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NGKASAN" sheetId="1" r:id="rId1"/>
    <sheet name="KU_LEVEL" sheetId="2" r:id="rId2"/>
    <sheet name="CP_LEVEL" sheetId="3" r:id="rId3"/>
    <sheet name="SUB_CP1" sheetId="4" r:id="rId4"/>
    <sheet name="SUB_CP2" sheetId="5" r:id="rId5"/>
    <sheet name="SUB_CP3" sheetId="6" r:id="rId6"/>
    <sheet name="SUB_CP4" sheetId="7" r:id="rId7"/>
    <sheet name="SUB_CP5" sheetId="8" r:id="rId8"/>
    <sheet name="SUB_CP6" sheetId="9" r:id="rId9"/>
    <sheet name="SUB_CP7" sheetId="10" r:id="rId10"/>
    <sheet name="SUB_CP8" sheetId="11" r:id="rId11"/>
    <sheet name="SUB_CP9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0"/>
    <numFmt numFmtId="61" formatCode="0.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workbookViewId="0"/>
  </sheetViews>
  <cols>
    <col min="1" max="1" width="35.83203125" customWidth="1"/>
    <col min="2" max="2" width="25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</cols>
  <sheetData>
    <row r="1">
      <c r="A1" t="str">
        <v>RINGKASAN SELURUH DATA K1V1</v>
      </c>
    </row>
    <row r="2">
      <c r="A2" t="str">
        <v>Excel Perhitungan Manual Fuzzy AHP — Kuesioner 1 Versi 1</v>
      </c>
    </row>
    <row r="3">
      <c r="A3" t="str">
        <v>Dibuat: 10/6/2026, 22.09.44</v>
      </c>
    </row>
    <row r="5">
      <c r="A5" t="str">
        <v>DAFTAR SHEET PERHITUNGAN</v>
      </c>
    </row>
    <row r="6">
      <c r="A6" t="str">
        <v>No</v>
      </c>
      <c r="B6" t="str">
        <v>Sheet</v>
      </c>
      <c r="C6" t="str">
        <v>Level</v>
      </c>
      <c r="D6" t="str">
        <v>Kriteria</v>
      </c>
      <c r="E6" t="str">
        <v>n</v>
      </c>
      <c r="F6" t="str">
        <v>Pasangan</v>
      </c>
      <c r="G6" t="str">
        <v>Responden</v>
      </c>
    </row>
    <row r="7">
      <c r="A7">
        <v>1</v>
      </c>
      <c r="B7" t="str">
        <v>KU_LEVEL</v>
      </c>
      <c r="C7" t="str">
        <v>Kriteria Umum (KU)</v>
      </c>
      <c r="D7" t="str">
        <v>KU1, KU10, KU2, KU3, KU4, KU5, KU6, KU7, KU8, KU9</v>
      </c>
      <c r="E7">
        <v>10</v>
      </c>
      <c r="F7">
        <v>45</v>
      </c>
      <c r="G7">
        <v>23</v>
      </c>
    </row>
    <row r="8">
      <c r="A8">
        <v>2</v>
      </c>
      <c r="B8" t="str">
        <v>CP_LEVEL</v>
      </c>
      <c r="C8" t="str">
        <v>Antar CP — Level 1</v>
      </c>
      <c r="D8" t="str">
        <v>CP1, CP2, CP3, CP4, CP5, CP6, CP7, CP8, CP9</v>
      </c>
      <c r="E8">
        <v>9</v>
      </c>
      <c r="F8">
        <v>36</v>
      </c>
      <c r="G8">
        <v>21</v>
      </c>
    </row>
    <row r="9">
      <c r="A9">
        <v>3</v>
      </c>
      <c r="B9" t="str">
        <v>SUB_CP1</v>
      </c>
      <c r="C9" t="str">
        <v>Sub-Kriteria CP1</v>
      </c>
      <c r="D9" t="str">
        <v>CP1.1, CP1.2, CP1.3, CP1.4, CP1.5</v>
      </c>
      <c r="E9">
        <v>5</v>
      </c>
      <c r="F9">
        <v>10</v>
      </c>
      <c r="G9">
        <v>22</v>
      </c>
    </row>
    <row r="10">
      <c r="A10">
        <v>4</v>
      </c>
      <c r="B10" t="str">
        <v>SUB_CP2</v>
      </c>
      <c r="C10" t="str">
        <v>Sub-Kriteria CP2</v>
      </c>
      <c r="D10" t="str">
        <v>CP2.1, CP2.2, CP2.3, CP2.4, CP2.5</v>
      </c>
      <c r="E10">
        <v>5</v>
      </c>
      <c r="F10">
        <v>10</v>
      </c>
      <c r="G10">
        <v>21</v>
      </c>
    </row>
    <row r="11">
      <c r="A11">
        <v>5</v>
      </c>
      <c r="B11" t="str">
        <v>SUB_CP3</v>
      </c>
      <c r="C11" t="str">
        <v>Sub-Kriteria CP3</v>
      </c>
      <c r="D11" t="str">
        <v>CP3.1, CP3.2, CP3.3, CP3.4, CP3.5</v>
      </c>
      <c r="E11">
        <v>5</v>
      </c>
      <c r="F11">
        <v>10</v>
      </c>
      <c r="G11">
        <v>20</v>
      </c>
    </row>
    <row r="12">
      <c r="A12">
        <v>6</v>
      </c>
      <c r="B12" t="str">
        <v>SUB_CP4</v>
      </c>
      <c r="C12" t="str">
        <v>Sub-Kriteria CP4</v>
      </c>
      <c r="D12" t="str">
        <v>CP4.1, CP4.2, CP4.3, CP4.4, CP4.5, CP4.6, CP4.7, CP4.8, CP4.9</v>
      </c>
      <c r="E12">
        <v>9</v>
      </c>
      <c r="F12">
        <v>36</v>
      </c>
      <c r="G12">
        <v>22</v>
      </c>
    </row>
    <row r="13">
      <c r="A13">
        <v>7</v>
      </c>
      <c r="B13" t="str">
        <v>SUB_CP5</v>
      </c>
      <c r="C13" t="str">
        <v>Sub-Kriteria CP5</v>
      </c>
      <c r="D13" t="str">
        <v>CP5.1, CP5.2, CP5.3, CP5.4</v>
      </c>
      <c r="E13">
        <v>4</v>
      </c>
      <c r="F13">
        <v>6</v>
      </c>
      <c r="G13">
        <v>21</v>
      </c>
    </row>
    <row r="14">
      <c r="A14">
        <v>8</v>
      </c>
      <c r="B14" t="str">
        <v>SUB_CP6</v>
      </c>
      <c r="C14" t="str">
        <v>Sub-Kriteria CP6</v>
      </c>
      <c r="D14" t="str">
        <v>CP6.1, CP6.2, CP6.3, CP6.4, CP6.5, CP6.6</v>
      </c>
      <c r="E14">
        <v>6</v>
      </c>
      <c r="F14">
        <v>15</v>
      </c>
      <c r="G14">
        <v>21</v>
      </c>
    </row>
    <row r="15">
      <c r="A15">
        <v>9</v>
      </c>
      <c r="B15" t="str">
        <v>SUB_CP7</v>
      </c>
      <c r="C15" t="str">
        <v>Sub-Kriteria CP7</v>
      </c>
      <c r="D15" t="str">
        <v>CP7.1, CP7.2, CP7.3, CP7.4, CP7.5</v>
      </c>
      <c r="E15">
        <v>5</v>
      </c>
      <c r="F15">
        <v>10</v>
      </c>
      <c r="G15">
        <v>21</v>
      </c>
    </row>
    <row r="16">
      <c r="A16">
        <v>10</v>
      </c>
      <c r="B16" t="str">
        <v>SUB_CP8</v>
      </c>
      <c r="C16" t="str">
        <v>Sub-Kriteria CP8</v>
      </c>
      <c r="D16" t="str">
        <v>CP8.1, CP8.2, CP8.3, CP8.4, CP8.5, CP8.6</v>
      </c>
      <c r="E16">
        <v>6</v>
      </c>
      <c r="F16">
        <v>15</v>
      </c>
      <c r="G16">
        <v>21</v>
      </c>
    </row>
    <row r="17">
      <c r="A17">
        <v>11</v>
      </c>
      <c r="B17" t="str">
        <v>SUB_CP9</v>
      </c>
      <c r="C17" t="str">
        <v>Sub-Kriteria CP9</v>
      </c>
      <c r="D17" t="str">
        <v>CP9.1, CP9.2, CP9.3, CP9.4, CP9.5, CP9.6</v>
      </c>
      <c r="E17">
        <v>6</v>
      </c>
      <c r="F17">
        <v>15</v>
      </c>
      <c r="G17">
        <v>22</v>
      </c>
    </row>
    <row r="20">
      <c r="A20" t="str">
        <v>DAFTAR SELURUH RESPONDEN PER KATEGORI</v>
      </c>
    </row>
    <row r="21">
      <c r="A21" t="str">
        <v>Nama</v>
      </c>
      <c r="B21" t="str">
        <v>Jabatan</v>
      </c>
      <c r="C21" t="str">
        <v>KU_LEVEL</v>
      </c>
      <c r="D21" t="str">
        <v>CP_LEVEL</v>
      </c>
      <c r="E21" t="str">
        <v>SUB_CP1</v>
      </c>
      <c r="F21" t="str">
        <v>SUB_CP2</v>
      </c>
      <c r="G21" t="str">
        <v>SUB_CP3</v>
      </c>
      <c r="H21" t="str">
        <v>SUB_CP4</v>
      </c>
      <c r="I21" t="str">
        <v>SUB_CP5</v>
      </c>
      <c r="J21" t="str">
        <v>SUB_CP6</v>
      </c>
      <c r="K21" t="str">
        <v>SUB_CP7</v>
      </c>
      <c r="L21" t="str">
        <v>SUB_CP8</v>
      </c>
      <c r="M21" t="str">
        <v>SUB_CP9</v>
      </c>
    </row>
    <row r="22">
      <c r="A22" t="str">
        <v>Amrul Hidayat</v>
      </c>
      <c r="B22" t="str">
        <v>Pengawas Bibit Ternak Ahli Muda</v>
      </c>
      <c r="C22" t="str">
        <v>✓</v>
      </c>
      <c r="D22" t="str">
        <v>✓</v>
      </c>
      <c r="E22" t="str">
        <v>✓</v>
      </c>
      <c r="F22" t="str">
        <v>✓</v>
      </c>
      <c r="G22" t="str">
        <v>✓</v>
      </c>
      <c r="H22" t="str">
        <v>✓</v>
      </c>
      <c r="I22" t="str">
        <v>✓</v>
      </c>
      <c r="J22" t="str">
        <v>✓</v>
      </c>
      <c r="K22" t="str">
        <v>✓</v>
      </c>
      <c r="L22" t="str">
        <v>✓</v>
      </c>
      <c r="M22" t="str">
        <v>✓</v>
      </c>
    </row>
    <row r="23">
      <c r="A23" t="str">
        <v>Anonim</v>
      </c>
      <c r="B23" t="str">
        <v>-</v>
      </c>
      <c r="C23" t="str">
        <v>✓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</row>
    <row r="24">
      <c r="A24" t="str">
        <v>Ardini Oktavia</v>
      </c>
      <c r="B24" t="str">
        <v>Penelaah Teknis Kebijakan</v>
      </c>
      <c r="C24" t="str">
        <v>✓</v>
      </c>
      <c r="D24" t="str">
        <v>✓</v>
      </c>
      <c r="E24" t="str">
        <v>✓</v>
      </c>
      <c r="F24" t="str">
        <v>✓</v>
      </c>
      <c r="G24" t="str">
        <v>✓</v>
      </c>
      <c r="H24" t="str">
        <v>✓</v>
      </c>
      <c r="I24" t="str">
        <v>✓</v>
      </c>
      <c r="J24" t="str">
        <v>✓</v>
      </c>
      <c r="K24" t="str">
        <v>✓</v>
      </c>
      <c r="L24" t="str">
        <v>✓</v>
      </c>
      <c r="M24" t="str">
        <v>✓</v>
      </c>
    </row>
    <row r="25">
      <c r="A25" t="str">
        <v>Arief Rakhman</v>
      </c>
      <c r="B25" t="str">
        <v>Kasubbag TU UPT. LVKH</v>
      </c>
      <c r="C25" t="str">
        <v>-</v>
      </c>
      <c r="D25" t="str">
        <v>-</v>
      </c>
      <c r="E25" t="str">
        <v>✓</v>
      </c>
      <c r="F25" t="str">
        <v>✓</v>
      </c>
      <c r="G25" t="str">
        <v>✓</v>
      </c>
      <c r="H25" t="str">
        <v>✓</v>
      </c>
      <c r="I25" t="str">
        <v>✓</v>
      </c>
      <c r="J25" t="str">
        <v>✓</v>
      </c>
      <c r="K25" t="str">
        <v>✓</v>
      </c>
      <c r="L25" t="str">
        <v>✓</v>
      </c>
      <c r="M25" t="str">
        <v>✓</v>
      </c>
    </row>
    <row r="26">
      <c r="A26" t="str">
        <v>Dea Astrina Harefa</v>
      </c>
      <c r="B26" t="str">
        <v>Paramedik Veteriner</v>
      </c>
      <c r="C26" t="str">
        <v>✓</v>
      </c>
      <c r="D26" t="str">
        <v>✓</v>
      </c>
      <c r="E26" t="str">
        <v>✓</v>
      </c>
      <c r="F26" t="str">
        <v>✓</v>
      </c>
      <c r="G26" t="str">
        <v>✓</v>
      </c>
      <c r="H26" t="str">
        <v>✓</v>
      </c>
      <c r="I26" t="str">
        <v>✓</v>
      </c>
      <c r="J26" t="str">
        <v>✓</v>
      </c>
      <c r="K26" t="str">
        <v>✓</v>
      </c>
      <c r="L26" t="str">
        <v>✓</v>
      </c>
      <c r="M26" t="str">
        <v>✓</v>
      </c>
    </row>
    <row r="27">
      <c r="A27" t="str">
        <v>Dino Lagridho Satria</v>
      </c>
      <c r="B27" t="str">
        <v>Staf</v>
      </c>
      <c r="C27" t="str">
        <v>-</v>
      </c>
      <c r="D27" t="str">
        <v>-</v>
      </c>
      <c r="E27" t="str">
        <v>✓</v>
      </c>
      <c r="F27" t="str">
        <v>✓</v>
      </c>
      <c r="G27" t="str">
        <v>✓</v>
      </c>
      <c r="H27" t="str">
        <v>✓</v>
      </c>
      <c r="I27" t="str">
        <v>✓</v>
      </c>
      <c r="J27" t="str">
        <v>✓</v>
      </c>
      <c r="K27" t="str">
        <v>✓</v>
      </c>
      <c r="L27" t="str">
        <v>✓</v>
      </c>
      <c r="M27" t="str">
        <v>-</v>
      </c>
    </row>
    <row r="28">
      <c r="A28" t="str">
        <v>Dr. Yenni Kurniati, M.Si</v>
      </c>
      <c r="B28" t="str">
        <v xml:space="preserve"> Kepala Pusat Halal LPPM UIN Suska Riau/Auditor</v>
      </c>
      <c r="C28" t="str">
        <v>✓</v>
      </c>
      <c r="D28" t="str">
        <v>✓</v>
      </c>
      <c r="E28" t="str">
        <v>✓</v>
      </c>
      <c r="F28" t="str">
        <v>✓</v>
      </c>
      <c r="G28" t="str">
        <v>✓</v>
      </c>
      <c r="H28" t="str">
        <v>✓</v>
      </c>
      <c r="I28" t="str">
        <v>✓</v>
      </c>
      <c r="J28" t="str">
        <v>✓</v>
      </c>
      <c r="K28" t="str">
        <v>✓</v>
      </c>
      <c r="L28" t="str">
        <v>✓</v>
      </c>
      <c r="M28" t="str">
        <v>✓</v>
      </c>
    </row>
    <row r="29">
      <c r="A29" t="str">
        <v>Drh Guswandi</v>
      </c>
      <c r="B29" t="str">
        <v>Fungsional Medik Veteriner Ahli Madya</v>
      </c>
      <c r="C29" t="str">
        <v>✓</v>
      </c>
      <c r="D29" t="str">
        <v>✓</v>
      </c>
      <c r="E29" t="str">
        <v>✓</v>
      </c>
      <c r="F29" t="str">
        <v>✓</v>
      </c>
      <c r="G29" t="str">
        <v>✓</v>
      </c>
      <c r="H29" t="str">
        <v>✓</v>
      </c>
      <c r="I29" t="str">
        <v>✓</v>
      </c>
      <c r="J29" t="str">
        <v>✓</v>
      </c>
      <c r="K29" t="str">
        <v>✓</v>
      </c>
      <c r="L29" t="str">
        <v>✓</v>
      </c>
      <c r="M29" t="str">
        <v>✓</v>
      </c>
    </row>
    <row r="30">
      <c r="A30" t="str">
        <v>Drh. Indahlia Syahfitri Bangun</v>
      </c>
      <c r="B30" t="str">
        <v>Medik Veteriner Ahli Pertama</v>
      </c>
      <c r="C30" t="str">
        <v>✓</v>
      </c>
      <c r="D30" t="str">
        <v>✓</v>
      </c>
      <c r="E30" t="str">
        <v>✓</v>
      </c>
      <c r="F30" t="str">
        <v>✓</v>
      </c>
      <c r="G30" t="str">
        <v>✓</v>
      </c>
      <c r="H30" t="str">
        <v>✓</v>
      </c>
      <c r="I30" t="str">
        <v>✓</v>
      </c>
      <c r="J30" t="str">
        <v>✓</v>
      </c>
      <c r="K30" t="str">
        <v>✓</v>
      </c>
      <c r="L30" t="str">
        <v>✓</v>
      </c>
      <c r="M30" t="str">
        <v>✓</v>
      </c>
    </row>
    <row r="31">
      <c r="A31" t="str">
        <v>drh. Sri Rahmila Indris</v>
      </c>
      <c r="B31" t="str">
        <v>Medik Veteriner</v>
      </c>
      <c r="C31" t="str">
        <v>✓</v>
      </c>
      <c r="D31" t="str">
        <v>✓</v>
      </c>
      <c r="E31" t="str">
        <v>✓</v>
      </c>
      <c r="F31" t="str">
        <v>✓</v>
      </c>
      <c r="G31" t="str">
        <v>-</v>
      </c>
      <c r="H31" t="str">
        <v>✓</v>
      </c>
      <c r="I31" t="str">
        <v>✓</v>
      </c>
      <c r="J31" t="str">
        <v>✓</v>
      </c>
      <c r="K31" t="str">
        <v>✓</v>
      </c>
      <c r="L31" t="str">
        <v>✓</v>
      </c>
      <c r="M31" t="str">
        <v>✓</v>
      </c>
    </row>
    <row r="32">
      <c r="A32" t="str">
        <v>drh. Sri Wening Kurniajati</v>
      </c>
      <c r="B32" t="str">
        <v>Medik Veteriner Ahli Pertama</v>
      </c>
      <c r="C32" t="str">
        <v>✓</v>
      </c>
      <c r="D32" t="str">
        <v>✓</v>
      </c>
      <c r="E32" t="str">
        <v>✓</v>
      </c>
      <c r="F32" t="str">
        <v>✓</v>
      </c>
      <c r="G32" t="str">
        <v>✓</v>
      </c>
      <c r="H32" t="str">
        <v>✓</v>
      </c>
      <c r="I32" t="str">
        <v>✓</v>
      </c>
      <c r="J32" t="str">
        <v>✓</v>
      </c>
      <c r="K32" t="str">
        <v>✓</v>
      </c>
      <c r="L32" t="str">
        <v>✓</v>
      </c>
      <c r="M32" t="str">
        <v>✓</v>
      </c>
    </row>
    <row r="33">
      <c r="A33" t="str">
        <v xml:space="preserve">Fadly Wahid </v>
      </c>
      <c r="B33" t="str">
        <v xml:space="preserve">Fungsional Paramedik Veteriner </v>
      </c>
      <c r="C33" t="str">
        <v>✓</v>
      </c>
      <c r="D33" t="str">
        <v>✓</v>
      </c>
      <c r="E33" t="str">
        <v>✓</v>
      </c>
      <c r="F33" t="str">
        <v>✓</v>
      </c>
      <c r="G33" t="str">
        <v>✓</v>
      </c>
      <c r="H33" t="str">
        <v>✓</v>
      </c>
      <c r="I33" t="str">
        <v>✓</v>
      </c>
      <c r="J33" t="str">
        <v>✓</v>
      </c>
      <c r="K33" t="str">
        <v>✓</v>
      </c>
      <c r="L33" t="str">
        <v>✓</v>
      </c>
      <c r="M33" t="str">
        <v>✓</v>
      </c>
    </row>
    <row r="34">
      <c r="A34" t="str">
        <v>Fakhrul Roza</v>
      </c>
      <c r="B34" t="str">
        <v>KATIM Pemberdayaan UKM</v>
      </c>
      <c r="C34" t="str">
        <v>✓</v>
      </c>
      <c r="D34" t="str">
        <v>✓</v>
      </c>
      <c r="E34" t="str">
        <v>✓</v>
      </c>
      <c r="F34" t="str">
        <v>✓</v>
      </c>
      <c r="G34" t="str">
        <v>✓</v>
      </c>
      <c r="H34" t="str">
        <v>✓</v>
      </c>
      <c r="I34" t="str">
        <v>✓</v>
      </c>
      <c r="J34" t="str">
        <v>✓</v>
      </c>
      <c r="K34" t="str">
        <v>✓</v>
      </c>
      <c r="L34" t="str">
        <v>✓</v>
      </c>
      <c r="M34" t="str">
        <v>✓</v>
      </c>
    </row>
    <row r="35">
      <c r="A35" t="str">
        <v>FARALINDA SARI</v>
      </c>
      <c r="B35" t="str">
        <v>Kepala Bidang Kesehatan Hewan</v>
      </c>
      <c r="C35" t="str">
        <v>✓</v>
      </c>
      <c r="D35" t="str">
        <v>✓</v>
      </c>
      <c r="E35" t="str">
        <v>✓</v>
      </c>
      <c r="F35" t="str">
        <v>✓</v>
      </c>
      <c r="G35" t="str">
        <v>✓</v>
      </c>
      <c r="H35" t="str">
        <v>✓</v>
      </c>
      <c r="I35" t="str">
        <v>✓</v>
      </c>
      <c r="J35" t="str">
        <v>✓</v>
      </c>
      <c r="K35" t="str">
        <v>✓</v>
      </c>
      <c r="L35" t="str">
        <v>✓</v>
      </c>
      <c r="M35" t="str">
        <v>✓</v>
      </c>
    </row>
    <row r="36">
      <c r="A36" t="str">
        <v>Irdha Mirdayati</v>
      </c>
      <c r="B36" t="str">
        <v>Dosen</v>
      </c>
      <c r="C36" t="str">
        <v>✓</v>
      </c>
      <c r="D36" t="str">
        <v>✓</v>
      </c>
      <c r="E36" t="str">
        <v>✓</v>
      </c>
      <c r="F36" t="str">
        <v>✓</v>
      </c>
      <c r="G36" t="str">
        <v>✓</v>
      </c>
      <c r="H36" t="str">
        <v>✓</v>
      </c>
      <c r="I36" t="str">
        <v>✓</v>
      </c>
      <c r="J36" t="str">
        <v>✓</v>
      </c>
      <c r="K36" t="str">
        <v>✓</v>
      </c>
      <c r="L36" t="str">
        <v>✓</v>
      </c>
      <c r="M36" t="str">
        <v>✓</v>
      </c>
    </row>
    <row r="37">
      <c r="A37" t="str">
        <v>Mahyarni</v>
      </c>
      <c r="B37" t="str">
        <v>Dosen</v>
      </c>
      <c r="C37" t="str">
        <v>✓</v>
      </c>
      <c r="D37" t="str">
        <v>✓</v>
      </c>
      <c r="E37" t="str">
        <v>✓</v>
      </c>
      <c r="F37" t="str">
        <v>✓</v>
      </c>
      <c r="G37" t="str">
        <v>✓</v>
      </c>
      <c r="H37" t="str">
        <v>✓</v>
      </c>
      <c r="I37" t="str">
        <v>✓</v>
      </c>
      <c r="J37" t="str">
        <v>✓</v>
      </c>
      <c r="K37" t="str">
        <v>✓</v>
      </c>
      <c r="L37" t="str">
        <v>✓</v>
      </c>
      <c r="M37" t="str">
        <v>✓</v>
      </c>
    </row>
    <row r="38">
      <c r="A38" t="str">
        <v>Muhammad ilham</v>
      </c>
      <c r="B38" t="str">
        <v>Staff Laboratorium Veteriner</v>
      </c>
      <c r="C38" t="str">
        <v>✓</v>
      </c>
      <c r="D38" t="str">
        <v>✓</v>
      </c>
      <c r="E38" t="str">
        <v>✓</v>
      </c>
      <c r="F38" t="str">
        <v>✓</v>
      </c>
      <c r="G38" t="str">
        <v>✓</v>
      </c>
      <c r="H38" t="str">
        <v>✓</v>
      </c>
      <c r="I38" t="str">
        <v>✓</v>
      </c>
      <c r="J38" t="str">
        <v>✓</v>
      </c>
      <c r="K38" t="str">
        <v>✓</v>
      </c>
      <c r="L38" t="str">
        <v>✓</v>
      </c>
      <c r="M38" t="str">
        <v>✓</v>
      </c>
    </row>
    <row r="39">
      <c r="A39" t="str">
        <v>Muhammad Rizki</v>
      </c>
      <c r="B39" t="str">
        <v>Auditor Halal</v>
      </c>
      <c r="C39" t="str">
        <v>✓</v>
      </c>
      <c r="D39" t="str">
        <v>✓</v>
      </c>
      <c r="E39" t="str">
        <v>✓</v>
      </c>
      <c r="F39" t="str">
        <v>✓</v>
      </c>
      <c r="G39" t="str">
        <v>✓</v>
      </c>
      <c r="H39" t="str">
        <v>✓</v>
      </c>
      <c r="I39" t="str">
        <v>✓</v>
      </c>
      <c r="J39" t="str">
        <v>✓</v>
      </c>
      <c r="K39" t="str">
        <v>✓</v>
      </c>
      <c r="L39" t="str">
        <v>✓</v>
      </c>
      <c r="M39" t="str">
        <v>✓</v>
      </c>
    </row>
    <row r="40">
      <c r="A40" t="str">
        <v>Novriati Teza</v>
      </c>
      <c r="B40" t="str">
        <v>Pengawas Mutu Hasil Pertanian Ahli Muda</v>
      </c>
      <c r="C40" t="str">
        <v>✓</v>
      </c>
      <c r="D40" t="str">
        <v>✓</v>
      </c>
      <c r="E40" t="str">
        <v>✓</v>
      </c>
      <c r="F40" t="str">
        <v>✓</v>
      </c>
      <c r="G40" t="str">
        <v>✓</v>
      </c>
      <c r="H40" t="str">
        <v>✓</v>
      </c>
      <c r="I40" t="str">
        <v>✓</v>
      </c>
      <c r="J40" t="str">
        <v>✓</v>
      </c>
      <c r="K40" t="str">
        <v>✓</v>
      </c>
      <c r="L40" t="str">
        <v>✓</v>
      </c>
      <c r="M40" t="str">
        <v>✓</v>
      </c>
    </row>
    <row r="41">
      <c r="A41" t="str">
        <v>Prof. Dr. Yendraliza</v>
      </c>
      <c r="B41" t="str">
        <v>Auditor Halal</v>
      </c>
      <c r="C41" t="str">
        <v>✓</v>
      </c>
      <c r="D41" t="str">
        <v>✓</v>
      </c>
      <c r="E41" t="str">
        <v>✓</v>
      </c>
      <c r="F41" t="str">
        <v>✓</v>
      </c>
      <c r="G41" t="str">
        <v>✓</v>
      </c>
      <c r="H41" t="str">
        <v>✓</v>
      </c>
      <c r="I41" t="str">
        <v>✓</v>
      </c>
      <c r="J41" t="str">
        <v>✓</v>
      </c>
      <c r="K41" t="str">
        <v>✓</v>
      </c>
      <c r="L41" t="str">
        <v>✓</v>
      </c>
      <c r="M41" t="str">
        <v>✓</v>
      </c>
    </row>
    <row r="42">
      <c r="A42" t="str">
        <v xml:space="preserve">SRI NOVRIANI </v>
      </c>
      <c r="B42" t="str">
        <v xml:space="preserve">Pengawas Bibit Ternak </v>
      </c>
      <c r="C42" t="str">
        <v>✓</v>
      </c>
      <c r="D42" t="str">
        <v>✓</v>
      </c>
      <c r="E42" t="str">
        <v>✓</v>
      </c>
      <c r="F42" t="str">
        <v>✓</v>
      </c>
      <c r="G42" t="str">
        <v>✓</v>
      </c>
      <c r="H42" t="str">
        <v>✓</v>
      </c>
      <c r="I42" t="str">
        <v>✓</v>
      </c>
      <c r="J42" t="str">
        <v>✓</v>
      </c>
      <c r="K42" t="str">
        <v>✓</v>
      </c>
      <c r="L42" t="str">
        <v>✓</v>
      </c>
      <c r="M42" t="str">
        <v>✓</v>
      </c>
    </row>
    <row r="43">
      <c r="A43" t="str">
        <v xml:space="preserve"> Tengku Nurainun, S.T., M.T., PhD</v>
      </c>
      <c r="B43" t="str">
        <v>P3H</v>
      </c>
      <c r="C43" t="str">
        <v>✓</v>
      </c>
      <c r="D43" t="str">
        <v>✓</v>
      </c>
      <c r="E43" t="str">
        <v>✓</v>
      </c>
      <c r="F43" t="str">
        <v>✓</v>
      </c>
      <c r="G43" t="str">
        <v>✓</v>
      </c>
      <c r="H43" t="str">
        <v>✓</v>
      </c>
      <c r="I43" t="str">
        <v>✓</v>
      </c>
      <c r="J43" t="str">
        <v>✓</v>
      </c>
      <c r="K43" t="str">
        <v>✓</v>
      </c>
      <c r="L43" t="str">
        <v>✓</v>
      </c>
      <c r="M43" t="str">
        <v>✓</v>
      </c>
    </row>
    <row r="46">
      <c r="A46" t="str">
        <v>═══ ALUR PERHITUNGAN DI SETIAP SHEET ═══</v>
      </c>
    </row>
    <row r="47">
      <c r="A47" t="str">
        <v/>
      </c>
    </row>
    <row r="48">
      <c r="A48" t="str">
        <v>Bagian 1: Data Slider — Nilai slider asli (-8..8) dari database per responden</v>
      </c>
    </row>
    <row r="49">
      <c r="A49" t="str">
        <v>Bagian 2: TFN l — Konversi slider → TFN komponen Lower (rumus VLOOKUP)</v>
      </c>
    </row>
    <row r="50">
      <c r="A50" t="str">
        <v>Bagian 3: TFN m — Konversi slider → TFN komponen Middle (rumus VLOOKUP)</v>
      </c>
    </row>
    <row r="51">
      <c r="A51" t="str">
        <v>Bagian 4: TFN u — Konversi slider → TFN komponen Upper (rumus VLOOKUP)</v>
      </c>
    </row>
    <row r="52">
      <c r="A52" t="str">
        <v>Bagian 5: Geometric Mean — Agregasi TFN antar responden: GM=(∏xi)^(1/n)</v>
      </c>
    </row>
    <row r="53">
      <c r="A53" t="str">
        <v>Bagian 6: Matriks TFN — Matriks n×n (l,m,u) dari GM + reciprocal</v>
      </c>
    </row>
    <row r="54">
      <c r="A54" t="str">
        <v>Bagian 7: FSE + Bobot — Fuzzy Synthetic Extent → Defuzzifikasi CoA → Normalisasi</v>
      </c>
    </row>
    <row r="55">
      <c r="A55" t="str">
        <v>Bagian 8: Konsistensi CR — Defuzzify → Crisp → Normalisasi → Aw → λmax → CI → CR</v>
      </c>
    </row>
    <row r="56">
      <c r="A56" t="str">
        <v/>
      </c>
    </row>
    <row r="57">
      <c r="A57" t="str">
        <v>═══ KONVERSI SLIDER → TFN ═══</v>
      </c>
    </row>
    <row r="58">
      <c r="A58" t="str">
        <v/>
      </c>
    </row>
    <row r="59">
      <c r="A59" t="str">
        <v>|slider| → absVal → Fuzzy Scale → TFN(l,m,u)</v>
      </c>
    </row>
    <row r="60">
      <c r="A60" t="str">
        <v>0        → 1      → EQUAL       → (1,1,1)</v>
      </c>
    </row>
    <row r="61">
      <c r="A61" t="str">
        <v>1,2      → 2,3    → MODERATE    → (1,3,5)</v>
      </c>
    </row>
    <row r="62">
      <c r="A62" t="str">
        <v>3,4      → 4,5    → STRONG      → (3,5,7)</v>
      </c>
    </row>
    <row r="63">
      <c r="A63" t="str">
        <v>5,6      → 6,7    → VERY_STRONG → (5,7,9)</v>
      </c>
    </row>
    <row r="64">
      <c r="A64" t="str">
        <v>7,8      → 8,9    → EXTREME     → (7,9,9)</v>
      </c>
    </row>
    <row r="65">
      <c r="A65" t="str">
        <v/>
      </c>
    </row>
    <row r="66">
      <c r="A66" t="str">
        <v>Jika slider &gt; 0 (kanan penting): TFN di-reciprocal → (1/u, 1/m, 1/l)</v>
      </c>
    </row>
  </sheetData>
  <ignoredErrors>
    <ignoredError numberStoredAsText="1" sqref="A1:N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401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2.83203125" customWidth="1"/>
  </cols>
  <sheetData>
    <row r="1">
      <c r="A1" t="str">
        <v>PERHITUNGAN MANUAL K1V1 — Kriteria Umum (KU)</v>
      </c>
    </row>
    <row r="2">
      <c r="A2" t="str">
        <v>Kriteria: KU1, KU10, KU2, KU3, KU4, KU5, KU6, KU7, KU8, KU9 (n=10)</v>
      </c>
    </row>
    <row r="3">
      <c r="A3" t="str">
        <v>Pasangan: 45 | Responden: 23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Fakhrul Roza</v>
      </c>
      <c r="C21" t="str">
        <v>KATIM Pemberdayaan UKM</v>
      </c>
    </row>
    <row r="22">
      <c r="A22" t="str">
        <v>R4</v>
      </c>
      <c r="B22" t="str">
        <v>Mahyarni</v>
      </c>
      <c r="C22" t="str">
        <v>Dosen</v>
      </c>
    </row>
    <row r="23">
      <c r="A23" t="str">
        <v>R5</v>
      </c>
      <c r="B23" t="str">
        <v>Muhammad ilham</v>
      </c>
      <c r="C23" t="str">
        <v>Staff Laboratorium Veteriner</v>
      </c>
    </row>
    <row r="24">
      <c r="A24" t="str">
        <v>R6</v>
      </c>
      <c r="B24" t="str">
        <v>Drh Guswandi</v>
      </c>
      <c r="C24" t="str">
        <v>Fungsional Medik Veteriner Ahli Madya</v>
      </c>
    </row>
    <row r="25">
      <c r="A25" t="str">
        <v>R7</v>
      </c>
      <c r="B25" t="str">
        <v>Drh. Indahlia Syahfitri Bangun</v>
      </c>
      <c r="C25" t="str">
        <v>Medik Veteriner Ahli Pertama</v>
      </c>
    </row>
    <row r="26">
      <c r="A26" t="str">
        <v>R8</v>
      </c>
      <c r="B26" t="str">
        <v>FARALINDA SARI</v>
      </c>
      <c r="C26" t="str">
        <v>Kepala Bidang Kesehatan Hewan</v>
      </c>
    </row>
    <row r="27">
      <c r="A27" t="str">
        <v>R9</v>
      </c>
      <c r="B27" t="str">
        <v>drh. Sri Wening Kurniajati</v>
      </c>
      <c r="C27" t="str">
        <v>Medik Veteriner Ahli Pertama</v>
      </c>
    </row>
    <row r="28">
      <c r="A28" t="str">
        <v>R10</v>
      </c>
      <c r="B28" t="str">
        <v xml:space="preserve">Fadly Wahid </v>
      </c>
      <c r="C28" t="str">
        <v xml:space="preserve">Fungsional Paramedik Veteriner </v>
      </c>
    </row>
    <row r="29">
      <c r="A29" t="str">
        <v>R11</v>
      </c>
      <c r="B29" t="str">
        <v>Amrul Hidayat</v>
      </c>
      <c r="C29" t="str">
        <v>Pengawas Bibit Ternak Ahli Muda</v>
      </c>
    </row>
    <row r="30">
      <c r="A30" t="str">
        <v>R12</v>
      </c>
      <c r="B30" t="str">
        <v>drh. Sri Rahmila Indris</v>
      </c>
      <c r="C30" t="str">
        <v>Medik Veteriner</v>
      </c>
    </row>
    <row r="31">
      <c r="A31" t="str">
        <v>R13</v>
      </c>
      <c r="B31" t="str">
        <v>Ardini Oktavia</v>
      </c>
      <c r="C31" t="str">
        <v>Penelaah Teknis Kebijakan</v>
      </c>
    </row>
    <row r="32">
      <c r="A32" t="str">
        <v>R14</v>
      </c>
      <c r="B32" t="str">
        <v>Anonim</v>
      </c>
      <c r="C32" t="str">
        <v>-</v>
      </c>
    </row>
    <row r="33">
      <c r="A33" t="str">
        <v>R15</v>
      </c>
      <c r="B33" t="str">
        <v>Dea Astrina Harefa</v>
      </c>
      <c r="C33" t="str">
        <v>Paramedik Veteriner</v>
      </c>
    </row>
    <row r="34">
      <c r="A34" t="str">
        <v>R16</v>
      </c>
      <c r="B34" t="str">
        <v>Novriati Teza</v>
      </c>
      <c r="C34" t="str">
        <v>Pengawas Mutu Hasil Pertanian Ahli Muda</v>
      </c>
    </row>
    <row r="35">
      <c r="A35" t="str">
        <v>R17</v>
      </c>
      <c r="B35" t="str">
        <v xml:space="preserve">SRI NOVRIANI </v>
      </c>
      <c r="C35" t="str">
        <v xml:space="preserve">Pengawas Bibit Ternak </v>
      </c>
    </row>
    <row r="36">
      <c r="A36" t="str">
        <v>R18</v>
      </c>
      <c r="B36" t="str">
        <v>drh. Sri Rahmila Indris</v>
      </c>
      <c r="C36" t="str">
        <v>Medik Veteriner</v>
      </c>
    </row>
    <row r="37">
      <c r="A37" t="str">
        <v>R19</v>
      </c>
      <c r="B37" t="str">
        <v>Anonim</v>
      </c>
      <c r="C37" t="str">
        <v>-</v>
      </c>
    </row>
    <row r="38">
      <c r="A38" t="str">
        <v>R20</v>
      </c>
      <c r="B38" t="str">
        <v>Ardini Oktavia</v>
      </c>
      <c r="C38" t="str">
        <v>Penelaah Teknis Kebijakan</v>
      </c>
    </row>
    <row r="39">
      <c r="A39" t="str">
        <v>R21</v>
      </c>
      <c r="B39" t="str">
        <v>Dr. Yenni Kurniati, M.Si</v>
      </c>
      <c r="C39" t="str">
        <v xml:space="preserve"> Kepala Pusat Halal LPPM UIN Suska Riau/Auditor</v>
      </c>
    </row>
    <row r="40">
      <c r="A40" t="str">
        <v>R22</v>
      </c>
      <c r="B40" t="str">
        <v>Prof. Dr. Yendraliza</v>
      </c>
      <c r="C40" t="str">
        <v>Auditor Halal</v>
      </c>
    </row>
    <row r="41">
      <c r="A41" t="str">
        <v>R23</v>
      </c>
      <c r="B41" t="str">
        <v xml:space="preserve"> Tengku Nurainun, S.T., M.T., PhD</v>
      </c>
      <c r="C41" t="str">
        <v>P3H</v>
      </c>
    </row>
    <row r="44">
      <c r="A44" t="str">
        <v>═══ BAGIAN 1: DATA SLIDER RESPONDEN ═══</v>
      </c>
    </row>
    <row r="45">
      <c r="A45" t="str">
        <v>No</v>
      </c>
      <c r="B45" t="str">
        <v>Pasangan</v>
      </c>
      <c r="C45" t="str">
        <v>R1</v>
      </c>
      <c r="D45" t="str">
        <v>R2</v>
      </c>
      <c r="E45" t="str">
        <v>R3</v>
      </c>
      <c r="F45" t="str">
        <v>R4</v>
      </c>
      <c r="G45" t="str">
        <v>R5</v>
      </c>
      <c r="H45" t="str">
        <v>R6</v>
      </c>
      <c r="I45" t="str">
        <v>R7</v>
      </c>
      <c r="J45" t="str">
        <v>R8</v>
      </c>
      <c r="K45" t="str">
        <v>R9</v>
      </c>
      <c r="L45" t="str">
        <v>R10</v>
      </c>
      <c r="M45" t="str">
        <v>R11</v>
      </c>
      <c r="N45" t="str">
        <v>R12</v>
      </c>
      <c r="O45" t="str">
        <v>R13</v>
      </c>
      <c r="P45" t="str">
        <v>R14</v>
      </c>
      <c r="Q45" t="str">
        <v>R15</v>
      </c>
      <c r="R45" t="str">
        <v>R16</v>
      </c>
      <c r="S45" t="str">
        <v>R17</v>
      </c>
      <c r="T45" t="str">
        <v>R18</v>
      </c>
      <c r="U45" t="str">
        <v>R19</v>
      </c>
      <c r="V45" t="str">
        <v>R20</v>
      </c>
      <c r="W45" t="str">
        <v>R21</v>
      </c>
      <c r="X45" t="str">
        <v>R22</v>
      </c>
      <c r="Y45" t="str">
        <v>R23</v>
      </c>
    </row>
    <row r="46">
      <c r="A46">
        <v>1</v>
      </c>
      <c r="B46" t="str">
        <v>KU1_vs_KU10</v>
      </c>
      <c r="C46">
        <v>-5</v>
      </c>
      <c r="D46">
        <v>6</v>
      </c>
      <c r="E46">
        <v>-8</v>
      </c>
      <c r="F46">
        <v>3</v>
      </c>
      <c r="G46">
        <v>6</v>
      </c>
      <c r="H46">
        <v>7</v>
      </c>
      <c r="I46">
        <v>4</v>
      </c>
      <c r="J46">
        <v>6</v>
      </c>
      <c r="K46">
        <v>3</v>
      </c>
      <c r="L46">
        <v>2</v>
      </c>
      <c r="M46">
        <v>8</v>
      </c>
      <c r="N46">
        <v>-4</v>
      </c>
      <c r="O46">
        <v>-5</v>
      </c>
      <c r="P46">
        <v>0</v>
      </c>
      <c r="Q46">
        <v>6</v>
      </c>
      <c r="R46">
        <v>8</v>
      </c>
      <c r="S46">
        <v>0</v>
      </c>
      <c r="T46">
        <v>-3</v>
      </c>
      <c r="U46">
        <v>-4</v>
      </c>
      <c r="V46">
        <v>2</v>
      </c>
      <c r="W46">
        <v>-6</v>
      </c>
      <c r="X46">
        <v>-7</v>
      </c>
      <c r="Y46">
        <v>7</v>
      </c>
    </row>
    <row r="47">
      <c r="A47">
        <v>2</v>
      </c>
      <c r="B47" t="str">
        <v>KU1_vs_KU2</v>
      </c>
      <c r="C47">
        <v>-6</v>
      </c>
      <c r="D47">
        <v>-8</v>
      </c>
      <c r="E47">
        <v>-8</v>
      </c>
      <c r="F47">
        <v>3</v>
      </c>
      <c r="G47">
        <v>5</v>
      </c>
      <c r="H47">
        <v>8</v>
      </c>
      <c r="I47">
        <v>4</v>
      </c>
      <c r="J47">
        <v>7</v>
      </c>
      <c r="K47">
        <v>7</v>
      </c>
      <c r="L47">
        <v>4</v>
      </c>
      <c r="M47">
        <v>8</v>
      </c>
      <c r="N47">
        <v>6</v>
      </c>
      <c r="O47">
        <v>8</v>
      </c>
      <c r="P47">
        <v>0</v>
      </c>
      <c r="Q47">
        <v>0</v>
      </c>
      <c r="R47">
        <v>8</v>
      </c>
      <c r="S47">
        <v>3</v>
      </c>
      <c r="T47">
        <v>5</v>
      </c>
      <c r="U47">
        <v>-4</v>
      </c>
      <c r="V47">
        <v>8</v>
      </c>
      <c r="W47">
        <v>8</v>
      </c>
      <c r="X47">
        <v>7</v>
      </c>
      <c r="Y47">
        <v>8</v>
      </c>
    </row>
    <row r="48">
      <c r="A48">
        <v>3</v>
      </c>
      <c r="B48" t="str">
        <v>KU1_vs_KU3</v>
      </c>
      <c r="C48">
        <v>-1</v>
      </c>
      <c r="D48">
        <v>6</v>
      </c>
      <c r="E48">
        <v>-8</v>
      </c>
      <c r="F48">
        <v>-2</v>
      </c>
      <c r="G48">
        <v>5</v>
      </c>
      <c r="H48">
        <v>6</v>
      </c>
      <c r="I48">
        <v>2</v>
      </c>
      <c r="J48">
        <v>3</v>
      </c>
      <c r="K48">
        <v>6</v>
      </c>
      <c r="L48">
        <v>1</v>
      </c>
      <c r="M48">
        <v>8</v>
      </c>
      <c r="N48">
        <v>3</v>
      </c>
      <c r="O48">
        <v>8</v>
      </c>
      <c r="P48">
        <v>0</v>
      </c>
      <c r="Q48">
        <v>0</v>
      </c>
      <c r="R48">
        <v>8</v>
      </c>
      <c r="S48">
        <v>4</v>
      </c>
      <c r="T48">
        <v>-2</v>
      </c>
      <c r="U48">
        <v>-3</v>
      </c>
      <c r="V48">
        <v>3</v>
      </c>
      <c r="W48">
        <v>4</v>
      </c>
      <c r="X48">
        <v>-7</v>
      </c>
      <c r="Y48">
        <v>6</v>
      </c>
    </row>
    <row r="49">
      <c r="A49">
        <v>4</v>
      </c>
      <c r="B49" t="str">
        <v>KU1_vs_KU4</v>
      </c>
      <c r="C49">
        <v>0</v>
      </c>
      <c r="D49">
        <v>6</v>
      </c>
      <c r="E49">
        <v>-8</v>
      </c>
      <c r="F49">
        <v>-3</v>
      </c>
      <c r="G49">
        <v>7</v>
      </c>
      <c r="H49">
        <v>8</v>
      </c>
      <c r="I49">
        <v>4</v>
      </c>
      <c r="J49">
        <v>8</v>
      </c>
      <c r="K49">
        <v>6</v>
      </c>
      <c r="L49">
        <v>4</v>
      </c>
      <c r="M49">
        <v>8</v>
      </c>
      <c r="N49">
        <v>0</v>
      </c>
      <c r="O49">
        <v>4</v>
      </c>
      <c r="P49">
        <v>0</v>
      </c>
      <c r="Q49">
        <v>4</v>
      </c>
      <c r="R49">
        <v>8</v>
      </c>
      <c r="S49">
        <v>4</v>
      </c>
      <c r="T49">
        <v>2</v>
      </c>
      <c r="U49">
        <v>-4</v>
      </c>
      <c r="V49">
        <v>4</v>
      </c>
      <c r="W49">
        <v>5</v>
      </c>
      <c r="X49">
        <v>-7</v>
      </c>
      <c r="Y49">
        <v>7</v>
      </c>
    </row>
    <row r="50">
      <c r="A50">
        <v>5</v>
      </c>
      <c r="B50" t="str">
        <v>KU1_vs_KU5</v>
      </c>
      <c r="C50">
        <v>-4</v>
      </c>
      <c r="D50">
        <v>6</v>
      </c>
      <c r="E50">
        <v>-8</v>
      </c>
      <c r="F50">
        <v>3</v>
      </c>
      <c r="G50">
        <v>-5</v>
      </c>
      <c r="H50">
        <v>7</v>
      </c>
      <c r="I50">
        <v>-5</v>
      </c>
      <c r="J50">
        <v>4</v>
      </c>
      <c r="K50">
        <v>1</v>
      </c>
      <c r="L50">
        <v>3</v>
      </c>
      <c r="M50">
        <v>8</v>
      </c>
      <c r="N50">
        <v>-4</v>
      </c>
      <c r="O50">
        <v>8</v>
      </c>
      <c r="P50">
        <v>0</v>
      </c>
      <c r="Q50">
        <v>-6</v>
      </c>
      <c r="R50">
        <v>8</v>
      </c>
      <c r="S50">
        <v>6</v>
      </c>
      <c r="T50">
        <v>-1</v>
      </c>
      <c r="U50">
        <v>-4</v>
      </c>
      <c r="V50">
        <v>3</v>
      </c>
      <c r="W50">
        <v>5</v>
      </c>
      <c r="X50">
        <v>-7</v>
      </c>
      <c r="Y50">
        <v>7</v>
      </c>
    </row>
    <row r="51">
      <c r="A51">
        <v>6</v>
      </c>
      <c r="B51" t="str">
        <v>KU1_vs_KU6</v>
      </c>
      <c r="C51">
        <v>-6</v>
      </c>
      <c r="D51">
        <v>6</v>
      </c>
      <c r="E51">
        <v>-8</v>
      </c>
      <c r="F51">
        <v>3</v>
      </c>
      <c r="G51">
        <v>7</v>
      </c>
      <c r="H51">
        <v>7</v>
      </c>
      <c r="I51">
        <v>8</v>
      </c>
      <c r="J51">
        <v>0</v>
      </c>
      <c r="K51">
        <v>7</v>
      </c>
      <c r="L51">
        <v>7</v>
      </c>
      <c r="M51">
        <v>8</v>
      </c>
      <c r="N51">
        <v>0</v>
      </c>
      <c r="O51">
        <v>5</v>
      </c>
      <c r="P51">
        <v>0</v>
      </c>
      <c r="Q51">
        <v>0</v>
      </c>
      <c r="R51">
        <v>8</v>
      </c>
      <c r="S51">
        <v>8</v>
      </c>
      <c r="T51">
        <v>2</v>
      </c>
      <c r="U51">
        <v>-4</v>
      </c>
      <c r="V51">
        <v>-4</v>
      </c>
      <c r="W51">
        <v>-5</v>
      </c>
      <c r="X51">
        <v>-7</v>
      </c>
      <c r="Y51">
        <v>7</v>
      </c>
    </row>
    <row r="52">
      <c r="A52">
        <v>7</v>
      </c>
      <c r="B52" t="str">
        <v>KU1_vs_KU7</v>
      </c>
      <c r="C52">
        <v>-5</v>
      </c>
      <c r="D52">
        <v>6</v>
      </c>
      <c r="E52">
        <v>-8</v>
      </c>
      <c r="F52">
        <v>8</v>
      </c>
      <c r="G52">
        <v>5</v>
      </c>
      <c r="H52">
        <v>7</v>
      </c>
      <c r="I52">
        <v>4</v>
      </c>
      <c r="J52">
        <v>0</v>
      </c>
      <c r="K52">
        <v>2</v>
      </c>
      <c r="L52">
        <v>5</v>
      </c>
      <c r="M52">
        <v>7</v>
      </c>
      <c r="N52">
        <v>-4</v>
      </c>
      <c r="O52">
        <v>0</v>
      </c>
      <c r="P52">
        <v>0</v>
      </c>
      <c r="Q52">
        <v>4</v>
      </c>
      <c r="R52">
        <v>8</v>
      </c>
      <c r="S52">
        <v>0</v>
      </c>
      <c r="T52">
        <v>0</v>
      </c>
      <c r="U52">
        <v>-4</v>
      </c>
      <c r="V52">
        <v>3</v>
      </c>
      <c r="W52">
        <v>7</v>
      </c>
      <c r="X52">
        <v>-8</v>
      </c>
      <c r="Y52">
        <v>7</v>
      </c>
    </row>
    <row r="53">
      <c r="A53">
        <v>8</v>
      </c>
      <c r="B53" t="str">
        <v>KU1_vs_KU8</v>
      </c>
      <c r="C53">
        <v>6</v>
      </c>
      <c r="D53">
        <v>6</v>
      </c>
      <c r="E53">
        <v>-8</v>
      </c>
      <c r="F53">
        <v>3</v>
      </c>
      <c r="G53">
        <v>7</v>
      </c>
      <c r="H53">
        <v>8</v>
      </c>
      <c r="I53">
        <v>8</v>
      </c>
      <c r="J53">
        <v>0</v>
      </c>
      <c r="K53">
        <v>4</v>
      </c>
      <c r="L53">
        <v>6</v>
      </c>
      <c r="M53">
        <v>8</v>
      </c>
      <c r="N53">
        <v>0</v>
      </c>
      <c r="O53">
        <v>8</v>
      </c>
      <c r="P53">
        <v>0</v>
      </c>
      <c r="Q53">
        <v>0</v>
      </c>
      <c r="R53">
        <v>8</v>
      </c>
      <c r="S53">
        <v>8</v>
      </c>
      <c r="T53">
        <v>4</v>
      </c>
      <c r="U53">
        <v>-4</v>
      </c>
      <c r="V53">
        <v>6</v>
      </c>
      <c r="W53">
        <v>7</v>
      </c>
      <c r="X53">
        <v>-7</v>
      </c>
      <c r="Y53">
        <v>7</v>
      </c>
    </row>
    <row r="54">
      <c r="A54">
        <v>9</v>
      </c>
      <c r="B54" t="str">
        <v>KU1_vs_KU9</v>
      </c>
      <c r="C54">
        <v>-2</v>
      </c>
      <c r="D54">
        <v>6</v>
      </c>
      <c r="E54">
        <v>-8</v>
      </c>
      <c r="F54">
        <v>3</v>
      </c>
      <c r="G54">
        <v>6</v>
      </c>
      <c r="H54">
        <v>8</v>
      </c>
      <c r="I54">
        <v>8</v>
      </c>
      <c r="J54">
        <v>0</v>
      </c>
      <c r="K54">
        <v>5</v>
      </c>
      <c r="L54">
        <v>6</v>
      </c>
      <c r="M54">
        <v>7</v>
      </c>
      <c r="N54">
        <v>-4</v>
      </c>
      <c r="O54">
        <v>4</v>
      </c>
      <c r="P54">
        <v>0</v>
      </c>
      <c r="Q54">
        <v>4</v>
      </c>
      <c r="R54">
        <v>8</v>
      </c>
      <c r="S54">
        <v>0</v>
      </c>
      <c r="T54">
        <v>2</v>
      </c>
      <c r="U54">
        <v>-4</v>
      </c>
      <c r="V54">
        <v>-2</v>
      </c>
      <c r="W54">
        <v>-6</v>
      </c>
      <c r="X54">
        <v>-8</v>
      </c>
      <c r="Y54">
        <v>7</v>
      </c>
    </row>
    <row r="55">
      <c r="A55">
        <v>10</v>
      </c>
      <c r="B55" t="str">
        <v>KU10_vs_KU2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>
      <c r="A56">
        <v>11</v>
      </c>
      <c r="B56" t="str">
        <v>KU10_vs_KU3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>
      <c r="A57">
        <v>12</v>
      </c>
      <c r="B57" t="str">
        <v>KU10_vs_KU4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>
      <c r="A58">
        <v>13</v>
      </c>
      <c r="B58" t="str">
        <v>KU10_vs_KU5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>
      <c r="A59">
        <v>14</v>
      </c>
      <c r="B59" t="str">
        <v>KU10_vs_KU6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>
      <c r="A60">
        <v>15</v>
      </c>
      <c r="B60" t="str">
        <v>KU10_vs_KU7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>
      <c r="A61">
        <v>16</v>
      </c>
      <c r="B61" t="str">
        <v>KU10_vs_KU8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>
      <c r="A62">
        <v>17</v>
      </c>
      <c r="B62" t="str">
        <v>KU10_vs_KU9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>
      <c r="A63">
        <v>18</v>
      </c>
      <c r="B63" t="str">
        <v>KU2_vs_KU3</v>
      </c>
      <c r="C63">
        <v>-7</v>
      </c>
      <c r="D63">
        <v>-8</v>
      </c>
      <c r="E63">
        <v>-7</v>
      </c>
      <c r="F63">
        <v>-5</v>
      </c>
      <c r="G63">
        <v>-6</v>
      </c>
      <c r="H63">
        <v>-8</v>
      </c>
      <c r="I63">
        <v>-8</v>
      </c>
      <c r="J63">
        <v>-5</v>
      </c>
      <c r="K63">
        <v>-5</v>
      </c>
      <c r="L63">
        <v>-4</v>
      </c>
      <c r="M63">
        <v>8</v>
      </c>
      <c r="N63">
        <v>3</v>
      </c>
      <c r="O63">
        <v>-8</v>
      </c>
      <c r="P63">
        <v>0</v>
      </c>
      <c r="Q63">
        <v>-6</v>
      </c>
      <c r="R63">
        <v>8</v>
      </c>
      <c r="S63">
        <v>-8</v>
      </c>
      <c r="T63">
        <v>-3</v>
      </c>
      <c r="U63">
        <v>-3</v>
      </c>
      <c r="V63">
        <v>8</v>
      </c>
      <c r="W63">
        <v>-8</v>
      </c>
      <c r="X63">
        <v>-8</v>
      </c>
      <c r="Y63">
        <v>-8</v>
      </c>
    </row>
    <row r="64">
      <c r="A64">
        <v>19</v>
      </c>
      <c r="B64" t="str">
        <v>KU2_vs_KU4</v>
      </c>
      <c r="C64">
        <v>-3</v>
      </c>
      <c r="D64">
        <v>-8</v>
      </c>
      <c r="E64">
        <v>-7</v>
      </c>
      <c r="F64">
        <v>-5</v>
      </c>
      <c r="G64">
        <v>-6</v>
      </c>
      <c r="H64">
        <v>-7</v>
      </c>
      <c r="I64">
        <v>0</v>
      </c>
      <c r="J64">
        <v>6</v>
      </c>
      <c r="K64">
        <v>3</v>
      </c>
      <c r="L64">
        <v>-3</v>
      </c>
      <c r="M64">
        <v>4</v>
      </c>
      <c r="N64">
        <v>-4</v>
      </c>
      <c r="O64">
        <v>0</v>
      </c>
      <c r="P64">
        <v>0</v>
      </c>
      <c r="Q64">
        <v>5</v>
      </c>
      <c r="R64">
        <v>-8</v>
      </c>
      <c r="S64">
        <v>-8</v>
      </c>
      <c r="T64">
        <v>-4</v>
      </c>
      <c r="U64">
        <v>-4</v>
      </c>
      <c r="V64">
        <v>8</v>
      </c>
      <c r="W64">
        <v>-8</v>
      </c>
      <c r="X64">
        <v>-6</v>
      </c>
      <c r="Y64">
        <v>-7</v>
      </c>
    </row>
    <row r="65">
      <c r="A65">
        <v>20</v>
      </c>
      <c r="B65" t="str">
        <v>KU2_vs_KU5</v>
      </c>
      <c r="C65">
        <v>-4</v>
      </c>
      <c r="D65">
        <v>-8</v>
      </c>
      <c r="E65">
        <v>-8</v>
      </c>
      <c r="F65">
        <v>-4</v>
      </c>
      <c r="G65">
        <v>-6</v>
      </c>
      <c r="H65">
        <v>-8</v>
      </c>
      <c r="I65">
        <v>-8</v>
      </c>
      <c r="J65">
        <v>-4</v>
      </c>
      <c r="K65">
        <v>-4</v>
      </c>
      <c r="L65">
        <v>-4</v>
      </c>
      <c r="M65">
        <v>5</v>
      </c>
      <c r="N65">
        <v>-4</v>
      </c>
      <c r="O65">
        <v>0</v>
      </c>
      <c r="P65">
        <v>0</v>
      </c>
      <c r="Q65">
        <v>-6</v>
      </c>
      <c r="R65">
        <v>-8</v>
      </c>
      <c r="S65">
        <v>-8</v>
      </c>
      <c r="T65">
        <v>-2</v>
      </c>
      <c r="U65">
        <v>-4</v>
      </c>
      <c r="V65">
        <v>8</v>
      </c>
      <c r="W65">
        <v>-8</v>
      </c>
      <c r="X65">
        <v>-6</v>
      </c>
      <c r="Y65">
        <v>-8</v>
      </c>
    </row>
    <row r="66">
      <c r="A66">
        <v>21</v>
      </c>
      <c r="B66" t="str">
        <v>KU2_vs_KU6</v>
      </c>
      <c r="C66">
        <v>-5</v>
      </c>
      <c r="D66">
        <v>-8</v>
      </c>
      <c r="E66">
        <v>-7</v>
      </c>
      <c r="F66">
        <v>-4</v>
      </c>
      <c r="G66">
        <v>-5</v>
      </c>
      <c r="H66">
        <v>-8</v>
      </c>
      <c r="I66">
        <v>0</v>
      </c>
      <c r="J66">
        <v>-6</v>
      </c>
      <c r="K66">
        <v>1</v>
      </c>
      <c r="L66">
        <v>-4</v>
      </c>
      <c r="M66">
        <v>4</v>
      </c>
      <c r="N66">
        <v>0</v>
      </c>
      <c r="O66">
        <v>0</v>
      </c>
      <c r="P66">
        <v>0</v>
      </c>
      <c r="Q66">
        <v>0</v>
      </c>
      <c r="R66">
        <v>-8</v>
      </c>
      <c r="S66">
        <v>-8</v>
      </c>
      <c r="T66">
        <v>-2</v>
      </c>
      <c r="U66">
        <v>-4</v>
      </c>
      <c r="V66">
        <v>8</v>
      </c>
      <c r="W66">
        <v>-8</v>
      </c>
      <c r="X66">
        <v>-6</v>
      </c>
      <c r="Y66">
        <v>-8</v>
      </c>
    </row>
    <row r="67">
      <c r="A67">
        <v>22</v>
      </c>
      <c r="B67" t="str">
        <v>KU2_vs_KU7</v>
      </c>
      <c r="C67">
        <v>-6</v>
      </c>
      <c r="D67">
        <v>0</v>
      </c>
      <c r="E67">
        <v>-8</v>
      </c>
      <c r="F67">
        <v>-4</v>
      </c>
      <c r="G67">
        <v>-4</v>
      </c>
      <c r="H67">
        <v>-8</v>
      </c>
      <c r="I67">
        <v>-1</v>
      </c>
      <c r="J67">
        <v>5</v>
      </c>
      <c r="K67">
        <v>0</v>
      </c>
      <c r="L67">
        <v>-4</v>
      </c>
      <c r="M67">
        <v>5</v>
      </c>
      <c r="N67">
        <v>-4</v>
      </c>
      <c r="O67">
        <v>0</v>
      </c>
      <c r="P67">
        <v>0</v>
      </c>
      <c r="Q67">
        <v>-6</v>
      </c>
      <c r="R67">
        <v>-8</v>
      </c>
      <c r="S67">
        <v>-8</v>
      </c>
      <c r="T67">
        <v>-2</v>
      </c>
      <c r="U67">
        <v>-4</v>
      </c>
      <c r="V67">
        <v>8</v>
      </c>
      <c r="W67">
        <v>-8</v>
      </c>
      <c r="X67">
        <v>-7</v>
      </c>
      <c r="Y67">
        <v>-7</v>
      </c>
    </row>
    <row r="68">
      <c r="A68">
        <v>23</v>
      </c>
      <c r="B68" t="str">
        <v>KU2_vs_KU8</v>
      </c>
      <c r="C68">
        <v>0</v>
      </c>
      <c r="D68">
        <v>-8</v>
      </c>
      <c r="E68">
        <v>-8</v>
      </c>
      <c r="F68">
        <v>-4</v>
      </c>
      <c r="G68">
        <v>-6</v>
      </c>
      <c r="H68">
        <v>-8</v>
      </c>
      <c r="I68">
        <v>-8</v>
      </c>
      <c r="J68">
        <v>8</v>
      </c>
      <c r="K68">
        <v>-8</v>
      </c>
      <c r="L68">
        <v>-5</v>
      </c>
      <c r="M68">
        <v>8</v>
      </c>
      <c r="N68">
        <v>0</v>
      </c>
      <c r="O68">
        <v>0</v>
      </c>
      <c r="P68">
        <v>0</v>
      </c>
      <c r="Q68">
        <v>6</v>
      </c>
      <c r="R68">
        <v>8</v>
      </c>
      <c r="S68">
        <v>-8</v>
      </c>
      <c r="T68">
        <v>0</v>
      </c>
      <c r="U68">
        <v>-5</v>
      </c>
      <c r="V68">
        <v>8</v>
      </c>
      <c r="W68">
        <v>-8</v>
      </c>
      <c r="X68">
        <v>-7</v>
      </c>
      <c r="Y68">
        <v>-8</v>
      </c>
    </row>
    <row r="69">
      <c r="A69">
        <v>24</v>
      </c>
      <c r="B69" t="str">
        <v>KU2_vs_KU9</v>
      </c>
      <c r="C69">
        <v>-7</v>
      </c>
      <c r="D69">
        <v>-8</v>
      </c>
      <c r="E69">
        <v>-7</v>
      </c>
      <c r="F69">
        <v>-2</v>
      </c>
      <c r="G69">
        <v>-6</v>
      </c>
      <c r="H69">
        <v>-7</v>
      </c>
      <c r="I69">
        <v>0</v>
      </c>
      <c r="J69">
        <v>0</v>
      </c>
      <c r="K69">
        <v>-2</v>
      </c>
      <c r="L69">
        <v>-4</v>
      </c>
      <c r="M69">
        <v>8</v>
      </c>
      <c r="N69">
        <v>-3</v>
      </c>
      <c r="O69">
        <v>-2</v>
      </c>
      <c r="P69">
        <v>0</v>
      </c>
      <c r="Q69">
        <v>6</v>
      </c>
      <c r="R69">
        <v>8</v>
      </c>
      <c r="S69">
        <v>-8</v>
      </c>
      <c r="T69">
        <v>-2</v>
      </c>
      <c r="U69">
        <v>-4</v>
      </c>
      <c r="V69">
        <v>2</v>
      </c>
      <c r="W69">
        <v>-8</v>
      </c>
      <c r="X69">
        <v>-6</v>
      </c>
      <c r="Y69">
        <v>-7</v>
      </c>
    </row>
    <row r="70">
      <c r="A70">
        <v>25</v>
      </c>
      <c r="B70" t="str">
        <v>KU3_vs_KU4</v>
      </c>
      <c r="C70">
        <v>3</v>
      </c>
      <c r="D70">
        <v>-2</v>
      </c>
      <c r="E70">
        <v>6</v>
      </c>
      <c r="F70">
        <v>-2</v>
      </c>
      <c r="G70">
        <v>4</v>
      </c>
      <c r="H70">
        <v>-6</v>
      </c>
      <c r="I70">
        <v>3</v>
      </c>
      <c r="J70">
        <v>8</v>
      </c>
      <c r="K70">
        <v>6</v>
      </c>
      <c r="L70">
        <v>3</v>
      </c>
      <c r="M70">
        <v>-4</v>
      </c>
      <c r="N70">
        <v>4</v>
      </c>
      <c r="O70">
        <v>-3</v>
      </c>
      <c r="P70">
        <v>0</v>
      </c>
      <c r="Q70">
        <v>6</v>
      </c>
      <c r="R70">
        <v>8</v>
      </c>
      <c r="S70">
        <v>-5</v>
      </c>
      <c r="T70">
        <v>5</v>
      </c>
      <c r="U70">
        <v>-4</v>
      </c>
      <c r="V70">
        <v>2</v>
      </c>
      <c r="W70">
        <v>6</v>
      </c>
      <c r="X70">
        <v>6</v>
      </c>
      <c r="Y70">
        <v>7</v>
      </c>
    </row>
    <row r="71">
      <c r="A71">
        <v>26</v>
      </c>
      <c r="B71" t="str">
        <v>KU3_vs_KU5</v>
      </c>
      <c r="C71">
        <v>4</v>
      </c>
      <c r="D71">
        <v>0</v>
      </c>
      <c r="E71">
        <v>-7</v>
      </c>
      <c r="F71">
        <v>-2</v>
      </c>
      <c r="G71">
        <v>-5</v>
      </c>
      <c r="H71">
        <v>-6</v>
      </c>
      <c r="I71">
        <v>-5</v>
      </c>
      <c r="J71">
        <v>7</v>
      </c>
      <c r="K71">
        <v>-6</v>
      </c>
      <c r="L71">
        <v>3</v>
      </c>
      <c r="M71">
        <v>-6</v>
      </c>
      <c r="N71">
        <v>0</v>
      </c>
      <c r="O71">
        <v>0</v>
      </c>
      <c r="P71">
        <v>0</v>
      </c>
      <c r="Q71">
        <v>-6</v>
      </c>
      <c r="R71">
        <v>8</v>
      </c>
      <c r="S71">
        <v>-5</v>
      </c>
      <c r="T71">
        <v>0</v>
      </c>
      <c r="U71">
        <v>4</v>
      </c>
      <c r="V71">
        <v>0</v>
      </c>
      <c r="W71">
        <v>3</v>
      </c>
      <c r="X71">
        <v>-7</v>
      </c>
      <c r="Y71">
        <v>-7</v>
      </c>
    </row>
    <row r="72">
      <c r="A72">
        <v>27</v>
      </c>
      <c r="B72" t="str">
        <v>KU3_vs_KU6</v>
      </c>
      <c r="C72">
        <v>-2</v>
      </c>
      <c r="D72">
        <v>4</v>
      </c>
      <c r="E72">
        <v>6</v>
      </c>
      <c r="F72">
        <v>-2</v>
      </c>
      <c r="G72">
        <v>6</v>
      </c>
      <c r="H72">
        <v>7</v>
      </c>
      <c r="I72">
        <v>0</v>
      </c>
      <c r="J72">
        <v>2</v>
      </c>
      <c r="K72">
        <v>7</v>
      </c>
      <c r="L72">
        <v>7</v>
      </c>
      <c r="M72">
        <v>4</v>
      </c>
      <c r="N72">
        <v>4</v>
      </c>
      <c r="O72">
        <v>1</v>
      </c>
      <c r="P72">
        <v>0</v>
      </c>
      <c r="Q72">
        <v>6</v>
      </c>
      <c r="R72">
        <v>8</v>
      </c>
      <c r="S72">
        <v>0</v>
      </c>
      <c r="T72">
        <v>3</v>
      </c>
      <c r="U72">
        <v>5</v>
      </c>
      <c r="V72">
        <v>2</v>
      </c>
      <c r="W72">
        <v>-5</v>
      </c>
      <c r="X72">
        <v>5</v>
      </c>
      <c r="Y72">
        <v>-7</v>
      </c>
    </row>
    <row r="73">
      <c r="A73">
        <v>28</v>
      </c>
      <c r="B73" t="str">
        <v>KU3_vs_KU7</v>
      </c>
      <c r="C73">
        <v>2</v>
      </c>
      <c r="D73">
        <v>4</v>
      </c>
      <c r="E73">
        <v>8</v>
      </c>
      <c r="F73">
        <v>-2</v>
      </c>
      <c r="G73">
        <v>5</v>
      </c>
      <c r="H73">
        <v>7</v>
      </c>
      <c r="I73">
        <v>-3</v>
      </c>
      <c r="J73">
        <v>0</v>
      </c>
      <c r="K73">
        <v>7</v>
      </c>
      <c r="L73">
        <v>4</v>
      </c>
      <c r="M73">
        <v>4</v>
      </c>
      <c r="N73">
        <v>5</v>
      </c>
      <c r="O73">
        <v>0</v>
      </c>
      <c r="P73">
        <v>0</v>
      </c>
      <c r="Q73">
        <v>-5</v>
      </c>
      <c r="R73">
        <v>8</v>
      </c>
      <c r="S73">
        <v>0</v>
      </c>
      <c r="T73">
        <v>4</v>
      </c>
      <c r="U73">
        <v>4</v>
      </c>
      <c r="V73">
        <v>1</v>
      </c>
      <c r="W73">
        <v>6</v>
      </c>
      <c r="X73">
        <v>-6</v>
      </c>
      <c r="Y73">
        <v>6</v>
      </c>
    </row>
    <row r="74">
      <c r="A74">
        <v>29</v>
      </c>
      <c r="B74" t="str">
        <v>KU3_vs_KU8</v>
      </c>
      <c r="C74">
        <v>7</v>
      </c>
      <c r="D74">
        <v>2</v>
      </c>
      <c r="E74">
        <v>-8</v>
      </c>
      <c r="F74">
        <v>-3</v>
      </c>
      <c r="G74">
        <v>6</v>
      </c>
      <c r="H74">
        <v>7</v>
      </c>
      <c r="I74">
        <v>8</v>
      </c>
      <c r="J74">
        <v>8</v>
      </c>
      <c r="K74">
        <v>3</v>
      </c>
      <c r="L74">
        <v>7</v>
      </c>
      <c r="M74">
        <v>8</v>
      </c>
      <c r="N74">
        <v>4</v>
      </c>
      <c r="O74">
        <v>2</v>
      </c>
      <c r="P74">
        <v>0</v>
      </c>
      <c r="Q74">
        <v>5</v>
      </c>
      <c r="R74">
        <v>8</v>
      </c>
      <c r="S74">
        <v>6</v>
      </c>
      <c r="T74">
        <v>4</v>
      </c>
      <c r="U74">
        <v>5</v>
      </c>
      <c r="V74">
        <v>7</v>
      </c>
      <c r="W74">
        <v>8</v>
      </c>
      <c r="X74">
        <v>6</v>
      </c>
      <c r="Y74">
        <v>-6</v>
      </c>
    </row>
    <row r="75">
      <c r="A75">
        <v>30</v>
      </c>
      <c r="B75" t="str">
        <v>KU3_vs_KU9</v>
      </c>
      <c r="C75">
        <v>0</v>
      </c>
      <c r="D75">
        <v>2</v>
      </c>
      <c r="E75">
        <v>-7</v>
      </c>
      <c r="F75">
        <v>-2</v>
      </c>
      <c r="G75">
        <v>5</v>
      </c>
      <c r="H75">
        <v>7</v>
      </c>
      <c r="I75">
        <v>0</v>
      </c>
      <c r="J75">
        <v>5</v>
      </c>
      <c r="K75">
        <v>6</v>
      </c>
      <c r="L75">
        <v>6</v>
      </c>
      <c r="M75">
        <v>8</v>
      </c>
      <c r="N75">
        <v>4</v>
      </c>
      <c r="O75">
        <v>0</v>
      </c>
      <c r="P75">
        <v>0</v>
      </c>
      <c r="Q75">
        <v>6</v>
      </c>
      <c r="R75">
        <v>8</v>
      </c>
      <c r="S75">
        <v>0</v>
      </c>
      <c r="T75">
        <v>5</v>
      </c>
      <c r="U75">
        <v>3</v>
      </c>
      <c r="V75">
        <v>2</v>
      </c>
      <c r="W75">
        <v>-6</v>
      </c>
      <c r="X75">
        <v>-6</v>
      </c>
      <c r="Y75">
        <v>-6</v>
      </c>
    </row>
    <row r="76">
      <c r="A76">
        <v>31</v>
      </c>
      <c r="B76" t="str">
        <v>KU4_vs_KU5</v>
      </c>
      <c r="C76">
        <v>1</v>
      </c>
      <c r="D76">
        <v>2</v>
      </c>
      <c r="E76">
        <v>-8</v>
      </c>
      <c r="F76">
        <v>4</v>
      </c>
      <c r="G76">
        <v>-6</v>
      </c>
      <c r="H76">
        <v>-7</v>
      </c>
      <c r="I76">
        <v>-5</v>
      </c>
      <c r="J76">
        <v>-8</v>
      </c>
      <c r="K76">
        <v>-4</v>
      </c>
      <c r="L76">
        <v>-5</v>
      </c>
      <c r="M76">
        <v>-4</v>
      </c>
      <c r="N76">
        <v>-4</v>
      </c>
      <c r="O76">
        <v>-2</v>
      </c>
      <c r="P76">
        <v>0</v>
      </c>
      <c r="Q76">
        <v>-5</v>
      </c>
      <c r="R76">
        <v>8</v>
      </c>
      <c r="S76">
        <v>5</v>
      </c>
      <c r="T76">
        <v>-2</v>
      </c>
      <c r="U76">
        <v>4</v>
      </c>
      <c r="V76">
        <v>3</v>
      </c>
      <c r="W76">
        <v>-8</v>
      </c>
      <c r="X76">
        <v>-7</v>
      </c>
      <c r="Y76">
        <v>-8</v>
      </c>
    </row>
    <row r="77">
      <c r="A77">
        <v>32</v>
      </c>
      <c r="B77" t="str">
        <v>KU4_vs_KU6</v>
      </c>
      <c r="C77">
        <v>0</v>
      </c>
      <c r="D77">
        <v>6</v>
      </c>
      <c r="E77">
        <v>-8</v>
      </c>
      <c r="F77">
        <v>4</v>
      </c>
      <c r="G77">
        <v>5</v>
      </c>
      <c r="H77">
        <v>-7</v>
      </c>
      <c r="I77">
        <v>0</v>
      </c>
      <c r="J77">
        <v>-8</v>
      </c>
      <c r="K77">
        <v>8</v>
      </c>
      <c r="L77">
        <v>7</v>
      </c>
      <c r="M77">
        <v>-5</v>
      </c>
      <c r="N77">
        <v>0</v>
      </c>
      <c r="O77">
        <v>0</v>
      </c>
      <c r="P77">
        <v>0</v>
      </c>
      <c r="Q77">
        <v>0</v>
      </c>
      <c r="R77">
        <v>8</v>
      </c>
      <c r="S77">
        <v>6</v>
      </c>
      <c r="T77">
        <v>0</v>
      </c>
      <c r="U77">
        <v>4</v>
      </c>
      <c r="V77">
        <v>-3</v>
      </c>
      <c r="W77">
        <v>-7</v>
      </c>
      <c r="X77">
        <v>-7</v>
      </c>
      <c r="Y77">
        <v>-8</v>
      </c>
    </row>
    <row r="78">
      <c r="A78">
        <v>33</v>
      </c>
      <c r="B78" t="str">
        <v>KU4_vs_KU7</v>
      </c>
      <c r="C78">
        <v>0</v>
      </c>
      <c r="D78">
        <v>2</v>
      </c>
      <c r="E78">
        <v>-7</v>
      </c>
      <c r="F78">
        <v>2</v>
      </c>
      <c r="G78">
        <v>6</v>
      </c>
      <c r="H78">
        <v>7</v>
      </c>
      <c r="I78">
        <v>-2</v>
      </c>
      <c r="J78">
        <v>-8</v>
      </c>
      <c r="K78">
        <v>7</v>
      </c>
      <c r="L78">
        <v>6</v>
      </c>
      <c r="M78">
        <v>-4</v>
      </c>
      <c r="N78">
        <v>-3</v>
      </c>
      <c r="O78">
        <v>0</v>
      </c>
      <c r="P78">
        <v>0</v>
      </c>
      <c r="Q78">
        <v>0</v>
      </c>
      <c r="R78">
        <v>8</v>
      </c>
      <c r="S78">
        <v>0</v>
      </c>
      <c r="T78">
        <v>1</v>
      </c>
      <c r="U78">
        <v>5</v>
      </c>
      <c r="V78">
        <v>2</v>
      </c>
      <c r="W78">
        <v>-5</v>
      </c>
      <c r="X78">
        <v>-8</v>
      </c>
      <c r="Y78">
        <v>-8</v>
      </c>
    </row>
    <row r="79">
      <c r="A79">
        <v>34</v>
      </c>
      <c r="B79" t="str">
        <v>KU4_vs_KU8</v>
      </c>
      <c r="C79">
        <v>7</v>
      </c>
      <c r="D79">
        <v>0</v>
      </c>
      <c r="E79">
        <v>-7</v>
      </c>
      <c r="F79">
        <v>2</v>
      </c>
      <c r="G79">
        <v>5</v>
      </c>
      <c r="H79">
        <v>6</v>
      </c>
      <c r="I79">
        <v>5</v>
      </c>
      <c r="J79">
        <v>-7</v>
      </c>
      <c r="K79">
        <v>-6</v>
      </c>
      <c r="L79">
        <v>6</v>
      </c>
      <c r="M79">
        <v>-4</v>
      </c>
      <c r="N79">
        <v>0</v>
      </c>
      <c r="O79">
        <v>0</v>
      </c>
      <c r="P79">
        <v>0</v>
      </c>
      <c r="Q79">
        <v>5</v>
      </c>
      <c r="R79">
        <v>8</v>
      </c>
      <c r="S79">
        <v>6</v>
      </c>
      <c r="T79">
        <v>4</v>
      </c>
      <c r="U79">
        <v>6</v>
      </c>
      <c r="V79">
        <v>2</v>
      </c>
      <c r="W79">
        <v>7</v>
      </c>
      <c r="X79">
        <v>-6</v>
      </c>
      <c r="Y79">
        <v>-7</v>
      </c>
    </row>
    <row r="80">
      <c r="A80">
        <v>35</v>
      </c>
      <c r="B80" t="str">
        <v>KU4_vs_KU9</v>
      </c>
      <c r="C80">
        <v>0</v>
      </c>
      <c r="D80">
        <v>2</v>
      </c>
      <c r="E80">
        <v>-7</v>
      </c>
      <c r="F80">
        <v>8</v>
      </c>
      <c r="G80">
        <v>0</v>
      </c>
      <c r="H80">
        <v>-7</v>
      </c>
      <c r="I80">
        <v>6</v>
      </c>
      <c r="J80">
        <v>-7</v>
      </c>
      <c r="K80">
        <v>6</v>
      </c>
      <c r="L80">
        <v>4</v>
      </c>
      <c r="M80">
        <v>-4</v>
      </c>
      <c r="N80">
        <v>0</v>
      </c>
      <c r="O80">
        <v>-3</v>
      </c>
      <c r="P80">
        <v>0</v>
      </c>
      <c r="Q80">
        <v>0</v>
      </c>
      <c r="R80">
        <v>8</v>
      </c>
      <c r="S80">
        <v>6</v>
      </c>
      <c r="T80">
        <v>0</v>
      </c>
      <c r="U80">
        <v>5</v>
      </c>
      <c r="V80">
        <v>-4</v>
      </c>
      <c r="W80">
        <v>-5</v>
      </c>
      <c r="X80">
        <v>-6</v>
      </c>
      <c r="Y80">
        <v>-8</v>
      </c>
    </row>
    <row r="81">
      <c r="A81">
        <v>36</v>
      </c>
      <c r="B81" t="str">
        <v>KU5_vs_KU6</v>
      </c>
      <c r="C81">
        <v>-2</v>
      </c>
      <c r="D81">
        <v>4</v>
      </c>
      <c r="E81">
        <v>7</v>
      </c>
      <c r="F81">
        <v>3</v>
      </c>
      <c r="G81">
        <v>6</v>
      </c>
      <c r="H81">
        <v>7</v>
      </c>
      <c r="I81">
        <v>5</v>
      </c>
      <c r="J81">
        <v>5</v>
      </c>
      <c r="K81">
        <v>6</v>
      </c>
      <c r="L81">
        <v>5</v>
      </c>
      <c r="M81">
        <v>4</v>
      </c>
      <c r="N81">
        <v>4</v>
      </c>
      <c r="O81">
        <v>0</v>
      </c>
      <c r="P81">
        <v>0</v>
      </c>
      <c r="Q81">
        <v>6</v>
      </c>
      <c r="R81">
        <v>8</v>
      </c>
      <c r="S81">
        <v>5</v>
      </c>
      <c r="T81">
        <v>2</v>
      </c>
      <c r="U81">
        <v>6</v>
      </c>
      <c r="V81">
        <v>2</v>
      </c>
      <c r="W81">
        <v>-6</v>
      </c>
      <c r="X81">
        <v>8</v>
      </c>
      <c r="Y81">
        <v>-7</v>
      </c>
    </row>
    <row r="82">
      <c r="A82">
        <v>37</v>
      </c>
      <c r="B82" t="str">
        <v>KU5_vs_KU7</v>
      </c>
      <c r="C82">
        <v>-1</v>
      </c>
      <c r="D82">
        <v>2</v>
      </c>
      <c r="E82">
        <v>6</v>
      </c>
      <c r="F82">
        <v>2</v>
      </c>
      <c r="G82">
        <v>5</v>
      </c>
      <c r="H82">
        <v>7</v>
      </c>
      <c r="I82">
        <v>7</v>
      </c>
      <c r="J82">
        <v>5</v>
      </c>
      <c r="K82">
        <v>6</v>
      </c>
      <c r="L82">
        <v>-2</v>
      </c>
      <c r="M82">
        <v>4</v>
      </c>
      <c r="N82">
        <v>4</v>
      </c>
      <c r="O82">
        <v>0</v>
      </c>
      <c r="P82">
        <v>0</v>
      </c>
      <c r="Q82">
        <v>5</v>
      </c>
      <c r="R82">
        <v>8</v>
      </c>
      <c r="S82">
        <v>-6</v>
      </c>
      <c r="T82">
        <v>3</v>
      </c>
      <c r="U82">
        <v>5</v>
      </c>
      <c r="V82">
        <v>5</v>
      </c>
      <c r="W82">
        <v>6</v>
      </c>
      <c r="X82">
        <v>-7</v>
      </c>
      <c r="Y82">
        <v>6</v>
      </c>
    </row>
    <row r="83">
      <c r="A83">
        <v>38</v>
      </c>
      <c r="B83" t="str">
        <v>KU5_vs_KU8</v>
      </c>
      <c r="C83">
        <v>7</v>
      </c>
      <c r="D83">
        <v>2</v>
      </c>
      <c r="E83">
        <v>-7</v>
      </c>
      <c r="F83">
        <v>3</v>
      </c>
      <c r="G83">
        <v>6</v>
      </c>
      <c r="H83">
        <v>7</v>
      </c>
      <c r="I83">
        <v>8</v>
      </c>
      <c r="J83">
        <v>7</v>
      </c>
      <c r="K83">
        <v>6</v>
      </c>
      <c r="L83">
        <v>7</v>
      </c>
      <c r="M83">
        <v>4</v>
      </c>
      <c r="N83">
        <v>4</v>
      </c>
      <c r="O83">
        <v>0</v>
      </c>
      <c r="P83">
        <v>0</v>
      </c>
      <c r="Q83">
        <v>6</v>
      </c>
      <c r="R83">
        <v>8</v>
      </c>
      <c r="S83">
        <v>6</v>
      </c>
      <c r="T83">
        <v>5</v>
      </c>
      <c r="U83">
        <v>3</v>
      </c>
      <c r="V83">
        <v>6</v>
      </c>
      <c r="W83">
        <v>8</v>
      </c>
      <c r="X83">
        <v>6</v>
      </c>
      <c r="Y83">
        <v>-6</v>
      </c>
    </row>
    <row r="84">
      <c r="A84">
        <v>39</v>
      </c>
      <c r="B84" t="str">
        <v>KU5_vs_KU9</v>
      </c>
      <c r="C84">
        <v>-1</v>
      </c>
      <c r="D84">
        <v>2</v>
      </c>
      <c r="E84">
        <v>-6</v>
      </c>
      <c r="F84">
        <v>-2</v>
      </c>
      <c r="G84">
        <v>6</v>
      </c>
      <c r="H84">
        <v>7</v>
      </c>
      <c r="I84">
        <v>8</v>
      </c>
      <c r="J84">
        <v>0</v>
      </c>
      <c r="K84">
        <v>5</v>
      </c>
      <c r="L84">
        <v>4</v>
      </c>
      <c r="M84">
        <v>4</v>
      </c>
      <c r="N84">
        <v>4</v>
      </c>
      <c r="O84">
        <v>0</v>
      </c>
      <c r="P84">
        <v>0</v>
      </c>
      <c r="Q84">
        <v>6</v>
      </c>
      <c r="R84">
        <v>8</v>
      </c>
      <c r="S84">
        <v>5</v>
      </c>
      <c r="T84">
        <v>3</v>
      </c>
      <c r="U84">
        <v>3</v>
      </c>
      <c r="V84">
        <v>2</v>
      </c>
      <c r="W84">
        <v>-6</v>
      </c>
      <c r="X84">
        <v>-5</v>
      </c>
      <c r="Y84">
        <v>-7</v>
      </c>
    </row>
    <row r="85">
      <c r="A85">
        <v>40</v>
      </c>
      <c r="B85" t="str">
        <v>KU6_vs_KU7</v>
      </c>
      <c r="C85">
        <v>0</v>
      </c>
      <c r="D85">
        <v>0</v>
      </c>
      <c r="E85">
        <v>-7</v>
      </c>
      <c r="F85">
        <v>-2</v>
      </c>
      <c r="G85">
        <v>-2</v>
      </c>
      <c r="H85">
        <v>-7</v>
      </c>
      <c r="I85">
        <v>0</v>
      </c>
      <c r="J85">
        <v>-5</v>
      </c>
      <c r="K85">
        <v>-2</v>
      </c>
      <c r="L85">
        <v>4</v>
      </c>
      <c r="M85">
        <v>4</v>
      </c>
      <c r="N85">
        <v>0</v>
      </c>
      <c r="O85">
        <v>0</v>
      </c>
      <c r="P85">
        <v>0</v>
      </c>
      <c r="Q85">
        <v>-6</v>
      </c>
      <c r="R85">
        <v>-8</v>
      </c>
      <c r="S85">
        <v>-7</v>
      </c>
      <c r="T85">
        <v>-2</v>
      </c>
      <c r="U85">
        <v>-3</v>
      </c>
      <c r="V85">
        <v>2</v>
      </c>
      <c r="W85">
        <v>6</v>
      </c>
      <c r="X85">
        <v>-5</v>
      </c>
      <c r="Y85">
        <v>7</v>
      </c>
    </row>
    <row r="86">
      <c r="A86">
        <v>41</v>
      </c>
      <c r="B86" t="str">
        <v>KU6_vs_KU8</v>
      </c>
      <c r="C86">
        <v>8</v>
      </c>
      <c r="D86">
        <v>-2</v>
      </c>
      <c r="E86">
        <v>-8</v>
      </c>
      <c r="F86">
        <v>2</v>
      </c>
      <c r="G86">
        <v>3</v>
      </c>
      <c r="H86">
        <v>7</v>
      </c>
      <c r="I86">
        <v>7</v>
      </c>
      <c r="J86">
        <v>4</v>
      </c>
      <c r="K86">
        <v>-7</v>
      </c>
      <c r="L86">
        <v>-6</v>
      </c>
      <c r="M86">
        <v>4</v>
      </c>
      <c r="N86">
        <v>4</v>
      </c>
      <c r="O86">
        <v>6</v>
      </c>
      <c r="P86">
        <v>0</v>
      </c>
      <c r="Q86">
        <v>-6</v>
      </c>
      <c r="R86">
        <v>-8</v>
      </c>
      <c r="S86">
        <v>-7</v>
      </c>
      <c r="T86">
        <v>4</v>
      </c>
      <c r="U86">
        <v>4</v>
      </c>
      <c r="V86">
        <v>4</v>
      </c>
      <c r="W86">
        <v>6</v>
      </c>
      <c r="X86">
        <v>5</v>
      </c>
      <c r="Y86">
        <v>6</v>
      </c>
    </row>
    <row r="87">
      <c r="A87">
        <v>42</v>
      </c>
      <c r="B87" t="str">
        <v>KU6_vs_KU9</v>
      </c>
      <c r="C87">
        <v>-2</v>
      </c>
      <c r="D87">
        <v>-2</v>
      </c>
      <c r="E87">
        <v>-8</v>
      </c>
      <c r="F87">
        <v>-2</v>
      </c>
      <c r="G87">
        <v>-5</v>
      </c>
      <c r="H87">
        <v>-7</v>
      </c>
      <c r="I87">
        <v>0</v>
      </c>
      <c r="J87">
        <v>4</v>
      </c>
      <c r="K87">
        <v>5</v>
      </c>
      <c r="L87">
        <v>-2</v>
      </c>
      <c r="M87">
        <v>4</v>
      </c>
      <c r="N87">
        <v>0</v>
      </c>
      <c r="O87">
        <v>2</v>
      </c>
      <c r="P87">
        <v>0</v>
      </c>
      <c r="Q87">
        <v>0</v>
      </c>
      <c r="R87">
        <v>-8</v>
      </c>
      <c r="S87">
        <v>-6</v>
      </c>
      <c r="T87">
        <v>0</v>
      </c>
      <c r="U87">
        <v>4</v>
      </c>
      <c r="V87">
        <v>4</v>
      </c>
      <c r="W87">
        <v>0</v>
      </c>
      <c r="X87">
        <v>-5</v>
      </c>
      <c r="Y87">
        <v>6</v>
      </c>
    </row>
    <row r="88">
      <c r="A88">
        <v>43</v>
      </c>
      <c r="B88" t="str">
        <v>KU7_vs_KU8</v>
      </c>
      <c r="C88">
        <v>7</v>
      </c>
      <c r="D88">
        <v>-4</v>
      </c>
      <c r="E88">
        <v>-8</v>
      </c>
      <c r="F88">
        <v>-2</v>
      </c>
      <c r="G88">
        <v>1</v>
      </c>
      <c r="H88">
        <v>7</v>
      </c>
      <c r="I88">
        <v>5</v>
      </c>
      <c r="J88">
        <v>5</v>
      </c>
      <c r="K88">
        <v>-8</v>
      </c>
      <c r="L88">
        <v>6</v>
      </c>
      <c r="M88">
        <v>-4</v>
      </c>
      <c r="N88">
        <v>4</v>
      </c>
      <c r="O88">
        <v>8</v>
      </c>
      <c r="P88">
        <v>0</v>
      </c>
      <c r="Q88">
        <v>6</v>
      </c>
      <c r="R88">
        <v>0</v>
      </c>
      <c r="S88">
        <v>6</v>
      </c>
      <c r="T88">
        <v>3</v>
      </c>
      <c r="U88">
        <v>3</v>
      </c>
      <c r="V88">
        <v>8</v>
      </c>
      <c r="W88">
        <v>7</v>
      </c>
      <c r="X88">
        <v>8</v>
      </c>
      <c r="Y88">
        <v>-7</v>
      </c>
    </row>
    <row r="89">
      <c r="A89">
        <v>44</v>
      </c>
      <c r="B89" t="str">
        <v>KU7_vs_KU9</v>
      </c>
      <c r="C89">
        <v>1</v>
      </c>
      <c r="D89">
        <v>-4</v>
      </c>
      <c r="E89">
        <v>-8</v>
      </c>
      <c r="F89">
        <v>-4</v>
      </c>
      <c r="G89">
        <v>2</v>
      </c>
      <c r="H89">
        <v>7</v>
      </c>
      <c r="I89">
        <v>0</v>
      </c>
      <c r="J89">
        <v>-4</v>
      </c>
      <c r="K89">
        <v>-5</v>
      </c>
      <c r="L89">
        <v>-4</v>
      </c>
      <c r="M89">
        <v>-4</v>
      </c>
      <c r="N89">
        <v>5</v>
      </c>
      <c r="O89">
        <v>2</v>
      </c>
      <c r="P89">
        <v>0</v>
      </c>
      <c r="Q89">
        <v>5</v>
      </c>
      <c r="R89">
        <v>0</v>
      </c>
      <c r="S89">
        <v>5</v>
      </c>
      <c r="T89">
        <v>2</v>
      </c>
      <c r="U89">
        <v>-3</v>
      </c>
      <c r="V89">
        <v>4</v>
      </c>
      <c r="W89">
        <v>-8</v>
      </c>
      <c r="X89">
        <v>7</v>
      </c>
      <c r="Y89">
        <v>-8</v>
      </c>
    </row>
    <row r="90">
      <c r="A90">
        <v>45</v>
      </c>
      <c r="B90" t="str">
        <v>KU8_vs_KU9</v>
      </c>
      <c r="C90">
        <v>-7</v>
      </c>
      <c r="D90">
        <v>0</v>
      </c>
      <c r="E90">
        <v>-7</v>
      </c>
      <c r="F90">
        <v>-3</v>
      </c>
      <c r="G90">
        <v>-4</v>
      </c>
      <c r="H90">
        <v>-7</v>
      </c>
      <c r="I90">
        <v>0</v>
      </c>
      <c r="J90">
        <v>-8</v>
      </c>
      <c r="K90">
        <v>2</v>
      </c>
      <c r="L90">
        <v>5</v>
      </c>
      <c r="M90">
        <v>-4</v>
      </c>
      <c r="N90">
        <v>-4</v>
      </c>
      <c r="O90">
        <v>-5</v>
      </c>
      <c r="P90">
        <v>0</v>
      </c>
      <c r="Q90">
        <v>-6</v>
      </c>
      <c r="R90">
        <v>-8</v>
      </c>
      <c r="S90">
        <v>-6</v>
      </c>
      <c r="T90">
        <v>0</v>
      </c>
      <c r="U90">
        <v>-3</v>
      </c>
      <c r="V90">
        <v>-7</v>
      </c>
      <c r="W90">
        <v>-7</v>
      </c>
      <c r="X90">
        <v>-8</v>
      </c>
      <c r="Y90">
        <v>-6</v>
      </c>
    </row>
    <row r="93">
      <c r="A93" t="str">
        <v>═══ BAGIAN 2: TFN l (Lower) per Responden ═══</v>
      </c>
    </row>
    <row r="94">
      <c r="A94" t="str">
        <v>Rumus: IF(slider&gt;0, 1/VLOOKUP(u), VLOOKUP(l))</v>
      </c>
    </row>
    <row r="95">
      <c r="A95" t="str">
        <v>No</v>
      </c>
      <c r="B95" t="str">
        <v>Pasangan</v>
      </c>
      <c r="C95" t="str">
        <v>R1_l</v>
      </c>
      <c r="D95" t="str">
        <v>R2_l</v>
      </c>
      <c r="E95" t="str">
        <v>R3_l</v>
      </c>
      <c r="F95" t="str">
        <v>R4_l</v>
      </c>
      <c r="G95" t="str">
        <v>R5_l</v>
      </c>
      <c r="H95" t="str">
        <v>R6_l</v>
      </c>
      <c r="I95" t="str">
        <v>R7_l</v>
      </c>
      <c r="J95" t="str">
        <v>R8_l</v>
      </c>
      <c r="K95" t="str">
        <v>R9_l</v>
      </c>
      <c r="L95" t="str">
        <v>R10_l</v>
      </c>
      <c r="M95" t="str">
        <v>R11_l</v>
      </c>
      <c r="N95" t="str">
        <v>R12_l</v>
      </c>
      <c r="O95" t="str">
        <v>R13_l</v>
      </c>
      <c r="P95" t="str">
        <v>R14_l</v>
      </c>
      <c r="Q95" t="str">
        <v>R15_l</v>
      </c>
      <c r="R95" t="str">
        <v>R16_l</v>
      </c>
      <c r="S95" t="str">
        <v>R17_l</v>
      </c>
      <c r="T95" t="str">
        <v>R18_l</v>
      </c>
      <c r="U95" t="str">
        <v>R19_l</v>
      </c>
      <c r="V95" t="str">
        <v>R20_l</v>
      </c>
      <c r="W95" t="str">
        <v>R21_l</v>
      </c>
      <c r="X95" t="str">
        <v>R22_l</v>
      </c>
      <c r="Y95" t="str">
        <v>R23_l</v>
      </c>
    </row>
    <row r="96">
      <c r="A96">
        <v>1</v>
      </c>
      <c r="B96" t="str">
        <v>KU1_vs_KU10</v>
      </c>
      <c r="C96" s="1">
        <f>IF(C46&gt;0,1/VLOOKUP(ABS(C46)+1,$A$8:$D$16,4,FALSE),VLOOKUP(ABS(C46)+1,$A$8:$D$16,2,FALSE))</f>
      </c>
      <c r="D96" s="1">
        <f>IF(D46&gt;0,1/VLOOKUP(ABS(D46)+1,$A$8:$D$16,4,FALSE),VLOOKUP(ABS(D46)+1,$A$8:$D$16,2,FALSE))</f>
      </c>
      <c r="E96" s="1">
        <f>IF(E46&gt;0,1/VLOOKUP(ABS(E46)+1,$A$8:$D$16,4,FALSE),VLOOKUP(ABS(E46)+1,$A$8:$D$16,2,FALSE))</f>
      </c>
      <c r="F96" s="1">
        <f>IF(F46&gt;0,1/VLOOKUP(ABS(F46)+1,$A$8:$D$16,4,FALSE),VLOOKUP(ABS(F46)+1,$A$8:$D$16,2,FALSE))</f>
      </c>
      <c r="G96" s="1">
        <f>IF(G46&gt;0,1/VLOOKUP(ABS(G46)+1,$A$8:$D$16,4,FALSE),VLOOKUP(ABS(G46)+1,$A$8:$D$16,2,FALSE))</f>
      </c>
      <c r="H96" s="1">
        <f>IF(H46&gt;0,1/VLOOKUP(ABS(H46)+1,$A$8:$D$16,4,FALSE),VLOOKUP(ABS(H46)+1,$A$8:$D$16,2,FALSE))</f>
      </c>
      <c r="I96" s="1">
        <f>IF(I46&gt;0,1/VLOOKUP(ABS(I46)+1,$A$8:$D$16,4,FALSE),VLOOKUP(ABS(I46)+1,$A$8:$D$16,2,FALSE))</f>
      </c>
      <c r="J96" s="1">
        <f>IF(J46&gt;0,1/VLOOKUP(ABS(J46)+1,$A$8:$D$16,4,FALSE),VLOOKUP(ABS(J46)+1,$A$8:$D$16,2,FALSE))</f>
      </c>
      <c r="K96" s="1">
        <f>IF(K46&gt;0,1/VLOOKUP(ABS(K46)+1,$A$8:$D$16,4,FALSE),VLOOKUP(ABS(K46)+1,$A$8:$D$16,2,FALSE))</f>
      </c>
      <c r="L96" s="1">
        <f>IF(L46&gt;0,1/VLOOKUP(ABS(L46)+1,$A$8:$D$16,4,FALSE),VLOOKUP(ABS(L46)+1,$A$8:$D$16,2,FALSE))</f>
      </c>
      <c r="M96" s="1">
        <f>IF(M46&gt;0,1/VLOOKUP(ABS(M46)+1,$A$8:$D$16,4,FALSE),VLOOKUP(ABS(M46)+1,$A$8:$D$16,2,FALSE))</f>
      </c>
      <c r="N96" s="1">
        <f>IF(N46&gt;0,1/VLOOKUP(ABS(N46)+1,$A$8:$D$16,4,FALSE),VLOOKUP(ABS(N46)+1,$A$8:$D$16,2,FALSE))</f>
      </c>
      <c r="O96" s="1">
        <f>IF(O46&gt;0,1/VLOOKUP(ABS(O46)+1,$A$8:$D$16,4,FALSE),VLOOKUP(ABS(O46)+1,$A$8:$D$16,2,FALSE))</f>
      </c>
      <c r="P96" s="1">
        <f>IF(P46&gt;0,1/VLOOKUP(ABS(P46)+1,$A$8:$D$16,4,FALSE),VLOOKUP(ABS(P46)+1,$A$8:$D$16,2,FALSE))</f>
      </c>
      <c r="Q96" s="1">
        <f>IF(Q46&gt;0,1/VLOOKUP(ABS(Q46)+1,$A$8:$D$16,4,FALSE),VLOOKUP(ABS(Q46)+1,$A$8:$D$16,2,FALSE))</f>
      </c>
      <c r="R96" s="1">
        <f>IF(R46&gt;0,1/VLOOKUP(ABS(R46)+1,$A$8:$D$16,4,FALSE),VLOOKUP(ABS(R46)+1,$A$8:$D$16,2,FALSE))</f>
      </c>
      <c r="S96" s="1">
        <f>IF(S46&gt;0,1/VLOOKUP(ABS(S46)+1,$A$8:$D$16,4,FALSE),VLOOKUP(ABS(S46)+1,$A$8:$D$16,2,FALSE))</f>
      </c>
      <c r="T96" s="1">
        <f>IF(T46&gt;0,1/VLOOKUP(ABS(T46)+1,$A$8:$D$16,4,FALSE),VLOOKUP(ABS(T46)+1,$A$8:$D$16,2,FALSE))</f>
      </c>
      <c r="U96" s="1">
        <f>IF(U46&gt;0,1/VLOOKUP(ABS(U46)+1,$A$8:$D$16,4,FALSE),VLOOKUP(ABS(U46)+1,$A$8:$D$16,2,FALSE))</f>
      </c>
      <c r="V96" s="1">
        <f>IF(V46&gt;0,1/VLOOKUP(ABS(V46)+1,$A$8:$D$16,4,FALSE),VLOOKUP(ABS(V46)+1,$A$8:$D$16,2,FALSE))</f>
      </c>
      <c r="W96" s="1">
        <f>IF(W46&gt;0,1/VLOOKUP(ABS(W46)+1,$A$8:$D$16,4,FALSE),VLOOKUP(ABS(W46)+1,$A$8:$D$16,2,FALSE))</f>
      </c>
      <c r="X96" s="1">
        <f>IF(X46&gt;0,1/VLOOKUP(ABS(X46)+1,$A$8:$D$16,4,FALSE),VLOOKUP(ABS(X46)+1,$A$8:$D$16,2,FALSE))</f>
      </c>
      <c r="Y96" s="1">
        <f>IF(Y46&gt;0,1/VLOOKUP(ABS(Y46)+1,$A$8:$D$16,4,FALSE),VLOOKUP(ABS(Y46)+1,$A$8:$D$16,2,FALSE))</f>
      </c>
    </row>
    <row r="97">
      <c r="A97">
        <v>2</v>
      </c>
      <c r="B97" t="str">
        <v>KU1_vs_KU2</v>
      </c>
      <c r="C97" s="1">
        <f>IF(C47&gt;0,1/VLOOKUP(ABS(C47)+1,$A$8:$D$16,4,FALSE),VLOOKUP(ABS(C47)+1,$A$8:$D$16,2,FALSE))</f>
      </c>
      <c r="D97" s="1">
        <f>IF(D47&gt;0,1/VLOOKUP(ABS(D47)+1,$A$8:$D$16,4,FALSE),VLOOKUP(ABS(D47)+1,$A$8:$D$16,2,FALSE))</f>
      </c>
      <c r="E97" s="1">
        <f>IF(E47&gt;0,1/VLOOKUP(ABS(E47)+1,$A$8:$D$16,4,FALSE),VLOOKUP(ABS(E47)+1,$A$8:$D$16,2,FALSE))</f>
      </c>
      <c r="F97" s="1">
        <f>IF(F47&gt;0,1/VLOOKUP(ABS(F47)+1,$A$8:$D$16,4,FALSE),VLOOKUP(ABS(F47)+1,$A$8:$D$16,2,FALSE))</f>
      </c>
      <c r="G97" s="1">
        <f>IF(G47&gt;0,1/VLOOKUP(ABS(G47)+1,$A$8:$D$16,4,FALSE),VLOOKUP(ABS(G47)+1,$A$8:$D$16,2,FALSE))</f>
      </c>
      <c r="H97" s="1">
        <f>IF(H47&gt;0,1/VLOOKUP(ABS(H47)+1,$A$8:$D$16,4,FALSE),VLOOKUP(ABS(H47)+1,$A$8:$D$16,2,FALSE))</f>
      </c>
      <c r="I97" s="1">
        <f>IF(I47&gt;0,1/VLOOKUP(ABS(I47)+1,$A$8:$D$16,4,FALSE),VLOOKUP(ABS(I47)+1,$A$8:$D$16,2,FALSE))</f>
      </c>
      <c r="J97" s="1">
        <f>IF(J47&gt;0,1/VLOOKUP(ABS(J47)+1,$A$8:$D$16,4,FALSE),VLOOKUP(ABS(J47)+1,$A$8:$D$16,2,FALSE))</f>
      </c>
      <c r="K97" s="1">
        <f>IF(K47&gt;0,1/VLOOKUP(ABS(K47)+1,$A$8:$D$16,4,FALSE),VLOOKUP(ABS(K47)+1,$A$8:$D$16,2,FALSE))</f>
      </c>
      <c r="L97" s="1">
        <f>IF(L47&gt;0,1/VLOOKUP(ABS(L47)+1,$A$8:$D$16,4,FALSE),VLOOKUP(ABS(L47)+1,$A$8:$D$16,2,FALSE))</f>
      </c>
      <c r="M97" s="1">
        <f>IF(M47&gt;0,1/VLOOKUP(ABS(M47)+1,$A$8:$D$16,4,FALSE),VLOOKUP(ABS(M47)+1,$A$8:$D$16,2,FALSE))</f>
      </c>
      <c r="N97" s="1">
        <f>IF(N47&gt;0,1/VLOOKUP(ABS(N47)+1,$A$8:$D$16,4,FALSE),VLOOKUP(ABS(N47)+1,$A$8:$D$16,2,FALSE))</f>
      </c>
      <c r="O97" s="1">
        <f>IF(O47&gt;0,1/VLOOKUP(ABS(O47)+1,$A$8:$D$16,4,FALSE),VLOOKUP(ABS(O47)+1,$A$8:$D$16,2,FALSE))</f>
      </c>
      <c r="P97" s="1">
        <f>IF(P47&gt;0,1/VLOOKUP(ABS(P47)+1,$A$8:$D$16,4,FALSE),VLOOKUP(ABS(P47)+1,$A$8:$D$16,2,FALSE))</f>
      </c>
      <c r="Q97" s="1">
        <f>IF(Q47&gt;0,1/VLOOKUP(ABS(Q47)+1,$A$8:$D$16,4,FALSE),VLOOKUP(ABS(Q47)+1,$A$8:$D$16,2,FALSE))</f>
      </c>
      <c r="R97" s="1">
        <f>IF(R47&gt;0,1/VLOOKUP(ABS(R47)+1,$A$8:$D$16,4,FALSE),VLOOKUP(ABS(R47)+1,$A$8:$D$16,2,FALSE))</f>
      </c>
      <c r="S97" s="1">
        <f>IF(S47&gt;0,1/VLOOKUP(ABS(S47)+1,$A$8:$D$16,4,FALSE),VLOOKUP(ABS(S47)+1,$A$8:$D$16,2,FALSE))</f>
      </c>
      <c r="T97" s="1">
        <f>IF(T47&gt;0,1/VLOOKUP(ABS(T47)+1,$A$8:$D$16,4,FALSE),VLOOKUP(ABS(T47)+1,$A$8:$D$16,2,FALSE))</f>
      </c>
      <c r="U97" s="1">
        <f>IF(U47&gt;0,1/VLOOKUP(ABS(U47)+1,$A$8:$D$16,4,FALSE),VLOOKUP(ABS(U47)+1,$A$8:$D$16,2,FALSE))</f>
      </c>
      <c r="V97" s="1">
        <f>IF(V47&gt;0,1/VLOOKUP(ABS(V47)+1,$A$8:$D$16,4,FALSE),VLOOKUP(ABS(V47)+1,$A$8:$D$16,2,FALSE))</f>
      </c>
      <c r="W97" s="1">
        <f>IF(W47&gt;0,1/VLOOKUP(ABS(W47)+1,$A$8:$D$16,4,FALSE),VLOOKUP(ABS(W47)+1,$A$8:$D$16,2,FALSE))</f>
      </c>
      <c r="X97" s="1">
        <f>IF(X47&gt;0,1/VLOOKUP(ABS(X47)+1,$A$8:$D$16,4,FALSE),VLOOKUP(ABS(X47)+1,$A$8:$D$16,2,FALSE))</f>
      </c>
      <c r="Y97" s="1">
        <f>IF(Y47&gt;0,1/VLOOKUP(ABS(Y47)+1,$A$8:$D$16,4,FALSE),VLOOKUP(ABS(Y47)+1,$A$8:$D$16,2,FALSE))</f>
      </c>
    </row>
    <row r="98">
      <c r="A98">
        <v>3</v>
      </c>
      <c r="B98" t="str">
        <v>KU1_vs_KU3</v>
      </c>
      <c r="C98" s="1">
        <f>IF(C48&gt;0,1/VLOOKUP(ABS(C48)+1,$A$8:$D$16,4,FALSE),VLOOKUP(ABS(C48)+1,$A$8:$D$16,2,FALSE))</f>
      </c>
      <c r="D98" s="1">
        <f>IF(D48&gt;0,1/VLOOKUP(ABS(D48)+1,$A$8:$D$16,4,FALSE),VLOOKUP(ABS(D48)+1,$A$8:$D$16,2,FALSE))</f>
      </c>
      <c r="E98" s="1">
        <f>IF(E48&gt;0,1/VLOOKUP(ABS(E48)+1,$A$8:$D$16,4,FALSE),VLOOKUP(ABS(E48)+1,$A$8:$D$16,2,FALSE))</f>
      </c>
      <c r="F98" s="1">
        <f>IF(F48&gt;0,1/VLOOKUP(ABS(F48)+1,$A$8:$D$16,4,FALSE),VLOOKUP(ABS(F48)+1,$A$8:$D$16,2,FALSE))</f>
      </c>
      <c r="G98" s="1">
        <f>IF(G48&gt;0,1/VLOOKUP(ABS(G48)+1,$A$8:$D$16,4,FALSE),VLOOKUP(ABS(G48)+1,$A$8:$D$16,2,FALSE))</f>
      </c>
      <c r="H98" s="1">
        <f>IF(H48&gt;0,1/VLOOKUP(ABS(H48)+1,$A$8:$D$16,4,FALSE),VLOOKUP(ABS(H48)+1,$A$8:$D$16,2,FALSE))</f>
      </c>
      <c r="I98" s="1">
        <f>IF(I48&gt;0,1/VLOOKUP(ABS(I48)+1,$A$8:$D$16,4,FALSE),VLOOKUP(ABS(I48)+1,$A$8:$D$16,2,FALSE))</f>
      </c>
      <c r="J98" s="1">
        <f>IF(J48&gt;0,1/VLOOKUP(ABS(J48)+1,$A$8:$D$16,4,FALSE),VLOOKUP(ABS(J48)+1,$A$8:$D$16,2,FALSE))</f>
      </c>
      <c r="K98" s="1">
        <f>IF(K48&gt;0,1/VLOOKUP(ABS(K48)+1,$A$8:$D$16,4,FALSE),VLOOKUP(ABS(K48)+1,$A$8:$D$16,2,FALSE))</f>
      </c>
      <c r="L98" s="1">
        <f>IF(L48&gt;0,1/VLOOKUP(ABS(L48)+1,$A$8:$D$16,4,FALSE),VLOOKUP(ABS(L48)+1,$A$8:$D$16,2,FALSE))</f>
      </c>
      <c r="M98" s="1">
        <f>IF(M48&gt;0,1/VLOOKUP(ABS(M48)+1,$A$8:$D$16,4,FALSE),VLOOKUP(ABS(M48)+1,$A$8:$D$16,2,FALSE))</f>
      </c>
      <c r="N98" s="1">
        <f>IF(N48&gt;0,1/VLOOKUP(ABS(N48)+1,$A$8:$D$16,4,FALSE),VLOOKUP(ABS(N48)+1,$A$8:$D$16,2,FALSE))</f>
      </c>
      <c r="O98" s="1">
        <f>IF(O48&gt;0,1/VLOOKUP(ABS(O48)+1,$A$8:$D$16,4,FALSE),VLOOKUP(ABS(O48)+1,$A$8:$D$16,2,FALSE))</f>
      </c>
      <c r="P98" s="1">
        <f>IF(P48&gt;0,1/VLOOKUP(ABS(P48)+1,$A$8:$D$16,4,FALSE),VLOOKUP(ABS(P48)+1,$A$8:$D$16,2,FALSE))</f>
      </c>
      <c r="Q98" s="1">
        <f>IF(Q48&gt;0,1/VLOOKUP(ABS(Q48)+1,$A$8:$D$16,4,FALSE),VLOOKUP(ABS(Q48)+1,$A$8:$D$16,2,FALSE))</f>
      </c>
      <c r="R98" s="1">
        <f>IF(R48&gt;0,1/VLOOKUP(ABS(R48)+1,$A$8:$D$16,4,FALSE),VLOOKUP(ABS(R48)+1,$A$8:$D$16,2,FALSE))</f>
      </c>
      <c r="S98" s="1">
        <f>IF(S48&gt;0,1/VLOOKUP(ABS(S48)+1,$A$8:$D$16,4,FALSE),VLOOKUP(ABS(S48)+1,$A$8:$D$16,2,FALSE))</f>
      </c>
      <c r="T98" s="1">
        <f>IF(T48&gt;0,1/VLOOKUP(ABS(T48)+1,$A$8:$D$16,4,FALSE),VLOOKUP(ABS(T48)+1,$A$8:$D$16,2,FALSE))</f>
      </c>
      <c r="U98" s="1">
        <f>IF(U48&gt;0,1/VLOOKUP(ABS(U48)+1,$A$8:$D$16,4,FALSE),VLOOKUP(ABS(U48)+1,$A$8:$D$16,2,FALSE))</f>
      </c>
      <c r="V98" s="1">
        <f>IF(V48&gt;0,1/VLOOKUP(ABS(V48)+1,$A$8:$D$16,4,FALSE),VLOOKUP(ABS(V48)+1,$A$8:$D$16,2,FALSE))</f>
      </c>
      <c r="W98" s="1">
        <f>IF(W48&gt;0,1/VLOOKUP(ABS(W48)+1,$A$8:$D$16,4,FALSE),VLOOKUP(ABS(W48)+1,$A$8:$D$16,2,FALSE))</f>
      </c>
      <c r="X98" s="1">
        <f>IF(X48&gt;0,1/VLOOKUP(ABS(X48)+1,$A$8:$D$16,4,FALSE),VLOOKUP(ABS(X48)+1,$A$8:$D$16,2,FALSE))</f>
      </c>
      <c r="Y98" s="1">
        <f>IF(Y48&gt;0,1/VLOOKUP(ABS(Y48)+1,$A$8:$D$16,4,FALSE),VLOOKUP(ABS(Y48)+1,$A$8:$D$16,2,FALSE))</f>
      </c>
    </row>
    <row r="99">
      <c r="A99">
        <v>4</v>
      </c>
      <c r="B99" t="str">
        <v>KU1_vs_KU4</v>
      </c>
      <c r="C99" s="1">
        <f>IF(C49&gt;0,1/VLOOKUP(ABS(C49)+1,$A$8:$D$16,4,FALSE),VLOOKUP(ABS(C49)+1,$A$8:$D$16,2,FALSE))</f>
      </c>
      <c r="D99" s="1">
        <f>IF(D49&gt;0,1/VLOOKUP(ABS(D49)+1,$A$8:$D$16,4,FALSE),VLOOKUP(ABS(D49)+1,$A$8:$D$16,2,FALSE))</f>
      </c>
      <c r="E99" s="1">
        <f>IF(E49&gt;0,1/VLOOKUP(ABS(E49)+1,$A$8:$D$16,4,FALSE),VLOOKUP(ABS(E49)+1,$A$8:$D$16,2,FALSE))</f>
      </c>
      <c r="F99" s="1">
        <f>IF(F49&gt;0,1/VLOOKUP(ABS(F49)+1,$A$8:$D$16,4,FALSE),VLOOKUP(ABS(F49)+1,$A$8:$D$16,2,FALSE))</f>
      </c>
      <c r="G99" s="1">
        <f>IF(G49&gt;0,1/VLOOKUP(ABS(G49)+1,$A$8:$D$16,4,FALSE),VLOOKUP(ABS(G49)+1,$A$8:$D$16,2,FALSE))</f>
      </c>
      <c r="H99" s="1">
        <f>IF(H49&gt;0,1/VLOOKUP(ABS(H49)+1,$A$8:$D$16,4,FALSE),VLOOKUP(ABS(H49)+1,$A$8:$D$16,2,FALSE))</f>
      </c>
      <c r="I99" s="1">
        <f>IF(I49&gt;0,1/VLOOKUP(ABS(I49)+1,$A$8:$D$16,4,FALSE),VLOOKUP(ABS(I49)+1,$A$8:$D$16,2,FALSE))</f>
      </c>
      <c r="J99" s="1">
        <f>IF(J49&gt;0,1/VLOOKUP(ABS(J49)+1,$A$8:$D$16,4,FALSE),VLOOKUP(ABS(J49)+1,$A$8:$D$16,2,FALSE))</f>
      </c>
      <c r="K99" s="1">
        <f>IF(K49&gt;0,1/VLOOKUP(ABS(K49)+1,$A$8:$D$16,4,FALSE),VLOOKUP(ABS(K49)+1,$A$8:$D$16,2,FALSE))</f>
      </c>
      <c r="L99" s="1">
        <f>IF(L49&gt;0,1/VLOOKUP(ABS(L49)+1,$A$8:$D$16,4,FALSE),VLOOKUP(ABS(L49)+1,$A$8:$D$16,2,FALSE))</f>
      </c>
      <c r="M99" s="1">
        <f>IF(M49&gt;0,1/VLOOKUP(ABS(M49)+1,$A$8:$D$16,4,FALSE),VLOOKUP(ABS(M49)+1,$A$8:$D$16,2,FALSE))</f>
      </c>
      <c r="N99" s="1">
        <f>IF(N49&gt;0,1/VLOOKUP(ABS(N49)+1,$A$8:$D$16,4,FALSE),VLOOKUP(ABS(N49)+1,$A$8:$D$16,2,FALSE))</f>
      </c>
      <c r="O99" s="1">
        <f>IF(O49&gt;0,1/VLOOKUP(ABS(O49)+1,$A$8:$D$16,4,FALSE),VLOOKUP(ABS(O49)+1,$A$8:$D$16,2,FALSE))</f>
      </c>
      <c r="P99" s="1">
        <f>IF(P49&gt;0,1/VLOOKUP(ABS(P49)+1,$A$8:$D$16,4,FALSE),VLOOKUP(ABS(P49)+1,$A$8:$D$16,2,FALSE))</f>
      </c>
      <c r="Q99" s="1">
        <f>IF(Q49&gt;0,1/VLOOKUP(ABS(Q49)+1,$A$8:$D$16,4,FALSE),VLOOKUP(ABS(Q49)+1,$A$8:$D$16,2,FALSE))</f>
      </c>
      <c r="R99" s="1">
        <f>IF(R49&gt;0,1/VLOOKUP(ABS(R49)+1,$A$8:$D$16,4,FALSE),VLOOKUP(ABS(R49)+1,$A$8:$D$16,2,FALSE))</f>
      </c>
      <c r="S99" s="1">
        <f>IF(S49&gt;0,1/VLOOKUP(ABS(S49)+1,$A$8:$D$16,4,FALSE),VLOOKUP(ABS(S49)+1,$A$8:$D$16,2,FALSE))</f>
      </c>
      <c r="T99" s="1">
        <f>IF(T49&gt;0,1/VLOOKUP(ABS(T49)+1,$A$8:$D$16,4,FALSE),VLOOKUP(ABS(T49)+1,$A$8:$D$16,2,FALSE))</f>
      </c>
      <c r="U99" s="1">
        <f>IF(U49&gt;0,1/VLOOKUP(ABS(U49)+1,$A$8:$D$16,4,FALSE),VLOOKUP(ABS(U49)+1,$A$8:$D$16,2,FALSE))</f>
      </c>
      <c r="V99" s="1">
        <f>IF(V49&gt;0,1/VLOOKUP(ABS(V49)+1,$A$8:$D$16,4,FALSE),VLOOKUP(ABS(V49)+1,$A$8:$D$16,2,FALSE))</f>
      </c>
      <c r="W99" s="1">
        <f>IF(W49&gt;0,1/VLOOKUP(ABS(W49)+1,$A$8:$D$16,4,FALSE),VLOOKUP(ABS(W49)+1,$A$8:$D$16,2,FALSE))</f>
      </c>
      <c r="X99" s="1">
        <f>IF(X49&gt;0,1/VLOOKUP(ABS(X49)+1,$A$8:$D$16,4,FALSE),VLOOKUP(ABS(X49)+1,$A$8:$D$16,2,FALSE))</f>
      </c>
      <c r="Y99" s="1">
        <f>IF(Y49&gt;0,1/VLOOKUP(ABS(Y49)+1,$A$8:$D$16,4,FALSE),VLOOKUP(ABS(Y49)+1,$A$8:$D$16,2,FALSE))</f>
      </c>
    </row>
    <row r="100">
      <c r="A100">
        <v>5</v>
      </c>
      <c r="B100" t="str">
        <v>KU1_vs_KU5</v>
      </c>
      <c r="C100" s="1">
        <f>IF(C50&gt;0,1/VLOOKUP(ABS(C50)+1,$A$8:$D$16,4,FALSE),VLOOKUP(ABS(C50)+1,$A$8:$D$16,2,FALSE))</f>
      </c>
      <c r="D100" s="1">
        <f>IF(D50&gt;0,1/VLOOKUP(ABS(D50)+1,$A$8:$D$16,4,FALSE),VLOOKUP(ABS(D50)+1,$A$8:$D$16,2,FALSE))</f>
      </c>
      <c r="E100" s="1">
        <f>IF(E50&gt;0,1/VLOOKUP(ABS(E50)+1,$A$8:$D$16,4,FALSE),VLOOKUP(ABS(E50)+1,$A$8:$D$16,2,FALSE))</f>
      </c>
      <c r="F100" s="1">
        <f>IF(F50&gt;0,1/VLOOKUP(ABS(F50)+1,$A$8:$D$16,4,FALSE),VLOOKUP(ABS(F50)+1,$A$8:$D$16,2,FALSE))</f>
      </c>
      <c r="G100" s="1">
        <f>IF(G50&gt;0,1/VLOOKUP(ABS(G50)+1,$A$8:$D$16,4,FALSE),VLOOKUP(ABS(G50)+1,$A$8:$D$16,2,FALSE))</f>
      </c>
      <c r="H100" s="1">
        <f>IF(H50&gt;0,1/VLOOKUP(ABS(H50)+1,$A$8:$D$16,4,FALSE),VLOOKUP(ABS(H50)+1,$A$8:$D$16,2,FALSE))</f>
      </c>
      <c r="I100" s="1">
        <f>IF(I50&gt;0,1/VLOOKUP(ABS(I50)+1,$A$8:$D$16,4,FALSE),VLOOKUP(ABS(I50)+1,$A$8:$D$16,2,FALSE))</f>
      </c>
      <c r="J100" s="1">
        <f>IF(J50&gt;0,1/VLOOKUP(ABS(J50)+1,$A$8:$D$16,4,FALSE),VLOOKUP(ABS(J50)+1,$A$8:$D$16,2,FALSE))</f>
      </c>
      <c r="K100" s="1">
        <f>IF(K50&gt;0,1/VLOOKUP(ABS(K50)+1,$A$8:$D$16,4,FALSE),VLOOKUP(ABS(K50)+1,$A$8:$D$16,2,FALSE))</f>
      </c>
      <c r="L100" s="1">
        <f>IF(L50&gt;0,1/VLOOKUP(ABS(L50)+1,$A$8:$D$16,4,FALSE),VLOOKUP(ABS(L50)+1,$A$8:$D$16,2,FALSE))</f>
      </c>
      <c r="M100" s="1">
        <f>IF(M50&gt;0,1/VLOOKUP(ABS(M50)+1,$A$8:$D$16,4,FALSE),VLOOKUP(ABS(M50)+1,$A$8:$D$16,2,FALSE))</f>
      </c>
      <c r="N100" s="1">
        <f>IF(N50&gt;0,1/VLOOKUP(ABS(N50)+1,$A$8:$D$16,4,FALSE),VLOOKUP(ABS(N50)+1,$A$8:$D$16,2,FALSE))</f>
      </c>
      <c r="O100" s="1">
        <f>IF(O50&gt;0,1/VLOOKUP(ABS(O50)+1,$A$8:$D$16,4,FALSE),VLOOKUP(ABS(O50)+1,$A$8:$D$16,2,FALSE))</f>
      </c>
      <c r="P100" s="1">
        <f>IF(P50&gt;0,1/VLOOKUP(ABS(P50)+1,$A$8:$D$16,4,FALSE),VLOOKUP(ABS(P50)+1,$A$8:$D$16,2,FALSE))</f>
      </c>
      <c r="Q100" s="1">
        <f>IF(Q50&gt;0,1/VLOOKUP(ABS(Q50)+1,$A$8:$D$16,4,FALSE),VLOOKUP(ABS(Q50)+1,$A$8:$D$16,2,FALSE))</f>
      </c>
      <c r="R100" s="1">
        <f>IF(R50&gt;0,1/VLOOKUP(ABS(R50)+1,$A$8:$D$16,4,FALSE),VLOOKUP(ABS(R50)+1,$A$8:$D$16,2,FALSE))</f>
      </c>
      <c r="S100" s="1">
        <f>IF(S50&gt;0,1/VLOOKUP(ABS(S50)+1,$A$8:$D$16,4,FALSE),VLOOKUP(ABS(S50)+1,$A$8:$D$16,2,FALSE))</f>
      </c>
      <c r="T100" s="1">
        <f>IF(T50&gt;0,1/VLOOKUP(ABS(T50)+1,$A$8:$D$16,4,FALSE),VLOOKUP(ABS(T50)+1,$A$8:$D$16,2,FALSE))</f>
      </c>
      <c r="U100" s="1">
        <f>IF(U50&gt;0,1/VLOOKUP(ABS(U50)+1,$A$8:$D$16,4,FALSE),VLOOKUP(ABS(U50)+1,$A$8:$D$16,2,FALSE))</f>
      </c>
      <c r="V100" s="1">
        <f>IF(V50&gt;0,1/VLOOKUP(ABS(V50)+1,$A$8:$D$16,4,FALSE),VLOOKUP(ABS(V50)+1,$A$8:$D$16,2,FALSE))</f>
      </c>
      <c r="W100" s="1">
        <f>IF(W50&gt;0,1/VLOOKUP(ABS(W50)+1,$A$8:$D$16,4,FALSE),VLOOKUP(ABS(W50)+1,$A$8:$D$16,2,FALSE))</f>
      </c>
      <c r="X100" s="1">
        <f>IF(X50&gt;0,1/VLOOKUP(ABS(X50)+1,$A$8:$D$16,4,FALSE),VLOOKUP(ABS(X50)+1,$A$8:$D$16,2,FALSE))</f>
      </c>
      <c r="Y100" s="1">
        <f>IF(Y50&gt;0,1/VLOOKUP(ABS(Y50)+1,$A$8:$D$16,4,FALSE),VLOOKUP(ABS(Y50)+1,$A$8:$D$16,2,FALSE))</f>
      </c>
    </row>
    <row r="101">
      <c r="A101">
        <v>6</v>
      </c>
      <c r="B101" t="str">
        <v>KU1_vs_KU6</v>
      </c>
      <c r="C101" s="1">
        <f>IF(C51&gt;0,1/VLOOKUP(ABS(C51)+1,$A$8:$D$16,4,FALSE),VLOOKUP(ABS(C51)+1,$A$8:$D$16,2,FALSE))</f>
      </c>
      <c r="D101" s="1">
        <f>IF(D51&gt;0,1/VLOOKUP(ABS(D51)+1,$A$8:$D$16,4,FALSE),VLOOKUP(ABS(D51)+1,$A$8:$D$16,2,FALSE))</f>
      </c>
      <c r="E101" s="1">
        <f>IF(E51&gt;0,1/VLOOKUP(ABS(E51)+1,$A$8:$D$16,4,FALSE),VLOOKUP(ABS(E51)+1,$A$8:$D$16,2,FALSE))</f>
      </c>
      <c r="F101" s="1">
        <f>IF(F51&gt;0,1/VLOOKUP(ABS(F51)+1,$A$8:$D$16,4,FALSE),VLOOKUP(ABS(F51)+1,$A$8:$D$16,2,FALSE))</f>
      </c>
      <c r="G101" s="1">
        <f>IF(G51&gt;0,1/VLOOKUP(ABS(G51)+1,$A$8:$D$16,4,FALSE),VLOOKUP(ABS(G51)+1,$A$8:$D$16,2,FALSE))</f>
      </c>
      <c r="H101" s="1">
        <f>IF(H51&gt;0,1/VLOOKUP(ABS(H51)+1,$A$8:$D$16,4,FALSE),VLOOKUP(ABS(H51)+1,$A$8:$D$16,2,FALSE))</f>
      </c>
      <c r="I101" s="1">
        <f>IF(I51&gt;0,1/VLOOKUP(ABS(I51)+1,$A$8:$D$16,4,FALSE),VLOOKUP(ABS(I51)+1,$A$8:$D$16,2,FALSE))</f>
      </c>
      <c r="J101" s="1">
        <f>IF(J51&gt;0,1/VLOOKUP(ABS(J51)+1,$A$8:$D$16,4,FALSE),VLOOKUP(ABS(J51)+1,$A$8:$D$16,2,FALSE))</f>
      </c>
      <c r="K101" s="1">
        <f>IF(K51&gt;0,1/VLOOKUP(ABS(K51)+1,$A$8:$D$16,4,FALSE),VLOOKUP(ABS(K51)+1,$A$8:$D$16,2,FALSE))</f>
      </c>
      <c r="L101" s="1">
        <f>IF(L51&gt;0,1/VLOOKUP(ABS(L51)+1,$A$8:$D$16,4,FALSE),VLOOKUP(ABS(L51)+1,$A$8:$D$16,2,FALSE))</f>
      </c>
      <c r="M101" s="1">
        <f>IF(M51&gt;0,1/VLOOKUP(ABS(M51)+1,$A$8:$D$16,4,FALSE),VLOOKUP(ABS(M51)+1,$A$8:$D$16,2,FALSE))</f>
      </c>
      <c r="N101" s="1">
        <f>IF(N51&gt;0,1/VLOOKUP(ABS(N51)+1,$A$8:$D$16,4,FALSE),VLOOKUP(ABS(N51)+1,$A$8:$D$16,2,FALSE))</f>
      </c>
      <c r="O101" s="1">
        <f>IF(O51&gt;0,1/VLOOKUP(ABS(O51)+1,$A$8:$D$16,4,FALSE),VLOOKUP(ABS(O51)+1,$A$8:$D$16,2,FALSE))</f>
      </c>
      <c r="P101" s="1">
        <f>IF(P51&gt;0,1/VLOOKUP(ABS(P51)+1,$A$8:$D$16,4,FALSE),VLOOKUP(ABS(P51)+1,$A$8:$D$16,2,FALSE))</f>
      </c>
      <c r="Q101" s="1">
        <f>IF(Q51&gt;0,1/VLOOKUP(ABS(Q51)+1,$A$8:$D$16,4,FALSE),VLOOKUP(ABS(Q51)+1,$A$8:$D$16,2,FALSE))</f>
      </c>
      <c r="R101" s="1">
        <f>IF(R51&gt;0,1/VLOOKUP(ABS(R51)+1,$A$8:$D$16,4,FALSE),VLOOKUP(ABS(R51)+1,$A$8:$D$16,2,FALSE))</f>
      </c>
      <c r="S101" s="1">
        <f>IF(S51&gt;0,1/VLOOKUP(ABS(S51)+1,$A$8:$D$16,4,FALSE),VLOOKUP(ABS(S51)+1,$A$8:$D$16,2,FALSE))</f>
      </c>
      <c r="T101" s="1">
        <f>IF(T51&gt;0,1/VLOOKUP(ABS(T51)+1,$A$8:$D$16,4,FALSE),VLOOKUP(ABS(T51)+1,$A$8:$D$16,2,FALSE))</f>
      </c>
      <c r="U101" s="1">
        <f>IF(U51&gt;0,1/VLOOKUP(ABS(U51)+1,$A$8:$D$16,4,FALSE),VLOOKUP(ABS(U51)+1,$A$8:$D$16,2,FALSE))</f>
      </c>
      <c r="V101" s="1">
        <f>IF(V51&gt;0,1/VLOOKUP(ABS(V51)+1,$A$8:$D$16,4,FALSE),VLOOKUP(ABS(V51)+1,$A$8:$D$16,2,FALSE))</f>
      </c>
      <c r="W101" s="1">
        <f>IF(W51&gt;0,1/VLOOKUP(ABS(W51)+1,$A$8:$D$16,4,FALSE),VLOOKUP(ABS(W51)+1,$A$8:$D$16,2,FALSE))</f>
      </c>
      <c r="X101" s="1">
        <f>IF(X51&gt;0,1/VLOOKUP(ABS(X51)+1,$A$8:$D$16,4,FALSE),VLOOKUP(ABS(X51)+1,$A$8:$D$16,2,FALSE))</f>
      </c>
      <c r="Y101" s="1">
        <f>IF(Y51&gt;0,1/VLOOKUP(ABS(Y51)+1,$A$8:$D$16,4,FALSE),VLOOKUP(ABS(Y51)+1,$A$8:$D$16,2,FALSE))</f>
      </c>
    </row>
    <row r="102">
      <c r="A102">
        <v>7</v>
      </c>
      <c r="B102" t="str">
        <v>KU1_vs_KU7</v>
      </c>
      <c r="C102" s="1">
        <f>IF(C52&gt;0,1/VLOOKUP(ABS(C52)+1,$A$8:$D$16,4,FALSE),VLOOKUP(ABS(C52)+1,$A$8:$D$16,2,FALSE))</f>
      </c>
      <c r="D102" s="1">
        <f>IF(D52&gt;0,1/VLOOKUP(ABS(D52)+1,$A$8:$D$16,4,FALSE),VLOOKUP(ABS(D52)+1,$A$8:$D$16,2,FALSE))</f>
      </c>
      <c r="E102" s="1">
        <f>IF(E52&gt;0,1/VLOOKUP(ABS(E52)+1,$A$8:$D$16,4,FALSE),VLOOKUP(ABS(E52)+1,$A$8:$D$16,2,FALSE))</f>
      </c>
      <c r="F102" s="1">
        <f>IF(F52&gt;0,1/VLOOKUP(ABS(F52)+1,$A$8:$D$16,4,FALSE),VLOOKUP(ABS(F52)+1,$A$8:$D$16,2,FALSE))</f>
      </c>
      <c r="G102" s="1">
        <f>IF(G52&gt;0,1/VLOOKUP(ABS(G52)+1,$A$8:$D$16,4,FALSE),VLOOKUP(ABS(G52)+1,$A$8:$D$16,2,FALSE))</f>
      </c>
      <c r="H102" s="1">
        <f>IF(H52&gt;0,1/VLOOKUP(ABS(H52)+1,$A$8:$D$16,4,FALSE),VLOOKUP(ABS(H52)+1,$A$8:$D$16,2,FALSE))</f>
      </c>
      <c r="I102" s="1">
        <f>IF(I52&gt;0,1/VLOOKUP(ABS(I52)+1,$A$8:$D$16,4,FALSE),VLOOKUP(ABS(I52)+1,$A$8:$D$16,2,FALSE))</f>
      </c>
      <c r="J102" s="1">
        <f>IF(J52&gt;0,1/VLOOKUP(ABS(J52)+1,$A$8:$D$16,4,FALSE),VLOOKUP(ABS(J52)+1,$A$8:$D$16,2,FALSE))</f>
      </c>
      <c r="K102" s="1">
        <f>IF(K52&gt;0,1/VLOOKUP(ABS(K52)+1,$A$8:$D$16,4,FALSE),VLOOKUP(ABS(K52)+1,$A$8:$D$16,2,FALSE))</f>
      </c>
      <c r="L102" s="1">
        <f>IF(L52&gt;0,1/VLOOKUP(ABS(L52)+1,$A$8:$D$16,4,FALSE),VLOOKUP(ABS(L52)+1,$A$8:$D$16,2,FALSE))</f>
      </c>
      <c r="M102" s="1">
        <f>IF(M52&gt;0,1/VLOOKUP(ABS(M52)+1,$A$8:$D$16,4,FALSE),VLOOKUP(ABS(M52)+1,$A$8:$D$16,2,FALSE))</f>
      </c>
      <c r="N102" s="1">
        <f>IF(N52&gt;0,1/VLOOKUP(ABS(N52)+1,$A$8:$D$16,4,FALSE),VLOOKUP(ABS(N52)+1,$A$8:$D$16,2,FALSE))</f>
      </c>
      <c r="O102" s="1">
        <f>IF(O52&gt;0,1/VLOOKUP(ABS(O52)+1,$A$8:$D$16,4,FALSE),VLOOKUP(ABS(O52)+1,$A$8:$D$16,2,FALSE))</f>
      </c>
      <c r="P102" s="1">
        <f>IF(P52&gt;0,1/VLOOKUP(ABS(P52)+1,$A$8:$D$16,4,FALSE),VLOOKUP(ABS(P52)+1,$A$8:$D$16,2,FALSE))</f>
      </c>
      <c r="Q102" s="1">
        <f>IF(Q52&gt;0,1/VLOOKUP(ABS(Q52)+1,$A$8:$D$16,4,FALSE),VLOOKUP(ABS(Q52)+1,$A$8:$D$16,2,FALSE))</f>
      </c>
      <c r="R102" s="1">
        <f>IF(R52&gt;0,1/VLOOKUP(ABS(R52)+1,$A$8:$D$16,4,FALSE),VLOOKUP(ABS(R52)+1,$A$8:$D$16,2,FALSE))</f>
      </c>
      <c r="S102" s="1">
        <f>IF(S52&gt;0,1/VLOOKUP(ABS(S52)+1,$A$8:$D$16,4,FALSE),VLOOKUP(ABS(S52)+1,$A$8:$D$16,2,FALSE))</f>
      </c>
      <c r="T102" s="1">
        <f>IF(T52&gt;0,1/VLOOKUP(ABS(T52)+1,$A$8:$D$16,4,FALSE),VLOOKUP(ABS(T52)+1,$A$8:$D$16,2,FALSE))</f>
      </c>
      <c r="U102" s="1">
        <f>IF(U52&gt;0,1/VLOOKUP(ABS(U52)+1,$A$8:$D$16,4,FALSE),VLOOKUP(ABS(U52)+1,$A$8:$D$16,2,FALSE))</f>
      </c>
      <c r="V102" s="1">
        <f>IF(V52&gt;0,1/VLOOKUP(ABS(V52)+1,$A$8:$D$16,4,FALSE),VLOOKUP(ABS(V52)+1,$A$8:$D$16,2,FALSE))</f>
      </c>
      <c r="W102" s="1">
        <f>IF(W52&gt;0,1/VLOOKUP(ABS(W52)+1,$A$8:$D$16,4,FALSE),VLOOKUP(ABS(W52)+1,$A$8:$D$16,2,FALSE))</f>
      </c>
      <c r="X102" s="1">
        <f>IF(X52&gt;0,1/VLOOKUP(ABS(X52)+1,$A$8:$D$16,4,FALSE),VLOOKUP(ABS(X52)+1,$A$8:$D$16,2,FALSE))</f>
      </c>
      <c r="Y102" s="1">
        <f>IF(Y52&gt;0,1/VLOOKUP(ABS(Y52)+1,$A$8:$D$16,4,FALSE),VLOOKUP(ABS(Y52)+1,$A$8:$D$16,2,FALSE))</f>
      </c>
    </row>
    <row r="103">
      <c r="A103">
        <v>8</v>
      </c>
      <c r="B103" t="str">
        <v>KU1_vs_KU8</v>
      </c>
      <c r="C103" s="1">
        <f>IF(C53&gt;0,1/VLOOKUP(ABS(C53)+1,$A$8:$D$16,4,FALSE),VLOOKUP(ABS(C53)+1,$A$8:$D$16,2,FALSE))</f>
      </c>
      <c r="D103" s="1">
        <f>IF(D53&gt;0,1/VLOOKUP(ABS(D53)+1,$A$8:$D$16,4,FALSE),VLOOKUP(ABS(D53)+1,$A$8:$D$16,2,FALSE))</f>
      </c>
      <c r="E103" s="1">
        <f>IF(E53&gt;0,1/VLOOKUP(ABS(E53)+1,$A$8:$D$16,4,FALSE),VLOOKUP(ABS(E53)+1,$A$8:$D$16,2,FALSE))</f>
      </c>
      <c r="F103" s="1">
        <f>IF(F53&gt;0,1/VLOOKUP(ABS(F53)+1,$A$8:$D$16,4,FALSE),VLOOKUP(ABS(F53)+1,$A$8:$D$16,2,FALSE))</f>
      </c>
      <c r="G103" s="1">
        <f>IF(G53&gt;0,1/VLOOKUP(ABS(G53)+1,$A$8:$D$16,4,FALSE),VLOOKUP(ABS(G53)+1,$A$8:$D$16,2,FALSE))</f>
      </c>
      <c r="H103" s="1">
        <f>IF(H53&gt;0,1/VLOOKUP(ABS(H53)+1,$A$8:$D$16,4,FALSE),VLOOKUP(ABS(H53)+1,$A$8:$D$16,2,FALSE))</f>
      </c>
      <c r="I103" s="1">
        <f>IF(I53&gt;0,1/VLOOKUP(ABS(I53)+1,$A$8:$D$16,4,FALSE),VLOOKUP(ABS(I53)+1,$A$8:$D$16,2,FALSE))</f>
      </c>
      <c r="J103" s="1">
        <f>IF(J53&gt;0,1/VLOOKUP(ABS(J53)+1,$A$8:$D$16,4,FALSE),VLOOKUP(ABS(J53)+1,$A$8:$D$16,2,FALSE))</f>
      </c>
      <c r="K103" s="1">
        <f>IF(K53&gt;0,1/VLOOKUP(ABS(K53)+1,$A$8:$D$16,4,FALSE),VLOOKUP(ABS(K53)+1,$A$8:$D$16,2,FALSE))</f>
      </c>
      <c r="L103" s="1">
        <f>IF(L53&gt;0,1/VLOOKUP(ABS(L53)+1,$A$8:$D$16,4,FALSE),VLOOKUP(ABS(L53)+1,$A$8:$D$16,2,FALSE))</f>
      </c>
      <c r="M103" s="1">
        <f>IF(M53&gt;0,1/VLOOKUP(ABS(M53)+1,$A$8:$D$16,4,FALSE),VLOOKUP(ABS(M53)+1,$A$8:$D$16,2,FALSE))</f>
      </c>
      <c r="N103" s="1">
        <f>IF(N53&gt;0,1/VLOOKUP(ABS(N53)+1,$A$8:$D$16,4,FALSE),VLOOKUP(ABS(N53)+1,$A$8:$D$16,2,FALSE))</f>
      </c>
      <c r="O103" s="1">
        <f>IF(O53&gt;0,1/VLOOKUP(ABS(O53)+1,$A$8:$D$16,4,FALSE),VLOOKUP(ABS(O53)+1,$A$8:$D$16,2,FALSE))</f>
      </c>
      <c r="P103" s="1">
        <f>IF(P53&gt;0,1/VLOOKUP(ABS(P53)+1,$A$8:$D$16,4,FALSE),VLOOKUP(ABS(P53)+1,$A$8:$D$16,2,FALSE))</f>
      </c>
      <c r="Q103" s="1">
        <f>IF(Q53&gt;0,1/VLOOKUP(ABS(Q53)+1,$A$8:$D$16,4,FALSE),VLOOKUP(ABS(Q53)+1,$A$8:$D$16,2,FALSE))</f>
      </c>
      <c r="R103" s="1">
        <f>IF(R53&gt;0,1/VLOOKUP(ABS(R53)+1,$A$8:$D$16,4,FALSE),VLOOKUP(ABS(R53)+1,$A$8:$D$16,2,FALSE))</f>
      </c>
      <c r="S103" s="1">
        <f>IF(S53&gt;0,1/VLOOKUP(ABS(S53)+1,$A$8:$D$16,4,FALSE),VLOOKUP(ABS(S53)+1,$A$8:$D$16,2,FALSE))</f>
      </c>
      <c r="T103" s="1">
        <f>IF(T53&gt;0,1/VLOOKUP(ABS(T53)+1,$A$8:$D$16,4,FALSE),VLOOKUP(ABS(T53)+1,$A$8:$D$16,2,FALSE))</f>
      </c>
      <c r="U103" s="1">
        <f>IF(U53&gt;0,1/VLOOKUP(ABS(U53)+1,$A$8:$D$16,4,FALSE),VLOOKUP(ABS(U53)+1,$A$8:$D$16,2,FALSE))</f>
      </c>
      <c r="V103" s="1">
        <f>IF(V53&gt;0,1/VLOOKUP(ABS(V53)+1,$A$8:$D$16,4,FALSE),VLOOKUP(ABS(V53)+1,$A$8:$D$16,2,FALSE))</f>
      </c>
      <c r="W103" s="1">
        <f>IF(W53&gt;0,1/VLOOKUP(ABS(W53)+1,$A$8:$D$16,4,FALSE),VLOOKUP(ABS(W53)+1,$A$8:$D$16,2,FALSE))</f>
      </c>
      <c r="X103" s="1">
        <f>IF(X53&gt;0,1/VLOOKUP(ABS(X53)+1,$A$8:$D$16,4,FALSE),VLOOKUP(ABS(X53)+1,$A$8:$D$16,2,FALSE))</f>
      </c>
      <c r="Y103" s="1">
        <f>IF(Y53&gt;0,1/VLOOKUP(ABS(Y53)+1,$A$8:$D$16,4,FALSE),VLOOKUP(ABS(Y53)+1,$A$8:$D$16,2,FALSE))</f>
      </c>
    </row>
    <row r="104">
      <c r="A104">
        <v>9</v>
      </c>
      <c r="B104" t="str">
        <v>KU1_vs_KU9</v>
      </c>
      <c r="C104" s="1">
        <f>IF(C54&gt;0,1/VLOOKUP(ABS(C54)+1,$A$8:$D$16,4,FALSE),VLOOKUP(ABS(C54)+1,$A$8:$D$16,2,FALSE))</f>
      </c>
      <c r="D104" s="1">
        <f>IF(D54&gt;0,1/VLOOKUP(ABS(D54)+1,$A$8:$D$16,4,FALSE),VLOOKUP(ABS(D54)+1,$A$8:$D$16,2,FALSE))</f>
      </c>
      <c r="E104" s="1">
        <f>IF(E54&gt;0,1/VLOOKUP(ABS(E54)+1,$A$8:$D$16,4,FALSE),VLOOKUP(ABS(E54)+1,$A$8:$D$16,2,FALSE))</f>
      </c>
      <c r="F104" s="1">
        <f>IF(F54&gt;0,1/VLOOKUP(ABS(F54)+1,$A$8:$D$16,4,FALSE),VLOOKUP(ABS(F54)+1,$A$8:$D$16,2,FALSE))</f>
      </c>
      <c r="G104" s="1">
        <f>IF(G54&gt;0,1/VLOOKUP(ABS(G54)+1,$A$8:$D$16,4,FALSE),VLOOKUP(ABS(G54)+1,$A$8:$D$16,2,FALSE))</f>
      </c>
      <c r="H104" s="1">
        <f>IF(H54&gt;0,1/VLOOKUP(ABS(H54)+1,$A$8:$D$16,4,FALSE),VLOOKUP(ABS(H54)+1,$A$8:$D$16,2,FALSE))</f>
      </c>
      <c r="I104" s="1">
        <f>IF(I54&gt;0,1/VLOOKUP(ABS(I54)+1,$A$8:$D$16,4,FALSE),VLOOKUP(ABS(I54)+1,$A$8:$D$16,2,FALSE))</f>
      </c>
      <c r="J104" s="1">
        <f>IF(J54&gt;0,1/VLOOKUP(ABS(J54)+1,$A$8:$D$16,4,FALSE),VLOOKUP(ABS(J54)+1,$A$8:$D$16,2,FALSE))</f>
      </c>
      <c r="K104" s="1">
        <f>IF(K54&gt;0,1/VLOOKUP(ABS(K54)+1,$A$8:$D$16,4,FALSE),VLOOKUP(ABS(K54)+1,$A$8:$D$16,2,FALSE))</f>
      </c>
      <c r="L104" s="1">
        <f>IF(L54&gt;0,1/VLOOKUP(ABS(L54)+1,$A$8:$D$16,4,FALSE),VLOOKUP(ABS(L54)+1,$A$8:$D$16,2,FALSE))</f>
      </c>
      <c r="M104" s="1">
        <f>IF(M54&gt;0,1/VLOOKUP(ABS(M54)+1,$A$8:$D$16,4,FALSE),VLOOKUP(ABS(M54)+1,$A$8:$D$16,2,FALSE))</f>
      </c>
      <c r="N104" s="1">
        <f>IF(N54&gt;0,1/VLOOKUP(ABS(N54)+1,$A$8:$D$16,4,FALSE),VLOOKUP(ABS(N54)+1,$A$8:$D$16,2,FALSE))</f>
      </c>
      <c r="O104" s="1">
        <f>IF(O54&gt;0,1/VLOOKUP(ABS(O54)+1,$A$8:$D$16,4,FALSE),VLOOKUP(ABS(O54)+1,$A$8:$D$16,2,FALSE))</f>
      </c>
      <c r="P104" s="1">
        <f>IF(P54&gt;0,1/VLOOKUP(ABS(P54)+1,$A$8:$D$16,4,FALSE),VLOOKUP(ABS(P54)+1,$A$8:$D$16,2,FALSE))</f>
      </c>
      <c r="Q104" s="1">
        <f>IF(Q54&gt;0,1/VLOOKUP(ABS(Q54)+1,$A$8:$D$16,4,FALSE),VLOOKUP(ABS(Q54)+1,$A$8:$D$16,2,FALSE))</f>
      </c>
      <c r="R104" s="1">
        <f>IF(R54&gt;0,1/VLOOKUP(ABS(R54)+1,$A$8:$D$16,4,FALSE),VLOOKUP(ABS(R54)+1,$A$8:$D$16,2,FALSE))</f>
      </c>
      <c r="S104" s="1">
        <f>IF(S54&gt;0,1/VLOOKUP(ABS(S54)+1,$A$8:$D$16,4,FALSE),VLOOKUP(ABS(S54)+1,$A$8:$D$16,2,FALSE))</f>
      </c>
      <c r="T104" s="1">
        <f>IF(T54&gt;0,1/VLOOKUP(ABS(T54)+1,$A$8:$D$16,4,FALSE),VLOOKUP(ABS(T54)+1,$A$8:$D$16,2,FALSE))</f>
      </c>
      <c r="U104" s="1">
        <f>IF(U54&gt;0,1/VLOOKUP(ABS(U54)+1,$A$8:$D$16,4,FALSE),VLOOKUP(ABS(U54)+1,$A$8:$D$16,2,FALSE))</f>
      </c>
      <c r="V104" s="1">
        <f>IF(V54&gt;0,1/VLOOKUP(ABS(V54)+1,$A$8:$D$16,4,FALSE),VLOOKUP(ABS(V54)+1,$A$8:$D$16,2,FALSE))</f>
      </c>
      <c r="W104" s="1">
        <f>IF(W54&gt;0,1/VLOOKUP(ABS(W54)+1,$A$8:$D$16,4,FALSE),VLOOKUP(ABS(W54)+1,$A$8:$D$16,2,FALSE))</f>
      </c>
      <c r="X104" s="1">
        <f>IF(X54&gt;0,1/VLOOKUP(ABS(X54)+1,$A$8:$D$16,4,FALSE),VLOOKUP(ABS(X54)+1,$A$8:$D$16,2,FALSE))</f>
      </c>
      <c r="Y104" s="1">
        <f>IF(Y54&gt;0,1/VLOOKUP(ABS(Y54)+1,$A$8:$D$16,4,FALSE),VLOOKUP(ABS(Y54)+1,$A$8:$D$16,2,FALSE))</f>
      </c>
    </row>
    <row r="105">
      <c r="A105">
        <v>10</v>
      </c>
      <c r="B105" t="str">
        <v>KU10_vs_KU2</v>
      </c>
      <c r="C105" s="1">
        <f>IF(C55&gt;0,1/VLOOKUP(ABS(C55)+1,$A$8:$D$16,4,FALSE),VLOOKUP(ABS(C55)+1,$A$8:$D$16,2,FALSE))</f>
      </c>
      <c r="D105" s="1">
        <f>IF(D55&gt;0,1/VLOOKUP(ABS(D55)+1,$A$8:$D$16,4,FALSE),VLOOKUP(ABS(D55)+1,$A$8:$D$16,2,FALSE))</f>
      </c>
      <c r="E105" s="1">
        <f>IF(E55&gt;0,1/VLOOKUP(ABS(E55)+1,$A$8:$D$16,4,FALSE),VLOOKUP(ABS(E55)+1,$A$8:$D$16,2,FALSE))</f>
      </c>
      <c r="F105" s="1">
        <f>IF(F55&gt;0,1/VLOOKUP(ABS(F55)+1,$A$8:$D$16,4,FALSE),VLOOKUP(ABS(F55)+1,$A$8:$D$16,2,FALSE))</f>
      </c>
      <c r="G105" s="1">
        <f>IF(G55&gt;0,1/VLOOKUP(ABS(G55)+1,$A$8:$D$16,4,FALSE),VLOOKUP(ABS(G55)+1,$A$8:$D$16,2,FALSE))</f>
      </c>
      <c r="H105" s="1">
        <f>IF(H55&gt;0,1/VLOOKUP(ABS(H55)+1,$A$8:$D$16,4,FALSE),VLOOKUP(ABS(H55)+1,$A$8:$D$16,2,FALSE))</f>
      </c>
      <c r="I105" s="1">
        <f>IF(I55&gt;0,1/VLOOKUP(ABS(I55)+1,$A$8:$D$16,4,FALSE),VLOOKUP(ABS(I55)+1,$A$8:$D$16,2,FALSE))</f>
      </c>
      <c r="J105" s="1">
        <f>IF(J55&gt;0,1/VLOOKUP(ABS(J55)+1,$A$8:$D$16,4,FALSE),VLOOKUP(ABS(J55)+1,$A$8:$D$16,2,FALSE))</f>
      </c>
      <c r="K105" s="1">
        <f>IF(K55&gt;0,1/VLOOKUP(ABS(K55)+1,$A$8:$D$16,4,FALSE),VLOOKUP(ABS(K55)+1,$A$8:$D$16,2,FALSE))</f>
      </c>
      <c r="L105" s="1">
        <f>IF(L55&gt;0,1/VLOOKUP(ABS(L55)+1,$A$8:$D$16,4,FALSE),VLOOKUP(ABS(L55)+1,$A$8:$D$16,2,FALSE))</f>
      </c>
      <c r="M105" s="1">
        <f>IF(M55&gt;0,1/VLOOKUP(ABS(M55)+1,$A$8:$D$16,4,FALSE),VLOOKUP(ABS(M55)+1,$A$8:$D$16,2,FALSE))</f>
      </c>
      <c r="N105" s="1">
        <f>IF(N55&gt;0,1/VLOOKUP(ABS(N55)+1,$A$8:$D$16,4,FALSE),VLOOKUP(ABS(N55)+1,$A$8:$D$16,2,FALSE))</f>
      </c>
      <c r="O105" s="1">
        <f>IF(O55&gt;0,1/VLOOKUP(ABS(O55)+1,$A$8:$D$16,4,FALSE),VLOOKUP(ABS(O55)+1,$A$8:$D$16,2,FALSE))</f>
      </c>
      <c r="P105" s="1">
        <f>IF(P55&gt;0,1/VLOOKUP(ABS(P55)+1,$A$8:$D$16,4,FALSE),VLOOKUP(ABS(P55)+1,$A$8:$D$16,2,FALSE))</f>
      </c>
      <c r="Q105" s="1">
        <f>IF(Q55&gt;0,1/VLOOKUP(ABS(Q55)+1,$A$8:$D$16,4,FALSE),VLOOKUP(ABS(Q55)+1,$A$8:$D$16,2,FALSE))</f>
      </c>
      <c r="R105" s="1">
        <f>IF(R55&gt;0,1/VLOOKUP(ABS(R55)+1,$A$8:$D$16,4,FALSE),VLOOKUP(ABS(R55)+1,$A$8:$D$16,2,FALSE))</f>
      </c>
      <c r="S105" s="1">
        <f>IF(S55&gt;0,1/VLOOKUP(ABS(S55)+1,$A$8:$D$16,4,FALSE),VLOOKUP(ABS(S55)+1,$A$8:$D$16,2,FALSE))</f>
      </c>
      <c r="T105" s="1">
        <f>IF(T55&gt;0,1/VLOOKUP(ABS(T55)+1,$A$8:$D$16,4,FALSE),VLOOKUP(ABS(T55)+1,$A$8:$D$16,2,FALSE))</f>
      </c>
      <c r="U105" s="1">
        <f>IF(U55&gt;0,1/VLOOKUP(ABS(U55)+1,$A$8:$D$16,4,FALSE),VLOOKUP(ABS(U55)+1,$A$8:$D$16,2,FALSE))</f>
      </c>
      <c r="V105" s="1">
        <f>IF(V55&gt;0,1/VLOOKUP(ABS(V55)+1,$A$8:$D$16,4,FALSE),VLOOKUP(ABS(V55)+1,$A$8:$D$16,2,FALSE))</f>
      </c>
      <c r="W105" s="1">
        <f>IF(W55&gt;0,1/VLOOKUP(ABS(W55)+1,$A$8:$D$16,4,FALSE),VLOOKUP(ABS(W55)+1,$A$8:$D$16,2,FALSE))</f>
      </c>
      <c r="X105" s="1">
        <f>IF(X55&gt;0,1/VLOOKUP(ABS(X55)+1,$A$8:$D$16,4,FALSE),VLOOKUP(ABS(X55)+1,$A$8:$D$16,2,FALSE))</f>
      </c>
      <c r="Y105" s="1">
        <f>IF(Y55&gt;0,1/VLOOKUP(ABS(Y55)+1,$A$8:$D$16,4,FALSE),VLOOKUP(ABS(Y55)+1,$A$8:$D$16,2,FALSE))</f>
      </c>
    </row>
    <row r="106">
      <c r="A106">
        <v>11</v>
      </c>
      <c r="B106" t="str">
        <v>KU10_vs_KU3</v>
      </c>
      <c r="C106" s="1">
        <f>IF(C56&gt;0,1/VLOOKUP(ABS(C56)+1,$A$8:$D$16,4,FALSE),VLOOKUP(ABS(C56)+1,$A$8:$D$16,2,FALSE))</f>
      </c>
      <c r="D106" s="1">
        <f>IF(D56&gt;0,1/VLOOKUP(ABS(D56)+1,$A$8:$D$16,4,FALSE),VLOOKUP(ABS(D56)+1,$A$8:$D$16,2,FALSE))</f>
      </c>
      <c r="E106" s="1">
        <f>IF(E56&gt;0,1/VLOOKUP(ABS(E56)+1,$A$8:$D$16,4,FALSE),VLOOKUP(ABS(E56)+1,$A$8:$D$16,2,FALSE))</f>
      </c>
      <c r="F106" s="1">
        <f>IF(F56&gt;0,1/VLOOKUP(ABS(F56)+1,$A$8:$D$16,4,FALSE),VLOOKUP(ABS(F56)+1,$A$8:$D$16,2,FALSE))</f>
      </c>
      <c r="G106" s="1">
        <f>IF(G56&gt;0,1/VLOOKUP(ABS(G56)+1,$A$8:$D$16,4,FALSE),VLOOKUP(ABS(G56)+1,$A$8:$D$16,2,FALSE))</f>
      </c>
      <c r="H106" s="1">
        <f>IF(H56&gt;0,1/VLOOKUP(ABS(H56)+1,$A$8:$D$16,4,FALSE),VLOOKUP(ABS(H56)+1,$A$8:$D$16,2,FALSE))</f>
      </c>
      <c r="I106" s="1">
        <f>IF(I56&gt;0,1/VLOOKUP(ABS(I56)+1,$A$8:$D$16,4,FALSE),VLOOKUP(ABS(I56)+1,$A$8:$D$16,2,FALSE))</f>
      </c>
      <c r="J106" s="1">
        <f>IF(J56&gt;0,1/VLOOKUP(ABS(J56)+1,$A$8:$D$16,4,FALSE),VLOOKUP(ABS(J56)+1,$A$8:$D$16,2,FALSE))</f>
      </c>
      <c r="K106" s="1">
        <f>IF(K56&gt;0,1/VLOOKUP(ABS(K56)+1,$A$8:$D$16,4,FALSE),VLOOKUP(ABS(K56)+1,$A$8:$D$16,2,FALSE))</f>
      </c>
      <c r="L106" s="1">
        <f>IF(L56&gt;0,1/VLOOKUP(ABS(L56)+1,$A$8:$D$16,4,FALSE),VLOOKUP(ABS(L56)+1,$A$8:$D$16,2,FALSE))</f>
      </c>
      <c r="M106" s="1">
        <f>IF(M56&gt;0,1/VLOOKUP(ABS(M56)+1,$A$8:$D$16,4,FALSE),VLOOKUP(ABS(M56)+1,$A$8:$D$16,2,FALSE))</f>
      </c>
      <c r="N106" s="1">
        <f>IF(N56&gt;0,1/VLOOKUP(ABS(N56)+1,$A$8:$D$16,4,FALSE),VLOOKUP(ABS(N56)+1,$A$8:$D$16,2,FALSE))</f>
      </c>
      <c r="O106" s="1">
        <f>IF(O56&gt;0,1/VLOOKUP(ABS(O56)+1,$A$8:$D$16,4,FALSE),VLOOKUP(ABS(O56)+1,$A$8:$D$16,2,FALSE))</f>
      </c>
      <c r="P106" s="1">
        <f>IF(P56&gt;0,1/VLOOKUP(ABS(P56)+1,$A$8:$D$16,4,FALSE),VLOOKUP(ABS(P56)+1,$A$8:$D$16,2,FALSE))</f>
      </c>
      <c r="Q106" s="1">
        <f>IF(Q56&gt;0,1/VLOOKUP(ABS(Q56)+1,$A$8:$D$16,4,FALSE),VLOOKUP(ABS(Q56)+1,$A$8:$D$16,2,FALSE))</f>
      </c>
      <c r="R106" s="1">
        <f>IF(R56&gt;0,1/VLOOKUP(ABS(R56)+1,$A$8:$D$16,4,FALSE),VLOOKUP(ABS(R56)+1,$A$8:$D$16,2,FALSE))</f>
      </c>
      <c r="S106" s="1">
        <f>IF(S56&gt;0,1/VLOOKUP(ABS(S56)+1,$A$8:$D$16,4,FALSE),VLOOKUP(ABS(S56)+1,$A$8:$D$16,2,FALSE))</f>
      </c>
      <c r="T106" s="1">
        <f>IF(T56&gt;0,1/VLOOKUP(ABS(T56)+1,$A$8:$D$16,4,FALSE),VLOOKUP(ABS(T56)+1,$A$8:$D$16,2,FALSE))</f>
      </c>
      <c r="U106" s="1">
        <f>IF(U56&gt;0,1/VLOOKUP(ABS(U56)+1,$A$8:$D$16,4,FALSE),VLOOKUP(ABS(U56)+1,$A$8:$D$16,2,FALSE))</f>
      </c>
      <c r="V106" s="1">
        <f>IF(V56&gt;0,1/VLOOKUP(ABS(V56)+1,$A$8:$D$16,4,FALSE),VLOOKUP(ABS(V56)+1,$A$8:$D$16,2,FALSE))</f>
      </c>
      <c r="W106" s="1">
        <f>IF(W56&gt;0,1/VLOOKUP(ABS(W56)+1,$A$8:$D$16,4,FALSE),VLOOKUP(ABS(W56)+1,$A$8:$D$16,2,FALSE))</f>
      </c>
      <c r="X106" s="1">
        <f>IF(X56&gt;0,1/VLOOKUP(ABS(X56)+1,$A$8:$D$16,4,FALSE),VLOOKUP(ABS(X56)+1,$A$8:$D$16,2,FALSE))</f>
      </c>
      <c r="Y106" s="1">
        <f>IF(Y56&gt;0,1/VLOOKUP(ABS(Y56)+1,$A$8:$D$16,4,FALSE),VLOOKUP(ABS(Y56)+1,$A$8:$D$16,2,FALSE))</f>
      </c>
    </row>
    <row r="107">
      <c r="A107">
        <v>12</v>
      </c>
      <c r="B107" t="str">
        <v>KU10_vs_KU4</v>
      </c>
      <c r="C107" s="1">
        <f>IF(C57&gt;0,1/VLOOKUP(ABS(C57)+1,$A$8:$D$16,4,FALSE),VLOOKUP(ABS(C57)+1,$A$8:$D$16,2,FALSE))</f>
      </c>
      <c r="D107" s="1">
        <f>IF(D57&gt;0,1/VLOOKUP(ABS(D57)+1,$A$8:$D$16,4,FALSE),VLOOKUP(ABS(D57)+1,$A$8:$D$16,2,FALSE))</f>
      </c>
      <c r="E107" s="1">
        <f>IF(E57&gt;0,1/VLOOKUP(ABS(E57)+1,$A$8:$D$16,4,FALSE),VLOOKUP(ABS(E57)+1,$A$8:$D$16,2,FALSE))</f>
      </c>
      <c r="F107" s="1">
        <f>IF(F57&gt;0,1/VLOOKUP(ABS(F57)+1,$A$8:$D$16,4,FALSE),VLOOKUP(ABS(F57)+1,$A$8:$D$16,2,FALSE))</f>
      </c>
      <c r="G107" s="1">
        <f>IF(G57&gt;0,1/VLOOKUP(ABS(G57)+1,$A$8:$D$16,4,FALSE),VLOOKUP(ABS(G57)+1,$A$8:$D$16,2,FALSE))</f>
      </c>
      <c r="H107" s="1">
        <f>IF(H57&gt;0,1/VLOOKUP(ABS(H57)+1,$A$8:$D$16,4,FALSE),VLOOKUP(ABS(H57)+1,$A$8:$D$16,2,FALSE))</f>
      </c>
      <c r="I107" s="1">
        <f>IF(I57&gt;0,1/VLOOKUP(ABS(I57)+1,$A$8:$D$16,4,FALSE),VLOOKUP(ABS(I57)+1,$A$8:$D$16,2,FALSE))</f>
      </c>
      <c r="J107" s="1">
        <f>IF(J57&gt;0,1/VLOOKUP(ABS(J57)+1,$A$8:$D$16,4,FALSE),VLOOKUP(ABS(J57)+1,$A$8:$D$16,2,FALSE))</f>
      </c>
      <c r="K107" s="1">
        <f>IF(K57&gt;0,1/VLOOKUP(ABS(K57)+1,$A$8:$D$16,4,FALSE),VLOOKUP(ABS(K57)+1,$A$8:$D$16,2,FALSE))</f>
      </c>
      <c r="L107" s="1">
        <f>IF(L57&gt;0,1/VLOOKUP(ABS(L57)+1,$A$8:$D$16,4,FALSE),VLOOKUP(ABS(L57)+1,$A$8:$D$16,2,FALSE))</f>
      </c>
      <c r="M107" s="1">
        <f>IF(M57&gt;0,1/VLOOKUP(ABS(M57)+1,$A$8:$D$16,4,FALSE),VLOOKUP(ABS(M57)+1,$A$8:$D$16,2,FALSE))</f>
      </c>
      <c r="N107" s="1">
        <f>IF(N57&gt;0,1/VLOOKUP(ABS(N57)+1,$A$8:$D$16,4,FALSE),VLOOKUP(ABS(N57)+1,$A$8:$D$16,2,FALSE))</f>
      </c>
      <c r="O107" s="1">
        <f>IF(O57&gt;0,1/VLOOKUP(ABS(O57)+1,$A$8:$D$16,4,FALSE),VLOOKUP(ABS(O57)+1,$A$8:$D$16,2,FALSE))</f>
      </c>
      <c r="P107" s="1">
        <f>IF(P57&gt;0,1/VLOOKUP(ABS(P57)+1,$A$8:$D$16,4,FALSE),VLOOKUP(ABS(P57)+1,$A$8:$D$16,2,FALSE))</f>
      </c>
      <c r="Q107" s="1">
        <f>IF(Q57&gt;0,1/VLOOKUP(ABS(Q57)+1,$A$8:$D$16,4,FALSE),VLOOKUP(ABS(Q57)+1,$A$8:$D$16,2,FALSE))</f>
      </c>
      <c r="R107" s="1">
        <f>IF(R57&gt;0,1/VLOOKUP(ABS(R57)+1,$A$8:$D$16,4,FALSE),VLOOKUP(ABS(R57)+1,$A$8:$D$16,2,FALSE))</f>
      </c>
      <c r="S107" s="1">
        <f>IF(S57&gt;0,1/VLOOKUP(ABS(S57)+1,$A$8:$D$16,4,FALSE),VLOOKUP(ABS(S57)+1,$A$8:$D$16,2,FALSE))</f>
      </c>
      <c r="T107" s="1">
        <f>IF(T57&gt;0,1/VLOOKUP(ABS(T57)+1,$A$8:$D$16,4,FALSE),VLOOKUP(ABS(T57)+1,$A$8:$D$16,2,FALSE))</f>
      </c>
      <c r="U107" s="1">
        <f>IF(U57&gt;0,1/VLOOKUP(ABS(U57)+1,$A$8:$D$16,4,FALSE),VLOOKUP(ABS(U57)+1,$A$8:$D$16,2,FALSE))</f>
      </c>
      <c r="V107" s="1">
        <f>IF(V57&gt;0,1/VLOOKUP(ABS(V57)+1,$A$8:$D$16,4,FALSE),VLOOKUP(ABS(V57)+1,$A$8:$D$16,2,FALSE))</f>
      </c>
      <c r="W107" s="1">
        <f>IF(W57&gt;0,1/VLOOKUP(ABS(W57)+1,$A$8:$D$16,4,FALSE),VLOOKUP(ABS(W57)+1,$A$8:$D$16,2,FALSE))</f>
      </c>
      <c r="X107" s="1">
        <f>IF(X57&gt;0,1/VLOOKUP(ABS(X57)+1,$A$8:$D$16,4,FALSE),VLOOKUP(ABS(X57)+1,$A$8:$D$16,2,FALSE))</f>
      </c>
      <c r="Y107" s="1">
        <f>IF(Y57&gt;0,1/VLOOKUP(ABS(Y57)+1,$A$8:$D$16,4,FALSE),VLOOKUP(ABS(Y57)+1,$A$8:$D$16,2,FALSE))</f>
      </c>
    </row>
    <row r="108">
      <c r="A108">
        <v>13</v>
      </c>
      <c r="B108" t="str">
        <v>KU10_vs_KU5</v>
      </c>
      <c r="C108" s="1">
        <f>IF(C58&gt;0,1/VLOOKUP(ABS(C58)+1,$A$8:$D$16,4,FALSE),VLOOKUP(ABS(C58)+1,$A$8:$D$16,2,FALSE))</f>
      </c>
      <c r="D108" s="1">
        <f>IF(D58&gt;0,1/VLOOKUP(ABS(D58)+1,$A$8:$D$16,4,FALSE),VLOOKUP(ABS(D58)+1,$A$8:$D$16,2,FALSE))</f>
      </c>
      <c r="E108" s="1">
        <f>IF(E58&gt;0,1/VLOOKUP(ABS(E58)+1,$A$8:$D$16,4,FALSE),VLOOKUP(ABS(E58)+1,$A$8:$D$16,2,FALSE))</f>
      </c>
      <c r="F108" s="1">
        <f>IF(F58&gt;0,1/VLOOKUP(ABS(F58)+1,$A$8:$D$16,4,FALSE),VLOOKUP(ABS(F58)+1,$A$8:$D$16,2,FALSE))</f>
      </c>
      <c r="G108" s="1">
        <f>IF(G58&gt;0,1/VLOOKUP(ABS(G58)+1,$A$8:$D$16,4,FALSE),VLOOKUP(ABS(G58)+1,$A$8:$D$16,2,FALSE))</f>
      </c>
      <c r="H108" s="1">
        <f>IF(H58&gt;0,1/VLOOKUP(ABS(H58)+1,$A$8:$D$16,4,FALSE),VLOOKUP(ABS(H58)+1,$A$8:$D$16,2,FALSE))</f>
      </c>
      <c r="I108" s="1">
        <f>IF(I58&gt;0,1/VLOOKUP(ABS(I58)+1,$A$8:$D$16,4,FALSE),VLOOKUP(ABS(I58)+1,$A$8:$D$16,2,FALSE))</f>
      </c>
      <c r="J108" s="1">
        <f>IF(J58&gt;0,1/VLOOKUP(ABS(J58)+1,$A$8:$D$16,4,FALSE),VLOOKUP(ABS(J58)+1,$A$8:$D$16,2,FALSE))</f>
      </c>
      <c r="K108" s="1">
        <f>IF(K58&gt;0,1/VLOOKUP(ABS(K58)+1,$A$8:$D$16,4,FALSE),VLOOKUP(ABS(K58)+1,$A$8:$D$16,2,FALSE))</f>
      </c>
      <c r="L108" s="1">
        <f>IF(L58&gt;0,1/VLOOKUP(ABS(L58)+1,$A$8:$D$16,4,FALSE),VLOOKUP(ABS(L58)+1,$A$8:$D$16,2,FALSE))</f>
      </c>
      <c r="M108" s="1">
        <f>IF(M58&gt;0,1/VLOOKUP(ABS(M58)+1,$A$8:$D$16,4,FALSE),VLOOKUP(ABS(M58)+1,$A$8:$D$16,2,FALSE))</f>
      </c>
      <c r="N108" s="1">
        <f>IF(N58&gt;0,1/VLOOKUP(ABS(N58)+1,$A$8:$D$16,4,FALSE),VLOOKUP(ABS(N58)+1,$A$8:$D$16,2,FALSE))</f>
      </c>
      <c r="O108" s="1">
        <f>IF(O58&gt;0,1/VLOOKUP(ABS(O58)+1,$A$8:$D$16,4,FALSE),VLOOKUP(ABS(O58)+1,$A$8:$D$16,2,FALSE))</f>
      </c>
      <c r="P108" s="1">
        <f>IF(P58&gt;0,1/VLOOKUP(ABS(P58)+1,$A$8:$D$16,4,FALSE),VLOOKUP(ABS(P58)+1,$A$8:$D$16,2,FALSE))</f>
      </c>
      <c r="Q108" s="1">
        <f>IF(Q58&gt;0,1/VLOOKUP(ABS(Q58)+1,$A$8:$D$16,4,FALSE),VLOOKUP(ABS(Q58)+1,$A$8:$D$16,2,FALSE))</f>
      </c>
      <c r="R108" s="1">
        <f>IF(R58&gt;0,1/VLOOKUP(ABS(R58)+1,$A$8:$D$16,4,FALSE),VLOOKUP(ABS(R58)+1,$A$8:$D$16,2,FALSE))</f>
      </c>
      <c r="S108" s="1">
        <f>IF(S58&gt;0,1/VLOOKUP(ABS(S58)+1,$A$8:$D$16,4,FALSE),VLOOKUP(ABS(S58)+1,$A$8:$D$16,2,FALSE))</f>
      </c>
      <c r="T108" s="1">
        <f>IF(T58&gt;0,1/VLOOKUP(ABS(T58)+1,$A$8:$D$16,4,FALSE),VLOOKUP(ABS(T58)+1,$A$8:$D$16,2,FALSE))</f>
      </c>
      <c r="U108" s="1">
        <f>IF(U58&gt;0,1/VLOOKUP(ABS(U58)+1,$A$8:$D$16,4,FALSE),VLOOKUP(ABS(U58)+1,$A$8:$D$16,2,FALSE))</f>
      </c>
      <c r="V108" s="1">
        <f>IF(V58&gt;0,1/VLOOKUP(ABS(V58)+1,$A$8:$D$16,4,FALSE),VLOOKUP(ABS(V58)+1,$A$8:$D$16,2,FALSE))</f>
      </c>
      <c r="W108" s="1">
        <f>IF(W58&gt;0,1/VLOOKUP(ABS(W58)+1,$A$8:$D$16,4,FALSE),VLOOKUP(ABS(W58)+1,$A$8:$D$16,2,FALSE))</f>
      </c>
      <c r="X108" s="1">
        <f>IF(X58&gt;0,1/VLOOKUP(ABS(X58)+1,$A$8:$D$16,4,FALSE),VLOOKUP(ABS(X58)+1,$A$8:$D$16,2,FALSE))</f>
      </c>
      <c r="Y108" s="1">
        <f>IF(Y58&gt;0,1/VLOOKUP(ABS(Y58)+1,$A$8:$D$16,4,FALSE),VLOOKUP(ABS(Y58)+1,$A$8:$D$16,2,FALSE))</f>
      </c>
    </row>
    <row r="109">
      <c r="A109">
        <v>14</v>
      </c>
      <c r="B109" t="str">
        <v>KU10_vs_KU6</v>
      </c>
      <c r="C109" s="1">
        <f>IF(C59&gt;0,1/VLOOKUP(ABS(C59)+1,$A$8:$D$16,4,FALSE),VLOOKUP(ABS(C59)+1,$A$8:$D$16,2,FALSE))</f>
      </c>
      <c r="D109" s="1">
        <f>IF(D59&gt;0,1/VLOOKUP(ABS(D59)+1,$A$8:$D$16,4,FALSE),VLOOKUP(ABS(D59)+1,$A$8:$D$16,2,FALSE))</f>
      </c>
      <c r="E109" s="1">
        <f>IF(E59&gt;0,1/VLOOKUP(ABS(E59)+1,$A$8:$D$16,4,FALSE),VLOOKUP(ABS(E59)+1,$A$8:$D$16,2,FALSE))</f>
      </c>
      <c r="F109" s="1">
        <f>IF(F59&gt;0,1/VLOOKUP(ABS(F59)+1,$A$8:$D$16,4,FALSE),VLOOKUP(ABS(F59)+1,$A$8:$D$16,2,FALSE))</f>
      </c>
      <c r="G109" s="1">
        <f>IF(G59&gt;0,1/VLOOKUP(ABS(G59)+1,$A$8:$D$16,4,FALSE),VLOOKUP(ABS(G59)+1,$A$8:$D$16,2,FALSE))</f>
      </c>
      <c r="H109" s="1">
        <f>IF(H59&gt;0,1/VLOOKUP(ABS(H59)+1,$A$8:$D$16,4,FALSE),VLOOKUP(ABS(H59)+1,$A$8:$D$16,2,FALSE))</f>
      </c>
      <c r="I109" s="1">
        <f>IF(I59&gt;0,1/VLOOKUP(ABS(I59)+1,$A$8:$D$16,4,FALSE),VLOOKUP(ABS(I59)+1,$A$8:$D$16,2,FALSE))</f>
      </c>
      <c r="J109" s="1">
        <f>IF(J59&gt;0,1/VLOOKUP(ABS(J59)+1,$A$8:$D$16,4,FALSE),VLOOKUP(ABS(J59)+1,$A$8:$D$16,2,FALSE))</f>
      </c>
      <c r="K109" s="1">
        <f>IF(K59&gt;0,1/VLOOKUP(ABS(K59)+1,$A$8:$D$16,4,FALSE),VLOOKUP(ABS(K59)+1,$A$8:$D$16,2,FALSE))</f>
      </c>
      <c r="L109" s="1">
        <f>IF(L59&gt;0,1/VLOOKUP(ABS(L59)+1,$A$8:$D$16,4,FALSE),VLOOKUP(ABS(L59)+1,$A$8:$D$16,2,FALSE))</f>
      </c>
      <c r="M109" s="1">
        <f>IF(M59&gt;0,1/VLOOKUP(ABS(M59)+1,$A$8:$D$16,4,FALSE),VLOOKUP(ABS(M59)+1,$A$8:$D$16,2,FALSE))</f>
      </c>
      <c r="N109" s="1">
        <f>IF(N59&gt;0,1/VLOOKUP(ABS(N59)+1,$A$8:$D$16,4,FALSE),VLOOKUP(ABS(N59)+1,$A$8:$D$16,2,FALSE))</f>
      </c>
      <c r="O109" s="1">
        <f>IF(O59&gt;0,1/VLOOKUP(ABS(O59)+1,$A$8:$D$16,4,FALSE),VLOOKUP(ABS(O59)+1,$A$8:$D$16,2,FALSE))</f>
      </c>
      <c r="P109" s="1">
        <f>IF(P59&gt;0,1/VLOOKUP(ABS(P59)+1,$A$8:$D$16,4,FALSE),VLOOKUP(ABS(P59)+1,$A$8:$D$16,2,FALSE))</f>
      </c>
      <c r="Q109" s="1">
        <f>IF(Q59&gt;0,1/VLOOKUP(ABS(Q59)+1,$A$8:$D$16,4,FALSE),VLOOKUP(ABS(Q59)+1,$A$8:$D$16,2,FALSE))</f>
      </c>
      <c r="R109" s="1">
        <f>IF(R59&gt;0,1/VLOOKUP(ABS(R59)+1,$A$8:$D$16,4,FALSE),VLOOKUP(ABS(R59)+1,$A$8:$D$16,2,FALSE))</f>
      </c>
      <c r="S109" s="1">
        <f>IF(S59&gt;0,1/VLOOKUP(ABS(S59)+1,$A$8:$D$16,4,FALSE),VLOOKUP(ABS(S59)+1,$A$8:$D$16,2,FALSE))</f>
      </c>
      <c r="T109" s="1">
        <f>IF(T59&gt;0,1/VLOOKUP(ABS(T59)+1,$A$8:$D$16,4,FALSE),VLOOKUP(ABS(T59)+1,$A$8:$D$16,2,FALSE))</f>
      </c>
      <c r="U109" s="1">
        <f>IF(U59&gt;0,1/VLOOKUP(ABS(U59)+1,$A$8:$D$16,4,FALSE),VLOOKUP(ABS(U59)+1,$A$8:$D$16,2,FALSE))</f>
      </c>
      <c r="V109" s="1">
        <f>IF(V59&gt;0,1/VLOOKUP(ABS(V59)+1,$A$8:$D$16,4,FALSE),VLOOKUP(ABS(V59)+1,$A$8:$D$16,2,FALSE))</f>
      </c>
      <c r="W109" s="1">
        <f>IF(W59&gt;0,1/VLOOKUP(ABS(W59)+1,$A$8:$D$16,4,FALSE),VLOOKUP(ABS(W59)+1,$A$8:$D$16,2,FALSE))</f>
      </c>
      <c r="X109" s="1">
        <f>IF(X59&gt;0,1/VLOOKUP(ABS(X59)+1,$A$8:$D$16,4,FALSE),VLOOKUP(ABS(X59)+1,$A$8:$D$16,2,FALSE))</f>
      </c>
      <c r="Y109" s="1">
        <f>IF(Y59&gt;0,1/VLOOKUP(ABS(Y59)+1,$A$8:$D$16,4,FALSE),VLOOKUP(ABS(Y59)+1,$A$8:$D$16,2,FALSE))</f>
      </c>
    </row>
    <row r="110">
      <c r="A110">
        <v>15</v>
      </c>
      <c r="B110" t="str">
        <v>KU10_vs_KU7</v>
      </c>
      <c r="C110" s="1">
        <f>IF(C60&gt;0,1/VLOOKUP(ABS(C60)+1,$A$8:$D$16,4,FALSE),VLOOKUP(ABS(C60)+1,$A$8:$D$16,2,FALSE))</f>
      </c>
      <c r="D110" s="1">
        <f>IF(D60&gt;0,1/VLOOKUP(ABS(D60)+1,$A$8:$D$16,4,FALSE),VLOOKUP(ABS(D60)+1,$A$8:$D$16,2,FALSE))</f>
      </c>
      <c r="E110" s="1">
        <f>IF(E60&gt;0,1/VLOOKUP(ABS(E60)+1,$A$8:$D$16,4,FALSE),VLOOKUP(ABS(E60)+1,$A$8:$D$16,2,FALSE))</f>
      </c>
      <c r="F110" s="1">
        <f>IF(F60&gt;0,1/VLOOKUP(ABS(F60)+1,$A$8:$D$16,4,FALSE),VLOOKUP(ABS(F60)+1,$A$8:$D$16,2,FALSE))</f>
      </c>
      <c r="G110" s="1">
        <f>IF(G60&gt;0,1/VLOOKUP(ABS(G60)+1,$A$8:$D$16,4,FALSE),VLOOKUP(ABS(G60)+1,$A$8:$D$16,2,FALSE))</f>
      </c>
      <c r="H110" s="1">
        <f>IF(H60&gt;0,1/VLOOKUP(ABS(H60)+1,$A$8:$D$16,4,FALSE),VLOOKUP(ABS(H60)+1,$A$8:$D$16,2,FALSE))</f>
      </c>
      <c r="I110" s="1">
        <f>IF(I60&gt;0,1/VLOOKUP(ABS(I60)+1,$A$8:$D$16,4,FALSE),VLOOKUP(ABS(I60)+1,$A$8:$D$16,2,FALSE))</f>
      </c>
      <c r="J110" s="1">
        <f>IF(J60&gt;0,1/VLOOKUP(ABS(J60)+1,$A$8:$D$16,4,FALSE),VLOOKUP(ABS(J60)+1,$A$8:$D$16,2,FALSE))</f>
      </c>
      <c r="K110" s="1">
        <f>IF(K60&gt;0,1/VLOOKUP(ABS(K60)+1,$A$8:$D$16,4,FALSE),VLOOKUP(ABS(K60)+1,$A$8:$D$16,2,FALSE))</f>
      </c>
      <c r="L110" s="1">
        <f>IF(L60&gt;0,1/VLOOKUP(ABS(L60)+1,$A$8:$D$16,4,FALSE),VLOOKUP(ABS(L60)+1,$A$8:$D$16,2,FALSE))</f>
      </c>
      <c r="M110" s="1">
        <f>IF(M60&gt;0,1/VLOOKUP(ABS(M60)+1,$A$8:$D$16,4,FALSE),VLOOKUP(ABS(M60)+1,$A$8:$D$16,2,FALSE))</f>
      </c>
      <c r="N110" s="1">
        <f>IF(N60&gt;0,1/VLOOKUP(ABS(N60)+1,$A$8:$D$16,4,FALSE),VLOOKUP(ABS(N60)+1,$A$8:$D$16,2,FALSE))</f>
      </c>
      <c r="O110" s="1">
        <f>IF(O60&gt;0,1/VLOOKUP(ABS(O60)+1,$A$8:$D$16,4,FALSE),VLOOKUP(ABS(O60)+1,$A$8:$D$16,2,FALSE))</f>
      </c>
      <c r="P110" s="1">
        <f>IF(P60&gt;0,1/VLOOKUP(ABS(P60)+1,$A$8:$D$16,4,FALSE),VLOOKUP(ABS(P60)+1,$A$8:$D$16,2,FALSE))</f>
      </c>
      <c r="Q110" s="1">
        <f>IF(Q60&gt;0,1/VLOOKUP(ABS(Q60)+1,$A$8:$D$16,4,FALSE),VLOOKUP(ABS(Q60)+1,$A$8:$D$16,2,FALSE))</f>
      </c>
      <c r="R110" s="1">
        <f>IF(R60&gt;0,1/VLOOKUP(ABS(R60)+1,$A$8:$D$16,4,FALSE),VLOOKUP(ABS(R60)+1,$A$8:$D$16,2,FALSE))</f>
      </c>
      <c r="S110" s="1">
        <f>IF(S60&gt;0,1/VLOOKUP(ABS(S60)+1,$A$8:$D$16,4,FALSE),VLOOKUP(ABS(S60)+1,$A$8:$D$16,2,FALSE))</f>
      </c>
      <c r="T110" s="1">
        <f>IF(T60&gt;0,1/VLOOKUP(ABS(T60)+1,$A$8:$D$16,4,FALSE),VLOOKUP(ABS(T60)+1,$A$8:$D$16,2,FALSE))</f>
      </c>
      <c r="U110" s="1">
        <f>IF(U60&gt;0,1/VLOOKUP(ABS(U60)+1,$A$8:$D$16,4,FALSE),VLOOKUP(ABS(U60)+1,$A$8:$D$16,2,FALSE))</f>
      </c>
      <c r="V110" s="1">
        <f>IF(V60&gt;0,1/VLOOKUP(ABS(V60)+1,$A$8:$D$16,4,FALSE),VLOOKUP(ABS(V60)+1,$A$8:$D$16,2,FALSE))</f>
      </c>
      <c r="W110" s="1">
        <f>IF(W60&gt;0,1/VLOOKUP(ABS(W60)+1,$A$8:$D$16,4,FALSE),VLOOKUP(ABS(W60)+1,$A$8:$D$16,2,FALSE))</f>
      </c>
      <c r="X110" s="1">
        <f>IF(X60&gt;0,1/VLOOKUP(ABS(X60)+1,$A$8:$D$16,4,FALSE),VLOOKUP(ABS(X60)+1,$A$8:$D$16,2,FALSE))</f>
      </c>
      <c r="Y110" s="1">
        <f>IF(Y60&gt;0,1/VLOOKUP(ABS(Y60)+1,$A$8:$D$16,4,FALSE),VLOOKUP(ABS(Y60)+1,$A$8:$D$16,2,FALSE))</f>
      </c>
    </row>
    <row r="111">
      <c r="A111">
        <v>16</v>
      </c>
      <c r="B111" t="str">
        <v>KU10_vs_KU8</v>
      </c>
      <c r="C111" s="1">
        <f>IF(C61&gt;0,1/VLOOKUP(ABS(C61)+1,$A$8:$D$16,4,FALSE),VLOOKUP(ABS(C61)+1,$A$8:$D$16,2,FALSE))</f>
      </c>
      <c r="D111" s="1">
        <f>IF(D61&gt;0,1/VLOOKUP(ABS(D61)+1,$A$8:$D$16,4,FALSE),VLOOKUP(ABS(D61)+1,$A$8:$D$16,2,FALSE))</f>
      </c>
      <c r="E111" s="1">
        <f>IF(E61&gt;0,1/VLOOKUP(ABS(E61)+1,$A$8:$D$16,4,FALSE),VLOOKUP(ABS(E61)+1,$A$8:$D$16,2,FALSE))</f>
      </c>
      <c r="F111" s="1">
        <f>IF(F61&gt;0,1/VLOOKUP(ABS(F61)+1,$A$8:$D$16,4,FALSE),VLOOKUP(ABS(F61)+1,$A$8:$D$16,2,FALSE))</f>
      </c>
      <c r="G111" s="1">
        <f>IF(G61&gt;0,1/VLOOKUP(ABS(G61)+1,$A$8:$D$16,4,FALSE),VLOOKUP(ABS(G61)+1,$A$8:$D$16,2,FALSE))</f>
      </c>
      <c r="H111" s="1">
        <f>IF(H61&gt;0,1/VLOOKUP(ABS(H61)+1,$A$8:$D$16,4,FALSE),VLOOKUP(ABS(H61)+1,$A$8:$D$16,2,FALSE))</f>
      </c>
      <c r="I111" s="1">
        <f>IF(I61&gt;0,1/VLOOKUP(ABS(I61)+1,$A$8:$D$16,4,FALSE),VLOOKUP(ABS(I61)+1,$A$8:$D$16,2,FALSE))</f>
      </c>
      <c r="J111" s="1">
        <f>IF(J61&gt;0,1/VLOOKUP(ABS(J61)+1,$A$8:$D$16,4,FALSE),VLOOKUP(ABS(J61)+1,$A$8:$D$16,2,FALSE))</f>
      </c>
      <c r="K111" s="1">
        <f>IF(K61&gt;0,1/VLOOKUP(ABS(K61)+1,$A$8:$D$16,4,FALSE),VLOOKUP(ABS(K61)+1,$A$8:$D$16,2,FALSE))</f>
      </c>
      <c r="L111" s="1">
        <f>IF(L61&gt;0,1/VLOOKUP(ABS(L61)+1,$A$8:$D$16,4,FALSE),VLOOKUP(ABS(L61)+1,$A$8:$D$16,2,FALSE))</f>
      </c>
      <c r="M111" s="1">
        <f>IF(M61&gt;0,1/VLOOKUP(ABS(M61)+1,$A$8:$D$16,4,FALSE),VLOOKUP(ABS(M61)+1,$A$8:$D$16,2,FALSE))</f>
      </c>
      <c r="N111" s="1">
        <f>IF(N61&gt;0,1/VLOOKUP(ABS(N61)+1,$A$8:$D$16,4,FALSE),VLOOKUP(ABS(N61)+1,$A$8:$D$16,2,FALSE))</f>
      </c>
      <c r="O111" s="1">
        <f>IF(O61&gt;0,1/VLOOKUP(ABS(O61)+1,$A$8:$D$16,4,FALSE),VLOOKUP(ABS(O61)+1,$A$8:$D$16,2,FALSE))</f>
      </c>
      <c r="P111" s="1">
        <f>IF(P61&gt;0,1/VLOOKUP(ABS(P61)+1,$A$8:$D$16,4,FALSE),VLOOKUP(ABS(P61)+1,$A$8:$D$16,2,FALSE))</f>
      </c>
      <c r="Q111" s="1">
        <f>IF(Q61&gt;0,1/VLOOKUP(ABS(Q61)+1,$A$8:$D$16,4,FALSE),VLOOKUP(ABS(Q61)+1,$A$8:$D$16,2,FALSE))</f>
      </c>
      <c r="R111" s="1">
        <f>IF(R61&gt;0,1/VLOOKUP(ABS(R61)+1,$A$8:$D$16,4,FALSE),VLOOKUP(ABS(R61)+1,$A$8:$D$16,2,FALSE))</f>
      </c>
      <c r="S111" s="1">
        <f>IF(S61&gt;0,1/VLOOKUP(ABS(S61)+1,$A$8:$D$16,4,FALSE),VLOOKUP(ABS(S61)+1,$A$8:$D$16,2,FALSE))</f>
      </c>
      <c r="T111" s="1">
        <f>IF(T61&gt;0,1/VLOOKUP(ABS(T61)+1,$A$8:$D$16,4,FALSE),VLOOKUP(ABS(T61)+1,$A$8:$D$16,2,FALSE))</f>
      </c>
      <c r="U111" s="1">
        <f>IF(U61&gt;0,1/VLOOKUP(ABS(U61)+1,$A$8:$D$16,4,FALSE),VLOOKUP(ABS(U61)+1,$A$8:$D$16,2,FALSE))</f>
      </c>
      <c r="V111" s="1">
        <f>IF(V61&gt;0,1/VLOOKUP(ABS(V61)+1,$A$8:$D$16,4,FALSE),VLOOKUP(ABS(V61)+1,$A$8:$D$16,2,FALSE))</f>
      </c>
      <c r="W111" s="1">
        <f>IF(W61&gt;0,1/VLOOKUP(ABS(W61)+1,$A$8:$D$16,4,FALSE),VLOOKUP(ABS(W61)+1,$A$8:$D$16,2,FALSE))</f>
      </c>
      <c r="X111" s="1">
        <f>IF(X61&gt;0,1/VLOOKUP(ABS(X61)+1,$A$8:$D$16,4,FALSE),VLOOKUP(ABS(X61)+1,$A$8:$D$16,2,FALSE))</f>
      </c>
      <c r="Y111" s="1">
        <f>IF(Y61&gt;0,1/VLOOKUP(ABS(Y61)+1,$A$8:$D$16,4,FALSE),VLOOKUP(ABS(Y61)+1,$A$8:$D$16,2,FALSE))</f>
      </c>
    </row>
    <row r="112">
      <c r="A112">
        <v>17</v>
      </c>
      <c r="B112" t="str">
        <v>KU10_vs_KU9</v>
      </c>
      <c r="C112" s="1">
        <f>IF(C62&gt;0,1/VLOOKUP(ABS(C62)+1,$A$8:$D$16,4,FALSE),VLOOKUP(ABS(C62)+1,$A$8:$D$16,2,FALSE))</f>
      </c>
      <c r="D112" s="1">
        <f>IF(D62&gt;0,1/VLOOKUP(ABS(D62)+1,$A$8:$D$16,4,FALSE),VLOOKUP(ABS(D62)+1,$A$8:$D$16,2,FALSE))</f>
      </c>
      <c r="E112" s="1">
        <f>IF(E62&gt;0,1/VLOOKUP(ABS(E62)+1,$A$8:$D$16,4,FALSE),VLOOKUP(ABS(E62)+1,$A$8:$D$16,2,FALSE))</f>
      </c>
      <c r="F112" s="1">
        <f>IF(F62&gt;0,1/VLOOKUP(ABS(F62)+1,$A$8:$D$16,4,FALSE),VLOOKUP(ABS(F62)+1,$A$8:$D$16,2,FALSE))</f>
      </c>
      <c r="G112" s="1">
        <f>IF(G62&gt;0,1/VLOOKUP(ABS(G62)+1,$A$8:$D$16,4,FALSE),VLOOKUP(ABS(G62)+1,$A$8:$D$16,2,FALSE))</f>
      </c>
      <c r="H112" s="1">
        <f>IF(H62&gt;0,1/VLOOKUP(ABS(H62)+1,$A$8:$D$16,4,FALSE),VLOOKUP(ABS(H62)+1,$A$8:$D$16,2,FALSE))</f>
      </c>
      <c r="I112" s="1">
        <f>IF(I62&gt;0,1/VLOOKUP(ABS(I62)+1,$A$8:$D$16,4,FALSE),VLOOKUP(ABS(I62)+1,$A$8:$D$16,2,FALSE))</f>
      </c>
      <c r="J112" s="1">
        <f>IF(J62&gt;0,1/VLOOKUP(ABS(J62)+1,$A$8:$D$16,4,FALSE),VLOOKUP(ABS(J62)+1,$A$8:$D$16,2,FALSE))</f>
      </c>
      <c r="K112" s="1">
        <f>IF(K62&gt;0,1/VLOOKUP(ABS(K62)+1,$A$8:$D$16,4,FALSE),VLOOKUP(ABS(K62)+1,$A$8:$D$16,2,FALSE))</f>
      </c>
      <c r="L112" s="1">
        <f>IF(L62&gt;0,1/VLOOKUP(ABS(L62)+1,$A$8:$D$16,4,FALSE),VLOOKUP(ABS(L62)+1,$A$8:$D$16,2,FALSE))</f>
      </c>
      <c r="M112" s="1">
        <f>IF(M62&gt;0,1/VLOOKUP(ABS(M62)+1,$A$8:$D$16,4,FALSE),VLOOKUP(ABS(M62)+1,$A$8:$D$16,2,FALSE))</f>
      </c>
      <c r="N112" s="1">
        <f>IF(N62&gt;0,1/VLOOKUP(ABS(N62)+1,$A$8:$D$16,4,FALSE),VLOOKUP(ABS(N62)+1,$A$8:$D$16,2,FALSE))</f>
      </c>
      <c r="O112" s="1">
        <f>IF(O62&gt;0,1/VLOOKUP(ABS(O62)+1,$A$8:$D$16,4,FALSE),VLOOKUP(ABS(O62)+1,$A$8:$D$16,2,FALSE))</f>
      </c>
      <c r="P112" s="1">
        <f>IF(P62&gt;0,1/VLOOKUP(ABS(P62)+1,$A$8:$D$16,4,FALSE),VLOOKUP(ABS(P62)+1,$A$8:$D$16,2,FALSE))</f>
      </c>
      <c r="Q112" s="1">
        <f>IF(Q62&gt;0,1/VLOOKUP(ABS(Q62)+1,$A$8:$D$16,4,FALSE),VLOOKUP(ABS(Q62)+1,$A$8:$D$16,2,FALSE))</f>
      </c>
      <c r="R112" s="1">
        <f>IF(R62&gt;0,1/VLOOKUP(ABS(R62)+1,$A$8:$D$16,4,FALSE),VLOOKUP(ABS(R62)+1,$A$8:$D$16,2,FALSE))</f>
      </c>
      <c r="S112" s="1">
        <f>IF(S62&gt;0,1/VLOOKUP(ABS(S62)+1,$A$8:$D$16,4,FALSE),VLOOKUP(ABS(S62)+1,$A$8:$D$16,2,FALSE))</f>
      </c>
      <c r="T112" s="1">
        <f>IF(T62&gt;0,1/VLOOKUP(ABS(T62)+1,$A$8:$D$16,4,FALSE),VLOOKUP(ABS(T62)+1,$A$8:$D$16,2,FALSE))</f>
      </c>
      <c r="U112" s="1">
        <f>IF(U62&gt;0,1/VLOOKUP(ABS(U62)+1,$A$8:$D$16,4,FALSE),VLOOKUP(ABS(U62)+1,$A$8:$D$16,2,FALSE))</f>
      </c>
      <c r="V112" s="1">
        <f>IF(V62&gt;0,1/VLOOKUP(ABS(V62)+1,$A$8:$D$16,4,FALSE),VLOOKUP(ABS(V62)+1,$A$8:$D$16,2,FALSE))</f>
      </c>
      <c r="W112" s="1">
        <f>IF(W62&gt;0,1/VLOOKUP(ABS(W62)+1,$A$8:$D$16,4,FALSE),VLOOKUP(ABS(W62)+1,$A$8:$D$16,2,FALSE))</f>
      </c>
      <c r="X112" s="1">
        <f>IF(X62&gt;0,1/VLOOKUP(ABS(X62)+1,$A$8:$D$16,4,FALSE),VLOOKUP(ABS(X62)+1,$A$8:$D$16,2,FALSE))</f>
      </c>
      <c r="Y112" s="1">
        <f>IF(Y62&gt;0,1/VLOOKUP(ABS(Y62)+1,$A$8:$D$16,4,FALSE),VLOOKUP(ABS(Y62)+1,$A$8:$D$16,2,FALSE))</f>
      </c>
    </row>
    <row r="113">
      <c r="A113">
        <v>18</v>
      </c>
      <c r="B113" t="str">
        <v>KU2_vs_KU3</v>
      </c>
      <c r="C113" s="1">
        <f>IF(C63&gt;0,1/VLOOKUP(ABS(C63)+1,$A$8:$D$16,4,FALSE),VLOOKUP(ABS(C63)+1,$A$8:$D$16,2,FALSE))</f>
      </c>
      <c r="D113" s="1">
        <f>IF(D63&gt;0,1/VLOOKUP(ABS(D63)+1,$A$8:$D$16,4,FALSE),VLOOKUP(ABS(D63)+1,$A$8:$D$16,2,FALSE))</f>
      </c>
      <c r="E113" s="1">
        <f>IF(E63&gt;0,1/VLOOKUP(ABS(E63)+1,$A$8:$D$16,4,FALSE),VLOOKUP(ABS(E63)+1,$A$8:$D$16,2,FALSE))</f>
      </c>
      <c r="F113" s="1">
        <f>IF(F63&gt;0,1/VLOOKUP(ABS(F63)+1,$A$8:$D$16,4,FALSE),VLOOKUP(ABS(F63)+1,$A$8:$D$16,2,FALSE))</f>
      </c>
      <c r="G113" s="1">
        <f>IF(G63&gt;0,1/VLOOKUP(ABS(G63)+1,$A$8:$D$16,4,FALSE),VLOOKUP(ABS(G63)+1,$A$8:$D$16,2,FALSE))</f>
      </c>
      <c r="H113" s="1">
        <f>IF(H63&gt;0,1/VLOOKUP(ABS(H63)+1,$A$8:$D$16,4,FALSE),VLOOKUP(ABS(H63)+1,$A$8:$D$16,2,FALSE))</f>
      </c>
      <c r="I113" s="1">
        <f>IF(I63&gt;0,1/VLOOKUP(ABS(I63)+1,$A$8:$D$16,4,FALSE),VLOOKUP(ABS(I63)+1,$A$8:$D$16,2,FALSE))</f>
      </c>
      <c r="J113" s="1">
        <f>IF(J63&gt;0,1/VLOOKUP(ABS(J63)+1,$A$8:$D$16,4,FALSE),VLOOKUP(ABS(J63)+1,$A$8:$D$16,2,FALSE))</f>
      </c>
      <c r="K113" s="1">
        <f>IF(K63&gt;0,1/VLOOKUP(ABS(K63)+1,$A$8:$D$16,4,FALSE),VLOOKUP(ABS(K63)+1,$A$8:$D$16,2,FALSE))</f>
      </c>
      <c r="L113" s="1">
        <f>IF(L63&gt;0,1/VLOOKUP(ABS(L63)+1,$A$8:$D$16,4,FALSE),VLOOKUP(ABS(L63)+1,$A$8:$D$16,2,FALSE))</f>
      </c>
      <c r="M113" s="1">
        <f>IF(M63&gt;0,1/VLOOKUP(ABS(M63)+1,$A$8:$D$16,4,FALSE),VLOOKUP(ABS(M63)+1,$A$8:$D$16,2,FALSE))</f>
      </c>
      <c r="N113" s="1">
        <f>IF(N63&gt;0,1/VLOOKUP(ABS(N63)+1,$A$8:$D$16,4,FALSE),VLOOKUP(ABS(N63)+1,$A$8:$D$16,2,FALSE))</f>
      </c>
      <c r="O113" s="1">
        <f>IF(O63&gt;0,1/VLOOKUP(ABS(O63)+1,$A$8:$D$16,4,FALSE),VLOOKUP(ABS(O63)+1,$A$8:$D$16,2,FALSE))</f>
      </c>
      <c r="P113" s="1">
        <f>IF(P63&gt;0,1/VLOOKUP(ABS(P63)+1,$A$8:$D$16,4,FALSE),VLOOKUP(ABS(P63)+1,$A$8:$D$16,2,FALSE))</f>
      </c>
      <c r="Q113" s="1">
        <f>IF(Q63&gt;0,1/VLOOKUP(ABS(Q63)+1,$A$8:$D$16,4,FALSE),VLOOKUP(ABS(Q63)+1,$A$8:$D$16,2,FALSE))</f>
      </c>
      <c r="R113" s="1">
        <f>IF(R63&gt;0,1/VLOOKUP(ABS(R63)+1,$A$8:$D$16,4,FALSE),VLOOKUP(ABS(R63)+1,$A$8:$D$16,2,FALSE))</f>
      </c>
      <c r="S113" s="1">
        <f>IF(S63&gt;0,1/VLOOKUP(ABS(S63)+1,$A$8:$D$16,4,FALSE),VLOOKUP(ABS(S63)+1,$A$8:$D$16,2,FALSE))</f>
      </c>
      <c r="T113" s="1">
        <f>IF(T63&gt;0,1/VLOOKUP(ABS(T63)+1,$A$8:$D$16,4,FALSE),VLOOKUP(ABS(T63)+1,$A$8:$D$16,2,FALSE))</f>
      </c>
      <c r="U113" s="1">
        <f>IF(U63&gt;0,1/VLOOKUP(ABS(U63)+1,$A$8:$D$16,4,FALSE),VLOOKUP(ABS(U63)+1,$A$8:$D$16,2,FALSE))</f>
      </c>
      <c r="V113" s="1">
        <f>IF(V63&gt;0,1/VLOOKUP(ABS(V63)+1,$A$8:$D$16,4,FALSE),VLOOKUP(ABS(V63)+1,$A$8:$D$16,2,FALSE))</f>
      </c>
      <c r="W113" s="1">
        <f>IF(W63&gt;0,1/VLOOKUP(ABS(W63)+1,$A$8:$D$16,4,FALSE),VLOOKUP(ABS(W63)+1,$A$8:$D$16,2,FALSE))</f>
      </c>
      <c r="X113" s="1">
        <f>IF(X63&gt;0,1/VLOOKUP(ABS(X63)+1,$A$8:$D$16,4,FALSE),VLOOKUP(ABS(X63)+1,$A$8:$D$16,2,FALSE))</f>
      </c>
      <c r="Y113" s="1">
        <f>IF(Y63&gt;0,1/VLOOKUP(ABS(Y63)+1,$A$8:$D$16,4,FALSE),VLOOKUP(ABS(Y63)+1,$A$8:$D$16,2,FALSE))</f>
      </c>
    </row>
    <row r="114">
      <c r="A114">
        <v>19</v>
      </c>
      <c r="B114" t="str">
        <v>KU2_vs_KU4</v>
      </c>
      <c r="C114" s="1">
        <f>IF(C64&gt;0,1/VLOOKUP(ABS(C64)+1,$A$8:$D$16,4,FALSE),VLOOKUP(ABS(C64)+1,$A$8:$D$16,2,FALSE))</f>
      </c>
      <c r="D114" s="1">
        <f>IF(D64&gt;0,1/VLOOKUP(ABS(D64)+1,$A$8:$D$16,4,FALSE),VLOOKUP(ABS(D64)+1,$A$8:$D$16,2,FALSE))</f>
      </c>
      <c r="E114" s="1">
        <f>IF(E64&gt;0,1/VLOOKUP(ABS(E64)+1,$A$8:$D$16,4,FALSE),VLOOKUP(ABS(E64)+1,$A$8:$D$16,2,FALSE))</f>
      </c>
      <c r="F114" s="1">
        <f>IF(F64&gt;0,1/VLOOKUP(ABS(F64)+1,$A$8:$D$16,4,FALSE),VLOOKUP(ABS(F64)+1,$A$8:$D$16,2,FALSE))</f>
      </c>
      <c r="G114" s="1">
        <f>IF(G64&gt;0,1/VLOOKUP(ABS(G64)+1,$A$8:$D$16,4,FALSE),VLOOKUP(ABS(G64)+1,$A$8:$D$16,2,FALSE))</f>
      </c>
      <c r="H114" s="1">
        <f>IF(H64&gt;0,1/VLOOKUP(ABS(H64)+1,$A$8:$D$16,4,FALSE),VLOOKUP(ABS(H64)+1,$A$8:$D$16,2,FALSE))</f>
      </c>
      <c r="I114" s="1">
        <f>IF(I64&gt;0,1/VLOOKUP(ABS(I64)+1,$A$8:$D$16,4,FALSE),VLOOKUP(ABS(I64)+1,$A$8:$D$16,2,FALSE))</f>
      </c>
      <c r="J114" s="1">
        <f>IF(J64&gt;0,1/VLOOKUP(ABS(J64)+1,$A$8:$D$16,4,FALSE),VLOOKUP(ABS(J64)+1,$A$8:$D$16,2,FALSE))</f>
      </c>
      <c r="K114" s="1">
        <f>IF(K64&gt;0,1/VLOOKUP(ABS(K64)+1,$A$8:$D$16,4,FALSE),VLOOKUP(ABS(K64)+1,$A$8:$D$16,2,FALSE))</f>
      </c>
      <c r="L114" s="1">
        <f>IF(L64&gt;0,1/VLOOKUP(ABS(L64)+1,$A$8:$D$16,4,FALSE),VLOOKUP(ABS(L64)+1,$A$8:$D$16,2,FALSE))</f>
      </c>
      <c r="M114" s="1">
        <f>IF(M64&gt;0,1/VLOOKUP(ABS(M64)+1,$A$8:$D$16,4,FALSE),VLOOKUP(ABS(M64)+1,$A$8:$D$16,2,FALSE))</f>
      </c>
      <c r="N114" s="1">
        <f>IF(N64&gt;0,1/VLOOKUP(ABS(N64)+1,$A$8:$D$16,4,FALSE),VLOOKUP(ABS(N64)+1,$A$8:$D$16,2,FALSE))</f>
      </c>
      <c r="O114" s="1">
        <f>IF(O64&gt;0,1/VLOOKUP(ABS(O64)+1,$A$8:$D$16,4,FALSE),VLOOKUP(ABS(O64)+1,$A$8:$D$16,2,FALSE))</f>
      </c>
      <c r="P114" s="1">
        <f>IF(P64&gt;0,1/VLOOKUP(ABS(P64)+1,$A$8:$D$16,4,FALSE),VLOOKUP(ABS(P64)+1,$A$8:$D$16,2,FALSE))</f>
      </c>
      <c r="Q114" s="1">
        <f>IF(Q64&gt;0,1/VLOOKUP(ABS(Q64)+1,$A$8:$D$16,4,FALSE),VLOOKUP(ABS(Q64)+1,$A$8:$D$16,2,FALSE))</f>
      </c>
      <c r="R114" s="1">
        <f>IF(R64&gt;0,1/VLOOKUP(ABS(R64)+1,$A$8:$D$16,4,FALSE),VLOOKUP(ABS(R64)+1,$A$8:$D$16,2,FALSE))</f>
      </c>
      <c r="S114" s="1">
        <f>IF(S64&gt;0,1/VLOOKUP(ABS(S64)+1,$A$8:$D$16,4,FALSE),VLOOKUP(ABS(S64)+1,$A$8:$D$16,2,FALSE))</f>
      </c>
      <c r="T114" s="1">
        <f>IF(T64&gt;0,1/VLOOKUP(ABS(T64)+1,$A$8:$D$16,4,FALSE),VLOOKUP(ABS(T64)+1,$A$8:$D$16,2,FALSE))</f>
      </c>
      <c r="U114" s="1">
        <f>IF(U64&gt;0,1/VLOOKUP(ABS(U64)+1,$A$8:$D$16,4,FALSE),VLOOKUP(ABS(U64)+1,$A$8:$D$16,2,FALSE))</f>
      </c>
      <c r="V114" s="1">
        <f>IF(V64&gt;0,1/VLOOKUP(ABS(V64)+1,$A$8:$D$16,4,FALSE),VLOOKUP(ABS(V64)+1,$A$8:$D$16,2,FALSE))</f>
      </c>
      <c r="W114" s="1">
        <f>IF(W64&gt;0,1/VLOOKUP(ABS(W64)+1,$A$8:$D$16,4,FALSE),VLOOKUP(ABS(W64)+1,$A$8:$D$16,2,FALSE))</f>
      </c>
      <c r="X114" s="1">
        <f>IF(X64&gt;0,1/VLOOKUP(ABS(X64)+1,$A$8:$D$16,4,FALSE),VLOOKUP(ABS(X64)+1,$A$8:$D$16,2,FALSE))</f>
      </c>
      <c r="Y114" s="1">
        <f>IF(Y64&gt;0,1/VLOOKUP(ABS(Y64)+1,$A$8:$D$16,4,FALSE),VLOOKUP(ABS(Y64)+1,$A$8:$D$16,2,FALSE))</f>
      </c>
    </row>
    <row r="115">
      <c r="A115">
        <v>20</v>
      </c>
      <c r="B115" t="str">
        <v>KU2_vs_KU5</v>
      </c>
      <c r="C115" s="1">
        <f>IF(C65&gt;0,1/VLOOKUP(ABS(C65)+1,$A$8:$D$16,4,FALSE),VLOOKUP(ABS(C65)+1,$A$8:$D$16,2,FALSE))</f>
      </c>
      <c r="D115" s="1">
        <f>IF(D65&gt;0,1/VLOOKUP(ABS(D65)+1,$A$8:$D$16,4,FALSE),VLOOKUP(ABS(D65)+1,$A$8:$D$16,2,FALSE))</f>
      </c>
      <c r="E115" s="1">
        <f>IF(E65&gt;0,1/VLOOKUP(ABS(E65)+1,$A$8:$D$16,4,FALSE),VLOOKUP(ABS(E65)+1,$A$8:$D$16,2,FALSE))</f>
      </c>
      <c r="F115" s="1">
        <f>IF(F65&gt;0,1/VLOOKUP(ABS(F65)+1,$A$8:$D$16,4,FALSE),VLOOKUP(ABS(F65)+1,$A$8:$D$16,2,FALSE))</f>
      </c>
      <c r="G115" s="1">
        <f>IF(G65&gt;0,1/VLOOKUP(ABS(G65)+1,$A$8:$D$16,4,FALSE),VLOOKUP(ABS(G65)+1,$A$8:$D$16,2,FALSE))</f>
      </c>
      <c r="H115" s="1">
        <f>IF(H65&gt;0,1/VLOOKUP(ABS(H65)+1,$A$8:$D$16,4,FALSE),VLOOKUP(ABS(H65)+1,$A$8:$D$16,2,FALSE))</f>
      </c>
      <c r="I115" s="1">
        <f>IF(I65&gt;0,1/VLOOKUP(ABS(I65)+1,$A$8:$D$16,4,FALSE),VLOOKUP(ABS(I65)+1,$A$8:$D$16,2,FALSE))</f>
      </c>
      <c r="J115" s="1">
        <f>IF(J65&gt;0,1/VLOOKUP(ABS(J65)+1,$A$8:$D$16,4,FALSE),VLOOKUP(ABS(J65)+1,$A$8:$D$16,2,FALSE))</f>
      </c>
      <c r="K115" s="1">
        <f>IF(K65&gt;0,1/VLOOKUP(ABS(K65)+1,$A$8:$D$16,4,FALSE),VLOOKUP(ABS(K65)+1,$A$8:$D$16,2,FALSE))</f>
      </c>
      <c r="L115" s="1">
        <f>IF(L65&gt;0,1/VLOOKUP(ABS(L65)+1,$A$8:$D$16,4,FALSE),VLOOKUP(ABS(L65)+1,$A$8:$D$16,2,FALSE))</f>
      </c>
      <c r="M115" s="1">
        <f>IF(M65&gt;0,1/VLOOKUP(ABS(M65)+1,$A$8:$D$16,4,FALSE),VLOOKUP(ABS(M65)+1,$A$8:$D$16,2,FALSE))</f>
      </c>
      <c r="N115" s="1">
        <f>IF(N65&gt;0,1/VLOOKUP(ABS(N65)+1,$A$8:$D$16,4,FALSE),VLOOKUP(ABS(N65)+1,$A$8:$D$16,2,FALSE))</f>
      </c>
      <c r="O115" s="1">
        <f>IF(O65&gt;0,1/VLOOKUP(ABS(O65)+1,$A$8:$D$16,4,FALSE),VLOOKUP(ABS(O65)+1,$A$8:$D$16,2,FALSE))</f>
      </c>
      <c r="P115" s="1">
        <f>IF(P65&gt;0,1/VLOOKUP(ABS(P65)+1,$A$8:$D$16,4,FALSE),VLOOKUP(ABS(P65)+1,$A$8:$D$16,2,FALSE))</f>
      </c>
      <c r="Q115" s="1">
        <f>IF(Q65&gt;0,1/VLOOKUP(ABS(Q65)+1,$A$8:$D$16,4,FALSE),VLOOKUP(ABS(Q65)+1,$A$8:$D$16,2,FALSE))</f>
      </c>
      <c r="R115" s="1">
        <f>IF(R65&gt;0,1/VLOOKUP(ABS(R65)+1,$A$8:$D$16,4,FALSE),VLOOKUP(ABS(R65)+1,$A$8:$D$16,2,FALSE))</f>
      </c>
      <c r="S115" s="1">
        <f>IF(S65&gt;0,1/VLOOKUP(ABS(S65)+1,$A$8:$D$16,4,FALSE),VLOOKUP(ABS(S65)+1,$A$8:$D$16,2,FALSE))</f>
      </c>
      <c r="T115" s="1">
        <f>IF(T65&gt;0,1/VLOOKUP(ABS(T65)+1,$A$8:$D$16,4,FALSE),VLOOKUP(ABS(T65)+1,$A$8:$D$16,2,FALSE))</f>
      </c>
      <c r="U115" s="1">
        <f>IF(U65&gt;0,1/VLOOKUP(ABS(U65)+1,$A$8:$D$16,4,FALSE),VLOOKUP(ABS(U65)+1,$A$8:$D$16,2,FALSE))</f>
      </c>
      <c r="V115" s="1">
        <f>IF(V65&gt;0,1/VLOOKUP(ABS(V65)+1,$A$8:$D$16,4,FALSE),VLOOKUP(ABS(V65)+1,$A$8:$D$16,2,FALSE))</f>
      </c>
      <c r="W115" s="1">
        <f>IF(W65&gt;0,1/VLOOKUP(ABS(W65)+1,$A$8:$D$16,4,FALSE),VLOOKUP(ABS(W65)+1,$A$8:$D$16,2,FALSE))</f>
      </c>
      <c r="X115" s="1">
        <f>IF(X65&gt;0,1/VLOOKUP(ABS(X65)+1,$A$8:$D$16,4,FALSE),VLOOKUP(ABS(X65)+1,$A$8:$D$16,2,FALSE))</f>
      </c>
      <c r="Y115" s="1">
        <f>IF(Y65&gt;0,1/VLOOKUP(ABS(Y65)+1,$A$8:$D$16,4,FALSE),VLOOKUP(ABS(Y65)+1,$A$8:$D$16,2,FALSE))</f>
      </c>
    </row>
    <row r="116">
      <c r="A116">
        <v>21</v>
      </c>
      <c r="B116" t="str">
        <v>KU2_vs_KU6</v>
      </c>
      <c r="C116" s="1">
        <f>IF(C66&gt;0,1/VLOOKUP(ABS(C66)+1,$A$8:$D$16,4,FALSE),VLOOKUP(ABS(C66)+1,$A$8:$D$16,2,FALSE))</f>
      </c>
      <c r="D116" s="1">
        <f>IF(D66&gt;0,1/VLOOKUP(ABS(D66)+1,$A$8:$D$16,4,FALSE),VLOOKUP(ABS(D66)+1,$A$8:$D$16,2,FALSE))</f>
      </c>
      <c r="E116" s="1">
        <f>IF(E66&gt;0,1/VLOOKUP(ABS(E66)+1,$A$8:$D$16,4,FALSE),VLOOKUP(ABS(E66)+1,$A$8:$D$16,2,FALSE))</f>
      </c>
      <c r="F116" s="1">
        <f>IF(F66&gt;0,1/VLOOKUP(ABS(F66)+1,$A$8:$D$16,4,FALSE),VLOOKUP(ABS(F66)+1,$A$8:$D$16,2,FALSE))</f>
      </c>
      <c r="G116" s="1">
        <f>IF(G66&gt;0,1/VLOOKUP(ABS(G66)+1,$A$8:$D$16,4,FALSE),VLOOKUP(ABS(G66)+1,$A$8:$D$16,2,FALSE))</f>
      </c>
      <c r="H116" s="1">
        <f>IF(H66&gt;0,1/VLOOKUP(ABS(H66)+1,$A$8:$D$16,4,FALSE),VLOOKUP(ABS(H66)+1,$A$8:$D$16,2,FALSE))</f>
      </c>
      <c r="I116" s="1">
        <f>IF(I66&gt;0,1/VLOOKUP(ABS(I66)+1,$A$8:$D$16,4,FALSE),VLOOKUP(ABS(I66)+1,$A$8:$D$16,2,FALSE))</f>
      </c>
      <c r="J116" s="1">
        <f>IF(J66&gt;0,1/VLOOKUP(ABS(J66)+1,$A$8:$D$16,4,FALSE),VLOOKUP(ABS(J66)+1,$A$8:$D$16,2,FALSE))</f>
      </c>
      <c r="K116" s="1">
        <f>IF(K66&gt;0,1/VLOOKUP(ABS(K66)+1,$A$8:$D$16,4,FALSE),VLOOKUP(ABS(K66)+1,$A$8:$D$16,2,FALSE))</f>
      </c>
      <c r="L116" s="1">
        <f>IF(L66&gt;0,1/VLOOKUP(ABS(L66)+1,$A$8:$D$16,4,FALSE),VLOOKUP(ABS(L66)+1,$A$8:$D$16,2,FALSE))</f>
      </c>
      <c r="M116" s="1">
        <f>IF(M66&gt;0,1/VLOOKUP(ABS(M66)+1,$A$8:$D$16,4,FALSE),VLOOKUP(ABS(M66)+1,$A$8:$D$16,2,FALSE))</f>
      </c>
      <c r="N116" s="1">
        <f>IF(N66&gt;0,1/VLOOKUP(ABS(N66)+1,$A$8:$D$16,4,FALSE),VLOOKUP(ABS(N66)+1,$A$8:$D$16,2,FALSE))</f>
      </c>
      <c r="O116" s="1">
        <f>IF(O66&gt;0,1/VLOOKUP(ABS(O66)+1,$A$8:$D$16,4,FALSE),VLOOKUP(ABS(O66)+1,$A$8:$D$16,2,FALSE))</f>
      </c>
      <c r="P116" s="1">
        <f>IF(P66&gt;0,1/VLOOKUP(ABS(P66)+1,$A$8:$D$16,4,FALSE),VLOOKUP(ABS(P66)+1,$A$8:$D$16,2,FALSE))</f>
      </c>
      <c r="Q116" s="1">
        <f>IF(Q66&gt;0,1/VLOOKUP(ABS(Q66)+1,$A$8:$D$16,4,FALSE),VLOOKUP(ABS(Q66)+1,$A$8:$D$16,2,FALSE))</f>
      </c>
      <c r="R116" s="1">
        <f>IF(R66&gt;0,1/VLOOKUP(ABS(R66)+1,$A$8:$D$16,4,FALSE),VLOOKUP(ABS(R66)+1,$A$8:$D$16,2,FALSE))</f>
      </c>
      <c r="S116" s="1">
        <f>IF(S66&gt;0,1/VLOOKUP(ABS(S66)+1,$A$8:$D$16,4,FALSE),VLOOKUP(ABS(S66)+1,$A$8:$D$16,2,FALSE))</f>
      </c>
      <c r="T116" s="1">
        <f>IF(T66&gt;0,1/VLOOKUP(ABS(T66)+1,$A$8:$D$16,4,FALSE),VLOOKUP(ABS(T66)+1,$A$8:$D$16,2,FALSE))</f>
      </c>
      <c r="U116" s="1">
        <f>IF(U66&gt;0,1/VLOOKUP(ABS(U66)+1,$A$8:$D$16,4,FALSE),VLOOKUP(ABS(U66)+1,$A$8:$D$16,2,FALSE))</f>
      </c>
      <c r="V116" s="1">
        <f>IF(V66&gt;0,1/VLOOKUP(ABS(V66)+1,$A$8:$D$16,4,FALSE),VLOOKUP(ABS(V66)+1,$A$8:$D$16,2,FALSE))</f>
      </c>
      <c r="W116" s="1">
        <f>IF(W66&gt;0,1/VLOOKUP(ABS(W66)+1,$A$8:$D$16,4,FALSE),VLOOKUP(ABS(W66)+1,$A$8:$D$16,2,FALSE))</f>
      </c>
      <c r="X116" s="1">
        <f>IF(X66&gt;0,1/VLOOKUP(ABS(X66)+1,$A$8:$D$16,4,FALSE),VLOOKUP(ABS(X66)+1,$A$8:$D$16,2,FALSE))</f>
      </c>
      <c r="Y116" s="1">
        <f>IF(Y66&gt;0,1/VLOOKUP(ABS(Y66)+1,$A$8:$D$16,4,FALSE),VLOOKUP(ABS(Y66)+1,$A$8:$D$16,2,FALSE))</f>
      </c>
    </row>
    <row r="117">
      <c r="A117">
        <v>22</v>
      </c>
      <c r="B117" t="str">
        <v>KU2_vs_KU7</v>
      </c>
      <c r="C117" s="1">
        <f>IF(C67&gt;0,1/VLOOKUP(ABS(C67)+1,$A$8:$D$16,4,FALSE),VLOOKUP(ABS(C67)+1,$A$8:$D$16,2,FALSE))</f>
      </c>
      <c r="D117" s="1">
        <f>IF(D67&gt;0,1/VLOOKUP(ABS(D67)+1,$A$8:$D$16,4,FALSE),VLOOKUP(ABS(D67)+1,$A$8:$D$16,2,FALSE))</f>
      </c>
      <c r="E117" s="1">
        <f>IF(E67&gt;0,1/VLOOKUP(ABS(E67)+1,$A$8:$D$16,4,FALSE),VLOOKUP(ABS(E67)+1,$A$8:$D$16,2,FALSE))</f>
      </c>
      <c r="F117" s="1">
        <f>IF(F67&gt;0,1/VLOOKUP(ABS(F67)+1,$A$8:$D$16,4,FALSE),VLOOKUP(ABS(F67)+1,$A$8:$D$16,2,FALSE))</f>
      </c>
      <c r="G117" s="1">
        <f>IF(G67&gt;0,1/VLOOKUP(ABS(G67)+1,$A$8:$D$16,4,FALSE),VLOOKUP(ABS(G67)+1,$A$8:$D$16,2,FALSE))</f>
      </c>
      <c r="H117" s="1">
        <f>IF(H67&gt;0,1/VLOOKUP(ABS(H67)+1,$A$8:$D$16,4,FALSE),VLOOKUP(ABS(H67)+1,$A$8:$D$16,2,FALSE))</f>
      </c>
      <c r="I117" s="1">
        <f>IF(I67&gt;0,1/VLOOKUP(ABS(I67)+1,$A$8:$D$16,4,FALSE),VLOOKUP(ABS(I67)+1,$A$8:$D$16,2,FALSE))</f>
      </c>
      <c r="J117" s="1">
        <f>IF(J67&gt;0,1/VLOOKUP(ABS(J67)+1,$A$8:$D$16,4,FALSE),VLOOKUP(ABS(J67)+1,$A$8:$D$16,2,FALSE))</f>
      </c>
      <c r="K117" s="1">
        <f>IF(K67&gt;0,1/VLOOKUP(ABS(K67)+1,$A$8:$D$16,4,FALSE),VLOOKUP(ABS(K67)+1,$A$8:$D$16,2,FALSE))</f>
      </c>
      <c r="L117" s="1">
        <f>IF(L67&gt;0,1/VLOOKUP(ABS(L67)+1,$A$8:$D$16,4,FALSE),VLOOKUP(ABS(L67)+1,$A$8:$D$16,2,FALSE))</f>
      </c>
      <c r="M117" s="1">
        <f>IF(M67&gt;0,1/VLOOKUP(ABS(M67)+1,$A$8:$D$16,4,FALSE),VLOOKUP(ABS(M67)+1,$A$8:$D$16,2,FALSE))</f>
      </c>
      <c r="N117" s="1">
        <f>IF(N67&gt;0,1/VLOOKUP(ABS(N67)+1,$A$8:$D$16,4,FALSE),VLOOKUP(ABS(N67)+1,$A$8:$D$16,2,FALSE))</f>
      </c>
      <c r="O117" s="1">
        <f>IF(O67&gt;0,1/VLOOKUP(ABS(O67)+1,$A$8:$D$16,4,FALSE),VLOOKUP(ABS(O67)+1,$A$8:$D$16,2,FALSE))</f>
      </c>
      <c r="P117" s="1">
        <f>IF(P67&gt;0,1/VLOOKUP(ABS(P67)+1,$A$8:$D$16,4,FALSE),VLOOKUP(ABS(P67)+1,$A$8:$D$16,2,FALSE))</f>
      </c>
      <c r="Q117" s="1">
        <f>IF(Q67&gt;0,1/VLOOKUP(ABS(Q67)+1,$A$8:$D$16,4,FALSE),VLOOKUP(ABS(Q67)+1,$A$8:$D$16,2,FALSE))</f>
      </c>
      <c r="R117" s="1">
        <f>IF(R67&gt;0,1/VLOOKUP(ABS(R67)+1,$A$8:$D$16,4,FALSE),VLOOKUP(ABS(R67)+1,$A$8:$D$16,2,FALSE))</f>
      </c>
      <c r="S117" s="1">
        <f>IF(S67&gt;0,1/VLOOKUP(ABS(S67)+1,$A$8:$D$16,4,FALSE),VLOOKUP(ABS(S67)+1,$A$8:$D$16,2,FALSE))</f>
      </c>
      <c r="T117" s="1">
        <f>IF(T67&gt;0,1/VLOOKUP(ABS(T67)+1,$A$8:$D$16,4,FALSE),VLOOKUP(ABS(T67)+1,$A$8:$D$16,2,FALSE))</f>
      </c>
      <c r="U117" s="1">
        <f>IF(U67&gt;0,1/VLOOKUP(ABS(U67)+1,$A$8:$D$16,4,FALSE),VLOOKUP(ABS(U67)+1,$A$8:$D$16,2,FALSE))</f>
      </c>
      <c r="V117" s="1">
        <f>IF(V67&gt;0,1/VLOOKUP(ABS(V67)+1,$A$8:$D$16,4,FALSE),VLOOKUP(ABS(V67)+1,$A$8:$D$16,2,FALSE))</f>
      </c>
      <c r="W117" s="1">
        <f>IF(W67&gt;0,1/VLOOKUP(ABS(W67)+1,$A$8:$D$16,4,FALSE),VLOOKUP(ABS(W67)+1,$A$8:$D$16,2,FALSE))</f>
      </c>
      <c r="X117" s="1">
        <f>IF(X67&gt;0,1/VLOOKUP(ABS(X67)+1,$A$8:$D$16,4,FALSE),VLOOKUP(ABS(X67)+1,$A$8:$D$16,2,FALSE))</f>
      </c>
      <c r="Y117" s="1">
        <f>IF(Y67&gt;0,1/VLOOKUP(ABS(Y67)+1,$A$8:$D$16,4,FALSE),VLOOKUP(ABS(Y67)+1,$A$8:$D$16,2,FALSE))</f>
      </c>
    </row>
    <row r="118">
      <c r="A118">
        <v>23</v>
      </c>
      <c r="B118" t="str">
        <v>KU2_vs_KU8</v>
      </c>
      <c r="C118" s="1">
        <f>IF(C68&gt;0,1/VLOOKUP(ABS(C68)+1,$A$8:$D$16,4,FALSE),VLOOKUP(ABS(C68)+1,$A$8:$D$16,2,FALSE))</f>
      </c>
      <c r="D118" s="1">
        <f>IF(D68&gt;0,1/VLOOKUP(ABS(D68)+1,$A$8:$D$16,4,FALSE),VLOOKUP(ABS(D68)+1,$A$8:$D$16,2,FALSE))</f>
      </c>
      <c r="E118" s="1">
        <f>IF(E68&gt;0,1/VLOOKUP(ABS(E68)+1,$A$8:$D$16,4,FALSE),VLOOKUP(ABS(E68)+1,$A$8:$D$16,2,FALSE))</f>
      </c>
      <c r="F118" s="1">
        <f>IF(F68&gt;0,1/VLOOKUP(ABS(F68)+1,$A$8:$D$16,4,FALSE),VLOOKUP(ABS(F68)+1,$A$8:$D$16,2,FALSE))</f>
      </c>
      <c r="G118" s="1">
        <f>IF(G68&gt;0,1/VLOOKUP(ABS(G68)+1,$A$8:$D$16,4,FALSE),VLOOKUP(ABS(G68)+1,$A$8:$D$16,2,FALSE))</f>
      </c>
      <c r="H118" s="1">
        <f>IF(H68&gt;0,1/VLOOKUP(ABS(H68)+1,$A$8:$D$16,4,FALSE),VLOOKUP(ABS(H68)+1,$A$8:$D$16,2,FALSE))</f>
      </c>
      <c r="I118" s="1">
        <f>IF(I68&gt;0,1/VLOOKUP(ABS(I68)+1,$A$8:$D$16,4,FALSE),VLOOKUP(ABS(I68)+1,$A$8:$D$16,2,FALSE))</f>
      </c>
      <c r="J118" s="1">
        <f>IF(J68&gt;0,1/VLOOKUP(ABS(J68)+1,$A$8:$D$16,4,FALSE),VLOOKUP(ABS(J68)+1,$A$8:$D$16,2,FALSE))</f>
      </c>
      <c r="K118" s="1">
        <f>IF(K68&gt;0,1/VLOOKUP(ABS(K68)+1,$A$8:$D$16,4,FALSE),VLOOKUP(ABS(K68)+1,$A$8:$D$16,2,FALSE))</f>
      </c>
      <c r="L118" s="1">
        <f>IF(L68&gt;0,1/VLOOKUP(ABS(L68)+1,$A$8:$D$16,4,FALSE),VLOOKUP(ABS(L68)+1,$A$8:$D$16,2,FALSE))</f>
      </c>
      <c r="M118" s="1">
        <f>IF(M68&gt;0,1/VLOOKUP(ABS(M68)+1,$A$8:$D$16,4,FALSE),VLOOKUP(ABS(M68)+1,$A$8:$D$16,2,FALSE))</f>
      </c>
      <c r="N118" s="1">
        <f>IF(N68&gt;0,1/VLOOKUP(ABS(N68)+1,$A$8:$D$16,4,FALSE),VLOOKUP(ABS(N68)+1,$A$8:$D$16,2,FALSE))</f>
      </c>
      <c r="O118" s="1">
        <f>IF(O68&gt;0,1/VLOOKUP(ABS(O68)+1,$A$8:$D$16,4,FALSE),VLOOKUP(ABS(O68)+1,$A$8:$D$16,2,FALSE))</f>
      </c>
      <c r="P118" s="1">
        <f>IF(P68&gt;0,1/VLOOKUP(ABS(P68)+1,$A$8:$D$16,4,FALSE),VLOOKUP(ABS(P68)+1,$A$8:$D$16,2,FALSE))</f>
      </c>
      <c r="Q118" s="1">
        <f>IF(Q68&gt;0,1/VLOOKUP(ABS(Q68)+1,$A$8:$D$16,4,FALSE),VLOOKUP(ABS(Q68)+1,$A$8:$D$16,2,FALSE))</f>
      </c>
      <c r="R118" s="1">
        <f>IF(R68&gt;0,1/VLOOKUP(ABS(R68)+1,$A$8:$D$16,4,FALSE),VLOOKUP(ABS(R68)+1,$A$8:$D$16,2,FALSE))</f>
      </c>
      <c r="S118" s="1">
        <f>IF(S68&gt;0,1/VLOOKUP(ABS(S68)+1,$A$8:$D$16,4,FALSE),VLOOKUP(ABS(S68)+1,$A$8:$D$16,2,FALSE))</f>
      </c>
      <c r="T118" s="1">
        <f>IF(T68&gt;0,1/VLOOKUP(ABS(T68)+1,$A$8:$D$16,4,FALSE),VLOOKUP(ABS(T68)+1,$A$8:$D$16,2,FALSE))</f>
      </c>
      <c r="U118" s="1">
        <f>IF(U68&gt;0,1/VLOOKUP(ABS(U68)+1,$A$8:$D$16,4,FALSE),VLOOKUP(ABS(U68)+1,$A$8:$D$16,2,FALSE))</f>
      </c>
      <c r="V118" s="1">
        <f>IF(V68&gt;0,1/VLOOKUP(ABS(V68)+1,$A$8:$D$16,4,FALSE),VLOOKUP(ABS(V68)+1,$A$8:$D$16,2,FALSE))</f>
      </c>
      <c r="W118" s="1">
        <f>IF(W68&gt;0,1/VLOOKUP(ABS(W68)+1,$A$8:$D$16,4,FALSE),VLOOKUP(ABS(W68)+1,$A$8:$D$16,2,FALSE))</f>
      </c>
      <c r="X118" s="1">
        <f>IF(X68&gt;0,1/VLOOKUP(ABS(X68)+1,$A$8:$D$16,4,FALSE),VLOOKUP(ABS(X68)+1,$A$8:$D$16,2,FALSE))</f>
      </c>
      <c r="Y118" s="1">
        <f>IF(Y68&gt;0,1/VLOOKUP(ABS(Y68)+1,$A$8:$D$16,4,FALSE),VLOOKUP(ABS(Y68)+1,$A$8:$D$16,2,FALSE))</f>
      </c>
    </row>
    <row r="119">
      <c r="A119">
        <v>24</v>
      </c>
      <c r="B119" t="str">
        <v>KU2_vs_KU9</v>
      </c>
      <c r="C119" s="1">
        <f>IF(C69&gt;0,1/VLOOKUP(ABS(C69)+1,$A$8:$D$16,4,FALSE),VLOOKUP(ABS(C69)+1,$A$8:$D$16,2,FALSE))</f>
      </c>
      <c r="D119" s="1">
        <f>IF(D69&gt;0,1/VLOOKUP(ABS(D69)+1,$A$8:$D$16,4,FALSE),VLOOKUP(ABS(D69)+1,$A$8:$D$16,2,FALSE))</f>
      </c>
      <c r="E119" s="1">
        <f>IF(E69&gt;0,1/VLOOKUP(ABS(E69)+1,$A$8:$D$16,4,FALSE),VLOOKUP(ABS(E69)+1,$A$8:$D$16,2,FALSE))</f>
      </c>
      <c r="F119" s="1">
        <f>IF(F69&gt;0,1/VLOOKUP(ABS(F69)+1,$A$8:$D$16,4,FALSE),VLOOKUP(ABS(F69)+1,$A$8:$D$16,2,FALSE))</f>
      </c>
      <c r="G119" s="1">
        <f>IF(G69&gt;0,1/VLOOKUP(ABS(G69)+1,$A$8:$D$16,4,FALSE),VLOOKUP(ABS(G69)+1,$A$8:$D$16,2,FALSE))</f>
      </c>
      <c r="H119" s="1">
        <f>IF(H69&gt;0,1/VLOOKUP(ABS(H69)+1,$A$8:$D$16,4,FALSE),VLOOKUP(ABS(H69)+1,$A$8:$D$16,2,FALSE))</f>
      </c>
      <c r="I119" s="1">
        <f>IF(I69&gt;0,1/VLOOKUP(ABS(I69)+1,$A$8:$D$16,4,FALSE),VLOOKUP(ABS(I69)+1,$A$8:$D$16,2,FALSE))</f>
      </c>
      <c r="J119" s="1">
        <f>IF(J69&gt;0,1/VLOOKUP(ABS(J69)+1,$A$8:$D$16,4,FALSE),VLOOKUP(ABS(J69)+1,$A$8:$D$16,2,FALSE))</f>
      </c>
      <c r="K119" s="1">
        <f>IF(K69&gt;0,1/VLOOKUP(ABS(K69)+1,$A$8:$D$16,4,FALSE),VLOOKUP(ABS(K69)+1,$A$8:$D$16,2,FALSE))</f>
      </c>
      <c r="L119" s="1">
        <f>IF(L69&gt;0,1/VLOOKUP(ABS(L69)+1,$A$8:$D$16,4,FALSE),VLOOKUP(ABS(L69)+1,$A$8:$D$16,2,FALSE))</f>
      </c>
      <c r="M119" s="1">
        <f>IF(M69&gt;0,1/VLOOKUP(ABS(M69)+1,$A$8:$D$16,4,FALSE),VLOOKUP(ABS(M69)+1,$A$8:$D$16,2,FALSE))</f>
      </c>
      <c r="N119" s="1">
        <f>IF(N69&gt;0,1/VLOOKUP(ABS(N69)+1,$A$8:$D$16,4,FALSE),VLOOKUP(ABS(N69)+1,$A$8:$D$16,2,FALSE))</f>
      </c>
      <c r="O119" s="1">
        <f>IF(O69&gt;0,1/VLOOKUP(ABS(O69)+1,$A$8:$D$16,4,FALSE),VLOOKUP(ABS(O69)+1,$A$8:$D$16,2,FALSE))</f>
      </c>
      <c r="P119" s="1">
        <f>IF(P69&gt;0,1/VLOOKUP(ABS(P69)+1,$A$8:$D$16,4,FALSE),VLOOKUP(ABS(P69)+1,$A$8:$D$16,2,FALSE))</f>
      </c>
      <c r="Q119" s="1">
        <f>IF(Q69&gt;0,1/VLOOKUP(ABS(Q69)+1,$A$8:$D$16,4,FALSE),VLOOKUP(ABS(Q69)+1,$A$8:$D$16,2,FALSE))</f>
      </c>
      <c r="R119" s="1">
        <f>IF(R69&gt;0,1/VLOOKUP(ABS(R69)+1,$A$8:$D$16,4,FALSE),VLOOKUP(ABS(R69)+1,$A$8:$D$16,2,FALSE))</f>
      </c>
      <c r="S119" s="1">
        <f>IF(S69&gt;0,1/VLOOKUP(ABS(S69)+1,$A$8:$D$16,4,FALSE),VLOOKUP(ABS(S69)+1,$A$8:$D$16,2,FALSE))</f>
      </c>
      <c r="T119" s="1">
        <f>IF(T69&gt;0,1/VLOOKUP(ABS(T69)+1,$A$8:$D$16,4,FALSE),VLOOKUP(ABS(T69)+1,$A$8:$D$16,2,FALSE))</f>
      </c>
      <c r="U119" s="1">
        <f>IF(U69&gt;0,1/VLOOKUP(ABS(U69)+1,$A$8:$D$16,4,FALSE),VLOOKUP(ABS(U69)+1,$A$8:$D$16,2,FALSE))</f>
      </c>
      <c r="V119" s="1">
        <f>IF(V69&gt;0,1/VLOOKUP(ABS(V69)+1,$A$8:$D$16,4,FALSE),VLOOKUP(ABS(V69)+1,$A$8:$D$16,2,FALSE))</f>
      </c>
      <c r="W119" s="1">
        <f>IF(W69&gt;0,1/VLOOKUP(ABS(W69)+1,$A$8:$D$16,4,FALSE),VLOOKUP(ABS(W69)+1,$A$8:$D$16,2,FALSE))</f>
      </c>
      <c r="X119" s="1">
        <f>IF(X69&gt;0,1/VLOOKUP(ABS(X69)+1,$A$8:$D$16,4,FALSE),VLOOKUP(ABS(X69)+1,$A$8:$D$16,2,FALSE))</f>
      </c>
      <c r="Y119" s="1">
        <f>IF(Y69&gt;0,1/VLOOKUP(ABS(Y69)+1,$A$8:$D$16,4,FALSE),VLOOKUP(ABS(Y69)+1,$A$8:$D$16,2,FALSE))</f>
      </c>
    </row>
    <row r="120">
      <c r="A120">
        <v>25</v>
      </c>
      <c r="B120" t="str">
        <v>KU3_vs_KU4</v>
      </c>
      <c r="C120" s="1">
        <f>IF(C70&gt;0,1/VLOOKUP(ABS(C70)+1,$A$8:$D$16,4,FALSE),VLOOKUP(ABS(C70)+1,$A$8:$D$16,2,FALSE))</f>
      </c>
      <c r="D120" s="1">
        <f>IF(D70&gt;0,1/VLOOKUP(ABS(D70)+1,$A$8:$D$16,4,FALSE),VLOOKUP(ABS(D70)+1,$A$8:$D$16,2,FALSE))</f>
      </c>
      <c r="E120" s="1">
        <f>IF(E70&gt;0,1/VLOOKUP(ABS(E70)+1,$A$8:$D$16,4,FALSE),VLOOKUP(ABS(E70)+1,$A$8:$D$16,2,FALSE))</f>
      </c>
      <c r="F120" s="1">
        <f>IF(F70&gt;0,1/VLOOKUP(ABS(F70)+1,$A$8:$D$16,4,FALSE),VLOOKUP(ABS(F70)+1,$A$8:$D$16,2,FALSE))</f>
      </c>
      <c r="G120" s="1">
        <f>IF(G70&gt;0,1/VLOOKUP(ABS(G70)+1,$A$8:$D$16,4,FALSE),VLOOKUP(ABS(G70)+1,$A$8:$D$16,2,FALSE))</f>
      </c>
      <c r="H120" s="1">
        <f>IF(H70&gt;0,1/VLOOKUP(ABS(H70)+1,$A$8:$D$16,4,FALSE),VLOOKUP(ABS(H70)+1,$A$8:$D$16,2,FALSE))</f>
      </c>
      <c r="I120" s="1">
        <f>IF(I70&gt;0,1/VLOOKUP(ABS(I70)+1,$A$8:$D$16,4,FALSE),VLOOKUP(ABS(I70)+1,$A$8:$D$16,2,FALSE))</f>
      </c>
      <c r="J120" s="1">
        <f>IF(J70&gt;0,1/VLOOKUP(ABS(J70)+1,$A$8:$D$16,4,FALSE),VLOOKUP(ABS(J70)+1,$A$8:$D$16,2,FALSE))</f>
      </c>
      <c r="K120" s="1">
        <f>IF(K70&gt;0,1/VLOOKUP(ABS(K70)+1,$A$8:$D$16,4,FALSE),VLOOKUP(ABS(K70)+1,$A$8:$D$16,2,FALSE))</f>
      </c>
      <c r="L120" s="1">
        <f>IF(L70&gt;0,1/VLOOKUP(ABS(L70)+1,$A$8:$D$16,4,FALSE),VLOOKUP(ABS(L70)+1,$A$8:$D$16,2,FALSE))</f>
      </c>
      <c r="M120" s="1">
        <f>IF(M70&gt;0,1/VLOOKUP(ABS(M70)+1,$A$8:$D$16,4,FALSE),VLOOKUP(ABS(M70)+1,$A$8:$D$16,2,FALSE))</f>
      </c>
      <c r="N120" s="1">
        <f>IF(N70&gt;0,1/VLOOKUP(ABS(N70)+1,$A$8:$D$16,4,FALSE),VLOOKUP(ABS(N70)+1,$A$8:$D$16,2,FALSE))</f>
      </c>
      <c r="O120" s="1">
        <f>IF(O70&gt;0,1/VLOOKUP(ABS(O70)+1,$A$8:$D$16,4,FALSE),VLOOKUP(ABS(O70)+1,$A$8:$D$16,2,FALSE))</f>
      </c>
      <c r="P120" s="1">
        <f>IF(P70&gt;0,1/VLOOKUP(ABS(P70)+1,$A$8:$D$16,4,FALSE),VLOOKUP(ABS(P70)+1,$A$8:$D$16,2,FALSE))</f>
      </c>
      <c r="Q120" s="1">
        <f>IF(Q70&gt;0,1/VLOOKUP(ABS(Q70)+1,$A$8:$D$16,4,FALSE),VLOOKUP(ABS(Q70)+1,$A$8:$D$16,2,FALSE))</f>
      </c>
      <c r="R120" s="1">
        <f>IF(R70&gt;0,1/VLOOKUP(ABS(R70)+1,$A$8:$D$16,4,FALSE),VLOOKUP(ABS(R70)+1,$A$8:$D$16,2,FALSE))</f>
      </c>
      <c r="S120" s="1">
        <f>IF(S70&gt;0,1/VLOOKUP(ABS(S70)+1,$A$8:$D$16,4,FALSE),VLOOKUP(ABS(S70)+1,$A$8:$D$16,2,FALSE))</f>
      </c>
      <c r="T120" s="1">
        <f>IF(T70&gt;0,1/VLOOKUP(ABS(T70)+1,$A$8:$D$16,4,FALSE),VLOOKUP(ABS(T70)+1,$A$8:$D$16,2,FALSE))</f>
      </c>
      <c r="U120" s="1">
        <f>IF(U70&gt;0,1/VLOOKUP(ABS(U70)+1,$A$8:$D$16,4,FALSE),VLOOKUP(ABS(U70)+1,$A$8:$D$16,2,FALSE))</f>
      </c>
      <c r="V120" s="1">
        <f>IF(V70&gt;0,1/VLOOKUP(ABS(V70)+1,$A$8:$D$16,4,FALSE),VLOOKUP(ABS(V70)+1,$A$8:$D$16,2,FALSE))</f>
      </c>
      <c r="W120" s="1">
        <f>IF(W70&gt;0,1/VLOOKUP(ABS(W70)+1,$A$8:$D$16,4,FALSE),VLOOKUP(ABS(W70)+1,$A$8:$D$16,2,FALSE))</f>
      </c>
      <c r="X120" s="1">
        <f>IF(X70&gt;0,1/VLOOKUP(ABS(X70)+1,$A$8:$D$16,4,FALSE),VLOOKUP(ABS(X70)+1,$A$8:$D$16,2,FALSE))</f>
      </c>
      <c r="Y120" s="1">
        <f>IF(Y70&gt;0,1/VLOOKUP(ABS(Y70)+1,$A$8:$D$16,4,FALSE),VLOOKUP(ABS(Y70)+1,$A$8:$D$16,2,FALSE))</f>
      </c>
    </row>
    <row r="121">
      <c r="A121">
        <v>26</v>
      </c>
      <c r="B121" t="str">
        <v>KU3_vs_KU5</v>
      </c>
      <c r="C121" s="1">
        <f>IF(C71&gt;0,1/VLOOKUP(ABS(C71)+1,$A$8:$D$16,4,FALSE),VLOOKUP(ABS(C71)+1,$A$8:$D$16,2,FALSE))</f>
      </c>
      <c r="D121" s="1">
        <f>IF(D71&gt;0,1/VLOOKUP(ABS(D71)+1,$A$8:$D$16,4,FALSE),VLOOKUP(ABS(D71)+1,$A$8:$D$16,2,FALSE))</f>
      </c>
      <c r="E121" s="1">
        <f>IF(E71&gt;0,1/VLOOKUP(ABS(E71)+1,$A$8:$D$16,4,FALSE),VLOOKUP(ABS(E71)+1,$A$8:$D$16,2,FALSE))</f>
      </c>
      <c r="F121" s="1">
        <f>IF(F71&gt;0,1/VLOOKUP(ABS(F71)+1,$A$8:$D$16,4,FALSE),VLOOKUP(ABS(F71)+1,$A$8:$D$16,2,FALSE))</f>
      </c>
      <c r="G121" s="1">
        <f>IF(G71&gt;0,1/VLOOKUP(ABS(G71)+1,$A$8:$D$16,4,FALSE),VLOOKUP(ABS(G71)+1,$A$8:$D$16,2,FALSE))</f>
      </c>
      <c r="H121" s="1">
        <f>IF(H71&gt;0,1/VLOOKUP(ABS(H71)+1,$A$8:$D$16,4,FALSE),VLOOKUP(ABS(H71)+1,$A$8:$D$16,2,FALSE))</f>
      </c>
      <c r="I121" s="1">
        <f>IF(I71&gt;0,1/VLOOKUP(ABS(I71)+1,$A$8:$D$16,4,FALSE),VLOOKUP(ABS(I71)+1,$A$8:$D$16,2,FALSE))</f>
      </c>
      <c r="J121" s="1">
        <f>IF(J71&gt;0,1/VLOOKUP(ABS(J71)+1,$A$8:$D$16,4,FALSE),VLOOKUP(ABS(J71)+1,$A$8:$D$16,2,FALSE))</f>
      </c>
      <c r="K121" s="1">
        <f>IF(K71&gt;0,1/VLOOKUP(ABS(K71)+1,$A$8:$D$16,4,FALSE),VLOOKUP(ABS(K71)+1,$A$8:$D$16,2,FALSE))</f>
      </c>
      <c r="L121" s="1">
        <f>IF(L71&gt;0,1/VLOOKUP(ABS(L71)+1,$A$8:$D$16,4,FALSE),VLOOKUP(ABS(L71)+1,$A$8:$D$16,2,FALSE))</f>
      </c>
      <c r="M121" s="1">
        <f>IF(M71&gt;0,1/VLOOKUP(ABS(M71)+1,$A$8:$D$16,4,FALSE),VLOOKUP(ABS(M71)+1,$A$8:$D$16,2,FALSE))</f>
      </c>
      <c r="N121" s="1">
        <f>IF(N71&gt;0,1/VLOOKUP(ABS(N71)+1,$A$8:$D$16,4,FALSE),VLOOKUP(ABS(N71)+1,$A$8:$D$16,2,FALSE))</f>
      </c>
      <c r="O121" s="1">
        <f>IF(O71&gt;0,1/VLOOKUP(ABS(O71)+1,$A$8:$D$16,4,FALSE),VLOOKUP(ABS(O71)+1,$A$8:$D$16,2,FALSE))</f>
      </c>
      <c r="P121" s="1">
        <f>IF(P71&gt;0,1/VLOOKUP(ABS(P71)+1,$A$8:$D$16,4,FALSE),VLOOKUP(ABS(P71)+1,$A$8:$D$16,2,FALSE))</f>
      </c>
      <c r="Q121" s="1">
        <f>IF(Q71&gt;0,1/VLOOKUP(ABS(Q71)+1,$A$8:$D$16,4,FALSE),VLOOKUP(ABS(Q71)+1,$A$8:$D$16,2,FALSE))</f>
      </c>
      <c r="R121" s="1">
        <f>IF(R71&gt;0,1/VLOOKUP(ABS(R71)+1,$A$8:$D$16,4,FALSE),VLOOKUP(ABS(R71)+1,$A$8:$D$16,2,FALSE))</f>
      </c>
      <c r="S121" s="1">
        <f>IF(S71&gt;0,1/VLOOKUP(ABS(S71)+1,$A$8:$D$16,4,FALSE),VLOOKUP(ABS(S71)+1,$A$8:$D$16,2,FALSE))</f>
      </c>
      <c r="T121" s="1">
        <f>IF(T71&gt;0,1/VLOOKUP(ABS(T71)+1,$A$8:$D$16,4,FALSE),VLOOKUP(ABS(T71)+1,$A$8:$D$16,2,FALSE))</f>
      </c>
      <c r="U121" s="1">
        <f>IF(U71&gt;0,1/VLOOKUP(ABS(U71)+1,$A$8:$D$16,4,FALSE),VLOOKUP(ABS(U71)+1,$A$8:$D$16,2,FALSE))</f>
      </c>
      <c r="V121" s="1">
        <f>IF(V71&gt;0,1/VLOOKUP(ABS(V71)+1,$A$8:$D$16,4,FALSE),VLOOKUP(ABS(V71)+1,$A$8:$D$16,2,FALSE))</f>
      </c>
      <c r="W121" s="1">
        <f>IF(W71&gt;0,1/VLOOKUP(ABS(W71)+1,$A$8:$D$16,4,FALSE),VLOOKUP(ABS(W71)+1,$A$8:$D$16,2,FALSE))</f>
      </c>
      <c r="X121" s="1">
        <f>IF(X71&gt;0,1/VLOOKUP(ABS(X71)+1,$A$8:$D$16,4,FALSE),VLOOKUP(ABS(X71)+1,$A$8:$D$16,2,FALSE))</f>
      </c>
      <c r="Y121" s="1">
        <f>IF(Y71&gt;0,1/VLOOKUP(ABS(Y71)+1,$A$8:$D$16,4,FALSE),VLOOKUP(ABS(Y71)+1,$A$8:$D$16,2,FALSE))</f>
      </c>
    </row>
    <row r="122">
      <c r="A122">
        <v>27</v>
      </c>
      <c r="B122" t="str">
        <v>KU3_vs_KU6</v>
      </c>
      <c r="C122" s="1">
        <f>IF(C72&gt;0,1/VLOOKUP(ABS(C72)+1,$A$8:$D$16,4,FALSE),VLOOKUP(ABS(C72)+1,$A$8:$D$16,2,FALSE))</f>
      </c>
      <c r="D122" s="1">
        <f>IF(D72&gt;0,1/VLOOKUP(ABS(D72)+1,$A$8:$D$16,4,FALSE),VLOOKUP(ABS(D72)+1,$A$8:$D$16,2,FALSE))</f>
      </c>
      <c r="E122" s="1">
        <f>IF(E72&gt;0,1/VLOOKUP(ABS(E72)+1,$A$8:$D$16,4,FALSE),VLOOKUP(ABS(E72)+1,$A$8:$D$16,2,FALSE))</f>
      </c>
      <c r="F122" s="1">
        <f>IF(F72&gt;0,1/VLOOKUP(ABS(F72)+1,$A$8:$D$16,4,FALSE),VLOOKUP(ABS(F72)+1,$A$8:$D$16,2,FALSE))</f>
      </c>
      <c r="G122" s="1">
        <f>IF(G72&gt;0,1/VLOOKUP(ABS(G72)+1,$A$8:$D$16,4,FALSE),VLOOKUP(ABS(G72)+1,$A$8:$D$16,2,FALSE))</f>
      </c>
      <c r="H122" s="1">
        <f>IF(H72&gt;0,1/VLOOKUP(ABS(H72)+1,$A$8:$D$16,4,FALSE),VLOOKUP(ABS(H72)+1,$A$8:$D$16,2,FALSE))</f>
      </c>
      <c r="I122" s="1">
        <f>IF(I72&gt;0,1/VLOOKUP(ABS(I72)+1,$A$8:$D$16,4,FALSE),VLOOKUP(ABS(I72)+1,$A$8:$D$16,2,FALSE))</f>
      </c>
      <c r="J122" s="1">
        <f>IF(J72&gt;0,1/VLOOKUP(ABS(J72)+1,$A$8:$D$16,4,FALSE),VLOOKUP(ABS(J72)+1,$A$8:$D$16,2,FALSE))</f>
      </c>
      <c r="K122" s="1">
        <f>IF(K72&gt;0,1/VLOOKUP(ABS(K72)+1,$A$8:$D$16,4,FALSE),VLOOKUP(ABS(K72)+1,$A$8:$D$16,2,FALSE))</f>
      </c>
      <c r="L122" s="1">
        <f>IF(L72&gt;0,1/VLOOKUP(ABS(L72)+1,$A$8:$D$16,4,FALSE),VLOOKUP(ABS(L72)+1,$A$8:$D$16,2,FALSE))</f>
      </c>
      <c r="M122" s="1">
        <f>IF(M72&gt;0,1/VLOOKUP(ABS(M72)+1,$A$8:$D$16,4,FALSE),VLOOKUP(ABS(M72)+1,$A$8:$D$16,2,FALSE))</f>
      </c>
      <c r="N122" s="1">
        <f>IF(N72&gt;0,1/VLOOKUP(ABS(N72)+1,$A$8:$D$16,4,FALSE),VLOOKUP(ABS(N72)+1,$A$8:$D$16,2,FALSE))</f>
      </c>
      <c r="O122" s="1">
        <f>IF(O72&gt;0,1/VLOOKUP(ABS(O72)+1,$A$8:$D$16,4,FALSE),VLOOKUP(ABS(O72)+1,$A$8:$D$16,2,FALSE))</f>
      </c>
      <c r="P122" s="1">
        <f>IF(P72&gt;0,1/VLOOKUP(ABS(P72)+1,$A$8:$D$16,4,FALSE),VLOOKUP(ABS(P72)+1,$A$8:$D$16,2,FALSE))</f>
      </c>
      <c r="Q122" s="1">
        <f>IF(Q72&gt;0,1/VLOOKUP(ABS(Q72)+1,$A$8:$D$16,4,FALSE),VLOOKUP(ABS(Q72)+1,$A$8:$D$16,2,FALSE))</f>
      </c>
      <c r="R122" s="1">
        <f>IF(R72&gt;0,1/VLOOKUP(ABS(R72)+1,$A$8:$D$16,4,FALSE),VLOOKUP(ABS(R72)+1,$A$8:$D$16,2,FALSE))</f>
      </c>
      <c r="S122" s="1">
        <f>IF(S72&gt;0,1/VLOOKUP(ABS(S72)+1,$A$8:$D$16,4,FALSE),VLOOKUP(ABS(S72)+1,$A$8:$D$16,2,FALSE))</f>
      </c>
      <c r="T122" s="1">
        <f>IF(T72&gt;0,1/VLOOKUP(ABS(T72)+1,$A$8:$D$16,4,FALSE),VLOOKUP(ABS(T72)+1,$A$8:$D$16,2,FALSE))</f>
      </c>
      <c r="U122" s="1">
        <f>IF(U72&gt;0,1/VLOOKUP(ABS(U72)+1,$A$8:$D$16,4,FALSE),VLOOKUP(ABS(U72)+1,$A$8:$D$16,2,FALSE))</f>
      </c>
      <c r="V122" s="1">
        <f>IF(V72&gt;0,1/VLOOKUP(ABS(V72)+1,$A$8:$D$16,4,FALSE),VLOOKUP(ABS(V72)+1,$A$8:$D$16,2,FALSE))</f>
      </c>
      <c r="W122" s="1">
        <f>IF(W72&gt;0,1/VLOOKUP(ABS(W72)+1,$A$8:$D$16,4,FALSE),VLOOKUP(ABS(W72)+1,$A$8:$D$16,2,FALSE))</f>
      </c>
      <c r="X122" s="1">
        <f>IF(X72&gt;0,1/VLOOKUP(ABS(X72)+1,$A$8:$D$16,4,FALSE),VLOOKUP(ABS(X72)+1,$A$8:$D$16,2,FALSE))</f>
      </c>
      <c r="Y122" s="1">
        <f>IF(Y72&gt;0,1/VLOOKUP(ABS(Y72)+1,$A$8:$D$16,4,FALSE),VLOOKUP(ABS(Y72)+1,$A$8:$D$16,2,FALSE))</f>
      </c>
    </row>
    <row r="123">
      <c r="A123">
        <v>28</v>
      </c>
      <c r="B123" t="str">
        <v>KU3_vs_KU7</v>
      </c>
      <c r="C123" s="1">
        <f>IF(C73&gt;0,1/VLOOKUP(ABS(C73)+1,$A$8:$D$16,4,FALSE),VLOOKUP(ABS(C73)+1,$A$8:$D$16,2,FALSE))</f>
      </c>
      <c r="D123" s="1">
        <f>IF(D73&gt;0,1/VLOOKUP(ABS(D73)+1,$A$8:$D$16,4,FALSE),VLOOKUP(ABS(D73)+1,$A$8:$D$16,2,FALSE))</f>
      </c>
      <c r="E123" s="1">
        <f>IF(E73&gt;0,1/VLOOKUP(ABS(E73)+1,$A$8:$D$16,4,FALSE),VLOOKUP(ABS(E73)+1,$A$8:$D$16,2,FALSE))</f>
      </c>
      <c r="F123" s="1">
        <f>IF(F73&gt;0,1/VLOOKUP(ABS(F73)+1,$A$8:$D$16,4,FALSE),VLOOKUP(ABS(F73)+1,$A$8:$D$16,2,FALSE))</f>
      </c>
      <c r="G123" s="1">
        <f>IF(G73&gt;0,1/VLOOKUP(ABS(G73)+1,$A$8:$D$16,4,FALSE),VLOOKUP(ABS(G73)+1,$A$8:$D$16,2,FALSE))</f>
      </c>
      <c r="H123" s="1">
        <f>IF(H73&gt;0,1/VLOOKUP(ABS(H73)+1,$A$8:$D$16,4,FALSE),VLOOKUP(ABS(H73)+1,$A$8:$D$16,2,FALSE))</f>
      </c>
      <c r="I123" s="1">
        <f>IF(I73&gt;0,1/VLOOKUP(ABS(I73)+1,$A$8:$D$16,4,FALSE),VLOOKUP(ABS(I73)+1,$A$8:$D$16,2,FALSE))</f>
      </c>
      <c r="J123" s="1">
        <f>IF(J73&gt;0,1/VLOOKUP(ABS(J73)+1,$A$8:$D$16,4,FALSE),VLOOKUP(ABS(J73)+1,$A$8:$D$16,2,FALSE))</f>
      </c>
      <c r="K123" s="1">
        <f>IF(K73&gt;0,1/VLOOKUP(ABS(K73)+1,$A$8:$D$16,4,FALSE),VLOOKUP(ABS(K73)+1,$A$8:$D$16,2,FALSE))</f>
      </c>
      <c r="L123" s="1">
        <f>IF(L73&gt;0,1/VLOOKUP(ABS(L73)+1,$A$8:$D$16,4,FALSE),VLOOKUP(ABS(L73)+1,$A$8:$D$16,2,FALSE))</f>
      </c>
      <c r="M123" s="1">
        <f>IF(M73&gt;0,1/VLOOKUP(ABS(M73)+1,$A$8:$D$16,4,FALSE),VLOOKUP(ABS(M73)+1,$A$8:$D$16,2,FALSE))</f>
      </c>
      <c r="N123" s="1">
        <f>IF(N73&gt;0,1/VLOOKUP(ABS(N73)+1,$A$8:$D$16,4,FALSE),VLOOKUP(ABS(N73)+1,$A$8:$D$16,2,FALSE))</f>
      </c>
      <c r="O123" s="1">
        <f>IF(O73&gt;0,1/VLOOKUP(ABS(O73)+1,$A$8:$D$16,4,FALSE),VLOOKUP(ABS(O73)+1,$A$8:$D$16,2,FALSE))</f>
      </c>
      <c r="P123" s="1">
        <f>IF(P73&gt;0,1/VLOOKUP(ABS(P73)+1,$A$8:$D$16,4,FALSE),VLOOKUP(ABS(P73)+1,$A$8:$D$16,2,FALSE))</f>
      </c>
      <c r="Q123" s="1">
        <f>IF(Q73&gt;0,1/VLOOKUP(ABS(Q73)+1,$A$8:$D$16,4,FALSE),VLOOKUP(ABS(Q73)+1,$A$8:$D$16,2,FALSE))</f>
      </c>
      <c r="R123" s="1">
        <f>IF(R73&gt;0,1/VLOOKUP(ABS(R73)+1,$A$8:$D$16,4,FALSE),VLOOKUP(ABS(R73)+1,$A$8:$D$16,2,FALSE))</f>
      </c>
      <c r="S123" s="1">
        <f>IF(S73&gt;0,1/VLOOKUP(ABS(S73)+1,$A$8:$D$16,4,FALSE),VLOOKUP(ABS(S73)+1,$A$8:$D$16,2,FALSE))</f>
      </c>
      <c r="T123" s="1">
        <f>IF(T73&gt;0,1/VLOOKUP(ABS(T73)+1,$A$8:$D$16,4,FALSE),VLOOKUP(ABS(T73)+1,$A$8:$D$16,2,FALSE))</f>
      </c>
      <c r="U123" s="1">
        <f>IF(U73&gt;0,1/VLOOKUP(ABS(U73)+1,$A$8:$D$16,4,FALSE),VLOOKUP(ABS(U73)+1,$A$8:$D$16,2,FALSE))</f>
      </c>
      <c r="V123" s="1">
        <f>IF(V73&gt;0,1/VLOOKUP(ABS(V73)+1,$A$8:$D$16,4,FALSE),VLOOKUP(ABS(V73)+1,$A$8:$D$16,2,FALSE))</f>
      </c>
      <c r="W123" s="1">
        <f>IF(W73&gt;0,1/VLOOKUP(ABS(W73)+1,$A$8:$D$16,4,FALSE),VLOOKUP(ABS(W73)+1,$A$8:$D$16,2,FALSE))</f>
      </c>
      <c r="X123" s="1">
        <f>IF(X73&gt;0,1/VLOOKUP(ABS(X73)+1,$A$8:$D$16,4,FALSE),VLOOKUP(ABS(X73)+1,$A$8:$D$16,2,FALSE))</f>
      </c>
      <c r="Y123" s="1">
        <f>IF(Y73&gt;0,1/VLOOKUP(ABS(Y73)+1,$A$8:$D$16,4,FALSE),VLOOKUP(ABS(Y73)+1,$A$8:$D$16,2,FALSE))</f>
      </c>
    </row>
    <row r="124">
      <c r="A124">
        <v>29</v>
      </c>
      <c r="B124" t="str">
        <v>KU3_vs_KU8</v>
      </c>
      <c r="C124" s="1">
        <f>IF(C74&gt;0,1/VLOOKUP(ABS(C74)+1,$A$8:$D$16,4,FALSE),VLOOKUP(ABS(C74)+1,$A$8:$D$16,2,FALSE))</f>
      </c>
      <c r="D124" s="1">
        <f>IF(D74&gt;0,1/VLOOKUP(ABS(D74)+1,$A$8:$D$16,4,FALSE),VLOOKUP(ABS(D74)+1,$A$8:$D$16,2,FALSE))</f>
      </c>
      <c r="E124" s="1">
        <f>IF(E74&gt;0,1/VLOOKUP(ABS(E74)+1,$A$8:$D$16,4,FALSE),VLOOKUP(ABS(E74)+1,$A$8:$D$16,2,FALSE))</f>
      </c>
      <c r="F124" s="1">
        <f>IF(F74&gt;0,1/VLOOKUP(ABS(F74)+1,$A$8:$D$16,4,FALSE),VLOOKUP(ABS(F74)+1,$A$8:$D$16,2,FALSE))</f>
      </c>
      <c r="G124" s="1">
        <f>IF(G74&gt;0,1/VLOOKUP(ABS(G74)+1,$A$8:$D$16,4,FALSE),VLOOKUP(ABS(G74)+1,$A$8:$D$16,2,FALSE))</f>
      </c>
      <c r="H124" s="1">
        <f>IF(H74&gt;0,1/VLOOKUP(ABS(H74)+1,$A$8:$D$16,4,FALSE),VLOOKUP(ABS(H74)+1,$A$8:$D$16,2,FALSE))</f>
      </c>
      <c r="I124" s="1">
        <f>IF(I74&gt;0,1/VLOOKUP(ABS(I74)+1,$A$8:$D$16,4,FALSE),VLOOKUP(ABS(I74)+1,$A$8:$D$16,2,FALSE))</f>
      </c>
      <c r="J124" s="1">
        <f>IF(J74&gt;0,1/VLOOKUP(ABS(J74)+1,$A$8:$D$16,4,FALSE),VLOOKUP(ABS(J74)+1,$A$8:$D$16,2,FALSE))</f>
      </c>
      <c r="K124" s="1">
        <f>IF(K74&gt;0,1/VLOOKUP(ABS(K74)+1,$A$8:$D$16,4,FALSE),VLOOKUP(ABS(K74)+1,$A$8:$D$16,2,FALSE))</f>
      </c>
      <c r="L124" s="1">
        <f>IF(L74&gt;0,1/VLOOKUP(ABS(L74)+1,$A$8:$D$16,4,FALSE),VLOOKUP(ABS(L74)+1,$A$8:$D$16,2,FALSE))</f>
      </c>
      <c r="M124" s="1">
        <f>IF(M74&gt;0,1/VLOOKUP(ABS(M74)+1,$A$8:$D$16,4,FALSE),VLOOKUP(ABS(M74)+1,$A$8:$D$16,2,FALSE))</f>
      </c>
      <c r="N124" s="1">
        <f>IF(N74&gt;0,1/VLOOKUP(ABS(N74)+1,$A$8:$D$16,4,FALSE),VLOOKUP(ABS(N74)+1,$A$8:$D$16,2,FALSE))</f>
      </c>
      <c r="O124" s="1">
        <f>IF(O74&gt;0,1/VLOOKUP(ABS(O74)+1,$A$8:$D$16,4,FALSE),VLOOKUP(ABS(O74)+1,$A$8:$D$16,2,FALSE))</f>
      </c>
      <c r="P124" s="1">
        <f>IF(P74&gt;0,1/VLOOKUP(ABS(P74)+1,$A$8:$D$16,4,FALSE),VLOOKUP(ABS(P74)+1,$A$8:$D$16,2,FALSE))</f>
      </c>
      <c r="Q124" s="1">
        <f>IF(Q74&gt;0,1/VLOOKUP(ABS(Q74)+1,$A$8:$D$16,4,FALSE),VLOOKUP(ABS(Q74)+1,$A$8:$D$16,2,FALSE))</f>
      </c>
      <c r="R124" s="1">
        <f>IF(R74&gt;0,1/VLOOKUP(ABS(R74)+1,$A$8:$D$16,4,FALSE),VLOOKUP(ABS(R74)+1,$A$8:$D$16,2,FALSE))</f>
      </c>
      <c r="S124" s="1">
        <f>IF(S74&gt;0,1/VLOOKUP(ABS(S74)+1,$A$8:$D$16,4,FALSE),VLOOKUP(ABS(S74)+1,$A$8:$D$16,2,FALSE))</f>
      </c>
      <c r="T124" s="1">
        <f>IF(T74&gt;0,1/VLOOKUP(ABS(T74)+1,$A$8:$D$16,4,FALSE),VLOOKUP(ABS(T74)+1,$A$8:$D$16,2,FALSE))</f>
      </c>
      <c r="U124" s="1">
        <f>IF(U74&gt;0,1/VLOOKUP(ABS(U74)+1,$A$8:$D$16,4,FALSE),VLOOKUP(ABS(U74)+1,$A$8:$D$16,2,FALSE))</f>
      </c>
      <c r="V124" s="1">
        <f>IF(V74&gt;0,1/VLOOKUP(ABS(V74)+1,$A$8:$D$16,4,FALSE),VLOOKUP(ABS(V74)+1,$A$8:$D$16,2,FALSE))</f>
      </c>
      <c r="W124" s="1">
        <f>IF(W74&gt;0,1/VLOOKUP(ABS(W74)+1,$A$8:$D$16,4,FALSE),VLOOKUP(ABS(W74)+1,$A$8:$D$16,2,FALSE))</f>
      </c>
      <c r="X124" s="1">
        <f>IF(X74&gt;0,1/VLOOKUP(ABS(X74)+1,$A$8:$D$16,4,FALSE),VLOOKUP(ABS(X74)+1,$A$8:$D$16,2,FALSE))</f>
      </c>
      <c r="Y124" s="1">
        <f>IF(Y74&gt;0,1/VLOOKUP(ABS(Y74)+1,$A$8:$D$16,4,FALSE),VLOOKUP(ABS(Y74)+1,$A$8:$D$16,2,FALSE))</f>
      </c>
    </row>
    <row r="125">
      <c r="A125">
        <v>30</v>
      </c>
      <c r="B125" t="str">
        <v>KU3_vs_KU9</v>
      </c>
      <c r="C125" s="1">
        <f>IF(C75&gt;0,1/VLOOKUP(ABS(C75)+1,$A$8:$D$16,4,FALSE),VLOOKUP(ABS(C75)+1,$A$8:$D$16,2,FALSE))</f>
      </c>
      <c r="D125" s="1">
        <f>IF(D75&gt;0,1/VLOOKUP(ABS(D75)+1,$A$8:$D$16,4,FALSE),VLOOKUP(ABS(D75)+1,$A$8:$D$16,2,FALSE))</f>
      </c>
      <c r="E125" s="1">
        <f>IF(E75&gt;0,1/VLOOKUP(ABS(E75)+1,$A$8:$D$16,4,FALSE),VLOOKUP(ABS(E75)+1,$A$8:$D$16,2,FALSE))</f>
      </c>
      <c r="F125" s="1">
        <f>IF(F75&gt;0,1/VLOOKUP(ABS(F75)+1,$A$8:$D$16,4,FALSE),VLOOKUP(ABS(F75)+1,$A$8:$D$16,2,FALSE))</f>
      </c>
      <c r="G125" s="1">
        <f>IF(G75&gt;0,1/VLOOKUP(ABS(G75)+1,$A$8:$D$16,4,FALSE),VLOOKUP(ABS(G75)+1,$A$8:$D$16,2,FALSE))</f>
      </c>
      <c r="H125" s="1">
        <f>IF(H75&gt;0,1/VLOOKUP(ABS(H75)+1,$A$8:$D$16,4,FALSE),VLOOKUP(ABS(H75)+1,$A$8:$D$16,2,FALSE))</f>
      </c>
      <c r="I125" s="1">
        <f>IF(I75&gt;0,1/VLOOKUP(ABS(I75)+1,$A$8:$D$16,4,FALSE),VLOOKUP(ABS(I75)+1,$A$8:$D$16,2,FALSE))</f>
      </c>
      <c r="J125" s="1">
        <f>IF(J75&gt;0,1/VLOOKUP(ABS(J75)+1,$A$8:$D$16,4,FALSE),VLOOKUP(ABS(J75)+1,$A$8:$D$16,2,FALSE))</f>
      </c>
      <c r="K125" s="1">
        <f>IF(K75&gt;0,1/VLOOKUP(ABS(K75)+1,$A$8:$D$16,4,FALSE),VLOOKUP(ABS(K75)+1,$A$8:$D$16,2,FALSE))</f>
      </c>
      <c r="L125" s="1">
        <f>IF(L75&gt;0,1/VLOOKUP(ABS(L75)+1,$A$8:$D$16,4,FALSE),VLOOKUP(ABS(L75)+1,$A$8:$D$16,2,FALSE))</f>
      </c>
      <c r="M125" s="1">
        <f>IF(M75&gt;0,1/VLOOKUP(ABS(M75)+1,$A$8:$D$16,4,FALSE),VLOOKUP(ABS(M75)+1,$A$8:$D$16,2,FALSE))</f>
      </c>
      <c r="N125" s="1">
        <f>IF(N75&gt;0,1/VLOOKUP(ABS(N75)+1,$A$8:$D$16,4,FALSE),VLOOKUP(ABS(N75)+1,$A$8:$D$16,2,FALSE))</f>
      </c>
      <c r="O125" s="1">
        <f>IF(O75&gt;0,1/VLOOKUP(ABS(O75)+1,$A$8:$D$16,4,FALSE),VLOOKUP(ABS(O75)+1,$A$8:$D$16,2,FALSE))</f>
      </c>
      <c r="P125" s="1">
        <f>IF(P75&gt;0,1/VLOOKUP(ABS(P75)+1,$A$8:$D$16,4,FALSE),VLOOKUP(ABS(P75)+1,$A$8:$D$16,2,FALSE))</f>
      </c>
      <c r="Q125" s="1">
        <f>IF(Q75&gt;0,1/VLOOKUP(ABS(Q75)+1,$A$8:$D$16,4,FALSE),VLOOKUP(ABS(Q75)+1,$A$8:$D$16,2,FALSE))</f>
      </c>
      <c r="R125" s="1">
        <f>IF(R75&gt;0,1/VLOOKUP(ABS(R75)+1,$A$8:$D$16,4,FALSE),VLOOKUP(ABS(R75)+1,$A$8:$D$16,2,FALSE))</f>
      </c>
      <c r="S125" s="1">
        <f>IF(S75&gt;0,1/VLOOKUP(ABS(S75)+1,$A$8:$D$16,4,FALSE),VLOOKUP(ABS(S75)+1,$A$8:$D$16,2,FALSE))</f>
      </c>
      <c r="T125" s="1">
        <f>IF(T75&gt;0,1/VLOOKUP(ABS(T75)+1,$A$8:$D$16,4,FALSE),VLOOKUP(ABS(T75)+1,$A$8:$D$16,2,FALSE))</f>
      </c>
      <c r="U125" s="1">
        <f>IF(U75&gt;0,1/VLOOKUP(ABS(U75)+1,$A$8:$D$16,4,FALSE),VLOOKUP(ABS(U75)+1,$A$8:$D$16,2,FALSE))</f>
      </c>
      <c r="V125" s="1">
        <f>IF(V75&gt;0,1/VLOOKUP(ABS(V75)+1,$A$8:$D$16,4,FALSE),VLOOKUP(ABS(V75)+1,$A$8:$D$16,2,FALSE))</f>
      </c>
      <c r="W125" s="1">
        <f>IF(W75&gt;0,1/VLOOKUP(ABS(W75)+1,$A$8:$D$16,4,FALSE),VLOOKUP(ABS(W75)+1,$A$8:$D$16,2,FALSE))</f>
      </c>
      <c r="X125" s="1">
        <f>IF(X75&gt;0,1/VLOOKUP(ABS(X75)+1,$A$8:$D$16,4,FALSE),VLOOKUP(ABS(X75)+1,$A$8:$D$16,2,FALSE))</f>
      </c>
      <c r="Y125" s="1">
        <f>IF(Y75&gt;0,1/VLOOKUP(ABS(Y75)+1,$A$8:$D$16,4,FALSE),VLOOKUP(ABS(Y75)+1,$A$8:$D$16,2,FALSE))</f>
      </c>
    </row>
    <row r="126">
      <c r="A126">
        <v>31</v>
      </c>
      <c r="B126" t="str">
        <v>KU4_vs_KU5</v>
      </c>
      <c r="C126" s="1">
        <f>IF(C76&gt;0,1/VLOOKUP(ABS(C76)+1,$A$8:$D$16,4,FALSE),VLOOKUP(ABS(C76)+1,$A$8:$D$16,2,FALSE))</f>
      </c>
      <c r="D126" s="1">
        <f>IF(D76&gt;0,1/VLOOKUP(ABS(D76)+1,$A$8:$D$16,4,FALSE),VLOOKUP(ABS(D76)+1,$A$8:$D$16,2,FALSE))</f>
      </c>
      <c r="E126" s="1">
        <f>IF(E76&gt;0,1/VLOOKUP(ABS(E76)+1,$A$8:$D$16,4,FALSE),VLOOKUP(ABS(E76)+1,$A$8:$D$16,2,FALSE))</f>
      </c>
      <c r="F126" s="1">
        <f>IF(F76&gt;0,1/VLOOKUP(ABS(F76)+1,$A$8:$D$16,4,FALSE),VLOOKUP(ABS(F76)+1,$A$8:$D$16,2,FALSE))</f>
      </c>
      <c r="G126" s="1">
        <f>IF(G76&gt;0,1/VLOOKUP(ABS(G76)+1,$A$8:$D$16,4,FALSE),VLOOKUP(ABS(G76)+1,$A$8:$D$16,2,FALSE))</f>
      </c>
      <c r="H126" s="1">
        <f>IF(H76&gt;0,1/VLOOKUP(ABS(H76)+1,$A$8:$D$16,4,FALSE),VLOOKUP(ABS(H76)+1,$A$8:$D$16,2,FALSE))</f>
      </c>
      <c r="I126" s="1">
        <f>IF(I76&gt;0,1/VLOOKUP(ABS(I76)+1,$A$8:$D$16,4,FALSE),VLOOKUP(ABS(I76)+1,$A$8:$D$16,2,FALSE))</f>
      </c>
      <c r="J126" s="1">
        <f>IF(J76&gt;0,1/VLOOKUP(ABS(J76)+1,$A$8:$D$16,4,FALSE),VLOOKUP(ABS(J76)+1,$A$8:$D$16,2,FALSE))</f>
      </c>
      <c r="K126" s="1">
        <f>IF(K76&gt;0,1/VLOOKUP(ABS(K76)+1,$A$8:$D$16,4,FALSE),VLOOKUP(ABS(K76)+1,$A$8:$D$16,2,FALSE))</f>
      </c>
      <c r="L126" s="1">
        <f>IF(L76&gt;0,1/VLOOKUP(ABS(L76)+1,$A$8:$D$16,4,FALSE),VLOOKUP(ABS(L76)+1,$A$8:$D$16,2,FALSE))</f>
      </c>
      <c r="M126" s="1">
        <f>IF(M76&gt;0,1/VLOOKUP(ABS(M76)+1,$A$8:$D$16,4,FALSE),VLOOKUP(ABS(M76)+1,$A$8:$D$16,2,FALSE))</f>
      </c>
      <c r="N126" s="1">
        <f>IF(N76&gt;0,1/VLOOKUP(ABS(N76)+1,$A$8:$D$16,4,FALSE),VLOOKUP(ABS(N76)+1,$A$8:$D$16,2,FALSE))</f>
      </c>
      <c r="O126" s="1">
        <f>IF(O76&gt;0,1/VLOOKUP(ABS(O76)+1,$A$8:$D$16,4,FALSE),VLOOKUP(ABS(O76)+1,$A$8:$D$16,2,FALSE))</f>
      </c>
      <c r="P126" s="1">
        <f>IF(P76&gt;0,1/VLOOKUP(ABS(P76)+1,$A$8:$D$16,4,FALSE),VLOOKUP(ABS(P76)+1,$A$8:$D$16,2,FALSE))</f>
      </c>
      <c r="Q126" s="1">
        <f>IF(Q76&gt;0,1/VLOOKUP(ABS(Q76)+1,$A$8:$D$16,4,FALSE),VLOOKUP(ABS(Q76)+1,$A$8:$D$16,2,FALSE))</f>
      </c>
      <c r="R126" s="1">
        <f>IF(R76&gt;0,1/VLOOKUP(ABS(R76)+1,$A$8:$D$16,4,FALSE),VLOOKUP(ABS(R76)+1,$A$8:$D$16,2,FALSE))</f>
      </c>
      <c r="S126" s="1">
        <f>IF(S76&gt;0,1/VLOOKUP(ABS(S76)+1,$A$8:$D$16,4,FALSE),VLOOKUP(ABS(S76)+1,$A$8:$D$16,2,FALSE))</f>
      </c>
      <c r="T126" s="1">
        <f>IF(T76&gt;0,1/VLOOKUP(ABS(T76)+1,$A$8:$D$16,4,FALSE),VLOOKUP(ABS(T76)+1,$A$8:$D$16,2,FALSE))</f>
      </c>
      <c r="U126" s="1">
        <f>IF(U76&gt;0,1/VLOOKUP(ABS(U76)+1,$A$8:$D$16,4,FALSE),VLOOKUP(ABS(U76)+1,$A$8:$D$16,2,FALSE))</f>
      </c>
      <c r="V126" s="1">
        <f>IF(V76&gt;0,1/VLOOKUP(ABS(V76)+1,$A$8:$D$16,4,FALSE),VLOOKUP(ABS(V76)+1,$A$8:$D$16,2,FALSE))</f>
      </c>
      <c r="W126" s="1">
        <f>IF(W76&gt;0,1/VLOOKUP(ABS(W76)+1,$A$8:$D$16,4,FALSE),VLOOKUP(ABS(W76)+1,$A$8:$D$16,2,FALSE))</f>
      </c>
      <c r="X126" s="1">
        <f>IF(X76&gt;0,1/VLOOKUP(ABS(X76)+1,$A$8:$D$16,4,FALSE),VLOOKUP(ABS(X76)+1,$A$8:$D$16,2,FALSE))</f>
      </c>
      <c r="Y126" s="1">
        <f>IF(Y76&gt;0,1/VLOOKUP(ABS(Y76)+1,$A$8:$D$16,4,FALSE),VLOOKUP(ABS(Y76)+1,$A$8:$D$16,2,FALSE))</f>
      </c>
    </row>
    <row r="127">
      <c r="A127">
        <v>32</v>
      </c>
      <c r="B127" t="str">
        <v>KU4_vs_KU6</v>
      </c>
      <c r="C127" s="1">
        <f>IF(C77&gt;0,1/VLOOKUP(ABS(C77)+1,$A$8:$D$16,4,FALSE),VLOOKUP(ABS(C77)+1,$A$8:$D$16,2,FALSE))</f>
      </c>
      <c r="D127" s="1">
        <f>IF(D77&gt;0,1/VLOOKUP(ABS(D77)+1,$A$8:$D$16,4,FALSE),VLOOKUP(ABS(D77)+1,$A$8:$D$16,2,FALSE))</f>
      </c>
      <c r="E127" s="1">
        <f>IF(E77&gt;0,1/VLOOKUP(ABS(E77)+1,$A$8:$D$16,4,FALSE),VLOOKUP(ABS(E77)+1,$A$8:$D$16,2,FALSE))</f>
      </c>
      <c r="F127" s="1">
        <f>IF(F77&gt;0,1/VLOOKUP(ABS(F77)+1,$A$8:$D$16,4,FALSE),VLOOKUP(ABS(F77)+1,$A$8:$D$16,2,FALSE))</f>
      </c>
      <c r="G127" s="1">
        <f>IF(G77&gt;0,1/VLOOKUP(ABS(G77)+1,$A$8:$D$16,4,FALSE),VLOOKUP(ABS(G77)+1,$A$8:$D$16,2,FALSE))</f>
      </c>
      <c r="H127" s="1">
        <f>IF(H77&gt;0,1/VLOOKUP(ABS(H77)+1,$A$8:$D$16,4,FALSE),VLOOKUP(ABS(H77)+1,$A$8:$D$16,2,FALSE))</f>
      </c>
      <c r="I127" s="1">
        <f>IF(I77&gt;0,1/VLOOKUP(ABS(I77)+1,$A$8:$D$16,4,FALSE),VLOOKUP(ABS(I77)+1,$A$8:$D$16,2,FALSE))</f>
      </c>
      <c r="J127" s="1">
        <f>IF(J77&gt;0,1/VLOOKUP(ABS(J77)+1,$A$8:$D$16,4,FALSE),VLOOKUP(ABS(J77)+1,$A$8:$D$16,2,FALSE))</f>
      </c>
      <c r="K127" s="1">
        <f>IF(K77&gt;0,1/VLOOKUP(ABS(K77)+1,$A$8:$D$16,4,FALSE),VLOOKUP(ABS(K77)+1,$A$8:$D$16,2,FALSE))</f>
      </c>
      <c r="L127" s="1">
        <f>IF(L77&gt;0,1/VLOOKUP(ABS(L77)+1,$A$8:$D$16,4,FALSE),VLOOKUP(ABS(L77)+1,$A$8:$D$16,2,FALSE))</f>
      </c>
      <c r="M127" s="1">
        <f>IF(M77&gt;0,1/VLOOKUP(ABS(M77)+1,$A$8:$D$16,4,FALSE),VLOOKUP(ABS(M77)+1,$A$8:$D$16,2,FALSE))</f>
      </c>
      <c r="N127" s="1">
        <f>IF(N77&gt;0,1/VLOOKUP(ABS(N77)+1,$A$8:$D$16,4,FALSE),VLOOKUP(ABS(N77)+1,$A$8:$D$16,2,FALSE))</f>
      </c>
      <c r="O127" s="1">
        <f>IF(O77&gt;0,1/VLOOKUP(ABS(O77)+1,$A$8:$D$16,4,FALSE),VLOOKUP(ABS(O77)+1,$A$8:$D$16,2,FALSE))</f>
      </c>
      <c r="P127" s="1">
        <f>IF(P77&gt;0,1/VLOOKUP(ABS(P77)+1,$A$8:$D$16,4,FALSE),VLOOKUP(ABS(P77)+1,$A$8:$D$16,2,FALSE))</f>
      </c>
      <c r="Q127" s="1">
        <f>IF(Q77&gt;0,1/VLOOKUP(ABS(Q77)+1,$A$8:$D$16,4,FALSE),VLOOKUP(ABS(Q77)+1,$A$8:$D$16,2,FALSE))</f>
      </c>
      <c r="R127" s="1">
        <f>IF(R77&gt;0,1/VLOOKUP(ABS(R77)+1,$A$8:$D$16,4,FALSE),VLOOKUP(ABS(R77)+1,$A$8:$D$16,2,FALSE))</f>
      </c>
      <c r="S127" s="1">
        <f>IF(S77&gt;0,1/VLOOKUP(ABS(S77)+1,$A$8:$D$16,4,FALSE),VLOOKUP(ABS(S77)+1,$A$8:$D$16,2,FALSE))</f>
      </c>
      <c r="T127" s="1">
        <f>IF(T77&gt;0,1/VLOOKUP(ABS(T77)+1,$A$8:$D$16,4,FALSE),VLOOKUP(ABS(T77)+1,$A$8:$D$16,2,FALSE))</f>
      </c>
      <c r="U127" s="1">
        <f>IF(U77&gt;0,1/VLOOKUP(ABS(U77)+1,$A$8:$D$16,4,FALSE),VLOOKUP(ABS(U77)+1,$A$8:$D$16,2,FALSE))</f>
      </c>
      <c r="V127" s="1">
        <f>IF(V77&gt;0,1/VLOOKUP(ABS(V77)+1,$A$8:$D$16,4,FALSE),VLOOKUP(ABS(V77)+1,$A$8:$D$16,2,FALSE))</f>
      </c>
      <c r="W127" s="1">
        <f>IF(W77&gt;0,1/VLOOKUP(ABS(W77)+1,$A$8:$D$16,4,FALSE),VLOOKUP(ABS(W77)+1,$A$8:$D$16,2,FALSE))</f>
      </c>
      <c r="X127" s="1">
        <f>IF(X77&gt;0,1/VLOOKUP(ABS(X77)+1,$A$8:$D$16,4,FALSE),VLOOKUP(ABS(X77)+1,$A$8:$D$16,2,FALSE))</f>
      </c>
      <c r="Y127" s="1">
        <f>IF(Y77&gt;0,1/VLOOKUP(ABS(Y77)+1,$A$8:$D$16,4,FALSE),VLOOKUP(ABS(Y77)+1,$A$8:$D$16,2,FALSE))</f>
      </c>
    </row>
    <row r="128">
      <c r="A128">
        <v>33</v>
      </c>
      <c r="B128" t="str">
        <v>KU4_vs_KU7</v>
      </c>
      <c r="C128" s="1">
        <f>IF(C78&gt;0,1/VLOOKUP(ABS(C78)+1,$A$8:$D$16,4,FALSE),VLOOKUP(ABS(C78)+1,$A$8:$D$16,2,FALSE))</f>
      </c>
      <c r="D128" s="1">
        <f>IF(D78&gt;0,1/VLOOKUP(ABS(D78)+1,$A$8:$D$16,4,FALSE),VLOOKUP(ABS(D78)+1,$A$8:$D$16,2,FALSE))</f>
      </c>
      <c r="E128" s="1">
        <f>IF(E78&gt;0,1/VLOOKUP(ABS(E78)+1,$A$8:$D$16,4,FALSE),VLOOKUP(ABS(E78)+1,$A$8:$D$16,2,FALSE))</f>
      </c>
      <c r="F128" s="1">
        <f>IF(F78&gt;0,1/VLOOKUP(ABS(F78)+1,$A$8:$D$16,4,FALSE),VLOOKUP(ABS(F78)+1,$A$8:$D$16,2,FALSE))</f>
      </c>
      <c r="G128" s="1">
        <f>IF(G78&gt;0,1/VLOOKUP(ABS(G78)+1,$A$8:$D$16,4,FALSE),VLOOKUP(ABS(G78)+1,$A$8:$D$16,2,FALSE))</f>
      </c>
      <c r="H128" s="1">
        <f>IF(H78&gt;0,1/VLOOKUP(ABS(H78)+1,$A$8:$D$16,4,FALSE),VLOOKUP(ABS(H78)+1,$A$8:$D$16,2,FALSE))</f>
      </c>
      <c r="I128" s="1">
        <f>IF(I78&gt;0,1/VLOOKUP(ABS(I78)+1,$A$8:$D$16,4,FALSE),VLOOKUP(ABS(I78)+1,$A$8:$D$16,2,FALSE))</f>
      </c>
      <c r="J128" s="1">
        <f>IF(J78&gt;0,1/VLOOKUP(ABS(J78)+1,$A$8:$D$16,4,FALSE),VLOOKUP(ABS(J78)+1,$A$8:$D$16,2,FALSE))</f>
      </c>
      <c r="K128" s="1">
        <f>IF(K78&gt;0,1/VLOOKUP(ABS(K78)+1,$A$8:$D$16,4,FALSE),VLOOKUP(ABS(K78)+1,$A$8:$D$16,2,FALSE))</f>
      </c>
      <c r="L128" s="1">
        <f>IF(L78&gt;0,1/VLOOKUP(ABS(L78)+1,$A$8:$D$16,4,FALSE),VLOOKUP(ABS(L78)+1,$A$8:$D$16,2,FALSE))</f>
      </c>
      <c r="M128" s="1">
        <f>IF(M78&gt;0,1/VLOOKUP(ABS(M78)+1,$A$8:$D$16,4,FALSE),VLOOKUP(ABS(M78)+1,$A$8:$D$16,2,FALSE))</f>
      </c>
      <c r="N128" s="1">
        <f>IF(N78&gt;0,1/VLOOKUP(ABS(N78)+1,$A$8:$D$16,4,FALSE),VLOOKUP(ABS(N78)+1,$A$8:$D$16,2,FALSE))</f>
      </c>
      <c r="O128" s="1">
        <f>IF(O78&gt;0,1/VLOOKUP(ABS(O78)+1,$A$8:$D$16,4,FALSE),VLOOKUP(ABS(O78)+1,$A$8:$D$16,2,FALSE))</f>
      </c>
      <c r="P128" s="1">
        <f>IF(P78&gt;0,1/VLOOKUP(ABS(P78)+1,$A$8:$D$16,4,FALSE),VLOOKUP(ABS(P78)+1,$A$8:$D$16,2,FALSE))</f>
      </c>
      <c r="Q128" s="1">
        <f>IF(Q78&gt;0,1/VLOOKUP(ABS(Q78)+1,$A$8:$D$16,4,FALSE),VLOOKUP(ABS(Q78)+1,$A$8:$D$16,2,FALSE))</f>
      </c>
      <c r="R128" s="1">
        <f>IF(R78&gt;0,1/VLOOKUP(ABS(R78)+1,$A$8:$D$16,4,FALSE),VLOOKUP(ABS(R78)+1,$A$8:$D$16,2,FALSE))</f>
      </c>
      <c r="S128" s="1">
        <f>IF(S78&gt;0,1/VLOOKUP(ABS(S78)+1,$A$8:$D$16,4,FALSE),VLOOKUP(ABS(S78)+1,$A$8:$D$16,2,FALSE))</f>
      </c>
      <c r="T128" s="1">
        <f>IF(T78&gt;0,1/VLOOKUP(ABS(T78)+1,$A$8:$D$16,4,FALSE),VLOOKUP(ABS(T78)+1,$A$8:$D$16,2,FALSE))</f>
      </c>
      <c r="U128" s="1">
        <f>IF(U78&gt;0,1/VLOOKUP(ABS(U78)+1,$A$8:$D$16,4,FALSE),VLOOKUP(ABS(U78)+1,$A$8:$D$16,2,FALSE))</f>
      </c>
      <c r="V128" s="1">
        <f>IF(V78&gt;0,1/VLOOKUP(ABS(V78)+1,$A$8:$D$16,4,FALSE),VLOOKUP(ABS(V78)+1,$A$8:$D$16,2,FALSE))</f>
      </c>
      <c r="W128" s="1">
        <f>IF(W78&gt;0,1/VLOOKUP(ABS(W78)+1,$A$8:$D$16,4,FALSE),VLOOKUP(ABS(W78)+1,$A$8:$D$16,2,FALSE))</f>
      </c>
      <c r="X128" s="1">
        <f>IF(X78&gt;0,1/VLOOKUP(ABS(X78)+1,$A$8:$D$16,4,FALSE),VLOOKUP(ABS(X78)+1,$A$8:$D$16,2,FALSE))</f>
      </c>
      <c r="Y128" s="1">
        <f>IF(Y78&gt;0,1/VLOOKUP(ABS(Y78)+1,$A$8:$D$16,4,FALSE),VLOOKUP(ABS(Y78)+1,$A$8:$D$16,2,FALSE))</f>
      </c>
    </row>
    <row r="129">
      <c r="A129">
        <v>34</v>
      </c>
      <c r="B129" t="str">
        <v>KU4_vs_KU8</v>
      </c>
      <c r="C129" s="1">
        <f>IF(C79&gt;0,1/VLOOKUP(ABS(C79)+1,$A$8:$D$16,4,FALSE),VLOOKUP(ABS(C79)+1,$A$8:$D$16,2,FALSE))</f>
      </c>
      <c r="D129" s="1">
        <f>IF(D79&gt;0,1/VLOOKUP(ABS(D79)+1,$A$8:$D$16,4,FALSE),VLOOKUP(ABS(D79)+1,$A$8:$D$16,2,FALSE))</f>
      </c>
      <c r="E129" s="1">
        <f>IF(E79&gt;0,1/VLOOKUP(ABS(E79)+1,$A$8:$D$16,4,FALSE),VLOOKUP(ABS(E79)+1,$A$8:$D$16,2,FALSE))</f>
      </c>
      <c r="F129" s="1">
        <f>IF(F79&gt;0,1/VLOOKUP(ABS(F79)+1,$A$8:$D$16,4,FALSE),VLOOKUP(ABS(F79)+1,$A$8:$D$16,2,FALSE))</f>
      </c>
      <c r="G129" s="1">
        <f>IF(G79&gt;0,1/VLOOKUP(ABS(G79)+1,$A$8:$D$16,4,FALSE),VLOOKUP(ABS(G79)+1,$A$8:$D$16,2,FALSE))</f>
      </c>
      <c r="H129" s="1">
        <f>IF(H79&gt;0,1/VLOOKUP(ABS(H79)+1,$A$8:$D$16,4,FALSE),VLOOKUP(ABS(H79)+1,$A$8:$D$16,2,FALSE))</f>
      </c>
      <c r="I129" s="1">
        <f>IF(I79&gt;0,1/VLOOKUP(ABS(I79)+1,$A$8:$D$16,4,FALSE),VLOOKUP(ABS(I79)+1,$A$8:$D$16,2,FALSE))</f>
      </c>
      <c r="J129" s="1">
        <f>IF(J79&gt;0,1/VLOOKUP(ABS(J79)+1,$A$8:$D$16,4,FALSE),VLOOKUP(ABS(J79)+1,$A$8:$D$16,2,FALSE))</f>
      </c>
      <c r="K129" s="1">
        <f>IF(K79&gt;0,1/VLOOKUP(ABS(K79)+1,$A$8:$D$16,4,FALSE),VLOOKUP(ABS(K79)+1,$A$8:$D$16,2,FALSE))</f>
      </c>
      <c r="L129" s="1">
        <f>IF(L79&gt;0,1/VLOOKUP(ABS(L79)+1,$A$8:$D$16,4,FALSE),VLOOKUP(ABS(L79)+1,$A$8:$D$16,2,FALSE))</f>
      </c>
      <c r="M129" s="1">
        <f>IF(M79&gt;0,1/VLOOKUP(ABS(M79)+1,$A$8:$D$16,4,FALSE),VLOOKUP(ABS(M79)+1,$A$8:$D$16,2,FALSE))</f>
      </c>
      <c r="N129" s="1">
        <f>IF(N79&gt;0,1/VLOOKUP(ABS(N79)+1,$A$8:$D$16,4,FALSE),VLOOKUP(ABS(N79)+1,$A$8:$D$16,2,FALSE))</f>
      </c>
      <c r="O129" s="1">
        <f>IF(O79&gt;0,1/VLOOKUP(ABS(O79)+1,$A$8:$D$16,4,FALSE),VLOOKUP(ABS(O79)+1,$A$8:$D$16,2,FALSE))</f>
      </c>
      <c r="P129" s="1">
        <f>IF(P79&gt;0,1/VLOOKUP(ABS(P79)+1,$A$8:$D$16,4,FALSE),VLOOKUP(ABS(P79)+1,$A$8:$D$16,2,FALSE))</f>
      </c>
      <c r="Q129" s="1">
        <f>IF(Q79&gt;0,1/VLOOKUP(ABS(Q79)+1,$A$8:$D$16,4,FALSE),VLOOKUP(ABS(Q79)+1,$A$8:$D$16,2,FALSE))</f>
      </c>
      <c r="R129" s="1">
        <f>IF(R79&gt;0,1/VLOOKUP(ABS(R79)+1,$A$8:$D$16,4,FALSE),VLOOKUP(ABS(R79)+1,$A$8:$D$16,2,FALSE))</f>
      </c>
      <c r="S129" s="1">
        <f>IF(S79&gt;0,1/VLOOKUP(ABS(S79)+1,$A$8:$D$16,4,FALSE),VLOOKUP(ABS(S79)+1,$A$8:$D$16,2,FALSE))</f>
      </c>
      <c r="T129" s="1">
        <f>IF(T79&gt;0,1/VLOOKUP(ABS(T79)+1,$A$8:$D$16,4,FALSE),VLOOKUP(ABS(T79)+1,$A$8:$D$16,2,FALSE))</f>
      </c>
      <c r="U129" s="1">
        <f>IF(U79&gt;0,1/VLOOKUP(ABS(U79)+1,$A$8:$D$16,4,FALSE),VLOOKUP(ABS(U79)+1,$A$8:$D$16,2,FALSE))</f>
      </c>
      <c r="V129" s="1">
        <f>IF(V79&gt;0,1/VLOOKUP(ABS(V79)+1,$A$8:$D$16,4,FALSE),VLOOKUP(ABS(V79)+1,$A$8:$D$16,2,FALSE))</f>
      </c>
      <c r="W129" s="1">
        <f>IF(W79&gt;0,1/VLOOKUP(ABS(W79)+1,$A$8:$D$16,4,FALSE),VLOOKUP(ABS(W79)+1,$A$8:$D$16,2,FALSE))</f>
      </c>
      <c r="X129" s="1">
        <f>IF(X79&gt;0,1/VLOOKUP(ABS(X79)+1,$A$8:$D$16,4,FALSE),VLOOKUP(ABS(X79)+1,$A$8:$D$16,2,FALSE))</f>
      </c>
      <c r="Y129" s="1">
        <f>IF(Y79&gt;0,1/VLOOKUP(ABS(Y79)+1,$A$8:$D$16,4,FALSE),VLOOKUP(ABS(Y79)+1,$A$8:$D$16,2,FALSE))</f>
      </c>
    </row>
    <row r="130">
      <c r="A130">
        <v>35</v>
      </c>
      <c r="B130" t="str">
        <v>KU4_vs_KU9</v>
      </c>
      <c r="C130" s="1">
        <f>IF(C80&gt;0,1/VLOOKUP(ABS(C80)+1,$A$8:$D$16,4,FALSE),VLOOKUP(ABS(C80)+1,$A$8:$D$16,2,FALSE))</f>
      </c>
      <c r="D130" s="1">
        <f>IF(D80&gt;0,1/VLOOKUP(ABS(D80)+1,$A$8:$D$16,4,FALSE),VLOOKUP(ABS(D80)+1,$A$8:$D$16,2,FALSE))</f>
      </c>
      <c r="E130" s="1">
        <f>IF(E80&gt;0,1/VLOOKUP(ABS(E80)+1,$A$8:$D$16,4,FALSE),VLOOKUP(ABS(E80)+1,$A$8:$D$16,2,FALSE))</f>
      </c>
      <c r="F130" s="1">
        <f>IF(F80&gt;0,1/VLOOKUP(ABS(F80)+1,$A$8:$D$16,4,FALSE),VLOOKUP(ABS(F80)+1,$A$8:$D$16,2,FALSE))</f>
      </c>
      <c r="G130" s="1">
        <f>IF(G80&gt;0,1/VLOOKUP(ABS(G80)+1,$A$8:$D$16,4,FALSE),VLOOKUP(ABS(G80)+1,$A$8:$D$16,2,FALSE))</f>
      </c>
      <c r="H130" s="1">
        <f>IF(H80&gt;0,1/VLOOKUP(ABS(H80)+1,$A$8:$D$16,4,FALSE),VLOOKUP(ABS(H80)+1,$A$8:$D$16,2,FALSE))</f>
      </c>
      <c r="I130" s="1">
        <f>IF(I80&gt;0,1/VLOOKUP(ABS(I80)+1,$A$8:$D$16,4,FALSE),VLOOKUP(ABS(I80)+1,$A$8:$D$16,2,FALSE))</f>
      </c>
      <c r="J130" s="1">
        <f>IF(J80&gt;0,1/VLOOKUP(ABS(J80)+1,$A$8:$D$16,4,FALSE),VLOOKUP(ABS(J80)+1,$A$8:$D$16,2,FALSE))</f>
      </c>
      <c r="K130" s="1">
        <f>IF(K80&gt;0,1/VLOOKUP(ABS(K80)+1,$A$8:$D$16,4,FALSE),VLOOKUP(ABS(K80)+1,$A$8:$D$16,2,FALSE))</f>
      </c>
      <c r="L130" s="1">
        <f>IF(L80&gt;0,1/VLOOKUP(ABS(L80)+1,$A$8:$D$16,4,FALSE),VLOOKUP(ABS(L80)+1,$A$8:$D$16,2,FALSE))</f>
      </c>
      <c r="M130" s="1">
        <f>IF(M80&gt;0,1/VLOOKUP(ABS(M80)+1,$A$8:$D$16,4,FALSE),VLOOKUP(ABS(M80)+1,$A$8:$D$16,2,FALSE))</f>
      </c>
      <c r="N130" s="1">
        <f>IF(N80&gt;0,1/VLOOKUP(ABS(N80)+1,$A$8:$D$16,4,FALSE),VLOOKUP(ABS(N80)+1,$A$8:$D$16,2,FALSE))</f>
      </c>
      <c r="O130" s="1">
        <f>IF(O80&gt;0,1/VLOOKUP(ABS(O80)+1,$A$8:$D$16,4,FALSE),VLOOKUP(ABS(O80)+1,$A$8:$D$16,2,FALSE))</f>
      </c>
      <c r="P130" s="1">
        <f>IF(P80&gt;0,1/VLOOKUP(ABS(P80)+1,$A$8:$D$16,4,FALSE),VLOOKUP(ABS(P80)+1,$A$8:$D$16,2,FALSE))</f>
      </c>
      <c r="Q130" s="1">
        <f>IF(Q80&gt;0,1/VLOOKUP(ABS(Q80)+1,$A$8:$D$16,4,FALSE),VLOOKUP(ABS(Q80)+1,$A$8:$D$16,2,FALSE))</f>
      </c>
      <c r="R130" s="1">
        <f>IF(R80&gt;0,1/VLOOKUP(ABS(R80)+1,$A$8:$D$16,4,FALSE),VLOOKUP(ABS(R80)+1,$A$8:$D$16,2,FALSE))</f>
      </c>
      <c r="S130" s="1">
        <f>IF(S80&gt;0,1/VLOOKUP(ABS(S80)+1,$A$8:$D$16,4,FALSE),VLOOKUP(ABS(S80)+1,$A$8:$D$16,2,FALSE))</f>
      </c>
      <c r="T130" s="1">
        <f>IF(T80&gt;0,1/VLOOKUP(ABS(T80)+1,$A$8:$D$16,4,FALSE),VLOOKUP(ABS(T80)+1,$A$8:$D$16,2,FALSE))</f>
      </c>
      <c r="U130" s="1">
        <f>IF(U80&gt;0,1/VLOOKUP(ABS(U80)+1,$A$8:$D$16,4,FALSE),VLOOKUP(ABS(U80)+1,$A$8:$D$16,2,FALSE))</f>
      </c>
      <c r="V130" s="1">
        <f>IF(V80&gt;0,1/VLOOKUP(ABS(V80)+1,$A$8:$D$16,4,FALSE),VLOOKUP(ABS(V80)+1,$A$8:$D$16,2,FALSE))</f>
      </c>
      <c r="W130" s="1">
        <f>IF(W80&gt;0,1/VLOOKUP(ABS(W80)+1,$A$8:$D$16,4,FALSE),VLOOKUP(ABS(W80)+1,$A$8:$D$16,2,FALSE))</f>
      </c>
      <c r="X130" s="1">
        <f>IF(X80&gt;0,1/VLOOKUP(ABS(X80)+1,$A$8:$D$16,4,FALSE),VLOOKUP(ABS(X80)+1,$A$8:$D$16,2,FALSE))</f>
      </c>
      <c r="Y130" s="1">
        <f>IF(Y80&gt;0,1/VLOOKUP(ABS(Y80)+1,$A$8:$D$16,4,FALSE),VLOOKUP(ABS(Y80)+1,$A$8:$D$16,2,FALSE))</f>
      </c>
    </row>
    <row r="131">
      <c r="A131">
        <v>36</v>
      </c>
      <c r="B131" t="str">
        <v>KU5_vs_KU6</v>
      </c>
      <c r="C131" s="1">
        <f>IF(C81&gt;0,1/VLOOKUP(ABS(C81)+1,$A$8:$D$16,4,FALSE),VLOOKUP(ABS(C81)+1,$A$8:$D$16,2,FALSE))</f>
      </c>
      <c r="D131" s="1">
        <f>IF(D81&gt;0,1/VLOOKUP(ABS(D81)+1,$A$8:$D$16,4,FALSE),VLOOKUP(ABS(D81)+1,$A$8:$D$16,2,FALSE))</f>
      </c>
      <c r="E131" s="1">
        <f>IF(E81&gt;0,1/VLOOKUP(ABS(E81)+1,$A$8:$D$16,4,FALSE),VLOOKUP(ABS(E81)+1,$A$8:$D$16,2,FALSE))</f>
      </c>
      <c r="F131" s="1">
        <f>IF(F81&gt;0,1/VLOOKUP(ABS(F81)+1,$A$8:$D$16,4,FALSE),VLOOKUP(ABS(F81)+1,$A$8:$D$16,2,FALSE))</f>
      </c>
      <c r="G131" s="1">
        <f>IF(G81&gt;0,1/VLOOKUP(ABS(G81)+1,$A$8:$D$16,4,FALSE),VLOOKUP(ABS(G81)+1,$A$8:$D$16,2,FALSE))</f>
      </c>
      <c r="H131" s="1">
        <f>IF(H81&gt;0,1/VLOOKUP(ABS(H81)+1,$A$8:$D$16,4,FALSE),VLOOKUP(ABS(H81)+1,$A$8:$D$16,2,FALSE))</f>
      </c>
      <c r="I131" s="1">
        <f>IF(I81&gt;0,1/VLOOKUP(ABS(I81)+1,$A$8:$D$16,4,FALSE),VLOOKUP(ABS(I81)+1,$A$8:$D$16,2,FALSE))</f>
      </c>
      <c r="J131" s="1">
        <f>IF(J81&gt;0,1/VLOOKUP(ABS(J81)+1,$A$8:$D$16,4,FALSE),VLOOKUP(ABS(J81)+1,$A$8:$D$16,2,FALSE))</f>
      </c>
      <c r="K131" s="1">
        <f>IF(K81&gt;0,1/VLOOKUP(ABS(K81)+1,$A$8:$D$16,4,FALSE),VLOOKUP(ABS(K81)+1,$A$8:$D$16,2,FALSE))</f>
      </c>
      <c r="L131" s="1">
        <f>IF(L81&gt;0,1/VLOOKUP(ABS(L81)+1,$A$8:$D$16,4,FALSE),VLOOKUP(ABS(L81)+1,$A$8:$D$16,2,FALSE))</f>
      </c>
      <c r="M131" s="1">
        <f>IF(M81&gt;0,1/VLOOKUP(ABS(M81)+1,$A$8:$D$16,4,FALSE),VLOOKUP(ABS(M81)+1,$A$8:$D$16,2,FALSE))</f>
      </c>
      <c r="N131" s="1">
        <f>IF(N81&gt;0,1/VLOOKUP(ABS(N81)+1,$A$8:$D$16,4,FALSE),VLOOKUP(ABS(N81)+1,$A$8:$D$16,2,FALSE))</f>
      </c>
      <c r="O131" s="1">
        <f>IF(O81&gt;0,1/VLOOKUP(ABS(O81)+1,$A$8:$D$16,4,FALSE),VLOOKUP(ABS(O81)+1,$A$8:$D$16,2,FALSE))</f>
      </c>
      <c r="P131" s="1">
        <f>IF(P81&gt;0,1/VLOOKUP(ABS(P81)+1,$A$8:$D$16,4,FALSE),VLOOKUP(ABS(P81)+1,$A$8:$D$16,2,FALSE))</f>
      </c>
      <c r="Q131" s="1">
        <f>IF(Q81&gt;0,1/VLOOKUP(ABS(Q81)+1,$A$8:$D$16,4,FALSE),VLOOKUP(ABS(Q81)+1,$A$8:$D$16,2,FALSE))</f>
      </c>
      <c r="R131" s="1">
        <f>IF(R81&gt;0,1/VLOOKUP(ABS(R81)+1,$A$8:$D$16,4,FALSE),VLOOKUP(ABS(R81)+1,$A$8:$D$16,2,FALSE))</f>
      </c>
      <c r="S131" s="1">
        <f>IF(S81&gt;0,1/VLOOKUP(ABS(S81)+1,$A$8:$D$16,4,FALSE),VLOOKUP(ABS(S81)+1,$A$8:$D$16,2,FALSE))</f>
      </c>
      <c r="T131" s="1">
        <f>IF(T81&gt;0,1/VLOOKUP(ABS(T81)+1,$A$8:$D$16,4,FALSE),VLOOKUP(ABS(T81)+1,$A$8:$D$16,2,FALSE))</f>
      </c>
      <c r="U131" s="1">
        <f>IF(U81&gt;0,1/VLOOKUP(ABS(U81)+1,$A$8:$D$16,4,FALSE),VLOOKUP(ABS(U81)+1,$A$8:$D$16,2,FALSE))</f>
      </c>
      <c r="V131" s="1">
        <f>IF(V81&gt;0,1/VLOOKUP(ABS(V81)+1,$A$8:$D$16,4,FALSE),VLOOKUP(ABS(V81)+1,$A$8:$D$16,2,FALSE))</f>
      </c>
      <c r="W131" s="1">
        <f>IF(W81&gt;0,1/VLOOKUP(ABS(W81)+1,$A$8:$D$16,4,FALSE),VLOOKUP(ABS(W81)+1,$A$8:$D$16,2,FALSE))</f>
      </c>
      <c r="X131" s="1">
        <f>IF(X81&gt;0,1/VLOOKUP(ABS(X81)+1,$A$8:$D$16,4,FALSE),VLOOKUP(ABS(X81)+1,$A$8:$D$16,2,FALSE))</f>
      </c>
      <c r="Y131" s="1">
        <f>IF(Y81&gt;0,1/VLOOKUP(ABS(Y81)+1,$A$8:$D$16,4,FALSE),VLOOKUP(ABS(Y81)+1,$A$8:$D$16,2,FALSE))</f>
      </c>
    </row>
    <row r="132">
      <c r="A132">
        <v>37</v>
      </c>
      <c r="B132" t="str">
        <v>KU5_vs_KU7</v>
      </c>
      <c r="C132" s="1">
        <f>IF(C82&gt;0,1/VLOOKUP(ABS(C82)+1,$A$8:$D$16,4,FALSE),VLOOKUP(ABS(C82)+1,$A$8:$D$16,2,FALSE))</f>
      </c>
      <c r="D132" s="1">
        <f>IF(D82&gt;0,1/VLOOKUP(ABS(D82)+1,$A$8:$D$16,4,FALSE),VLOOKUP(ABS(D82)+1,$A$8:$D$16,2,FALSE))</f>
      </c>
      <c r="E132" s="1">
        <f>IF(E82&gt;0,1/VLOOKUP(ABS(E82)+1,$A$8:$D$16,4,FALSE),VLOOKUP(ABS(E82)+1,$A$8:$D$16,2,FALSE))</f>
      </c>
      <c r="F132" s="1">
        <f>IF(F82&gt;0,1/VLOOKUP(ABS(F82)+1,$A$8:$D$16,4,FALSE),VLOOKUP(ABS(F82)+1,$A$8:$D$16,2,FALSE))</f>
      </c>
      <c r="G132" s="1">
        <f>IF(G82&gt;0,1/VLOOKUP(ABS(G82)+1,$A$8:$D$16,4,FALSE),VLOOKUP(ABS(G82)+1,$A$8:$D$16,2,FALSE))</f>
      </c>
      <c r="H132" s="1">
        <f>IF(H82&gt;0,1/VLOOKUP(ABS(H82)+1,$A$8:$D$16,4,FALSE),VLOOKUP(ABS(H82)+1,$A$8:$D$16,2,FALSE))</f>
      </c>
      <c r="I132" s="1">
        <f>IF(I82&gt;0,1/VLOOKUP(ABS(I82)+1,$A$8:$D$16,4,FALSE),VLOOKUP(ABS(I82)+1,$A$8:$D$16,2,FALSE))</f>
      </c>
      <c r="J132" s="1">
        <f>IF(J82&gt;0,1/VLOOKUP(ABS(J82)+1,$A$8:$D$16,4,FALSE),VLOOKUP(ABS(J82)+1,$A$8:$D$16,2,FALSE))</f>
      </c>
      <c r="K132" s="1">
        <f>IF(K82&gt;0,1/VLOOKUP(ABS(K82)+1,$A$8:$D$16,4,FALSE),VLOOKUP(ABS(K82)+1,$A$8:$D$16,2,FALSE))</f>
      </c>
      <c r="L132" s="1">
        <f>IF(L82&gt;0,1/VLOOKUP(ABS(L82)+1,$A$8:$D$16,4,FALSE),VLOOKUP(ABS(L82)+1,$A$8:$D$16,2,FALSE))</f>
      </c>
      <c r="M132" s="1">
        <f>IF(M82&gt;0,1/VLOOKUP(ABS(M82)+1,$A$8:$D$16,4,FALSE),VLOOKUP(ABS(M82)+1,$A$8:$D$16,2,FALSE))</f>
      </c>
      <c r="N132" s="1">
        <f>IF(N82&gt;0,1/VLOOKUP(ABS(N82)+1,$A$8:$D$16,4,FALSE),VLOOKUP(ABS(N82)+1,$A$8:$D$16,2,FALSE))</f>
      </c>
      <c r="O132" s="1">
        <f>IF(O82&gt;0,1/VLOOKUP(ABS(O82)+1,$A$8:$D$16,4,FALSE),VLOOKUP(ABS(O82)+1,$A$8:$D$16,2,FALSE))</f>
      </c>
      <c r="P132" s="1">
        <f>IF(P82&gt;0,1/VLOOKUP(ABS(P82)+1,$A$8:$D$16,4,FALSE),VLOOKUP(ABS(P82)+1,$A$8:$D$16,2,FALSE))</f>
      </c>
      <c r="Q132" s="1">
        <f>IF(Q82&gt;0,1/VLOOKUP(ABS(Q82)+1,$A$8:$D$16,4,FALSE),VLOOKUP(ABS(Q82)+1,$A$8:$D$16,2,FALSE))</f>
      </c>
      <c r="R132" s="1">
        <f>IF(R82&gt;0,1/VLOOKUP(ABS(R82)+1,$A$8:$D$16,4,FALSE),VLOOKUP(ABS(R82)+1,$A$8:$D$16,2,FALSE))</f>
      </c>
      <c r="S132" s="1">
        <f>IF(S82&gt;0,1/VLOOKUP(ABS(S82)+1,$A$8:$D$16,4,FALSE),VLOOKUP(ABS(S82)+1,$A$8:$D$16,2,FALSE))</f>
      </c>
      <c r="T132" s="1">
        <f>IF(T82&gt;0,1/VLOOKUP(ABS(T82)+1,$A$8:$D$16,4,FALSE),VLOOKUP(ABS(T82)+1,$A$8:$D$16,2,FALSE))</f>
      </c>
      <c r="U132" s="1">
        <f>IF(U82&gt;0,1/VLOOKUP(ABS(U82)+1,$A$8:$D$16,4,FALSE),VLOOKUP(ABS(U82)+1,$A$8:$D$16,2,FALSE))</f>
      </c>
      <c r="V132" s="1">
        <f>IF(V82&gt;0,1/VLOOKUP(ABS(V82)+1,$A$8:$D$16,4,FALSE),VLOOKUP(ABS(V82)+1,$A$8:$D$16,2,FALSE))</f>
      </c>
      <c r="W132" s="1">
        <f>IF(W82&gt;0,1/VLOOKUP(ABS(W82)+1,$A$8:$D$16,4,FALSE),VLOOKUP(ABS(W82)+1,$A$8:$D$16,2,FALSE))</f>
      </c>
      <c r="X132" s="1">
        <f>IF(X82&gt;0,1/VLOOKUP(ABS(X82)+1,$A$8:$D$16,4,FALSE),VLOOKUP(ABS(X82)+1,$A$8:$D$16,2,FALSE))</f>
      </c>
      <c r="Y132" s="1">
        <f>IF(Y82&gt;0,1/VLOOKUP(ABS(Y82)+1,$A$8:$D$16,4,FALSE),VLOOKUP(ABS(Y82)+1,$A$8:$D$16,2,FALSE))</f>
      </c>
    </row>
    <row r="133">
      <c r="A133">
        <v>38</v>
      </c>
      <c r="B133" t="str">
        <v>KU5_vs_KU8</v>
      </c>
      <c r="C133" s="1">
        <f>IF(C83&gt;0,1/VLOOKUP(ABS(C83)+1,$A$8:$D$16,4,FALSE),VLOOKUP(ABS(C83)+1,$A$8:$D$16,2,FALSE))</f>
      </c>
      <c r="D133" s="1">
        <f>IF(D83&gt;0,1/VLOOKUP(ABS(D83)+1,$A$8:$D$16,4,FALSE),VLOOKUP(ABS(D83)+1,$A$8:$D$16,2,FALSE))</f>
      </c>
      <c r="E133" s="1">
        <f>IF(E83&gt;0,1/VLOOKUP(ABS(E83)+1,$A$8:$D$16,4,FALSE),VLOOKUP(ABS(E83)+1,$A$8:$D$16,2,FALSE))</f>
      </c>
      <c r="F133" s="1">
        <f>IF(F83&gt;0,1/VLOOKUP(ABS(F83)+1,$A$8:$D$16,4,FALSE),VLOOKUP(ABS(F83)+1,$A$8:$D$16,2,FALSE))</f>
      </c>
      <c r="G133" s="1">
        <f>IF(G83&gt;0,1/VLOOKUP(ABS(G83)+1,$A$8:$D$16,4,FALSE),VLOOKUP(ABS(G83)+1,$A$8:$D$16,2,FALSE))</f>
      </c>
      <c r="H133" s="1">
        <f>IF(H83&gt;0,1/VLOOKUP(ABS(H83)+1,$A$8:$D$16,4,FALSE),VLOOKUP(ABS(H83)+1,$A$8:$D$16,2,FALSE))</f>
      </c>
      <c r="I133" s="1">
        <f>IF(I83&gt;0,1/VLOOKUP(ABS(I83)+1,$A$8:$D$16,4,FALSE),VLOOKUP(ABS(I83)+1,$A$8:$D$16,2,FALSE))</f>
      </c>
      <c r="J133" s="1">
        <f>IF(J83&gt;0,1/VLOOKUP(ABS(J83)+1,$A$8:$D$16,4,FALSE),VLOOKUP(ABS(J83)+1,$A$8:$D$16,2,FALSE))</f>
      </c>
      <c r="K133" s="1">
        <f>IF(K83&gt;0,1/VLOOKUP(ABS(K83)+1,$A$8:$D$16,4,FALSE),VLOOKUP(ABS(K83)+1,$A$8:$D$16,2,FALSE))</f>
      </c>
      <c r="L133" s="1">
        <f>IF(L83&gt;0,1/VLOOKUP(ABS(L83)+1,$A$8:$D$16,4,FALSE),VLOOKUP(ABS(L83)+1,$A$8:$D$16,2,FALSE))</f>
      </c>
      <c r="M133" s="1">
        <f>IF(M83&gt;0,1/VLOOKUP(ABS(M83)+1,$A$8:$D$16,4,FALSE),VLOOKUP(ABS(M83)+1,$A$8:$D$16,2,FALSE))</f>
      </c>
      <c r="N133" s="1">
        <f>IF(N83&gt;0,1/VLOOKUP(ABS(N83)+1,$A$8:$D$16,4,FALSE),VLOOKUP(ABS(N83)+1,$A$8:$D$16,2,FALSE))</f>
      </c>
      <c r="O133" s="1">
        <f>IF(O83&gt;0,1/VLOOKUP(ABS(O83)+1,$A$8:$D$16,4,FALSE),VLOOKUP(ABS(O83)+1,$A$8:$D$16,2,FALSE))</f>
      </c>
      <c r="P133" s="1">
        <f>IF(P83&gt;0,1/VLOOKUP(ABS(P83)+1,$A$8:$D$16,4,FALSE),VLOOKUP(ABS(P83)+1,$A$8:$D$16,2,FALSE))</f>
      </c>
      <c r="Q133" s="1">
        <f>IF(Q83&gt;0,1/VLOOKUP(ABS(Q83)+1,$A$8:$D$16,4,FALSE),VLOOKUP(ABS(Q83)+1,$A$8:$D$16,2,FALSE))</f>
      </c>
      <c r="R133" s="1">
        <f>IF(R83&gt;0,1/VLOOKUP(ABS(R83)+1,$A$8:$D$16,4,FALSE),VLOOKUP(ABS(R83)+1,$A$8:$D$16,2,FALSE))</f>
      </c>
      <c r="S133" s="1">
        <f>IF(S83&gt;0,1/VLOOKUP(ABS(S83)+1,$A$8:$D$16,4,FALSE),VLOOKUP(ABS(S83)+1,$A$8:$D$16,2,FALSE))</f>
      </c>
      <c r="T133" s="1">
        <f>IF(T83&gt;0,1/VLOOKUP(ABS(T83)+1,$A$8:$D$16,4,FALSE),VLOOKUP(ABS(T83)+1,$A$8:$D$16,2,FALSE))</f>
      </c>
      <c r="U133" s="1">
        <f>IF(U83&gt;0,1/VLOOKUP(ABS(U83)+1,$A$8:$D$16,4,FALSE),VLOOKUP(ABS(U83)+1,$A$8:$D$16,2,FALSE))</f>
      </c>
      <c r="V133" s="1">
        <f>IF(V83&gt;0,1/VLOOKUP(ABS(V83)+1,$A$8:$D$16,4,FALSE),VLOOKUP(ABS(V83)+1,$A$8:$D$16,2,FALSE))</f>
      </c>
      <c r="W133" s="1">
        <f>IF(W83&gt;0,1/VLOOKUP(ABS(W83)+1,$A$8:$D$16,4,FALSE),VLOOKUP(ABS(W83)+1,$A$8:$D$16,2,FALSE))</f>
      </c>
      <c r="X133" s="1">
        <f>IF(X83&gt;0,1/VLOOKUP(ABS(X83)+1,$A$8:$D$16,4,FALSE),VLOOKUP(ABS(X83)+1,$A$8:$D$16,2,FALSE))</f>
      </c>
      <c r="Y133" s="1">
        <f>IF(Y83&gt;0,1/VLOOKUP(ABS(Y83)+1,$A$8:$D$16,4,FALSE),VLOOKUP(ABS(Y83)+1,$A$8:$D$16,2,FALSE))</f>
      </c>
    </row>
    <row r="134">
      <c r="A134">
        <v>39</v>
      </c>
      <c r="B134" t="str">
        <v>KU5_vs_KU9</v>
      </c>
      <c r="C134" s="1">
        <f>IF(C84&gt;0,1/VLOOKUP(ABS(C84)+1,$A$8:$D$16,4,FALSE),VLOOKUP(ABS(C84)+1,$A$8:$D$16,2,FALSE))</f>
      </c>
      <c r="D134" s="1">
        <f>IF(D84&gt;0,1/VLOOKUP(ABS(D84)+1,$A$8:$D$16,4,FALSE),VLOOKUP(ABS(D84)+1,$A$8:$D$16,2,FALSE))</f>
      </c>
      <c r="E134" s="1">
        <f>IF(E84&gt;0,1/VLOOKUP(ABS(E84)+1,$A$8:$D$16,4,FALSE),VLOOKUP(ABS(E84)+1,$A$8:$D$16,2,FALSE))</f>
      </c>
      <c r="F134" s="1">
        <f>IF(F84&gt;0,1/VLOOKUP(ABS(F84)+1,$A$8:$D$16,4,FALSE),VLOOKUP(ABS(F84)+1,$A$8:$D$16,2,FALSE))</f>
      </c>
      <c r="G134" s="1">
        <f>IF(G84&gt;0,1/VLOOKUP(ABS(G84)+1,$A$8:$D$16,4,FALSE),VLOOKUP(ABS(G84)+1,$A$8:$D$16,2,FALSE))</f>
      </c>
      <c r="H134" s="1">
        <f>IF(H84&gt;0,1/VLOOKUP(ABS(H84)+1,$A$8:$D$16,4,FALSE),VLOOKUP(ABS(H84)+1,$A$8:$D$16,2,FALSE))</f>
      </c>
      <c r="I134" s="1">
        <f>IF(I84&gt;0,1/VLOOKUP(ABS(I84)+1,$A$8:$D$16,4,FALSE),VLOOKUP(ABS(I84)+1,$A$8:$D$16,2,FALSE))</f>
      </c>
      <c r="J134" s="1">
        <f>IF(J84&gt;0,1/VLOOKUP(ABS(J84)+1,$A$8:$D$16,4,FALSE),VLOOKUP(ABS(J84)+1,$A$8:$D$16,2,FALSE))</f>
      </c>
      <c r="K134" s="1">
        <f>IF(K84&gt;0,1/VLOOKUP(ABS(K84)+1,$A$8:$D$16,4,FALSE),VLOOKUP(ABS(K84)+1,$A$8:$D$16,2,FALSE))</f>
      </c>
      <c r="L134" s="1">
        <f>IF(L84&gt;0,1/VLOOKUP(ABS(L84)+1,$A$8:$D$16,4,FALSE),VLOOKUP(ABS(L84)+1,$A$8:$D$16,2,FALSE))</f>
      </c>
      <c r="M134" s="1">
        <f>IF(M84&gt;0,1/VLOOKUP(ABS(M84)+1,$A$8:$D$16,4,FALSE),VLOOKUP(ABS(M84)+1,$A$8:$D$16,2,FALSE))</f>
      </c>
      <c r="N134" s="1">
        <f>IF(N84&gt;0,1/VLOOKUP(ABS(N84)+1,$A$8:$D$16,4,FALSE),VLOOKUP(ABS(N84)+1,$A$8:$D$16,2,FALSE))</f>
      </c>
      <c r="O134" s="1">
        <f>IF(O84&gt;0,1/VLOOKUP(ABS(O84)+1,$A$8:$D$16,4,FALSE),VLOOKUP(ABS(O84)+1,$A$8:$D$16,2,FALSE))</f>
      </c>
      <c r="P134" s="1">
        <f>IF(P84&gt;0,1/VLOOKUP(ABS(P84)+1,$A$8:$D$16,4,FALSE),VLOOKUP(ABS(P84)+1,$A$8:$D$16,2,FALSE))</f>
      </c>
      <c r="Q134" s="1">
        <f>IF(Q84&gt;0,1/VLOOKUP(ABS(Q84)+1,$A$8:$D$16,4,FALSE),VLOOKUP(ABS(Q84)+1,$A$8:$D$16,2,FALSE))</f>
      </c>
      <c r="R134" s="1">
        <f>IF(R84&gt;0,1/VLOOKUP(ABS(R84)+1,$A$8:$D$16,4,FALSE),VLOOKUP(ABS(R84)+1,$A$8:$D$16,2,FALSE))</f>
      </c>
      <c r="S134" s="1">
        <f>IF(S84&gt;0,1/VLOOKUP(ABS(S84)+1,$A$8:$D$16,4,FALSE),VLOOKUP(ABS(S84)+1,$A$8:$D$16,2,FALSE))</f>
      </c>
      <c r="T134" s="1">
        <f>IF(T84&gt;0,1/VLOOKUP(ABS(T84)+1,$A$8:$D$16,4,FALSE),VLOOKUP(ABS(T84)+1,$A$8:$D$16,2,FALSE))</f>
      </c>
      <c r="U134" s="1">
        <f>IF(U84&gt;0,1/VLOOKUP(ABS(U84)+1,$A$8:$D$16,4,FALSE),VLOOKUP(ABS(U84)+1,$A$8:$D$16,2,FALSE))</f>
      </c>
      <c r="V134" s="1">
        <f>IF(V84&gt;0,1/VLOOKUP(ABS(V84)+1,$A$8:$D$16,4,FALSE),VLOOKUP(ABS(V84)+1,$A$8:$D$16,2,FALSE))</f>
      </c>
      <c r="W134" s="1">
        <f>IF(W84&gt;0,1/VLOOKUP(ABS(W84)+1,$A$8:$D$16,4,FALSE),VLOOKUP(ABS(W84)+1,$A$8:$D$16,2,FALSE))</f>
      </c>
      <c r="X134" s="1">
        <f>IF(X84&gt;0,1/VLOOKUP(ABS(X84)+1,$A$8:$D$16,4,FALSE),VLOOKUP(ABS(X84)+1,$A$8:$D$16,2,FALSE))</f>
      </c>
      <c r="Y134" s="1">
        <f>IF(Y84&gt;0,1/VLOOKUP(ABS(Y84)+1,$A$8:$D$16,4,FALSE),VLOOKUP(ABS(Y84)+1,$A$8:$D$16,2,FALSE))</f>
      </c>
    </row>
    <row r="135">
      <c r="A135">
        <v>40</v>
      </c>
      <c r="B135" t="str">
        <v>KU6_vs_KU7</v>
      </c>
      <c r="C135" s="1">
        <f>IF(C85&gt;0,1/VLOOKUP(ABS(C85)+1,$A$8:$D$16,4,FALSE),VLOOKUP(ABS(C85)+1,$A$8:$D$16,2,FALSE))</f>
      </c>
      <c r="D135" s="1">
        <f>IF(D85&gt;0,1/VLOOKUP(ABS(D85)+1,$A$8:$D$16,4,FALSE),VLOOKUP(ABS(D85)+1,$A$8:$D$16,2,FALSE))</f>
      </c>
      <c r="E135" s="1">
        <f>IF(E85&gt;0,1/VLOOKUP(ABS(E85)+1,$A$8:$D$16,4,FALSE),VLOOKUP(ABS(E85)+1,$A$8:$D$16,2,FALSE))</f>
      </c>
      <c r="F135" s="1">
        <f>IF(F85&gt;0,1/VLOOKUP(ABS(F85)+1,$A$8:$D$16,4,FALSE),VLOOKUP(ABS(F85)+1,$A$8:$D$16,2,FALSE))</f>
      </c>
      <c r="G135" s="1">
        <f>IF(G85&gt;0,1/VLOOKUP(ABS(G85)+1,$A$8:$D$16,4,FALSE),VLOOKUP(ABS(G85)+1,$A$8:$D$16,2,FALSE))</f>
      </c>
      <c r="H135" s="1">
        <f>IF(H85&gt;0,1/VLOOKUP(ABS(H85)+1,$A$8:$D$16,4,FALSE),VLOOKUP(ABS(H85)+1,$A$8:$D$16,2,FALSE))</f>
      </c>
      <c r="I135" s="1">
        <f>IF(I85&gt;0,1/VLOOKUP(ABS(I85)+1,$A$8:$D$16,4,FALSE),VLOOKUP(ABS(I85)+1,$A$8:$D$16,2,FALSE))</f>
      </c>
      <c r="J135" s="1">
        <f>IF(J85&gt;0,1/VLOOKUP(ABS(J85)+1,$A$8:$D$16,4,FALSE),VLOOKUP(ABS(J85)+1,$A$8:$D$16,2,FALSE))</f>
      </c>
      <c r="K135" s="1">
        <f>IF(K85&gt;0,1/VLOOKUP(ABS(K85)+1,$A$8:$D$16,4,FALSE),VLOOKUP(ABS(K85)+1,$A$8:$D$16,2,FALSE))</f>
      </c>
      <c r="L135" s="1">
        <f>IF(L85&gt;0,1/VLOOKUP(ABS(L85)+1,$A$8:$D$16,4,FALSE),VLOOKUP(ABS(L85)+1,$A$8:$D$16,2,FALSE))</f>
      </c>
      <c r="M135" s="1">
        <f>IF(M85&gt;0,1/VLOOKUP(ABS(M85)+1,$A$8:$D$16,4,FALSE),VLOOKUP(ABS(M85)+1,$A$8:$D$16,2,FALSE))</f>
      </c>
      <c r="N135" s="1">
        <f>IF(N85&gt;0,1/VLOOKUP(ABS(N85)+1,$A$8:$D$16,4,FALSE),VLOOKUP(ABS(N85)+1,$A$8:$D$16,2,FALSE))</f>
      </c>
      <c r="O135" s="1">
        <f>IF(O85&gt;0,1/VLOOKUP(ABS(O85)+1,$A$8:$D$16,4,FALSE),VLOOKUP(ABS(O85)+1,$A$8:$D$16,2,FALSE))</f>
      </c>
      <c r="P135" s="1">
        <f>IF(P85&gt;0,1/VLOOKUP(ABS(P85)+1,$A$8:$D$16,4,FALSE),VLOOKUP(ABS(P85)+1,$A$8:$D$16,2,FALSE))</f>
      </c>
      <c r="Q135" s="1">
        <f>IF(Q85&gt;0,1/VLOOKUP(ABS(Q85)+1,$A$8:$D$16,4,FALSE),VLOOKUP(ABS(Q85)+1,$A$8:$D$16,2,FALSE))</f>
      </c>
      <c r="R135" s="1">
        <f>IF(R85&gt;0,1/VLOOKUP(ABS(R85)+1,$A$8:$D$16,4,FALSE),VLOOKUP(ABS(R85)+1,$A$8:$D$16,2,FALSE))</f>
      </c>
      <c r="S135" s="1">
        <f>IF(S85&gt;0,1/VLOOKUP(ABS(S85)+1,$A$8:$D$16,4,FALSE),VLOOKUP(ABS(S85)+1,$A$8:$D$16,2,FALSE))</f>
      </c>
      <c r="T135" s="1">
        <f>IF(T85&gt;0,1/VLOOKUP(ABS(T85)+1,$A$8:$D$16,4,FALSE),VLOOKUP(ABS(T85)+1,$A$8:$D$16,2,FALSE))</f>
      </c>
      <c r="U135" s="1">
        <f>IF(U85&gt;0,1/VLOOKUP(ABS(U85)+1,$A$8:$D$16,4,FALSE),VLOOKUP(ABS(U85)+1,$A$8:$D$16,2,FALSE))</f>
      </c>
      <c r="V135" s="1">
        <f>IF(V85&gt;0,1/VLOOKUP(ABS(V85)+1,$A$8:$D$16,4,FALSE),VLOOKUP(ABS(V85)+1,$A$8:$D$16,2,FALSE))</f>
      </c>
      <c r="W135" s="1">
        <f>IF(W85&gt;0,1/VLOOKUP(ABS(W85)+1,$A$8:$D$16,4,FALSE),VLOOKUP(ABS(W85)+1,$A$8:$D$16,2,FALSE))</f>
      </c>
      <c r="X135" s="1">
        <f>IF(X85&gt;0,1/VLOOKUP(ABS(X85)+1,$A$8:$D$16,4,FALSE),VLOOKUP(ABS(X85)+1,$A$8:$D$16,2,FALSE))</f>
      </c>
      <c r="Y135" s="1">
        <f>IF(Y85&gt;0,1/VLOOKUP(ABS(Y85)+1,$A$8:$D$16,4,FALSE),VLOOKUP(ABS(Y85)+1,$A$8:$D$16,2,FALSE))</f>
      </c>
    </row>
    <row r="136">
      <c r="A136">
        <v>41</v>
      </c>
      <c r="B136" t="str">
        <v>KU6_vs_KU8</v>
      </c>
      <c r="C136" s="1">
        <f>IF(C86&gt;0,1/VLOOKUP(ABS(C86)+1,$A$8:$D$16,4,FALSE),VLOOKUP(ABS(C86)+1,$A$8:$D$16,2,FALSE))</f>
      </c>
      <c r="D136" s="1">
        <f>IF(D86&gt;0,1/VLOOKUP(ABS(D86)+1,$A$8:$D$16,4,FALSE),VLOOKUP(ABS(D86)+1,$A$8:$D$16,2,FALSE))</f>
      </c>
      <c r="E136" s="1">
        <f>IF(E86&gt;0,1/VLOOKUP(ABS(E86)+1,$A$8:$D$16,4,FALSE),VLOOKUP(ABS(E86)+1,$A$8:$D$16,2,FALSE))</f>
      </c>
      <c r="F136" s="1">
        <f>IF(F86&gt;0,1/VLOOKUP(ABS(F86)+1,$A$8:$D$16,4,FALSE),VLOOKUP(ABS(F86)+1,$A$8:$D$16,2,FALSE))</f>
      </c>
      <c r="G136" s="1">
        <f>IF(G86&gt;0,1/VLOOKUP(ABS(G86)+1,$A$8:$D$16,4,FALSE),VLOOKUP(ABS(G86)+1,$A$8:$D$16,2,FALSE))</f>
      </c>
      <c r="H136" s="1">
        <f>IF(H86&gt;0,1/VLOOKUP(ABS(H86)+1,$A$8:$D$16,4,FALSE),VLOOKUP(ABS(H86)+1,$A$8:$D$16,2,FALSE))</f>
      </c>
      <c r="I136" s="1">
        <f>IF(I86&gt;0,1/VLOOKUP(ABS(I86)+1,$A$8:$D$16,4,FALSE),VLOOKUP(ABS(I86)+1,$A$8:$D$16,2,FALSE))</f>
      </c>
      <c r="J136" s="1">
        <f>IF(J86&gt;0,1/VLOOKUP(ABS(J86)+1,$A$8:$D$16,4,FALSE),VLOOKUP(ABS(J86)+1,$A$8:$D$16,2,FALSE))</f>
      </c>
      <c r="K136" s="1">
        <f>IF(K86&gt;0,1/VLOOKUP(ABS(K86)+1,$A$8:$D$16,4,FALSE),VLOOKUP(ABS(K86)+1,$A$8:$D$16,2,FALSE))</f>
      </c>
      <c r="L136" s="1">
        <f>IF(L86&gt;0,1/VLOOKUP(ABS(L86)+1,$A$8:$D$16,4,FALSE),VLOOKUP(ABS(L86)+1,$A$8:$D$16,2,FALSE))</f>
      </c>
      <c r="M136" s="1">
        <f>IF(M86&gt;0,1/VLOOKUP(ABS(M86)+1,$A$8:$D$16,4,FALSE),VLOOKUP(ABS(M86)+1,$A$8:$D$16,2,FALSE))</f>
      </c>
      <c r="N136" s="1">
        <f>IF(N86&gt;0,1/VLOOKUP(ABS(N86)+1,$A$8:$D$16,4,FALSE),VLOOKUP(ABS(N86)+1,$A$8:$D$16,2,FALSE))</f>
      </c>
      <c r="O136" s="1">
        <f>IF(O86&gt;0,1/VLOOKUP(ABS(O86)+1,$A$8:$D$16,4,FALSE),VLOOKUP(ABS(O86)+1,$A$8:$D$16,2,FALSE))</f>
      </c>
      <c r="P136" s="1">
        <f>IF(P86&gt;0,1/VLOOKUP(ABS(P86)+1,$A$8:$D$16,4,FALSE),VLOOKUP(ABS(P86)+1,$A$8:$D$16,2,FALSE))</f>
      </c>
      <c r="Q136" s="1">
        <f>IF(Q86&gt;0,1/VLOOKUP(ABS(Q86)+1,$A$8:$D$16,4,FALSE),VLOOKUP(ABS(Q86)+1,$A$8:$D$16,2,FALSE))</f>
      </c>
      <c r="R136" s="1">
        <f>IF(R86&gt;0,1/VLOOKUP(ABS(R86)+1,$A$8:$D$16,4,FALSE),VLOOKUP(ABS(R86)+1,$A$8:$D$16,2,FALSE))</f>
      </c>
      <c r="S136" s="1">
        <f>IF(S86&gt;0,1/VLOOKUP(ABS(S86)+1,$A$8:$D$16,4,FALSE),VLOOKUP(ABS(S86)+1,$A$8:$D$16,2,FALSE))</f>
      </c>
      <c r="T136" s="1">
        <f>IF(T86&gt;0,1/VLOOKUP(ABS(T86)+1,$A$8:$D$16,4,FALSE),VLOOKUP(ABS(T86)+1,$A$8:$D$16,2,FALSE))</f>
      </c>
      <c r="U136" s="1">
        <f>IF(U86&gt;0,1/VLOOKUP(ABS(U86)+1,$A$8:$D$16,4,FALSE),VLOOKUP(ABS(U86)+1,$A$8:$D$16,2,FALSE))</f>
      </c>
      <c r="V136" s="1">
        <f>IF(V86&gt;0,1/VLOOKUP(ABS(V86)+1,$A$8:$D$16,4,FALSE),VLOOKUP(ABS(V86)+1,$A$8:$D$16,2,FALSE))</f>
      </c>
      <c r="W136" s="1">
        <f>IF(W86&gt;0,1/VLOOKUP(ABS(W86)+1,$A$8:$D$16,4,FALSE),VLOOKUP(ABS(W86)+1,$A$8:$D$16,2,FALSE))</f>
      </c>
      <c r="X136" s="1">
        <f>IF(X86&gt;0,1/VLOOKUP(ABS(X86)+1,$A$8:$D$16,4,FALSE),VLOOKUP(ABS(X86)+1,$A$8:$D$16,2,FALSE))</f>
      </c>
      <c r="Y136" s="1">
        <f>IF(Y86&gt;0,1/VLOOKUP(ABS(Y86)+1,$A$8:$D$16,4,FALSE),VLOOKUP(ABS(Y86)+1,$A$8:$D$16,2,FALSE))</f>
      </c>
    </row>
    <row r="137">
      <c r="A137">
        <v>42</v>
      </c>
      <c r="B137" t="str">
        <v>KU6_vs_KU9</v>
      </c>
      <c r="C137" s="1">
        <f>IF(C87&gt;0,1/VLOOKUP(ABS(C87)+1,$A$8:$D$16,4,FALSE),VLOOKUP(ABS(C87)+1,$A$8:$D$16,2,FALSE))</f>
      </c>
      <c r="D137" s="1">
        <f>IF(D87&gt;0,1/VLOOKUP(ABS(D87)+1,$A$8:$D$16,4,FALSE),VLOOKUP(ABS(D87)+1,$A$8:$D$16,2,FALSE))</f>
      </c>
      <c r="E137" s="1">
        <f>IF(E87&gt;0,1/VLOOKUP(ABS(E87)+1,$A$8:$D$16,4,FALSE),VLOOKUP(ABS(E87)+1,$A$8:$D$16,2,FALSE))</f>
      </c>
      <c r="F137" s="1">
        <f>IF(F87&gt;0,1/VLOOKUP(ABS(F87)+1,$A$8:$D$16,4,FALSE),VLOOKUP(ABS(F87)+1,$A$8:$D$16,2,FALSE))</f>
      </c>
      <c r="G137" s="1">
        <f>IF(G87&gt;0,1/VLOOKUP(ABS(G87)+1,$A$8:$D$16,4,FALSE),VLOOKUP(ABS(G87)+1,$A$8:$D$16,2,FALSE))</f>
      </c>
      <c r="H137" s="1">
        <f>IF(H87&gt;0,1/VLOOKUP(ABS(H87)+1,$A$8:$D$16,4,FALSE),VLOOKUP(ABS(H87)+1,$A$8:$D$16,2,FALSE))</f>
      </c>
      <c r="I137" s="1">
        <f>IF(I87&gt;0,1/VLOOKUP(ABS(I87)+1,$A$8:$D$16,4,FALSE),VLOOKUP(ABS(I87)+1,$A$8:$D$16,2,FALSE))</f>
      </c>
      <c r="J137" s="1">
        <f>IF(J87&gt;0,1/VLOOKUP(ABS(J87)+1,$A$8:$D$16,4,FALSE),VLOOKUP(ABS(J87)+1,$A$8:$D$16,2,FALSE))</f>
      </c>
      <c r="K137" s="1">
        <f>IF(K87&gt;0,1/VLOOKUP(ABS(K87)+1,$A$8:$D$16,4,FALSE),VLOOKUP(ABS(K87)+1,$A$8:$D$16,2,FALSE))</f>
      </c>
      <c r="L137" s="1">
        <f>IF(L87&gt;0,1/VLOOKUP(ABS(L87)+1,$A$8:$D$16,4,FALSE),VLOOKUP(ABS(L87)+1,$A$8:$D$16,2,FALSE))</f>
      </c>
      <c r="M137" s="1">
        <f>IF(M87&gt;0,1/VLOOKUP(ABS(M87)+1,$A$8:$D$16,4,FALSE),VLOOKUP(ABS(M87)+1,$A$8:$D$16,2,FALSE))</f>
      </c>
      <c r="N137" s="1">
        <f>IF(N87&gt;0,1/VLOOKUP(ABS(N87)+1,$A$8:$D$16,4,FALSE),VLOOKUP(ABS(N87)+1,$A$8:$D$16,2,FALSE))</f>
      </c>
      <c r="O137" s="1">
        <f>IF(O87&gt;0,1/VLOOKUP(ABS(O87)+1,$A$8:$D$16,4,FALSE),VLOOKUP(ABS(O87)+1,$A$8:$D$16,2,FALSE))</f>
      </c>
      <c r="P137" s="1">
        <f>IF(P87&gt;0,1/VLOOKUP(ABS(P87)+1,$A$8:$D$16,4,FALSE),VLOOKUP(ABS(P87)+1,$A$8:$D$16,2,FALSE))</f>
      </c>
      <c r="Q137" s="1">
        <f>IF(Q87&gt;0,1/VLOOKUP(ABS(Q87)+1,$A$8:$D$16,4,FALSE),VLOOKUP(ABS(Q87)+1,$A$8:$D$16,2,FALSE))</f>
      </c>
      <c r="R137" s="1">
        <f>IF(R87&gt;0,1/VLOOKUP(ABS(R87)+1,$A$8:$D$16,4,FALSE),VLOOKUP(ABS(R87)+1,$A$8:$D$16,2,FALSE))</f>
      </c>
      <c r="S137" s="1">
        <f>IF(S87&gt;0,1/VLOOKUP(ABS(S87)+1,$A$8:$D$16,4,FALSE),VLOOKUP(ABS(S87)+1,$A$8:$D$16,2,FALSE))</f>
      </c>
      <c r="T137" s="1">
        <f>IF(T87&gt;0,1/VLOOKUP(ABS(T87)+1,$A$8:$D$16,4,FALSE),VLOOKUP(ABS(T87)+1,$A$8:$D$16,2,FALSE))</f>
      </c>
      <c r="U137" s="1">
        <f>IF(U87&gt;0,1/VLOOKUP(ABS(U87)+1,$A$8:$D$16,4,FALSE),VLOOKUP(ABS(U87)+1,$A$8:$D$16,2,FALSE))</f>
      </c>
      <c r="V137" s="1">
        <f>IF(V87&gt;0,1/VLOOKUP(ABS(V87)+1,$A$8:$D$16,4,FALSE),VLOOKUP(ABS(V87)+1,$A$8:$D$16,2,FALSE))</f>
      </c>
      <c r="W137" s="1">
        <f>IF(W87&gt;0,1/VLOOKUP(ABS(W87)+1,$A$8:$D$16,4,FALSE),VLOOKUP(ABS(W87)+1,$A$8:$D$16,2,FALSE))</f>
      </c>
      <c r="X137" s="1">
        <f>IF(X87&gt;0,1/VLOOKUP(ABS(X87)+1,$A$8:$D$16,4,FALSE),VLOOKUP(ABS(X87)+1,$A$8:$D$16,2,FALSE))</f>
      </c>
      <c r="Y137" s="1">
        <f>IF(Y87&gt;0,1/VLOOKUP(ABS(Y87)+1,$A$8:$D$16,4,FALSE),VLOOKUP(ABS(Y87)+1,$A$8:$D$16,2,FALSE))</f>
      </c>
    </row>
    <row r="138">
      <c r="A138">
        <v>43</v>
      </c>
      <c r="B138" t="str">
        <v>KU7_vs_KU8</v>
      </c>
      <c r="C138" s="1">
        <f>IF(C88&gt;0,1/VLOOKUP(ABS(C88)+1,$A$8:$D$16,4,FALSE),VLOOKUP(ABS(C88)+1,$A$8:$D$16,2,FALSE))</f>
      </c>
      <c r="D138" s="1">
        <f>IF(D88&gt;0,1/VLOOKUP(ABS(D88)+1,$A$8:$D$16,4,FALSE),VLOOKUP(ABS(D88)+1,$A$8:$D$16,2,FALSE))</f>
      </c>
      <c r="E138" s="1">
        <f>IF(E88&gt;0,1/VLOOKUP(ABS(E88)+1,$A$8:$D$16,4,FALSE),VLOOKUP(ABS(E88)+1,$A$8:$D$16,2,FALSE))</f>
      </c>
      <c r="F138" s="1">
        <f>IF(F88&gt;0,1/VLOOKUP(ABS(F88)+1,$A$8:$D$16,4,FALSE),VLOOKUP(ABS(F88)+1,$A$8:$D$16,2,FALSE))</f>
      </c>
      <c r="G138" s="1">
        <f>IF(G88&gt;0,1/VLOOKUP(ABS(G88)+1,$A$8:$D$16,4,FALSE),VLOOKUP(ABS(G88)+1,$A$8:$D$16,2,FALSE))</f>
      </c>
      <c r="H138" s="1">
        <f>IF(H88&gt;0,1/VLOOKUP(ABS(H88)+1,$A$8:$D$16,4,FALSE),VLOOKUP(ABS(H88)+1,$A$8:$D$16,2,FALSE))</f>
      </c>
      <c r="I138" s="1">
        <f>IF(I88&gt;0,1/VLOOKUP(ABS(I88)+1,$A$8:$D$16,4,FALSE),VLOOKUP(ABS(I88)+1,$A$8:$D$16,2,FALSE))</f>
      </c>
      <c r="J138" s="1">
        <f>IF(J88&gt;0,1/VLOOKUP(ABS(J88)+1,$A$8:$D$16,4,FALSE),VLOOKUP(ABS(J88)+1,$A$8:$D$16,2,FALSE))</f>
      </c>
      <c r="K138" s="1">
        <f>IF(K88&gt;0,1/VLOOKUP(ABS(K88)+1,$A$8:$D$16,4,FALSE),VLOOKUP(ABS(K88)+1,$A$8:$D$16,2,FALSE))</f>
      </c>
      <c r="L138" s="1">
        <f>IF(L88&gt;0,1/VLOOKUP(ABS(L88)+1,$A$8:$D$16,4,FALSE),VLOOKUP(ABS(L88)+1,$A$8:$D$16,2,FALSE))</f>
      </c>
      <c r="M138" s="1">
        <f>IF(M88&gt;0,1/VLOOKUP(ABS(M88)+1,$A$8:$D$16,4,FALSE),VLOOKUP(ABS(M88)+1,$A$8:$D$16,2,FALSE))</f>
      </c>
      <c r="N138" s="1">
        <f>IF(N88&gt;0,1/VLOOKUP(ABS(N88)+1,$A$8:$D$16,4,FALSE),VLOOKUP(ABS(N88)+1,$A$8:$D$16,2,FALSE))</f>
      </c>
      <c r="O138" s="1">
        <f>IF(O88&gt;0,1/VLOOKUP(ABS(O88)+1,$A$8:$D$16,4,FALSE),VLOOKUP(ABS(O88)+1,$A$8:$D$16,2,FALSE))</f>
      </c>
      <c r="P138" s="1">
        <f>IF(P88&gt;0,1/VLOOKUP(ABS(P88)+1,$A$8:$D$16,4,FALSE),VLOOKUP(ABS(P88)+1,$A$8:$D$16,2,FALSE))</f>
      </c>
      <c r="Q138" s="1">
        <f>IF(Q88&gt;0,1/VLOOKUP(ABS(Q88)+1,$A$8:$D$16,4,FALSE),VLOOKUP(ABS(Q88)+1,$A$8:$D$16,2,FALSE))</f>
      </c>
      <c r="R138" s="1">
        <f>IF(R88&gt;0,1/VLOOKUP(ABS(R88)+1,$A$8:$D$16,4,FALSE),VLOOKUP(ABS(R88)+1,$A$8:$D$16,2,FALSE))</f>
      </c>
      <c r="S138" s="1">
        <f>IF(S88&gt;0,1/VLOOKUP(ABS(S88)+1,$A$8:$D$16,4,FALSE),VLOOKUP(ABS(S88)+1,$A$8:$D$16,2,FALSE))</f>
      </c>
      <c r="T138" s="1">
        <f>IF(T88&gt;0,1/VLOOKUP(ABS(T88)+1,$A$8:$D$16,4,FALSE),VLOOKUP(ABS(T88)+1,$A$8:$D$16,2,FALSE))</f>
      </c>
      <c r="U138" s="1">
        <f>IF(U88&gt;0,1/VLOOKUP(ABS(U88)+1,$A$8:$D$16,4,FALSE),VLOOKUP(ABS(U88)+1,$A$8:$D$16,2,FALSE))</f>
      </c>
      <c r="V138" s="1">
        <f>IF(V88&gt;0,1/VLOOKUP(ABS(V88)+1,$A$8:$D$16,4,FALSE),VLOOKUP(ABS(V88)+1,$A$8:$D$16,2,FALSE))</f>
      </c>
      <c r="W138" s="1">
        <f>IF(W88&gt;0,1/VLOOKUP(ABS(W88)+1,$A$8:$D$16,4,FALSE),VLOOKUP(ABS(W88)+1,$A$8:$D$16,2,FALSE))</f>
      </c>
      <c r="X138" s="1">
        <f>IF(X88&gt;0,1/VLOOKUP(ABS(X88)+1,$A$8:$D$16,4,FALSE),VLOOKUP(ABS(X88)+1,$A$8:$D$16,2,FALSE))</f>
      </c>
      <c r="Y138" s="1">
        <f>IF(Y88&gt;0,1/VLOOKUP(ABS(Y88)+1,$A$8:$D$16,4,FALSE),VLOOKUP(ABS(Y88)+1,$A$8:$D$16,2,FALSE))</f>
      </c>
    </row>
    <row r="139">
      <c r="A139">
        <v>44</v>
      </c>
      <c r="B139" t="str">
        <v>KU7_vs_KU9</v>
      </c>
      <c r="C139" s="1">
        <f>IF(C89&gt;0,1/VLOOKUP(ABS(C89)+1,$A$8:$D$16,4,FALSE),VLOOKUP(ABS(C89)+1,$A$8:$D$16,2,FALSE))</f>
      </c>
      <c r="D139" s="1">
        <f>IF(D89&gt;0,1/VLOOKUP(ABS(D89)+1,$A$8:$D$16,4,FALSE),VLOOKUP(ABS(D89)+1,$A$8:$D$16,2,FALSE))</f>
      </c>
      <c r="E139" s="1">
        <f>IF(E89&gt;0,1/VLOOKUP(ABS(E89)+1,$A$8:$D$16,4,FALSE),VLOOKUP(ABS(E89)+1,$A$8:$D$16,2,FALSE))</f>
      </c>
      <c r="F139" s="1">
        <f>IF(F89&gt;0,1/VLOOKUP(ABS(F89)+1,$A$8:$D$16,4,FALSE),VLOOKUP(ABS(F89)+1,$A$8:$D$16,2,FALSE))</f>
      </c>
      <c r="G139" s="1">
        <f>IF(G89&gt;0,1/VLOOKUP(ABS(G89)+1,$A$8:$D$16,4,FALSE),VLOOKUP(ABS(G89)+1,$A$8:$D$16,2,FALSE))</f>
      </c>
      <c r="H139" s="1">
        <f>IF(H89&gt;0,1/VLOOKUP(ABS(H89)+1,$A$8:$D$16,4,FALSE),VLOOKUP(ABS(H89)+1,$A$8:$D$16,2,FALSE))</f>
      </c>
      <c r="I139" s="1">
        <f>IF(I89&gt;0,1/VLOOKUP(ABS(I89)+1,$A$8:$D$16,4,FALSE),VLOOKUP(ABS(I89)+1,$A$8:$D$16,2,FALSE))</f>
      </c>
      <c r="J139" s="1">
        <f>IF(J89&gt;0,1/VLOOKUP(ABS(J89)+1,$A$8:$D$16,4,FALSE),VLOOKUP(ABS(J89)+1,$A$8:$D$16,2,FALSE))</f>
      </c>
      <c r="K139" s="1">
        <f>IF(K89&gt;0,1/VLOOKUP(ABS(K89)+1,$A$8:$D$16,4,FALSE),VLOOKUP(ABS(K89)+1,$A$8:$D$16,2,FALSE))</f>
      </c>
      <c r="L139" s="1">
        <f>IF(L89&gt;0,1/VLOOKUP(ABS(L89)+1,$A$8:$D$16,4,FALSE),VLOOKUP(ABS(L89)+1,$A$8:$D$16,2,FALSE))</f>
      </c>
      <c r="M139" s="1">
        <f>IF(M89&gt;0,1/VLOOKUP(ABS(M89)+1,$A$8:$D$16,4,FALSE),VLOOKUP(ABS(M89)+1,$A$8:$D$16,2,FALSE))</f>
      </c>
      <c r="N139" s="1">
        <f>IF(N89&gt;0,1/VLOOKUP(ABS(N89)+1,$A$8:$D$16,4,FALSE),VLOOKUP(ABS(N89)+1,$A$8:$D$16,2,FALSE))</f>
      </c>
      <c r="O139" s="1">
        <f>IF(O89&gt;0,1/VLOOKUP(ABS(O89)+1,$A$8:$D$16,4,FALSE),VLOOKUP(ABS(O89)+1,$A$8:$D$16,2,FALSE))</f>
      </c>
      <c r="P139" s="1">
        <f>IF(P89&gt;0,1/VLOOKUP(ABS(P89)+1,$A$8:$D$16,4,FALSE),VLOOKUP(ABS(P89)+1,$A$8:$D$16,2,FALSE))</f>
      </c>
      <c r="Q139" s="1">
        <f>IF(Q89&gt;0,1/VLOOKUP(ABS(Q89)+1,$A$8:$D$16,4,FALSE),VLOOKUP(ABS(Q89)+1,$A$8:$D$16,2,FALSE))</f>
      </c>
      <c r="R139" s="1">
        <f>IF(R89&gt;0,1/VLOOKUP(ABS(R89)+1,$A$8:$D$16,4,FALSE),VLOOKUP(ABS(R89)+1,$A$8:$D$16,2,FALSE))</f>
      </c>
      <c r="S139" s="1">
        <f>IF(S89&gt;0,1/VLOOKUP(ABS(S89)+1,$A$8:$D$16,4,FALSE),VLOOKUP(ABS(S89)+1,$A$8:$D$16,2,FALSE))</f>
      </c>
      <c r="T139" s="1">
        <f>IF(T89&gt;0,1/VLOOKUP(ABS(T89)+1,$A$8:$D$16,4,FALSE),VLOOKUP(ABS(T89)+1,$A$8:$D$16,2,FALSE))</f>
      </c>
      <c r="U139" s="1">
        <f>IF(U89&gt;0,1/VLOOKUP(ABS(U89)+1,$A$8:$D$16,4,FALSE),VLOOKUP(ABS(U89)+1,$A$8:$D$16,2,FALSE))</f>
      </c>
      <c r="V139" s="1">
        <f>IF(V89&gt;0,1/VLOOKUP(ABS(V89)+1,$A$8:$D$16,4,FALSE),VLOOKUP(ABS(V89)+1,$A$8:$D$16,2,FALSE))</f>
      </c>
      <c r="W139" s="1">
        <f>IF(W89&gt;0,1/VLOOKUP(ABS(W89)+1,$A$8:$D$16,4,FALSE),VLOOKUP(ABS(W89)+1,$A$8:$D$16,2,FALSE))</f>
      </c>
      <c r="X139" s="1">
        <f>IF(X89&gt;0,1/VLOOKUP(ABS(X89)+1,$A$8:$D$16,4,FALSE),VLOOKUP(ABS(X89)+1,$A$8:$D$16,2,FALSE))</f>
      </c>
      <c r="Y139" s="1">
        <f>IF(Y89&gt;0,1/VLOOKUP(ABS(Y89)+1,$A$8:$D$16,4,FALSE),VLOOKUP(ABS(Y89)+1,$A$8:$D$16,2,FALSE))</f>
      </c>
    </row>
    <row r="140">
      <c r="A140">
        <v>45</v>
      </c>
      <c r="B140" t="str">
        <v>KU8_vs_KU9</v>
      </c>
      <c r="C140" s="1">
        <f>IF(C90&gt;0,1/VLOOKUP(ABS(C90)+1,$A$8:$D$16,4,FALSE),VLOOKUP(ABS(C90)+1,$A$8:$D$16,2,FALSE))</f>
      </c>
      <c r="D140" s="1">
        <f>IF(D90&gt;0,1/VLOOKUP(ABS(D90)+1,$A$8:$D$16,4,FALSE),VLOOKUP(ABS(D90)+1,$A$8:$D$16,2,FALSE))</f>
      </c>
      <c r="E140" s="1">
        <f>IF(E90&gt;0,1/VLOOKUP(ABS(E90)+1,$A$8:$D$16,4,FALSE),VLOOKUP(ABS(E90)+1,$A$8:$D$16,2,FALSE))</f>
      </c>
      <c r="F140" s="1">
        <f>IF(F90&gt;0,1/VLOOKUP(ABS(F90)+1,$A$8:$D$16,4,FALSE),VLOOKUP(ABS(F90)+1,$A$8:$D$16,2,FALSE))</f>
      </c>
      <c r="G140" s="1">
        <f>IF(G90&gt;0,1/VLOOKUP(ABS(G90)+1,$A$8:$D$16,4,FALSE),VLOOKUP(ABS(G90)+1,$A$8:$D$16,2,FALSE))</f>
      </c>
      <c r="H140" s="1">
        <f>IF(H90&gt;0,1/VLOOKUP(ABS(H90)+1,$A$8:$D$16,4,FALSE),VLOOKUP(ABS(H90)+1,$A$8:$D$16,2,FALSE))</f>
      </c>
      <c r="I140" s="1">
        <f>IF(I90&gt;0,1/VLOOKUP(ABS(I90)+1,$A$8:$D$16,4,FALSE),VLOOKUP(ABS(I90)+1,$A$8:$D$16,2,FALSE))</f>
      </c>
      <c r="J140" s="1">
        <f>IF(J90&gt;0,1/VLOOKUP(ABS(J90)+1,$A$8:$D$16,4,FALSE),VLOOKUP(ABS(J90)+1,$A$8:$D$16,2,FALSE))</f>
      </c>
      <c r="K140" s="1">
        <f>IF(K90&gt;0,1/VLOOKUP(ABS(K90)+1,$A$8:$D$16,4,FALSE),VLOOKUP(ABS(K90)+1,$A$8:$D$16,2,FALSE))</f>
      </c>
      <c r="L140" s="1">
        <f>IF(L90&gt;0,1/VLOOKUP(ABS(L90)+1,$A$8:$D$16,4,FALSE),VLOOKUP(ABS(L90)+1,$A$8:$D$16,2,FALSE))</f>
      </c>
      <c r="M140" s="1">
        <f>IF(M90&gt;0,1/VLOOKUP(ABS(M90)+1,$A$8:$D$16,4,FALSE),VLOOKUP(ABS(M90)+1,$A$8:$D$16,2,FALSE))</f>
      </c>
      <c r="N140" s="1">
        <f>IF(N90&gt;0,1/VLOOKUP(ABS(N90)+1,$A$8:$D$16,4,FALSE),VLOOKUP(ABS(N90)+1,$A$8:$D$16,2,FALSE))</f>
      </c>
      <c r="O140" s="1">
        <f>IF(O90&gt;0,1/VLOOKUP(ABS(O90)+1,$A$8:$D$16,4,FALSE),VLOOKUP(ABS(O90)+1,$A$8:$D$16,2,FALSE))</f>
      </c>
      <c r="P140" s="1">
        <f>IF(P90&gt;0,1/VLOOKUP(ABS(P90)+1,$A$8:$D$16,4,FALSE),VLOOKUP(ABS(P90)+1,$A$8:$D$16,2,FALSE))</f>
      </c>
      <c r="Q140" s="1">
        <f>IF(Q90&gt;0,1/VLOOKUP(ABS(Q90)+1,$A$8:$D$16,4,FALSE),VLOOKUP(ABS(Q90)+1,$A$8:$D$16,2,FALSE))</f>
      </c>
      <c r="R140" s="1">
        <f>IF(R90&gt;0,1/VLOOKUP(ABS(R90)+1,$A$8:$D$16,4,FALSE),VLOOKUP(ABS(R90)+1,$A$8:$D$16,2,FALSE))</f>
      </c>
      <c r="S140" s="1">
        <f>IF(S90&gt;0,1/VLOOKUP(ABS(S90)+1,$A$8:$D$16,4,FALSE),VLOOKUP(ABS(S90)+1,$A$8:$D$16,2,FALSE))</f>
      </c>
      <c r="T140" s="1">
        <f>IF(T90&gt;0,1/VLOOKUP(ABS(T90)+1,$A$8:$D$16,4,FALSE),VLOOKUP(ABS(T90)+1,$A$8:$D$16,2,FALSE))</f>
      </c>
      <c r="U140" s="1">
        <f>IF(U90&gt;0,1/VLOOKUP(ABS(U90)+1,$A$8:$D$16,4,FALSE),VLOOKUP(ABS(U90)+1,$A$8:$D$16,2,FALSE))</f>
      </c>
      <c r="V140" s="1">
        <f>IF(V90&gt;0,1/VLOOKUP(ABS(V90)+1,$A$8:$D$16,4,FALSE),VLOOKUP(ABS(V90)+1,$A$8:$D$16,2,FALSE))</f>
      </c>
      <c r="W140" s="1">
        <f>IF(W90&gt;0,1/VLOOKUP(ABS(W90)+1,$A$8:$D$16,4,FALSE),VLOOKUP(ABS(W90)+1,$A$8:$D$16,2,FALSE))</f>
      </c>
      <c r="X140" s="1">
        <f>IF(X90&gt;0,1/VLOOKUP(ABS(X90)+1,$A$8:$D$16,4,FALSE),VLOOKUP(ABS(X90)+1,$A$8:$D$16,2,FALSE))</f>
      </c>
      <c r="Y140" s="1">
        <f>IF(Y90&gt;0,1/VLOOKUP(ABS(Y90)+1,$A$8:$D$16,4,FALSE),VLOOKUP(ABS(Y90)+1,$A$8:$D$16,2,FALSE))</f>
      </c>
    </row>
    <row r="143">
      <c r="A143" t="str">
        <v>═══ BAGIAN 3: TFN m (Middle) per Responden ═══</v>
      </c>
    </row>
    <row r="144">
      <c r="A144" t="str">
        <v>No</v>
      </c>
      <c r="B144" t="str">
        <v>Pasangan</v>
      </c>
      <c r="C144" t="str">
        <v>R1_m</v>
      </c>
      <c r="D144" t="str">
        <v>R2_m</v>
      </c>
      <c r="E144" t="str">
        <v>R3_m</v>
      </c>
      <c r="F144" t="str">
        <v>R4_m</v>
      </c>
      <c r="G144" t="str">
        <v>R5_m</v>
      </c>
      <c r="H144" t="str">
        <v>R6_m</v>
      </c>
      <c r="I144" t="str">
        <v>R7_m</v>
      </c>
      <c r="J144" t="str">
        <v>R8_m</v>
      </c>
      <c r="K144" t="str">
        <v>R9_m</v>
      </c>
      <c r="L144" t="str">
        <v>R10_m</v>
      </c>
      <c r="M144" t="str">
        <v>R11_m</v>
      </c>
      <c r="N144" t="str">
        <v>R12_m</v>
      </c>
      <c r="O144" t="str">
        <v>R13_m</v>
      </c>
      <c r="P144" t="str">
        <v>R14_m</v>
      </c>
      <c r="Q144" t="str">
        <v>R15_m</v>
      </c>
      <c r="R144" t="str">
        <v>R16_m</v>
      </c>
      <c r="S144" t="str">
        <v>R17_m</v>
      </c>
      <c r="T144" t="str">
        <v>R18_m</v>
      </c>
      <c r="U144" t="str">
        <v>R19_m</v>
      </c>
      <c r="V144" t="str">
        <v>R20_m</v>
      </c>
      <c r="W144" t="str">
        <v>R21_m</v>
      </c>
      <c r="X144" t="str">
        <v>R22_m</v>
      </c>
      <c r="Y144" t="str">
        <v>R23_m</v>
      </c>
    </row>
    <row r="145">
      <c r="A145">
        <v>1</v>
      </c>
      <c r="B145" t="str">
        <v>KU1_vs_KU10</v>
      </c>
      <c r="C145" s="1">
        <f>IF(C46&gt;0,1/VLOOKUP(ABS(C46)+1,$A$8:$D$16,3,FALSE),VLOOKUP(ABS(C46)+1,$A$8:$D$16,3,FALSE))</f>
      </c>
      <c r="D145" s="1">
        <f>IF(D46&gt;0,1/VLOOKUP(ABS(D46)+1,$A$8:$D$16,3,FALSE),VLOOKUP(ABS(D46)+1,$A$8:$D$16,3,FALSE))</f>
      </c>
      <c r="E145" s="1">
        <f>IF(E46&gt;0,1/VLOOKUP(ABS(E46)+1,$A$8:$D$16,3,FALSE),VLOOKUP(ABS(E46)+1,$A$8:$D$16,3,FALSE))</f>
      </c>
      <c r="F145" s="1">
        <f>IF(F46&gt;0,1/VLOOKUP(ABS(F46)+1,$A$8:$D$16,3,FALSE),VLOOKUP(ABS(F46)+1,$A$8:$D$16,3,FALSE))</f>
      </c>
      <c r="G145" s="1">
        <f>IF(G46&gt;0,1/VLOOKUP(ABS(G46)+1,$A$8:$D$16,3,FALSE),VLOOKUP(ABS(G46)+1,$A$8:$D$16,3,FALSE))</f>
      </c>
      <c r="H145" s="1">
        <f>IF(H46&gt;0,1/VLOOKUP(ABS(H46)+1,$A$8:$D$16,3,FALSE),VLOOKUP(ABS(H46)+1,$A$8:$D$16,3,FALSE))</f>
      </c>
      <c r="I145" s="1">
        <f>IF(I46&gt;0,1/VLOOKUP(ABS(I46)+1,$A$8:$D$16,3,FALSE),VLOOKUP(ABS(I46)+1,$A$8:$D$16,3,FALSE))</f>
      </c>
      <c r="J145" s="1">
        <f>IF(J46&gt;0,1/VLOOKUP(ABS(J46)+1,$A$8:$D$16,3,FALSE),VLOOKUP(ABS(J46)+1,$A$8:$D$16,3,FALSE))</f>
      </c>
      <c r="K145" s="1">
        <f>IF(K46&gt;0,1/VLOOKUP(ABS(K46)+1,$A$8:$D$16,3,FALSE),VLOOKUP(ABS(K46)+1,$A$8:$D$16,3,FALSE))</f>
      </c>
      <c r="L145" s="1">
        <f>IF(L46&gt;0,1/VLOOKUP(ABS(L46)+1,$A$8:$D$16,3,FALSE),VLOOKUP(ABS(L46)+1,$A$8:$D$16,3,FALSE))</f>
      </c>
      <c r="M145" s="1">
        <f>IF(M46&gt;0,1/VLOOKUP(ABS(M46)+1,$A$8:$D$16,3,FALSE),VLOOKUP(ABS(M46)+1,$A$8:$D$16,3,FALSE))</f>
      </c>
      <c r="N145" s="1">
        <f>IF(N46&gt;0,1/VLOOKUP(ABS(N46)+1,$A$8:$D$16,3,FALSE),VLOOKUP(ABS(N46)+1,$A$8:$D$16,3,FALSE))</f>
      </c>
      <c r="O145" s="1">
        <f>IF(O46&gt;0,1/VLOOKUP(ABS(O46)+1,$A$8:$D$16,3,FALSE),VLOOKUP(ABS(O46)+1,$A$8:$D$16,3,FALSE))</f>
      </c>
      <c r="P145" s="1">
        <f>IF(P46&gt;0,1/VLOOKUP(ABS(P46)+1,$A$8:$D$16,3,FALSE),VLOOKUP(ABS(P46)+1,$A$8:$D$16,3,FALSE))</f>
      </c>
      <c r="Q145" s="1">
        <f>IF(Q46&gt;0,1/VLOOKUP(ABS(Q46)+1,$A$8:$D$16,3,FALSE),VLOOKUP(ABS(Q46)+1,$A$8:$D$16,3,FALSE))</f>
      </c>
      <c r="R145" s="1">
        <f>IF(R46&gt;0,1/VLOOKUP(ABS(R46)+1,$A$8:$D$16,3,FALSE),VLOOKUP(ABS(R46)+1,$A$8:$D$16,3,FALSE))</f>
      </c>
      <c r="S145" s="1">
        <f>IF(S46&gt;0,1/VLOOKUP(ABS(S46)+1,$A$8:$D$16,3,FALSE),VLOOKUP(ABS(S46)+1,$A$8:$D$16,3,FALSE))</f>
      </c>
      <c r="T145" s="1">
        <f>IF(T46&gt;0,1/VLOOKUP(ABS(T46)+1,$A$8:$D$16,3,FALSE),VLOOKUP(ABS(T46)+1,$A$8:$D$16,3,FALSE))</f>
      </c>
      <c r="U145" s="1">
        <f>IF(U46&gt;0,1/VLOOKUP(ABS(U46)+1,$A$8:$D$16,3,FALSE),VLOOKUP(ABS(U46)+1,$A$8:$D$16,3,FALSE))</f>
      </c>
      <c r="V145" s="1">
        <f>IF(V46&gt;0,1/VLOOKUP(ABS(V46)+1,$A$8:$D$16,3,FALSE),VLOOKUP(ABS(V46)+1,$A$8:$D$16,3,FALSE))</f>
      </c>
      <c r="W145" s="1">
        <f>IF(W46&gt;0,1/VLOOKUP(ABS(W46)+1,$A$8:$D$16,3,FALSE),VLOOKUP(ABS(W46)+1,$A$8:$D$16,3,FALSE))</f>
      </c>
      <c r="X145" s="1">
        <f>IF(X46&gt;0,1/VLOOKUP(ABS(X46)+1,$A$8:$D$16,3,FALSE),VLOOKUP(ABS(X46)+1,$A$8:$D$16,3,FALSE))</f>
      </c>
      <c r="Y145" s="1">
        <f>IF(Y46&gt;0,1/VLOOKUP(ABS(Y46)+1,$A$8:$D$16,3,FALSE),VLOOKUP(ABS(Y46)+1,$A$8:$D$16,3,FALSE))</f>
      </c>
    </row>
    <row r="146">
      <c r="A146">
        <v>2</v>
      </c>
      <c r="B146" t="str">
        <v>KU1_vs_KU2</v>
      </c>
      <c r="C146" s="1">
        <f>IF(C47&gt;0,1/VLOOKUP(ABS(C47)+1,$A$8:$D$16,3,FALSE),VLOOKUP(ABS(C47)+1,$A$8:$D$16,3,FALSE))</f>
      </c>
      <c r="D146" s="1">
        <f>IF(D47&gt;0,1/VLOOKUP(ABS(D47)+1,$A$8:$D$16,3,FALSE),VLOOKUP(ABS(D47)+1,$A$8:$D$16,3,FALSE))</f>
      </c>
      <c r="E146" s="1">
        <f>IF(E47&gt;0,1/VLOOKUP(ABS(E47)+1,$A$8:$D$16,3,FALSE),VLOOKUP(ABS(E47)+1,$A$8:$D$16,3,FALSE))</f>
      </c>
      <c r="F146" s="1">
        <f>IF(F47&gt;0,1/VLOOKUP(ABS(F47)+1,$A$8:$D$16,3,FALSE),VLOOKUP(ABS(F47)+1,$A$8:$D$16,3,FALSE))</f>
      </c>
      <c r="G146" s="1">
        <f>IF(G47&gt;0,1/VLOOKUP(ABS(G47)+1,$A$8:$D$16,3,FALSE),VLOOKUP(ABS(G47)+1,$A$8:$D$16,3,FALSE))</f>
      </c>
      <c r="H146" s="1">
        <f>IF(H47&gt;0,1/VLOOKUP(ABS(H47)+1,$A$8:$D$16,3,FALSE),VLOOKUP(ABS(H47)+1,$A$8:$D$16,3,FALSE))</f>
      </c>
      <c r="I146" s="1">
        <f>IF(I47&gt;0,1/VLOOKUP(ABS(I47)+1,$A$8:$D$16,3,FALSE),VLOOKUP(ABS(I47)+1,$A$8:$D$16,3,FALSE))</f>
      </c>
      <c r="J146" s="1">
        <f>IF(J47&gt;0,1/VLOOKUP(ABS(J47)+1,$A$8:$D$16,3,FALSE),VLOOKUP(ABS(J47)+1,$A$8:$D$16,3,FALSE))</f>
      </c>
      <c r="K146" s="1">
        <f>IF(K47&gt;0,1/VLOOKUP(ABS(K47)+1,$A$8:$D$16,3,FALSE),VLOOKUP(ABS(K47)+1,$A$8:$D$16,3,FALSE))</f>
      </c>
      <c r="L146" s="1">
        <f>IF(L47&gt;0,1/VLOOKUP(ABS(L47)+1,$A$8:$D$16,3,FALSE),VLOOKUP(ABS(L47)+1,$A$8:$D$16,3,FALSE))</f>
      </c>
      <c r="M146" s="1">
        <f>IF(M47&gt;0,1/VLOOKUP(ABS(M47)+1,$A$8:$D$16,3,FALSE),VLOOKUP(ABS(M47)+1,$A$8:$D$16,3,FALSE))</f>
      </c>
      <c r="N146" s="1">
        <f>IF(N47&gt;0,1/VLOOKUP(ABS(N47)+1,$A$8:$D$16,3,FALSE),VLOOKUP(ABS(N47)+1,$A$8:$D$16,3,FALSE))</f>
      </c>
      <c r="O146" s="1">
        <f>IF(O47&gt;0,1/VLOOKUP(ABS(O47)+1,$A$8:$D$16,3,FALSE),VLOOKUP(ABS(O47)+1,$A$8:$D$16,3,FALSE))</f>
      </c>
      <c r="P146" s="1">
        <f>IF(P47&gt;0,1/VLOOKUP(ABS(P47)+1,$A$8:$D$16,3,FALSE),VLOOKUP(ABS(P47)+1,$A$8:$D$16,3,FALSE))</f>
      </c>
      <c r="Q146" s="1">
        <f>IF(Q47&gt;0,1/VLOOKUP(ABS(Q47)+1,$A$8:$D$16,3,FALSE),VLOOKUP(ABS(Q47)+1,$A$8:$D$16,3,FALSE))</f>
      </c>
      <c r="R146" s="1">
        <f>IF(R47&gt;0,1/VLOOKUP(ABS(R47)+1,$A$8:$D$16,3,FALSE),VLOOKUP(ABS(R47)+1,$A$8:$D$16,3,FALSE))</f>
      </c>
      <c r="S146" s="1">
        <f>IF(S47&gt;0,1/VLOOKUP(ABS(S47)+1,$A$8:$D$16,3,FALSE),VLOOKUP(ABS(S47)+1,$A$8:$D$16,3,FALSE))</f>
      </c>
      <c r="T146" s="1">
        <f>IF(T47&gt;0,1/VLOOKUP(ABS(T47)+1,$A$8:$D$16,3,FALSE),VLOOKUP(ABS(T47)+1,$A$8:$D$16,3,FALSE))</f>
      </c>
      <c r="U146" s="1">
        <f>IF(U47&gt;0,1/VLOOKUP(ABS(U47)+1,$A$8:$D$16,3,FALSE),VLOOKUP(ABS(U47)+1,$A$8:$D$16,3,FALSE))</f>
      </c>
      <c r="V146" s="1">
        <f>IF(V47&gt;0,1/VLOOKUP(ABS(V47)+1,$A$8:$D$16,3,FALSE),VLOOKUP(ABS(V47)+1,$A$8:$D$16,3,FALSE))</f>
      </c>
      <c r="W146" s="1">
        <f>IF(W47&gt;0,1/VLOOKUP(ABS(W47)+1,$A$8:$D$16,3,FALSE),VLOOKUP(ABS(W47)+1,$A$8:$D$16,3,FALSE))</f>
      </c>
      <c r="X146" s="1">
        <f>IF(X47&gt;0,1/VLOOKUP(ABS(X47)+1,$A$8:$D$16,3,FALSE),VLOOKUP(ABS(X47)+1,$A$8:$D$16,3,FALSE))</f>
      </c>
      <c r="Y146" s="1">
        <f>IF(Y47&gt;0,1/VLOOKUP(ABS(Y47)+1,$A$8:$D$16,3,FALSE),VLOOKUP(ABS(Y47)+1,$A$8:$D$16,3,FALSE))</f>
      </c>
    </row>
    <row r="147">
      <c r="A147">
        <v>3</v>
      </c>
      <c r="B147" t="str">
        <v>KU1_vs_KU3</v>
      </c>
      <c r="C147" s="1">
        <f>IF(C48&gt;0,1/VLOOKUP(ABS(C48)+1,$A$8:$D$16,3,FALSE),VLOOKUP(ABS(C48)+1,$A$8:$D$16,3,FALSE))</f>
      </c>
      <c r="D147" s="1">
        <f>IF(D48&gt;0,1/VLOOKUP(ABS(D48)+1,$A$8:$D$16,3,FALSE),VLOOKUP(ABS(D48)+1,$A$8:$D$16,3,FALSE))</f>
      </c>
      <c r="E147" s="1">
        <f>IF(E48&gt;0,1/VLOOKUP(ABS(E48)+1,$A$8:$D$16,3,FALSE),VLOOKUP(ABS(E48)+1,$A$8:$D$16,3,FALSE))</f>
      </c>
      <c r="F147" s="1">
        <f>IF(F48&gt;0,1/VLOOKUP(ABS(F48)+1,$A$8:$D$16,3,FALSE),VLOOKUP(ABS(F48)+1,$A$8:$D$16,3,FALSE))</f>
      </c>
      <c r="G147" s="1">
        <f>IF(G48&gt;0,1/VLOOKUP(ABS(G48)+1,$A$8:$D$16,3,FALSE),VLOOKUP(ABS(G48)+1,$A$8:$D$16,3,FALSE))</f>
      </c>
      <c r="H147" s="1">
        <f>IF(H48&gt;0,1/VLOOKUP(ABS(H48)+1,$A$8:$D$16,3,FALSE),VLOOKUP(ABS(H48)+1,$A$8:$D$16,3,FALSE))</f>
      </c>
      <c r="I147" s="1">
        <f>IF(I48&gt;0,1/VLOOKUP(ABS(I48)+1,$A$8:$D$16,3,FALSE),VLOOKUP(ABS(I48)+1,$A$8:$D$16,3,FALSE))</f>
      </c>
      <c r="J147" s="1">
        <f>IF(J48&gt;0,1/VLOOKUP(ABS(J48)+1,$A$8:$D$16,3,FALSE),VLOOKUP(ABS(J48)+1,$A$8:$D$16,3,FALSE))</f>
      </c>
      <c r="K147" s="1">
        <f>IF(K48&gt;0,1/VLOOKUP(ABS(K48)+1,$A$8:$D$16,3,FALSE),VLOOKUP(ABS(K48)+1,$A$8:$D$16,3,FALSE))</f>
      </c>
      <c r="L147" s="1">
        <f>IF(L48&gt;0,1/VLOOKUP(ABS(L48)+1,$A$8:$D$16,3,FALSE),VLOOKUP(ABS(L48)+1,$A$8:$D$16,3,FALSE))</f>
      </c>
      <c r="M147" s="1">
        <f>IF(M48&gt;0,1/VLOOKUP(ABS(M48)+1,$A$8:$D$16,3,FALSE),VLOOKUP(ABS(M48)+1,$A$8:$D$16,3,FALSE))</f>
      </c>
      <c r="N147" s="1">
        <f>IF(N48&gt;0,1/VLOOKUP(ABS(N48)+1,$A$8:$D$16,3,FALSE),VLOOKUP(ABS(N48)+1,$A$8:$D$16,3,FALSE))</f>
      </c>
      <c r="O147" s="1">
        <f>IF(O48&gt;0,1/VLOOKUP(ABS(O48)+1,$A$8:$D$16,3,FALSE),VLOOKUP(ABS(O48)+1,$A$8:$D$16,3,FALSE))</f>
      </c>
      <c r="P147" s="1">
        <f>IF(P48&gt;0,1/VLOOKUP(ABS(P48)+1,$A$8:$D$16,3,FALSE),VLOOKUP(ABS(P48)+1,$A$8:$D$16,3,FALSE))</f>
      </c>
      <c r="Q147" s="1">
        <f>IF(Q48&gt;0,1/VLOOKUP(ABS(Q48)+1,$A$8:$D$16,3,FALSE),VLOOKUP(ABS(Q48)+1,$A$8:$D$16,3,FALSE))</f>
      </c>
      <c r="R147" s="1">
        <f>IF(R48&gt;0,1/VLOOKUP(ABS(R48)+1,$A$8:$D$16,3,FALSE),VLOOKUP(ABS(R48)+1,$A$8:$D$16,3,FALSE))</f>
      </c>
      <c r="S147" s="1">
        <f>IF(S48&gt;0,1/VLOOKUP(ABS(S48)+1,$A$8:$D$16,3,FALSE),VLOOKUP(ABS(S48)+1,$A$8:$D$16,3,FALSE))</f>
      </c>
      <c r="T147" s="1">
        <f>IF(T48&gt;0,1/VLOOKUP(ABS(T48)+1,$A$8:$D$16,3,FALSE),VLOOKUP(ABS(T48)+1,$A$8:$D$16,3,FALSE))</f>
      </c>
      <c r="U147" s="1">
        <f>IF(U48&gt;0,1/VLOOKUP(ABS(U48)+1,$A$8:$D$16,3,FALSE),VLOOKUP(ABS(U48)+1,$A$8:$D$16,3,FALSE))</f>
      </c>
      <c r="V147" s="1">
        <f>IF(V48&gt;0,1/VLOOKUP(ABS(V48)+1,$A$8:$D$16,3,FALSE),VLOOKUP(ABS(V48)+1,$A$8:$D$16,3,FALSE))</f>
      </c>
      <c r="W147" s="1">
        <f>IF(W48&gt;0,1/VLOOKUP(ABS(W48)+1,$A$8:$D$16,3,FALSE),VLOOKUP(ABS(W48)+1,$A$8:$D$16,3,FALSE))</f>
      </c>
      <c r="X147" s="1">
        <f>IF(X48&gt;0,1/VLOOKUP(ABS(X48)+1,$A$8:$D$16,3,FALSE),VLOOKUP(ABS(X48)+1,$A$8:$D$16,3,FALSE))</f>
      </c>
      <c r="Y147" s="1">
        <f>IF(Y48&gt;0,1/VLOOKUP(ABS(Y48)+1,$A$8:$D$16,3,FALSE),VLOOKUP(ABS(Y48)+1,$A$8:$D$16,3,FALSE))</f>
      </c>
    </row>
    <row r="148">
      <c r="A148">
        <v>4</v>
      </c>
      <c r="B148" t="str">
        <v>KU1_vs_KU4</v>
      </c>
      <c r="C148" s="1">
        <f>IF(C49&gt;0,1/VLOOKUP(ABS(C49)+1,$A$8:$D$16,3,FALSE),VLOOKUP(ABS(C49)+1,$A$8:$D$16,3,FALSE))</f>
      </c>
      <c r="D148" s="1">
        <f>IF(D49&gt;0,1/VLOOKUP(ABS(D49)+1,$A$8:$D$16,3,FALSE),VLOOKUP(ABS(D49)+1,$A$8:$D$16,3,FALSE))</f>
      </c>
      <c r="E148" s="1">
        <f>IF(E49&gt;0,1/VLOOKUP(ABS(E49)+1,$A$8:$D$16,3,FALSE),VLOOKUP(ABS(E49)+1,$A$8:$D$16,3,FALSE))</f>
      </c>
      <c r="F148" s="1">
        <f>IF(F49&gt;0,1/VLOOKUP(ABS(F49)+1,$A$8:$D$16,3,FALSE),VLOOKUP(ABS(F49)+1,$A$8:$D$16,3,FALSE))</f>
      </c>
      <c r="G148" s="1">
        <f>IF(G49&gt;0,1/VLOOKUP(ABS(G49)+1,$A$8:$D$16,3,FALSE),VLOOKUP(ABS(G49)+1,$A$8:$D$16,3,FALSE))</f>
      </c>
      <c r="H148" s="1">
        <f>IF(H49&gt;0,1/VLOOKUP(ABS(H49)+1,$A$8:$D$16,3,FALSE),VLOOKUP(ABS(H49)+1,$A$8:$D$16,3,FALSE))</f>
      </c>
      <c r="I148" s="1">
        <f>IF(I49&gt;0,1/VLOOKUP(ABS(I49)+1,$A$8:$D$16,3,FALSE),VLOOKUP(ABS(I49)+1,$A$8:$D$16,3,FALSE))</f>
      </c>
      <c r="J148" s="1">
        <f>IF(J49&gt;0,1/VLOOKUP(ABS(J49)+1,$A$8:$D$16,3,FALSE),VLOOKUP(ABS(J49)+1,$A$8:$D$16,3,FALSE))</f>
      </c>
      <c r="K148" s="1">
        <f>IF(K49&gt;0,1/VLOOKUP(ABS(K49)+1,$A$8:$D$16,3,FALSE),VLOOKUP(ABS(K49)+1,$A$8:$D$16,3,FALSE))</f>
      </c>
      <c r="L148" s="1">
        <f>IF(L49&gt;0,1/VLOOKUP(ABS(L49)+1,$A$8:$D$16,3,FALSE),VLOOKUP(ABS(L49)+1,$A$8:$D$16,3,FALSE))</f>
      </c>
      <c r="M148" s="1">
        <f>IF(M49&gt;0,1/VLOOKUP(ABS(M49)+1,$A$8:$D$16,3,FALSE),VLOOKUP(ABS(M49)+1,$A$8:$D$16,3,FALSE))</f>
      </c>
      <c r="N148" s="1">
        <f>IF(N49&gt;0,1/VLOOKUP(ABS(N49)+1,$A$8:$D$16,3,FALSE),VLOOKUP(ABS(N49)+1,$A$8:$D$16,3,FALSE))</f>
      </c>
      <c r="O148" s="1">
        <f>IF(O49&gt;0,1/VLOOKUP(ABS(O49)+1,$A$8:$D$16,3,FALSE),VLOOKUP(ABS(O49)+1,$A$8:$D$16,3,FALSE))</f>
      </c>
      <c r="P148" s="1">
        <f>IF(P49&gt;0,1/VLOOKUP(ABS(P49)+1,$A$8:$D$16,3,FALSE),VLOOKUP(ABS(P49)+1,$A$8:$D$16,3,FALSE))</f>
      </c>
      <c r="Q148" s="1">
        <f>IF(Q49&gt;0,1/VLOOKUP(ABS(Q49)+1,$A$8:$D$16,3,FALSE),VLOOKUP(ABS(Q49)+1,$A$8:$D$16,3,FALSE))</f>
      </c>
      <c r="R148" s="1">
        <f>IF(R49&gt;0,1/VLOOKUP(ABS(R49)+1,$A$8:$D$16,3,FALSE),VLOOKUP(ABS(R49)+1,$A$8:$D$16,3,FALSE))</f>
      </c>
      <c r="S148" s="1">
        <f>IF(S49&gt;0,1/VLOOKUP(ABS(S49)+1,$A$8:$D$16,3,FALSE),VLOOKUP(ABS(S49)+1,$A$8:$D$16,3,FALSE))</f>
      </c>
      <c r="T148" s="1">
        <f>IF(T49&gt;0,1/VLOOKUP(ABS(T49)+1,$A$8:$D$16,3,FALSE),VLOOKUP(ABS(T49)+1,$A$8:$D$16,3,FALSE))</f>
      </c>
      <c r="U148" s="1">
        <f>IF(U49&gt;0,1/VLOOKUP(ABS(U49)+1,$A$8:$D$16,3,FALSE),VLOOKUP(ABS(U49)+1,$A$8:$D$16,3,FALSE))</f>
      </c>
      <c r="V148" s="1">
        <f>IF(V49&gt;0,1/VLOOKUP(ABS(V49)+1,$A$8:$D$16,3,FALSE),VLOOKUP(ABS(V49)+1,$A$8:$D$16,3,FALSE))</f>
      </c>
      <c r="W148" s="1">
        <f>IF(W49&gt;0,1/VLOOKUP(ABS(W49)+1,$A$8:$D$16,3,FALSE),VLOOKUP(ABS(W49)+1,$A$8:$D$16,3,FALSE))</f>
      </c>
      <c r="X148" s="1">
        <f>IF(X49&gt;0,1/VLOOKUP(ABS(X49)+1,$A$8:$D$16,3,FALSE),VLOOKUP(ABS(X49)+1,$A$8:$D$16,3,FALSE))</f>
      </c>
      <c r="Y148" s="1">
        <f>IF(Y49&gt;0,1/VLOOKUP(ABS(Y49)+1,$A$8:$D$16,3,FALSE),VLOOKUP(ABS(Y49)+1,$A$8:$D$16,3,FALSE))</f>
      </c>
    </row>
    <row r="149">
      <c r="A149">
        <v>5</v>
      </c>
      <c r="B149" t="str">
        <v>KU1_vs_KU5</v>
      </c>
      <c r="C149" s="1">
        <f>IF(C50&gt;0,1/VLOOKUP(ABS(C50)+1,$A$8:$D$16,3,FALSE),VLOOKUP(ABS(C50)+1,$A$8:$D$16,3,FALSE))</f>
      </c>
      <c r="D149" s="1">
        <f>IF(D50&gt;0,1/VLOOKUP(ABS(D50)+1,$A$8:$D$16,3,FALSE),VLOOKUP(ABS(D50)+1,$A$8:$D$16,3,FALSE))</f>
      </c>
      <c r="E149" s="1">
        <f>IF(E50&gt;0,1/VLOOKUP(ABS(E50)+1,$A$8:$D$16,3,FALSE),VLOOKUP(ABS(E50)+1,$A$8:$D$16,3,FALSE))</f>
      </c>
      <c r="F149" s="1">
        <f>IF(F50&gt;0,1/VLOOKUP(ABS(F50)+1,$A$8:$D$16,3,FALSE),VLOOKUP(ABS(F50)+1,$A$8:$D$16,3,FALSE))</f>
      </c>
      <c r="G149" s="1">
        <f>IF(G50&gt;0,1/VLOOKUP(ABS(G50)+1,$A$8:$D$16,3,FALSE),VLOOKUP(ABS(G50)+1,$A$8:$D$16,3,FALSE))</f>
      </c>
      <c r="H149" s="1">
        <f>IF(H50&gt;0,1/VLOOKUP(ABS(H50)+1,$A$8:$D$16,3,FALSE),VLOOKUP(ABS(H50)+1,$A$8:$D$16,3,FALSE))</f>
      </c>
      <c r="I149" s="1">
        <f>IF(I50&gt;0,1/VLOOKUP(ABS(I50)+1,$A$8:$D$16,3,FALSE),VLOOKUP(ABS(I50)+1,$A$8:$D$16,3,FALSE))</f>
      </c>
      <c r="J149" s="1">
        <f>IF(J50&gt;0,1/VLOOKUP(ABS(J50)+1,$A$8:$D$16,3,FALSE),VLOOKUP(ABS(J50)+1,$A$8:$D$16,3,FALSE))</f>
      </c>
      <c r="K149" s="1">
        <f>IF(K50&gt;0,1/VLOOKUP(ABS(K50)+1,$A$8:$D$16,3,FALSE),VLOOKUP(ABS(K50)+1,$A$8:$D$16,3,FALSE))</f>
      </c>
      <c r="L149" s="1">
        <f>IF(L50&gt;0,1/VLOOKUP(ABS(L50)+1,$A$8:$D$16,3,FALSE),VLOOKUP(ABS(L50)+1,$A$8:$D$16,3,FALSE))</f>
      </c>
      <c r="M149" s="1">
        <f>IF(M50&gt;0,1/VLOOKUP(ABS(M50)+1,$A$8:$D$16,3,FALSE),VLOOKUP(ABS(M50)+1,$A$8:$D$16,3,FALSE))</f>
      </c>
      <c r="N149" s="1">
        <f>IF(N50&gt;0,1/VLOOKUP(ABS(N50)+1,$A$8:$D$16,3,FALSE),VLOOKUP(ABS(N50)+1,$A$8:$D$16,3,FALSE))</f>
      </c>
      <c r="O149" s="1">
        <f>IF(O50&gt;0,1/VLOOKUP(ABS(O50)+1,$A$8:$D$16,3,FALSE),VLOOKUP(ABS(O50)+1,$A$8:$D$16,3,FALSE))</f>
      </c>
      <c r="P149" s="1">
        <f>IF(P50&gt;0,1/VLOOKUP(ABS(P50)+1,$A$8:$D$16,3,FALSE),VLOOKUP(ABS(P50)+1,$A$8:$D$16,3,FALSE))</f>
      </c>
      <c r="Q149" s="1">
        <f>IF(Q50&gt;0,1/VLOOKUP(ABS(Q50)+1,$A$8:$D$16,3,FALSE),VLOOKUP(ABS(Q50)+1,$A$8:$D$16,3,FALSE))</f>
      </c>
      <c r="R149" s="1">
        <f>IF(R50&gt;0,1/VLOOKUP(ABS(R50)+1,$A$8:$D$16,3,FALSE),VLOOKUP(ABS(R50)+1,$A$8:$D$16,3,FALSE))</f>
      </c>
      <c r="S149" s="1">
        <f>IF(S50&gt;0,1/VLOOKUP(ABS(S50)+1,$A$8:$D$16,3,FALSE),VLOOKUP(ABS(S50)+1,$A$8:$D$16,3,FALSE))</f>
      </c>
      <c r="T149" s="1">
        <f>IF(T50&gt;0,1/VLOOKUP(ABS(T50)+1,$A$8:$D$16,3,FALSE),VLOOKUP(ABS(T50)+1,$A$8:$D$16,3,FALSE))</f>
      </c>
      <c r="U149" s="1">
        <f>IF(U50&gt;0,1/VLOOKUP(ABS(U50)+1,$A$8:$D$16,3,FALSE),VLOOKUP(ABS(U50)+1,$A$8:$D$16,3,FALSE))</f>
      </c>
      <c r="V149" s="1">
        <f>IF(V50&gt;0,1/VLOOKUP(ABS(V50)+1,$A$8:$D$16,3,FALSE),VLOOKUP(ABS(V50)+1,$A$8:$D$16,3,FALSE))</f>
      </c>
      <c r="W149" s="1">
        <f>IF(W50&gt;0,1/VLOOKUP(ABS(W50)+1,$A$8:$D$16,3,FALSE),VLOOKUP(ABS(W50)+1,$A$8:$D$16,3,FALSE))</f>
      </c>
      <c r="X149" s="1">
        <f>IF(X50&gt;0,1/VLOOKUP(ABS(X50)+1,$A$8:$D$16,3,FALSE),VLOOKUP(ABS(X50)+1,$A$8:$D$16,3,FALSE))</f>
      </c>
      <c r="Y149" s="1">
        <f>IF(Y50&gt;0,1/VLOOKUP(ABS(Y50)+1,$A$8:$D$16,3,FALSE),VLOOKUP(ABS(Y50)+1,$A$8:$D$16,3,FALSE))</f>
      </c>
    </row>
    <row r="150">
      <c r="A150">
        <v>6</v>
      </c>
      <c r="B150" t="str">
        <v>KU1_vs_KU6</v>
      </c>
      <c r="C150" s="1">
        <f>IF(C51&gt;0,1/VLOOKUP(ABS(C51)+1,$A$8:$D$16,3,FALSE),VLOOKUP(ABS(C51)+1,$A$8:$D$16,3,FALSE))</f>
      </c>
      <c r="D150" s="1">
        <f>IF(D51&gt;0,1/VLOOKUP(ABS(D51)+1,$A$8:$D$16,3,FALSE),VLOOKUP(ABS(D51)+1,$A$8:$D$16,3,FALSE))</f>
      </c>
      <c r="E150" s="1">
        <f>IF(E51&gt;0,1/VLOOKUP(ABS(E51)+1,$A$8:$D$16,3,FALSE),VLOOKUP(ABS(E51)+1,$A$8:$D$16,3,FALSE))</f>
      </c>
      <c r="F150" s="1">
        <f>IF(F51&gt;0,1/VLOOKUP(ABS(F51)+1,$A$8:$D$16,3,FALSE),VLOOKUP(ABS(F51)+1,$A$8:$D$16,3,FALSE))</f>
      </c>
      <c r="G150" s="1">
        <f>IF(G51&gt;0,1/VLOOKUP(ABS(G51)+1,$A$8:$D$16,3,FALSE),VLOOKUP(ABS(G51)+1,$A$8:$D$16,3,FALSE))</f>
      </c>
      <c r="H150" s="1">
        <f>IF(H51&gt;0,1/VLOOKUP(ABS(H51)+1,$A$8:$D$16,3,FALSE),VLOOKUP(ABS(H51)+1,$A$8:$D$16,3,FALSE))</f>
      </c>
      <c r="I150" s="1">
        <f>IF(I51&gt;0,1/VLOOKUP(ABS(I51)+1,$A$8:$D$16,3,FALSE),VLOOKUP(ABS(I51)+1,$A$8:$D$16,3,FALSE))</f>
      </c>
      <c r="J150" s="1">
        <f>IF(J51&gt;0,1/VLOOKUP(ABS(J51)+1,$A$8:$D$16,3,FALSE),VLOOKUP(ABS(J51)+1,$A$8:$D$16,3,FALSE))</f>
      </c>
      <c r="K150" s="1">
        <f>IF(K51&gt;0,1/VLOOKUP(ABS(K51)+1,$A$8:$D$16,3,FALSE),VLOOKUP(ABS(K51)+1,$A$8:$D$16,3,FALSE))</f>
      </c>
      <c r="L150" s="1">
        <f>IF(L51&gt;0,1/VLOOKUP(ABS(L51)+1,$A$8:$D$16,3,FALSE),VLOOKUP(ABS(L51)+1,$A$8:$D$16,3,FALSE))</f>
      </c>
      <c r="M150" s="1">
        <f>IF(M51&gt;0,1/VLOOKUP(ABS(M51)+1,$A$8:$D$16,3,FALSE),VLOOKUP(ABS(M51)+1,$A$8:$D$16,3,FALSE))</f>
      </c>
      <c r="N150" s="1">
        <f>IF(N51&gt;0,1/VLOOKUP(ABS(N51)+1,$A$8:$D$16,3,FALSE),VLOOKUP(ABS(N51)+1,$A$8:$D$16,3,FALSE))</f>
      </c>
      <c r="O150" s="1">
        <f>IF(O51&gt;0,1/VLOOKUP(ABS(O51)+1,$A$8:$D$16,3,FALSE),VLOOKUP(ABS(O51)+1,$A$8:$D$16,3,FALSE))</f>
      </c>
      <c r="P150" s="1">
        <f>IF(P51&gt;0,1/VLOOKUP(ABS(P51)+1,$A$8:$D$16,3,FALSE),VLOOKUP(ABS(P51)+1,$A$8:$D$16,3,FALSE))</f>
      </c>
      <c r="Q150" s="1">
        <f>IF(Q51&gt;0,1/VLOOKUP(ABS(Q51)+1,$A$8:$D$16,3,FALSE),VLOOKUP(ABS(Q51)+1,$A$8:$D$16,3,FALSE))</f>
      </c>
      <c r="R150" s="1">
        <f>IF(R51&gt;0,1/VLOOKUP(ABS(R51)+1,$A$8:$D$16,3,FALSE),VLOOKUP(ABS(R51)+1,$A$8:$D$16,3,FALSE))</f>
      </c>
      <c r="S150" s="1">
        <f>IF(S51&gt;0,1/VLOOKUP(ABS(S51)+1,$A$8:$D$16,3,FALSE),VLOOKUP(ABS(S51)+1,$A$8:$D$16,3,FALSE))</f>
      </c>
      <c r="T150" s="1">
        <f>IF(T51&gt;0,1/VLOOKUP(ABS(T51)+1,$A$8:$D$16,3,FALSE),VLOOKUP(ABS(T51)+1,$A$8:$D$16,3,FALSE))</f>
      </c>
      <c r="U150" s="1">
        <f>IF(U51&gt;0,1/VLOOKUP(ABS(U51)+1,$A$8:$D$16,3,FALSE),VLOOKUP(ABS(U51)+1,$A$8:$D$16,3,FALSE))</f>
      </c>
      <c r="V150" s="1">
        <f>IF(V51&gt;0,1/VLOOKUP(ABS(V51)+1,$A$8:$D$16,3,FALSE),VLOOKUP(ABS(V51)+1,$A$8:$D$16,3,FALSE))</f>
      </c>
      <c r="W150" s="1">
        <f>IF(W51&gt;0,1/VLOOKUP(ABS(W51)+1,$A$8:$D$16,3,FALSE),VLOOKUP(ABS(W51)+1,$A$8:$D$16,3,FALSE))</f>
      </c>
      <c r="X150" s="1">
        <f>IF(X51&gt;0,1/VLOOKUP(ABS(X51)+1,$A$8:$D$16,3,FALSE),VLOOKUP(ABS(X51)+1,$A$8:$D$16,3,FALSE))</f>
      </c>
      <c r="Y150" s="1">
        <f>IF(Y51&gt;0,1/VLOOKUP(ABS(Y51)+1,$A$8:$D$16,3,FALSE),VLOOKUP(ABS(Y51)+1,$A$8:$D$16,3,FALSE))</f>
      </c>
    </row>
    <row r="151">
      <c r="A151">
        <v>7</v>
      </c>
      <c r="B151" t="str">
        <v>KU1_vs_KU7</v>
      </c>
      <c r="C151" s="1">
        <f>IF(C52&gt;0,1/VLOOKUP(ABS(C52)+1,$A$8:$D$16,3,FALSE),VLOOKUP(ABS(C52)+1,$A$8:$D$16,3,FALSE))</f>
      </c>
      <c r="D151" s="1">
        <f>IF(D52&gt;0,1/VLOOKUP(ABS(D52)+1,$A$8:$D$16,3,FALSE),VLOOKUP(ABS(D52)+1,$A$8:$D$16,3,FALSE))</f>
      </c>
      <c r="E151" s="1">
        <f>IF(E52&gt;0,1/VLOOKUP(ABS(E52)+1,$A$8:$D$16,3,FALSE),VLOOKUP(ABS(E52)+1,$A$8:$D$16,3,FALSE))</f>
      </c>
      <c r="F151" s="1">
        <f>IF(F52&gt;0,1/VLOOKUP(ABS(F52)+1,$A$8:$D$16,3,FALSE),VLOOKUP(ABS(F52)+1,$A$8:$D$16,3,FALSE))</f>
      </c>
      <c r="G151" s="1">
        <f>IF(G52&gt;0,1/VLOOKUP(ABS(G52)+1,$A$8:$D$16,3,FALSE),VLOOKUP(ABS(G52)+1,$A$8:$D$16,3,FALSE))</f>
      </c>
      <c r="H151" s="1">
        <f>IF(H52&gt;0,1/VLOOKUP(ABS(H52)+1,$A$8:$D$16,3,FALSE),VLOOKUP(ABS(H52)+1,$A$8:$D$16,3,FALSE))</f>
      </c>
      <c r="I151" s="1">
        <f>IF(I52&gt;0,1/VLOOKUP(ABS(I52)+1,$A$8:$D$16,3,FALSE),VLOOKUP(ABS(I52)+1,$A$8:$D$16,3,FALSE))</f>
      </c>
      <c r="J151" s="1">
        <f>IF(J52&gt;0,1/VLOOKUP(ABS(J52)+1,$A$8:$D$16,3,FALSE),VLOOKUP(ABS(J52)+1,$A$8:$D$16,3,FALSE))</f>
      </c>
      <c r="K151" s="1">
        <f>IF(K52&gt;0,1/VLOOKUP(ABS(K52)+1,$A$8:$D$16,3,FALSE),VLOOKUP(ABS(K52)+1,$A$8:$D$16,3,FALSE))</f>
      </c>
      <c r="L151" s="1">
        <f>IF(L52&gt;0,1/VLOOKUP(ABS(L52)+1,$A$8:$D$16,3,FALSE),VLOOKUP(ABS(L52)+1,$A$8:$D$16,3,FALSE))</f>
      </c>
      <c r="M151" s="1">
        <f>IF(M52&gt;0,1/VLOOKUP(ABS(M52)+1,$A$8:$D$16,3,FALSE),VLOOKUP(ABS(M52)+1,$A$8:$D$16,3,FALSE))</f>
      </c>
      <c r="N151" s="1">
        <f>IF(N52&gt;0,1/VLOOKUP(ABS(N52)+1,$A$8:$D$16,3,FALSE),VLOOKUP(ABS(N52)+1,$A$8:$D$16,3,FALSE))</f>
      </c>
      <c r="O151" s="1">
        <f>IF(O52&gt;0,1/VLOOKUP(ABS(O52)+1,$A$8:$D$16,3,FALSE),VLOOKUP(ABS(O52)+1,$A$8:$D$16,3,FALSE))</f>
      </c>
      <c r="P151" s="1">
        <f>IF(P52&gt;0,1/VLOOKUP(ABS(P52)+1,$A$8:$D$16,3,FALSE),VLOOKUP(ABS(P52)+1,$A$8:$D$16,3,FALSE))</f>
      </c>
      <c r="Q151" s="1">
        <f>IF(Q52&gt;0,1/VLOOKUP(ABS(Q52)+1,$A$8:$D$16,3,FALSE),VLOOKUP(ABS(Q52)+1,$A$8:$D$16,3,FALSE))</f>
      </c>
      <c r="R151" s="1">
        <f>IF(R52&gt;0,1/VLOOKUP(ABS(R52)+1,$A$8:$D$16,3,FALSE),VLOOKUP(ABS(R52)+1,$A$8:$D$16,3,FALSE))</f>
      </c>
      <c r="S151" s="1">
        <f>IF(S52&gt;0,1/VLOOKUP(ABS(S52)+1,$A$8:$D$16,3,FALSE),VLOOKUP(ABS(S52)+1,$A$8:$D$16,3,FALSE))</f>
      </c>
      <c r="T151" s="1">
        <f>IF(T52&gt;0,1/VLOOKUP(ABS(T52)+1,$A$8:$D$16,3,FALSE),VLOOKUP(ABS(T52)+1,$A$8:$D$16,3,FALSE))</f>
      </c>
      <c r="U151" s="1">
        <f>IF(U52&gt;0,1/VLOOKUP(ABS(U52)+1,$A$8:$D$16,3,FALSE),VLOOKUP(ABS(U52)+1,$A$8:$D$16,3,FALSE))</f>
      </c>
      <c r="V151" s="1">
        <f>IF(V52&gt;0,1/VLOOKUP(ABS(V52)+1,$A$8:$D$16,3,FALSE),VLOOKUP(ABS(V52)+1,$A$8:$D$16,3,FALSE))</f>
      </c>
      <c r="W151" s="1">
        <f>IF(W52&gt;0,1/VLOOKUP(ABS(W52)+1,$A$8:$D$16,3,FALSE),VLOOKUP(ABS(W52)+1,$A$8:$D$16,3,FALSE))</f>
      </c>
      <c r="X151" s="1">
        <f>IF(X52&gt;0,1/VLOOKUP(ABS(X52)+1,$A$8:$D$16,3,FALSE),VLOOKUP(ABS(X52)+1,$A$8:$D$16,3,FALSE))</f>
      </c>
      <c r="Y151" s="1">
        <f>IF(Y52&gt;0,1/VLOOKUP(ABS(Y52)+1,$A$8:$D$16,3,FALSE),VLOOKUP(ABS(Y52)+1,$A$8:$D$16,3,FALSE))</f>
      </c>
    </row>
    <row r="152">
      <c r="A152">
        <v>8</v>
      </c>
      <c r="B152" t="str">
        <v>KU1_vs_KU8</v>
      </c>
      <c r="C152" s="1">
        <f>IF(C53&gt;0,1/VLOOKUP(ABS(C53)+1,$A$8:$D$16,3,FALSE),VLOOKUP(ABS(C53)+1,$A$8:$D$16,3,FALSE))</f>
      </c>
      <c r="D152" s="1">
        <f>IF(D53&gt;0,1/VLOOKUP(ABS(D53)+1,$A$8:$D$16,3,FALSE),VLOOKUP(ABS(D53)+1,$A$8:$D$16,3,FALSE))</f>
      </c>
      <c r="E152" s="1">
        <f>IF(E53&gt;0,1/VLOOKUP(ABS(E53)+1,$A$8:$D$16,3,FALSE),VLOOKUP(ABS(E53)+1,$A$8:$D$16,3,FALSE))</f>
      </c>
      <c r="F152" s="1">
        <f>IF(F53&gt;0,1/VLOOKUP(ABS(F53)+1,$A$8:$D$16,3,FALSE),VLOOKUP(ABS(F53)+1,$A$8:$D$16,3,FALSE))</f>
      </c>
      <c r="G152" s="1">
        <f>IF(G53&gt;0,1/VLOOKUP(ABS(G53)+1,$A$8:$D$16,3,FALSE),VLOOKUP(ABS(G53)+1,$A$8:$D$16,3,FALSE))</f>
      </c>
      <c r="H152" s="1">
        <f>IF(H53&gt;0,1/VLOOKUP(ABS(H53)+1,$A$8:$D$16,3,FALSE),VLOOKUP(ABS(H53)+1,$A$8:$D$16,3,FALSE))</f>
      </c>
      <c r="I152" s="1">
        <f>IF(I53&gt;0,1/VLOOKUP(ABS(I53)+1,$A$8:$D$16,3,FALSE),VLOOKUP(ABS(I53)+1,$A$8:$D$16,3,FALSE))</f>
      </c>
      <c r="J152" s="1">
        <f>IF(J53&gt;0,1/VLOOKUP(ABS(J53)+1,$A$8:$D$16,3,FALSE),VLOOKUP(ABS(J53)+1,$A$8:$D$16,3,FALSE))</f>
      </c>
      <c r="K152" s="1">
        <f>IF(K53&gt;0,1/VLOOKUP(ABS(K53)+1,$A$8:$D$16,3,FALSE),VLOOKUP(ABS(K53)+1,$A$8:$D$16,3,FALSE))</f>
      </c>
      <c r="L152" s="1">
        <f>IF(L53&gt;0,1/VLOOKUP(ABS(L53)+1,$A$8:$D$16,3,FALSE),VLOOKUP(ABS(L53)+1,$A$8:$D$16,3,FALSE))</f>
      </c>
      <c r="M152" s="1">
        <f>IF(M53&gt;0,1/VLOOKUP(ABS(M53)+1,$A$8:$D$16,3,FALSE),VLOOKUP(ABS(M53)+1,$A$8:$D$16,3,FALSE))</f>
      </c>
      <c r="N152" s="1">
        <f>IF(N53&gt;0,1/VLOOKUP(ABS(N53)+1,$A$8:$D$16,3,FALSE),VLOOKUP(ABS(N53)+1,$A$8:$D$16,3,FALSE))</f>
      </c>
      <c r="O152" s="1">
        <f>IF(O53&gt;0,1/VLOOKUP(ABS(O53)+1,$A$8:$D$16,3,FALSE),VLOOKUP(ABS(O53)+1,$A$8:$D$16,3,FALSE))</f>
      </c>
      <c r="P152" s="1">
        <f>IF(P53&gt;0,1/VLOOKUP(ABS(P53)+1,$A$8:$D$16,3,FALSE),VLOOKUP(ABS(P53)+1,$A$8:$D$16,3,FALSE))</f>
      </c>
      <c r="Q152" s="1">
        <f>IF(Q53&gt;0,1/VLOOKUP(ABS(Q53)+1,$A$8:$D$16,3,FALSE),VLOOKUP(ABS(Q53)+1,$A$8:$D$16,3,FALSE))</f>
      </c>
      <c r="R152" s="1">
        <f>IF(R53&gt;0,1/VLOOKUP(ABS(R53)+1,$A$8:$D$16,3,FALSE),VLOOKUP(ABS(R53)+1,$A$8:$D$16,3,FALSE))</f>
      </c>
      <c r="S152" s="1">
        <f>IF(S53&gt;0,1/VLOOKUP(ABS(S53)+1,$A$8:$D$16,3,FALSE),VLOOKUP(ABS(S53)+1,$A$8:$D$16,3,FALSE))</f>
      </c>
      <c r="T152" s="1">
        <f>IF(T53&gt;0,1/VLOOKUP(ABS(T53)+1,$A$8:$D$16,3,FALSE),VLOOKUP(ABS(T53)+1,$A$8:$D$16,3,FALSE))</f>
      </c>
      <c r="U152" s="1">
        <f>IF(U53&gt;0,1/VLOOKUP(ABS(U53)+1,$A$8:$D$16,3,FALSE),VLOOKUP(ABS(U53)+1,$A$8:$D$16,3,FALSE))</f>
      </c>
      <c r="V152" s="1">
        <f>IF(V53&gt;0,1/VLOOKUP(ABS(V53)+1,$A$8:$D$16,3,FALSE),VLOOKUP(ABS(V53)+1,$A$8:$D$16,3,FALSE))</f>
      </c>
      <c r="W152" s="1">
        <f>IF(W53&gt;0,1/VLOOKUP(ABS(W53)+1,$A$8:$D$16,3,FALSE),VLOOKUP(ABS(W53)+1,$A$8:$D$16,3,FALSE))</f>
      </c>
      <c r="X152" s="1">
        <f>IF(X53&gt;0,1/VLOOKUP(ABS(X53)+1,$A$8:$D$16,3,FALSE),VLOOKUP(ABS(X53)+1,$A$8:$D$16,3,FALSE))</f>
      </c>
      <c r="Y152" s="1">
        <f>IF(Y53&gt;0,1/VLOOKUP(ABS(Y53)+1,$A$8:$D$16,3,FALSE),VLOOKUP(ABS(Y53)+1,$A$8:$D$16,3,FALSE))</f>
      </c>
    </row>
    <row r="153">
      <c r="A153">
        <v>9</v>
      </c>
      <c r="B153" t="str">
        <v>KU1_vs_KU9</v>
      </c>
      <c r="C153" s="1">
        <f>IF(C54&gt;0,1/VLOOKUP(ABS(C54)+1,$A$8:$D$16,3,FALSE),VLOOKUP(ABS(C54)+1,$A$8:$D$16,3,FALSE))</f>
      </c>
      <c r="D153" s="1">
        <f>IF(D54&gt;0,1/VLOOKUP(ABS(D54)+1,$A$8:$D$16,3,FALSE),VLOOKUP(ABS(D54)+1,$A$8:$D$16,3,FALSE))</f>
      </c>
      <c r="E153" s="1">
        <f>IF(E54&gt;0,1/VLOOKUP(ABS(E54)+1,$A$8:$D$16,3,FALSE),VLOOKUP(ABS(E54)+1,$A$8:$D$16,3,FALSE))</f>
      </c>
      <c r="F153" s="1">
        <f>IF(F54&gt;0,1/VLOOKUP(ABS(F54)+1,$A$8:$D$16,3,FALSE),VLOOKUP(ABS(F54)+1,$A$8:$D$16,3,FALSE))</f>
      </c>
      <c r="G153" s="1">
        <f>IF(G54&gt;0,1/VLOOKUP(ABS(G54)+1,$A$8:$D$16,3,FALSE),VLOOKUP(ABS(G54)+1,$A$8:$D$16,3,FALSE))</f>
      </c>
      <c r="H153" s="1">
        <f>IF(H54&gt;0,1/VLOOKUP(ABS(H54)+1,$A$8:$D$16,3,FALSE),VLOOKUP(ABS(H54)+1,$A$8:$D$16,3,FALSE))</f>
      </c>
      <c r="I153" s="1">
        <f>IF(I54&gt;0,1/VLOOKUP(ABS(I54)+1,$A$8:$D$16,3,FALSE),VLOOKUP(ABS(I54)+1,$A$8:$D$16,3,FALSE))</f>
      </c>
      <c r="J153" s="1">
        <f>IF(J54&gt;0,1/VLOOKUP(ABS(J54)+1,$A$8:$D$16,3,FALSE),VLOOKUP(ABS(J54)+1,$A$8:$D$16,3,FALSE))</f>
      </c>
      <c r="K153" s="1">
        <f>IF(K54&gt;0,1/VLOOKUP(ABS(K54)+1,$A$8:$D$16,3,FALSE),VLOOKUP(ABS(K54)+1,$A$8:$D$16,3,FALSE))</f>
      </c>
      <c r="L153" s="1">
        <f>IF(L54&gt;0,1/VLOOKUP(ABS(L54)+1,$A$8:$D$16,3,FALSE),VLOOKUP(ABS(L54)+1,$A$8:$D$16,3,FALSE))</f>
      </c>
      <c r="M153" s="1">
        <f>IF(M54&gt;0,1/VLOOKUP(ABS(M54)+1,$A$8:$D$16,3,FALSE),VLOOKUP(ABS(M54)+1,$A$8:$D$16,3,FALSE))</f>
      </c>
      <c r="N153" s="1">
        <f>IF(N54&gt;0,1/VLOOKUP(ABS(N54)+1,$A$8:$D$16,3,FALSE),VLOOKUP(ABS(N54)+1,$A$8:$D$16,3,FALSE))</f>
      </c>
      <c r="O153" s="1">
        <f>IF(O54&gt;0,1/VLOOKUP(ABS(O54)+1,$A$8:$D$16,3,FALSE),VLOOKUP(ABS(O54)+1,$A$8:$D$16,3,FALSE))</f>
      </c>
      <c r="P153" s="1">
        <f>IF(P54&gt;0,1/VLOOKUP(ABS(P54)+1,$A$8:$D$16,3,FALSE),VLOOKUP(ABS(P54)+1,$A$8:$D$16,3,FALSE))</f>
      </c>
      <c r="Q153" s="1">
        <f>IF(Q54&gt;0,1/VLOOKUP(ABS(Q54)+1,$A$8:$D$16,3,FALSE),VLOOKUP(ABS(Q54)+1,$A$8:$D$16,3,FALSE))</f>
      </c>
      <c r="R153" s="1">
        <f>IF(R54&gt;0,1/VLOOKUP(ABS(R54)+1,$A$8:$D$16,3,FALSE),VLOOKUP(ABS(R54)+1,$A$8:$D$16,3,FALSE))</f>
      </c>
      <c r="S153" s="1">
        <f>IF(S54&gt;0,1/VLOOKUP(ABS(S54)+1,$A$8:$D$16,3,FALSE),VLOOKUP(ABS(S54)+1,$A$8:$D$16,3,FALSE))</f>
      </c>
      <c r="T153" s="1">
        <f>IF(T54&gt;0,1/VLOOKUP(ABS(T54)+1,$A$8:$D$16,3,FALSE),VLOOKUP(ABS(T54)+1,$A$8:$D$16,3,FALSE))</f>
      </c>
      <c r="U153" s="1">
        <f>IF(U54&gt;0,1/VLOOKUP(ABS(U54)+1,$A$8:$D$16,3,FALSE),VLOOKUP(ABS(U54)+1,$A$8:$D$16,3,FALSE))</f>
      </c>
      <c r="V153" s="1">
        <f>IF(V54&gt;0,1/VLOOKUP(ABS(V54)+1,$A$8:$D$16,3,FALSE),VLOOKUP(ABS(V54)+1,$A$8:$D$16,3,FALSE))</f>
      </c>
      <c r="W153" s="1">
        <f>IF(W54&gt;0,1/VLOOKUP(ABS(W54)+1,$A$8:$D$16,3,FALSE),VLOOKUP(ABS(W54)+1,$A$8:$D$16,3,FALSE))</f>
      </c>
      <c r="X153" s="1">
        <f>IF(X54&gt;0,1/VLOOKUP(ABS(X54)+1,$A$8:$D$16,3,FALSE),VLOOKUP(ABS(X54)+1,$A$8:$D$16,3,FALSE))</f>
      </c>
      <c r="Y153" s="1">
        <f>IF(Y54&gt;0,1/VLOOKUP(ABS(Y54)+1,$A$8:$D$16,3,FALSE),VLOOKUP(ABS(Y54)+1,$A$8:$D$16,3,FALSE))</f>
      </c>
    </row>
    <row r="154">
      <c r="A154">
        <v>10</v>
      </c>
      <c r="B154" t="str">
        <v>KU10_vs_KU2</v>
      </c>
      <c r="C154" s="1">
        <f>IF(C55&gt;0,1/VLOOKUP(ABS(C55)+1,$A$8:$D$16,3,FALSE),VLOOKUP(ABS(C55)+1,$A$8:$D$16,3,FALSE))</f>
      </c>
      <c r="D154" s="1">
        <f>IF(D55&gt;0,1/VLOOKUP(ABS(D55)+1,$A$8:$D$16,3,FALSE),VLOOKUP(ABS(D55)+1,$A$8:$D$16,3,FALSE))</f>
      </c>
      <c r="E154" s="1">
        <f>IF(E55&gt;0,1/VLOOKUP(ABS(E55)+1,$A$8:$D$16,3,FALSE),VLOOKUP(ABS(E55)+1,$A$8:$D$16,3,FALSE))</f>
      </c>
      <c r="F154" s="1">
        <f>IF(F55&gt;0,1/VLOOKUP(ABS(F55)+1,$A$8:$D$16,3,FALSE),VLOOKUP(ABS(F55)+1,$A$8:$D$16,3,FALSE))</f>
      </c>
      <c r="G154" s="1">
        <f>IF(G55&gt;0,1/VLOOKUP(ABS(G55)+1,$A$8:$D$16,3,FALSE),VLOOKUP(ABS(G55)+1,$A$8:$D$16,3,FALSE))</f>
      </c>
      <c r="H154" s="1">
        <f>IF(H55&gt;0,1/VLOOKUP(ABS(H55)+1,$A$8:$D$16,3,FALSE),VLOOKUP(ABS(H55)+1,$A$8:$D$16,3,FALSE))</f>
      </c>
      <c r="I154" s="1">
        <f>IF(I55&gt;0,1/VLOOKUP(ABS(I55)+1,$A$8:$D$16,3,FALSE),VLOOKUP(ABS(I55)+1,$A$8:$D$16,3,FALSE))</f>
      </c>
      <c r="J154" s="1">
        <f>IF(J55&gt;0,1/VLOOKUP(ABS(J55)+1,$A$8:$D$16,3,FALSE),VLOOKUP(ABS(J55)+1,$A$8:$D$16,3,FALSE))</f>
      </c>
      <c r="K154" s="1">
        <f>IF(K55&gt;0,1/VLOOKUP(ABS(K55)+1,$A$8:$D$16,3,FALSE),VLOOKUP(ABS(K55)+1,$A$8:$D$16,3,FALSE))</f>
      </c>
      <c r="L154" s="1">
        <f>IF(L55&gt;0,1/VLOOKUP(ABS(L55)+1,$A$8:$D$16,3,FALSE),VLOOKUP(ABS(L55)+1,$A$8:$D$16,3,FALSE))</f>
      </c>
      <c r="M154" s="1">
        <f>IF(M55&gt;0,1/VLOOKUP(ABS(M55)+1,$A$8:$D$16,3,FALSE),VLOOKUP(ABS(M55)+1,$A$8:$D$16,3,FALSE))</f>
      </c>
      <c r="N154" s="1">
        <f>IF(N55&gt;0,1/VLOOKUP(ABS(N55)+1,$A$8:$D$16,3,FALSE),VLOOKUP(ABS(N55)+1,$A$8:$D$16,3,FALSE))</f>
      </c>
      <c r="O154" s="1">
        <f>IF(O55&gt;0,1/VLOOKUP(ABS(O55)+1,$A$8:$D$16,3,FALSE),VLOOKUP(ABS(O55)+1,$A$8:$D$16,3,FALSE))</f>
      </c>
      <c r="P154" s="1">
        <f>IF(P55&gt;0,1/VLOOKUP(ABS(P55)+1,$A$8:$D$16,3,FALSE),VLOOKUP(ABS(P55)+1,$A$8:$D$16,3,FALSE))</f>
      </c>
      <c r="Q154" s="1">
        <f>IF(Q55&gt;0,1/VLOOKUP(ABS(Q55)+1,$A$8:$D$16,3,FALSE),VLOOKUP(ABS(Q55)+1,$A$8:$D$16,3,FALSE))</f>
      </c>
      <c r="R154" s="1">
        <f>IF(R55&gt;0,1/VLOOKUP(ABS(R55)+1,$A$8:$D$16,3,FALSE),VLOOKUP(ABS(R55)+1,$A$8:$D$16,3,FALSE))</f>
      </c>
      <c r="S154" s="1">
        <f>IF(S55&gt;0,1/VLOOKUP(ABS(S55)+1,$A$8:$D$16,3,FALSE),VLOOKUP(ABS(S55)+1,$A$8:$D$16,3,FALSE))</f>
      </c>
      <c r="T154" s="1">
        <f>IF(T55&gt;0,1/VLOOKUP(ABS(T55)+1,$A$8:$D$16,3,FALSE),VLOOKUP(ABS(T55)+1,$A$8:$D$16,3,FALSE))</f>
      </c>
      <c r="U154" s="1">
        <f>IF(U55&gt;0,1/VLOOKUP(ABS(U55)+1,$A$8:$D$16,3,FALSE),VLOOKUP(ABS(U55)+1,$A$8:$D$16,3,FALSE))</f>
      </c>
      <c r="V154" s="1">
        <f>IF(V55&gt;0,1/VLOOKUP(ABS(V55)+1,$A$8:$D$16,3,FALSE),VLOOKUP(ABS(V55)+1,$A$8:$D$16,3,FALSE))</f>
      </c>
      <c r="W154" s="1">
        <f>IF(W55&gt;0,1/VLOOKUP(ABS(W55)+1,$A$8:$D$16,3,FALSE),VLOOKUP(ABS(W55)+1,$A$8:$D$16,3,FALSE))</f>
      </c>
      <c r="X154" s="1">
        <f>IF(X55&gt;0,1/VLOOKUP(ABS(X55)+1,$A$8:$D$16,3,FALSE),VLOOKUP(ABS(X55)+1,$A$8:$D$16,3,FALSE))</f>
      </c>
      <c r="Y154" s="1">
        <f>IF(Y55&gt;0,1/VLOOKUP(ABS(Y55)+1,$A$8:$D$16,3,FALSE),VLOOKUP(ABS(Y55)+1,$A$8:$D$16,3,FALSE))</f>
      </c>
    </row>
    <row r="155">
      <c r="A155">
        <v>11</v>
      </c>
      <c r="B155" t="str">
        <v>KU10_vs_KU3</v>
      </c>
      <c r="C155" s="1">
        <f>IF(C56&gt;0,1/VLOOKUP(ABS(C56)+1,$A$8:$D$16,3,FALSE),VLOOKUP(ABS(C56)+1,$A$8:$D$16,3,FALSE))</f>
      </c>
      <c r="D155" s="1">
        <f>IF(D56&gt;0,1/VLOOKUP(ABS(D56)+1,$A$8:$D$16,3,FALSE),VLOOKUP(ABS(D56)+1,$A$8:$D$16,3,FALSE))</f>
      </c>
      <c r="E155" s="1">
        <f>IF(E56&gt;0,1/VLOOKUP(ABS(E56)+1,$A$8:$D$16,3,FALSE),VLOOKUP(ABS(E56)+1,$A$8:$D$16,3,FALSE))</f>
      </c>
      <c r="F155" s="1">
        <f>IF(F56&gt;0,1/VLOOKUP(ABS(F56)+1,$A$8:$D$16,3,FALSE),VLOOKUP(ABS(F56)+1,$A$8:$D$16,3,FALSE))</f>
      </c>
      <c r="G155" s="1">
        <f>IF(G56&gt;0,1/VLOOKUP(ABS(G56)+1,$A$8:$D$16,3,FALSE),VLOOKUP(ABS(G56)+1,$A$8:$D$16,3,FALSE))</f>
      </c>
      <c r="H155" s="1">
        <f>IF(H56&gt;0,1/VLOOKUP(ABS(H56)+1,$A$8:$D$16,3,FALSE),VLOOKUP(ABS(H56)+1,$A$8:$D$16,3,FALSE))</f>
      </c>
      <c r="I155" s="1">
        <f>IF(I56&gt;0,1/VLOOKUP(ABS(I56)+1,$A$8:$D$16,3,FALSE),VLOOKUP(ABS(I56)+1,$A$8:$D$16,3,FALSE))</f>
      </c>
      <c r="J155" s="1">
        <f>IF(J56&gt;0,1/VLOOKUP(ABS(J56)+1,$A$8:$D$16,3,FALSE),VLOOKUP(ABS(J56)+1,$A$8:$D$16,3,FALSE))</f>
      </c>
      <c r="K155" s="1">
        <f>IF(K56&gt;0,1/VLOOKUP(ABS(K56)+1,$A$8:$D$16,3,FALSE),VLOOKUP(ABS(K56)+1,$A$8:$D$16,3,FALSE))</f>
      </c>
      <c r="L155" s="1">
        <f>IF(L56&gt;0,1/VLOOKUP(ABS(L56)+1,$A$8:$D$16,3,FALSE),VLOOKUP(ABS(L56)+1,$A$8:$D$16,3,FALSE))</f>
      </c>
      <c r="M155" s="1">
        <f>IF(M56&gt;0,1/VLOOKUP(ABS(M56)+1,$A$8:$D$16,3,FALSE),VLOOKUP(ABS(M56)+1,$A$8:$D$16,3,FALSE))</f>
      </c>
      <c r="N155" s="1">
        <f>IF(N56&gt;0,1/VLOOKUP(ABS(N56)+1,$A$8:$D$16,3,FALSE),VLOOKUP(ABS(N56)+1,$A$8:$D$16,3,FALSE))</f>
      </c>
      <c r="O155" s="1">
        <f>IF(O56&gt;0,1/VLOOKUP(ABS(O56)+1,$A$8:$D$16,3,FALSE),VLOOKUP(ABS(O56)+1,$A$8:$D$16,3,FALSE))</f>
      </c>
      <c r="P155" s="1">
        <f>IF(P56&gt;0,1/VLOOKUP(ABS(P56)+1,$A$8:$D$16,3,FALSE),VLOOKUP(ABS(P56)+1,$A$8:$D$16,3,FALSE))</f>
      </c>
      <c r="Q155" s="1">
        <f>IF(Q56&gt;0,1/VLOOKUP(ABS(Q56)+1,$A$8:$D$16,3,FALSE),VLOOKUP(ABS(Q56)+1,$A$8:$D$16,3,FALSE))</f>
      </c>
      <c r="R155" s="1">
        <f>IF(R56&gt;0,1/VLOOKUP(ABS(R56)+1,$A$8:$D$16,3,FALSE),VLOOKUP(ABS(R56)+1,$A$8:$D$16,3,FALSE))</f>
      </c>
      <c r="S155" s="1">
        <f>IF(S56&gt;0,1/VLOOKUP(ABS(S56)+1,$A$8:$D$16,3,FALSE),VLOOKUP(ABS(S56)+1,$A$8:$D$16,3,FALSE))</f>
      </c>
      <c r="T155" s="1">
        <f>IF(T56&gt;0,1/VLOOKUP(ABS(T56)+1,$A$8:$D$16,3,FALSE),VLOOKUP(ABS(T56)+1,$A$8:$D$16,3,FALSE))</f>
      </c>
      <c r="U155" s="1">
        <f>IF(U56&gt;0,1/VLOOKUP(ABS(U56)+1,$A$8:$D$16,3,FALSE),VLOOKUP(ABS(U56)+1,$A$8:$D$16,3,FALSE))</f>
      </c>
      <c r="V155" s="1">
        <f>IF(V56&gt;0,1/VLOOKUP(ABS(V56)+1,$A$8:$D$16,3,FALSE),VLOOKUP(ABS(V56)+1,$A$8:$D$16,3,FALSE))</f>
      </c>
      <c r="W155" s="1">
        <f>IF(W56&gt;0,1/VLOOKUP(ABS(W56)+1,$A$8:$D$16,3,FALSE),VLOOKUP(ABS(W56)+1,$A$8:$D$16,3,FALSE))</f>
      </c>
      <c r="X155" s="1">
        <f>IF(X56&gt;0,1/VLOOKUP(ABS(X56)+1,$A$8:$D$16,3,FALSE),VLOOKUP(ABS(X56)+1,$A$8:$D$16,3,FALSE))</f>
      </c>
      <c r="Y155" s="1">
        <f>IF(Y56&gt;0,1/VLOOKUP(ABS(Y56)+1,$A$8:$D$16,3,FALSE),VLOOKUP(ABS(Y56)+1,$A$8:$D$16,3,FALSE))</f>
      </c>
    </row>
    <row r="156">
      <c r="A156">
        <v>12</v>
      </c>
      <c r="B156" t="str">
        <v>KU10_vs_KU4</v>
      </c>
      <c r="C156" s="1">
        <f>IF(C57&gt;0,1/VLOOKUP(ABS(C57)+1,$A$8:$D$16,3,FALSE),VLOOKUP(ABS(C57)+1,$A$8:$D$16,3,FALSE))</f>
      </c>
      <c r="D156" s="1">
        <f>IF(D57&gt;0,1/VLOOKUP(ABS(D57)+1,$A$8:$D$16,3,FALSE),VLOOKUP(ABS(D57)+1,$A$8:$D$16,3,FALSE))</f>
      </c>
      <c r="E156" s="1">
        <f>IF(E57&gt;0,1/VLOOKUP(ABS(E57)+1,$A$8:$D$16,3,FALSE),VLOOKUP(ABS(E57)+1,$A$8:$D$16,3,FALSE))</f>
      </c>
      <c r="F156" s="1">
        <f>IF(F57&gt;0,1/VLOOKUP(ABS(F57)+1,$A$8:$D$16,3,FALSE),VLOOKUP(ABS(F57)+1,$A$8:$D$16,3,FALSE))</f>
      </c>
      <c r="G156" s="1">
        <f>IF(G57&gt;0,1/VLOOKUP(ABS(G57)+1,$A$8:$D$16,3,FALSE),VLOOKUP(ABS(G57)+1,$A$8:$D$16,3,FALSE))</f>
      </c>
      <c r="H156" s="1">
        <f>IF(H57&gt;0,1/VLOOKUP(ABS(H57)+1,$A$8:$D$16,3,FALSE),VLOOKUP(ABS(H57)+1,$A$8:$D$16,3,FALSE))</f>
      </c>
      <c r="I156" s="1">
        <f>IF(I57&gt;0,1/VLOOKUP(ABS(I57)+1,$A$8:$D$16,3,FALSE),VLOOKUP(ABS(I57)+1,$A$8:$D$16,3,FALSE))</f>
      </c>
      <c r="J156" s="1">
        <f>IF(J57&gt;0,1/VLOOKUP(ABS(J57)+1,$A$8:$D$16,3,FALSE),VLOOKUP(ABS(J57)+1,$A$8:$D$16,3,FALSE))</f>
      </c>
      <c r="K156" s="1">
        <f>IF(K57&gt;0,1/VLOOKUP(ABS(K57)+1,$A$8:$D$16,3,FALSE),VLOOKUP(ABS(K57)+1,$A$8:$D$16,3,FALSE))</f>
      </c>
      <c r="L156" s="1">
        <f>IF(L57&gt;0,1/VLOOKUP(ABS(L57)+1,$A$8:$D$16,3,FALSE),VLOOKUP(ABS(L57)+1,$A$8:$D$16,3,FALSE))</f>
      </c>
      <c r="M156" s="1">
        <f>IF(M57&gt;0,1/VLOOKUP(ABS(M57)+1,$A$8:$D$16,3,FALSE),VLOOKUP(ABS(M57)+1,$A$8:$D$16,3,FALSE))</f>
      </c>
      <c r="N156" s="1">
        <f>IF(N57&gt;0,1/VLOOKUP(ABS(N57)+1,$A$8:$D$16,3,FALSE),VLOOKUP(ABS(N57)+1,$A$8:$D$16,3,FALSE))</f>
      </c>
      <c r="O156" s="1">
        <f>IF(O57&gt;0,1/VLOOKUP(ABS(O57)+1,$A$8:$D$16,3,FALSE),VLOOKUP(ABS(O57)+1,$A$8:$D$16,3,FALSE))</f>
      </c>
      <c r="P156" s="1">
        <f>IF(P57&gt;0,1/VLOOKUP(ABS(P57)+1,$A$8:$D$16,3,FALSE),VLOOKUP(ABS(P57)+1,$A$8:$D$16,3,FALSE))</f>
      </c>
      <c r="Q156" s="1">
        <f>IF(Q57&gt;0,1/VLOOKUP(ABS(Q57)+1,$A$8:$D$16,3,FALSE),VLOOKUP(ABS(Q57)+1,$A$8:$D$16,3,FALSE))</f>
      </c>
      <c r="R156" s="1">
        <f>IF(R57&gt;0,1/VLOOKUP(ABS(R57)+1,$A$8:$D$16,3,FALSE),VLOOKUP(ABS(R57)+1,$A$8:$D$16,3,FALSE))</f>
      </c>
      <c r="S156" s="1">
        <f>IF(S57&gt;0,1/VLOOKUP(ABS(S57)+1,$A$8:$D$16,3,FALSE),VLOOKUP(ABS(S57)+1,$A$8:$D$16,3,FALSE))</f>
      </c>
      <c r="T156" s="1">
        <f>IF(T57&gt;0,1/VLOOKUP(ABS(T57)+1,$A$8:$D$16,3,FALSE),VLOOKUP(ABS(T57)+1,$A$8:$D$16,3,FALSE))</f>
      </c>
      <c r="U156" s="1">
        <f>IF(U57&gt;0,1/VLOOKUP(ABS(U57)+1,$A$8:$D$16,3,FALSE),VLOOKUP(ABS(U57)+1,$A$8:$D$16,3,FALSE))</f>
      </c>
      <c r="V156" s="1">
        <f>IF(V57&gt;0,1/VLOOKUP(ABS(V57)+1,$A$8:$D$16,3,FALSE),VLOOKUP(ABS(V57)+1,$A$8:$D$16,3,FALSE))</f>
      </c>
      <c r="W156" s="1">
        <f>IF(W57&gt;0,1/VLOOKUP(ABS(W57)+1,$A$8:$D$16,3,FALSE),VLOOKUP(ABS(W57)+1,$A$8:$D$16,3,FALSE))</f>
      </c>
      <c r="X156" s="1">
        <f>IF(X57&gt;0,1/VLOOKUP(ABS(X57)+1,$A$8:$D$16,3,FALSE),VLOOKUP(ABS(X57)+1,$A$8:$D$16,3,FALSE))</f>
      </c>
      <c r="Y156" s="1">
        <f>IF(Y57&gt;0,1/VLOOKUP(ABS(Y57)+1,$A$8:$D$16,3,FALSE),VLOOKUP(ABS(Y57)+1,$A$8:$D$16,3,FALSE))</f>
      </c>
    </row>
    <row r="157">
      <c r="A157">
        <v>13</v>
      </c>
      <c r="B157" t="str">
        <v>KU10_vs_KU5</v>
      </c>
      <c r="C157" s="1">
        <f>IF(C58&gt;0,1/VLOOKUP(ABS(C58)+1,$A$8:$D$16,3,FALSE),VLOOKUP(ABS(C58)+1,$A$8:$D$16,3,FALSE))</f>
      </c>
      <c r="D157" s="1">
        <f>IF(D58&gt;0,1/VLOOKUP(ABS(D58)+1,$A$8:$D$16,3,FALSE),VLOOKUP(ABS(D58)+1,$A$8:$D$16,3,FALSE))</f>
      </c>
      <c r="E157" s="1">
        <f>IF(E58&gt;0,1/VLOOKUP(ABS(E58)+1,$A$8:$D$16,3,FALSE),VLOOKUP(ABS(E58)+1,$A$8:$D$16,3,FALSE))</f>
      </c>
      <c r="F157" s="1">
        <f>IF(F58&gt;0,1/VLOOKUP(ABS(F58)+1,$A$8:$D$16,3,FALSE),VLOOKUP(ABS(F58)+1,$A$8:$D$16,3,FALSE))</f>
      </c>
      <c r="G157" s="1">
        <f>IF(G58&gt;0,1/VLOOKUP(ABS(G58)+1,$A$8:$D$16,3,FALSE),VLOOKUP(ABS(G58)+1,$A$8:$D$16,3,FALSE))</f>
      </c>
      <c r="H157" s="1">
        <f>IF(H58&gt;0,1/VLOOKUP(ABS(H58)+1,$A$8:$D$16,3,FALSE),VLOOKUP(ABS(H58)+1,$A$8:$D$16,3,FALSE))</f>
      </c>
      <c r="I157" s="1">
        <f>IF(I58&gt;0,1/VLOOKUP(ABS(I58)+1,$A$8:$D$16,3,FALSE),VLOOKUP(ABS(I58)+1,$A$8:$D$16,3,FALSE))</f>
      </c>
      <c r="J157" s="1">
        <f>IF(J58&gt;0,1/VLOOKUP(ABS(J58)+1,$A$8:$D$16,3,FALSE),VLOOKUP(ABS(J58)+1,$A$8:$D$16,3,FALSE))</f>
      </c>
      <c r="K157" s="1">
        <f>IF(K58&gt;0,1/VLOOKUP(ABS(K58)+1,$A$8:$D$16,3,FALSE),VLOOKUP(ABS(K58)+1,$A$8:$D$16,3,FALSE))</f>
      </c>
      <c r="L157" s="1">
        <f>IF(L58&gt;0,1/VLOOKUP(ABS(L58)+1,$A$8:$D$16,3,FALSE),VLOOKUP(ABS(L58)+1,$A$8:$D$16,3,FALSE))</f>
      </c>
      <c r="M157" s="1">
        <f>IF(M58&gt;0,1/VLOOKUP(ABS(M58)+1,$A$8:$D$16,3,FALSE),VLOOKUP(ABS(M58)+1,$A$8:$D$16,3,FALSE))</f>
      </c>
      <c r="N157" s="1">
        <f>IF(N58&gt;0,1/VLOOKUP(ABS(N58)+1,$A$8:$D$16,3,FALSE),VLOOKUP(ABS(N58)+1,$A$8:$D$16,3,FALSE))</f>
      </c>
      <c r="O157" s="1">
        <f>IF(O58&gt;0,1/VLOOKUP(ABS(O58)+1,$A$8:$D$16,3,FALSE),VLOOKUP(ABS(O58)+1,$A$8:$D$16,3,FALSE))</f>
      </c>
      <c r="P157" s="1">
        <f>IF(P58&gt;0,1/VLOOKUP(ABS(P58)+1,$A$8:$D$16,3,FALSE),VLOOKUP(ABS(P58)+1,$A$8:$D$16,3,FALSE))</f>
      </c>
      <c r="Q157" s="1">
        <f>IF(Q58&gt;0,1/VLOOKUP(ABS(Q58)+1,$A$8:$D$16,3,FALSE),VLOOKUP(ABS(Q58)+1,$A$8:$D$16,3,FALSE))</f>
      </c>
      <c r="R157" s="1">
        <f>IF(R58&gt;0,1/VLOOKUP(ABS(R58)+1,$A$8:$D$16,3,FALSE),VLOOKUP(ABS(R58)+1,$A$8:$D$16,3,FALSE))</f>
      </c>
      <c r="S157" s="1">
        <f>IF(S58&gt;0,1/VLOOKUP(ABS(S58)+1,$A$8:$D$16,3,FALSE),VLOOKUP(ABS(S58)+1,$A$8:$D$16,3,FALSE))</f>
      </c>
      <c r="T157" s="1">
        <f>IF(T58&gt;0,1/VLOOKUP(ABS(T58)+1,$A$8:$D$16,3,FALSE),VLOOKUP(ABS(T58)+1,$A$8:$D$16,3,FALSE))</f>
      </c>
      <c r="U157" s="1">
        <f>IF(U58&gt;0,1/VLOOKUP(ABS(U58)+1,$A$8:$D$16,3,FALSE),VLOOKUP(ABS(U58)+1,$A$8:$D$16,3,FALSE))</f>
      </c>
      <c r="V157" s="1">
        <f>IF(V58&gt;0,1/VLOOKUP(ABS(V58)+1,$A$8:$D$16,3,FALSE),VLOOKUP(ABS(V58)+1,$A$8:$D$16,3,FALSE))</f>
      </c>
      <c r="W157" s="1">
        <f>IF(W58&gt;0,1/VLOOKUP(ABS(W58)+1,$A$8:$D$16,3,FALSE),VLOOKUP(ABS(W58)+1,$A$8:$D$16,3,FALSE))</f>
      </c>
      <c r="X157" s="1">
        <f>IF(X58&gt;0,1/VLOOKUP(ABS(X58)+1,$A$8:$D$16,3,FALSE),VLOOKUP(ABS(X58)+1,$A$8:$D$16,3,FALSE))</f>
      </c>
      <c r="Y157" s="1">
        <f>IF(Y58&gt;0,1/VLOOKUP(ABS(Y58)+1,$A$8:$D$16,3,FALSE),VLOOKUP(ABS(Y58)+1,$A$8:$D$16,3,FALSE))</f>
      </c>
    </row>
    <row r="158">
      <c r="A158">
        <v>14</v>
      </c>
      <c r="B158" t="str">
        <v>KU10_vs_KU6</v>
      </c>
      <c r="C158" s="1">
        <f>IF(C59&gt;0,1/VLOOKUP(ABS(C59)+1,$A$8:$D$16,3,FALSE),VLOOKUP(ABS(C59)+1,$A$8:$D$16,3,FALSE))</f>
      </c>
      <c r="D158" s="1">
        <f>IF(D59&gt;0,1/VLOOKUP(ABS(D59)+1,$A$8:$D$16,3,FALSE),VLOOKUP(ABS(D59)+1,$A$8:$D$16,3,FALSE))</f>
      </c>
      <c r="E158" s="1">
        <f>IF(E59&gt;0,1/VLOOKUP(ABS(E59)+1,$A$8:$D$16,3,FALSE),VLOOKUP(ABS(E59)+1,$A$8:$D$16,3,FALSE))</f>
      </c>
      <c r="F158" s="1">
        <f>IF(F59&gt;0,1/VLOOKUP(ABS(F59)+1,$A$8:$D$16,3,FALSE),VLOOKUP(ABS(F59)+1,$A$8:$D$16,3,FALSE))</f>
      </c>
      <c r="G158" s="1">
        <f>IF(G59&gt;0,1/VLOOKUP(ABS(G59)+1,$A$8:$D$16,3,FALSE),VLOOKUP(ABS(G59)+1,$A$8:$D$16,3,FALSE))</f>
      </c>
      <c r="H158" s="1">
        <f>IF(H59&gt;0,1/VLOOKUP(ABS(H59)+1,$A$8:$D$16,3,FALSE),VLOOKUP(ABS(H59)+1,$A$8:$D$16,3,FALSE))</f>
      </c>
      <c r="I158" s="1">
        <f>IF(I59&gt;0,1/VLOOKUP(ABS(I59)+1,$A$8:$D$16,3,FALSE),VLOOKUP(ABS(I59)+1,$A$8:$D$16,3,FALSE))</f>
      </c>
      <c r="J158" s="1">
        <f>IF(J59&gt;0,1/VLOOKUP(ABS(J59)+1,$A$8:$D$16,3,FALSE),VLOOKUP(ABS(J59)+1,$A$8:$D$16,3,FALSE))</f>
      </c>
      <c r="K158" s="1">
        <f>IF(K59&gt;0,1/VLOOKUP(ABS(K59)+1,$A$8:$D$16,3,FALSE),VLOOKUP(ABS(K59)+1,$A$8:$D$16,3,FALSE))</f>
      </c>
      <c r="L158" s="1">
        <f>IF(L59&gt;0,1/VLOOKUP(ABS(L59)+1,$A$8:$D$16,3,FALSE),VLOOKUP(ABS(L59)+1,$A$8:$D$16,3,FALSE))</f>
      </c>
      <c r="M158" s="1">
        <f>IF(M59&gt;0,1/VLOOKUP(ABS(M59)+1,$A$8:$D$16,3,FALSE),VLOOKUP(ABS(M59)+1,$A$8:$D$16,3,FALSE))</f>
      </c>
      <c r="N158" s="1">
        <f>IF(N59&gt;0,1/VLOOKUP(ABS(N59)+1,$A$8:$D$16,3,FALSE),VLOOKUP(ABS(N59)+1,$A$8:$D$16,3,FALSE))</f>
      </c>
      <c r="O158" s="1">
        <f>IF(O59&gt;0,1/VLOOKUP(ABS(O59)+1,$A$8:$D$16,3,FALSE),VLOOKUP(ABS(O59)+1,$A$8:$D$16,3,FALSE))</f>
      </c>
      <c r="P158" s="1">
        <f>IF(P59&gt;0,1/VLOOKUP(ABS(P59)+1,$A$8:$D$16,3,FALSE),VLOOKUP(ABS(P59)+1,$A$8:$D$16,3,FALSE))</f>
      </c>
      <c r="Q158" s="1">
        <f>IF(Q59&gt;0,1/VLOOKUP(ABS(Q59)+1,$A$8:$D$16,3,FALSE),VLOOKUP(ABS(Q59)+1,$A$8:$D$16,3,FALSE))</f>
      </c>
      <c r="R158" s="1">
        <f>IF(R59&gt;0,1/VLOOKUP(ABS(R59)+1,$A$8:$D$16,3,FALSE),VLOOKUP(ABS(R59)+1,$A$8:$D$16,3,FALSE))</f>
      </c>
      <c r="S158" s="1">
        <f>IF(S59&gt;0,1/VLOOKUP(ABS(S59)+1,$A$8:$D$16,3,FALSE),VLOOKUP(ABS(S59)+1,$A$8:$D$16,3,FALSE))</f>
      </c>
      <c r="T158" s="1">
        <f>IF(T59&gt;0,1/VLOOKUP(ABS(T59)+1,$A$8:$D$16,3,FALSE),VLOOKUP(ABS(T59)+1,$A$8:$D$16,3,FALSE))</f>
      </c>
      <c r="U158" s="1">
        <f>IF(U59&gt;0,1/VLOOKUP(ABS(U59)+1,$A$8:$D$16,3,FALSE),VLOOKUP(ABS(U59)+1,$A$8:$D$16,3,FALSE))</f>
      </c>
      <c r="V158" s="1">
        <f>IF(V59&gt;0,1/VLOOKUP(ABS(V59)+1,$A$8:$D$16,3,FALSE),VLOOKUP(ABS(V59)+1,$A$8:$D$16,3,FALSE))</f>
      </c>
      <c r="W158" s="1">
        <f>IF(W59&gt;0,1/VLOOKUP(ABS(W59)+1,$A$8:$D$16,3,FALSE),VLOOKUP(ABS(W59)+1,$A$8:$D$16,3,FALSE))</f>
      </c>
      <c r="X158" s="1">
        <f>IF(X59&gt;0,1/VLOOKUP(ABS(X59)+1,$A$8:$D$16,3,FALSE),VLOOKUP(ABS(X59)+1,$A$8:$D$16,3,FALSE))</f>
      </c>
      <c r="Y158" s="1">
        <f>IF(Y59&gt;0,1/VLOOKUP(ABS(Y59)+1,$A$8:$D$16,3,FALSE),VLOOKUP(ABS(Y59)+1,$A$8:$D$16,3,FALSE))</f>
      </c>
    </row>
    <row r="159">
      <c r="A159">
        <v>15</v>
      </c>
      <c r="B159" t="str">
        <v>KU10_vs_KU7</v>
      </c>
      <c r="C159" s="1">
        <f>IF(C60&gt;0,1/VLOOKUP(ABS(C60)+1,$A$8:$D$16,3,FALSE),VLOOKUP(ABS(C60)+1,$A$8:$D$16,3,FALSE))</f>
      </c>
      <c r="D159" s="1">
        <f>IF(D60&gt;0,1/VLOOKUP(ABS(D60)+1,$A$8:$D$16,3,FALSE),VLOOKUP(ABS(D60)+1,$A$8:$D$16,3,FALSE))</f>
      </c>
      <c r="E159" s="1">
        <f>IF(E60&gt;0,1/VLOOKUP(ABS(E60)+1,$A$8:$D$16,3,FALSE),VLOOKUP(ABS(E60)+1,$A$8:$D$16,3,FALSE))</f>
      </c>
      <c r="F159" s="1">
        <f>IF(F60&gt;0,1/VLOOKUP(ABS(F60)+1,$A$8:$D$16,3,FALSE),VLOOKUP(ABS(F60)+1,$A$8:$D$16,3,FALSE))</f>
      </c>
      <c r="G159" s="1">
        <f>IF(G60&gt;0,1/VLOOKUP(ABS(G60)+1,$A$8:$D$16,3,FALSE),VLOOKUP(ABS(G60)+1,$A$8:$D$16,3,FALSE))</f>
      </c>
      <c r="H159" s="1">
        <f>IF(H60&gt;0,1/VLOOKUP(ABS(H60)+1,$A$8:$D$16,3,FALSE),VLOOKUP(ABS(H60)+1,$A$8:$D$16,3,FALSE))</f>
      </c>
      <c r="I159" s="1">
        <f>IF(I60&gt;0,1/VLOOKUP(ABS(I60)+1,$A$8:$D$16,3,FALSE),VLOOKUP(ABS(I60)+1,$A$8:$D$16,3,FALSE))</f>
      </c>
      <c r="J159" s="1">
        <f>IF(J60&gt;0,1/VLOOKUP(ABS(J60)+1,$A$8:$D$16,3,FALSE),VLOOKUP(ABS(J60)+1,$A$8:$D$16,3,FALSE))</f>
      </c>
      <c r="K159" s="1">
        <f>IF(K60&gt;0,1/VLOOKUP(ABS(K60)+1,$A$8:$D$16,3,FALSE),VLOOKUP(ABS(K60)+1,$A$8:$D$16,3,FALSE))</f>
      </c>
      <c r="L159" s="1">
        <f>IF(L60&gt;0,1/VLOOKUP(ABS(L60)+1,$A$8:$D$16,3,FALSE),VLOOKUP(ABS(L60)+1,$A$8:$D$16,3,FALSE))</f>
      </c>
      <c r="M159" s="1">
        <f>IF(M60&gt;0,1/VLOOKUP(ABS(M60)+1,$A$8:$D$16,3,FALSE),VLOOKUP(ABS(M60)+1,$A$8:$D$16,3,FALSE))</f>
      </c>
      <c r="N159" s="1">
        <f>IF(N60&gt;0,1/VLOOKUP(ABS(N60)+1,$A$8:$D$16,3,FALSE),VLOOKUP(ABS(N60)+1,$A$8:$D$16,3,FALSE))</f>
      </c>
      <c r="O159" s="1">
        <f>IF(O60&gt;0,1/VLOOKUP(ABS(O60)+1,$A$8:$D$16,3,FALSE),VLOOKUP(ABS(O60)+1,$A$8:$D$16,3,FALSE))</f>
      </c>
      <c r="P159" s="1">
        <f>IF(P60&gt;0,1/VLOOKUP(ABS(P60)+1,$A$8:$D$16,3,FALSE),VLOOKUP(ABS(P60)+1,$A$8:$D$16,3,FALSE))</f>
      </c>
      <c r="Q159" s="1">
        <f>IF(Q60&gt;0,1/VLOOKUP(ABS(Q60)+1,$A$8:$D$16,3,FALSE),VLOOKUP(ABS(Q60)+1,$A$8:$D$16,3,FALSE))</f>
      </c>
      <c r="R159" s="1">
        <f>IF(R60&gt;0,1/VLOOKUP(ABS(R60)+1,$A$8:$D$16,3,FALSE),VLOOKUP(ABS(R60)+1,$A$8:$D$16,3,FALSE))</f>
      </c>
      <c r="S159" s="1">
        <f>IF(S60&gt;0,1/VLOOKUP(ABS(S60)+1,$A$8:$D$16,3,FALSE),VLOOKUP(ABS(S60)+1,$A$8:$D$16,3,FALSE))</f>
      </c>
      <c r="T159" s="1">
        <f>IF(T60&gt;0,1/VLOOKUP(ABS(T60)+1,$A$8:$D$16,3,FALSE),VLOOKUP(ABS(T60)+1,$A$8:$D$16,3,FALSE))</f>
      </c>
      <c r="U159" s="1">
        <f>IF(U60&gt;0,1/VLOOKUP(ABS(U60)+1,$A$8:$D$16,3,FALSE),VLOOKUP(ABS(U60)+1,$A$8:$D$16,3,FALSE))</f>
      </c>
      <c r="V159" s="1">
        <f>IF(V60&gt;0,1/VLOOKUP(ABS(V60)+1,$A$8:$D$16,3,FALSE),VLOOKUP(ABS(V60)+1,$A$8:$D$16,3,FALSE))</f>
      </c>
      <c r="W159" s="1">
        <f>IF(W60&gt;0,1/VLOOKUP(ABS(W60)+1,$A$8:$D$16,3,FALSE),VLOOKUP(ABS(W60)+1,$A$8:$D$16,3,FALSE))</f>
      </c>
      <c r="X159" s="1">
        <f>IF(X60&gt;0,1/VLOOKUP(ABS(X60)+1,$A$8:$D$16,3,FALSE),VLOOKUP(ABS(X60)+1,$A$8:$D$16,3,FALSE))</f>
      </c>
      <c r="Y159" s="1">
        <f>IF(Y60&gt;0,1/VLOOKUP(ABS(Y60)+1,$A$8:$D$16,3,FALSE),VLOOKUP(ABS(Y60)+1,$A$8:$D$16,3,FALSE))</f>
      </c>
    </row>
    <row r="160">
      <c r="A160">
        <v>16</v>
      </c>
      <c r="B160" t="str">
        <v>KU10_vs_KU8</v>
      </c>
      <c r="C160" s="1">
        <f>IF(C61&gt;0,1/VLOOKUP(ABS(C61)+1,$A$8:$D$16,3,FALSE),VLOOKUP(ABS(C61)+1,$A$8:$D$16,3,FALSE))</f>
      </c>
      <c r="D160" s="1">
        <f>IF(D61&gt;0,1/VLOOKUP(ABS(D61)+1,$A$8:$D$16,3,FALSE),VLOOKUP(ABS(D61)+1,$A$8:$D$16,3,FALSE))</f>
      </c>
      <c r="E160" s="1">
        <f>IF(E61&gt;0,1/VLOOKUP(ABS(E61)+1,$A$8:$D$16,3,FALSE),VLOOKUP(ABS(E61)+1,$A$8:$D$16,3,FALSE))</f>
      </c>
      <c r="F160" s="1">
        <f>IF(F61&gt;0,1/VLOOKUP(ABS(F61)+1,$A$8:$D$16,3,FALSE),VLOOKUP(ABS(F61)+1,$A$8:$D$16,3,FALSE))</f>
      </c>
      <c r="G160" s="1">
        <f>IF(G61&gt;0,1/VLOOKUP(ABS(G61)+1,$A$8:$D$16,3,FALSE),VLOOKUP(ABS(G61)+1,$A$8:$D$16,3,FALSE))</f>
      </c>
      <c r="H160" s="1">
        <f>IF(H61&gt;0,1/VLOOKUP(ABS(H61)+1,$A$8:$D$16,3,FALSE),VLOOKUP(ABS(H61)+1,$A$8:$D$16,3,FALSE))</f>
      </c>
      <c r="I160" s="1">
        <f>IF(I61&gt;0,1/VLOOKUP(ABS(I61)+1,$A$8:$D$16,3,FALSE),VLOOKUP(ABS(I61)+1,$A$8:$D$16,3,FALSE))</f>
      </c>
      <c r="J160" s="1">
        <f>IF(J61&gt;0,1/VLOOKUP(ABS(J61)+1,$A$8:$D$16,3,FALSE),VLOOKUP(ABS(J61)+1,$A$8:$D$16,3,FALSE))</f>
      </c>
      <c r="K160" s="1">
        <f>IF(K61&gt;0,1/VLOOKUP(ABS(K61)+1,$A$8:$D$16,3,FALSE),VLOOKUP(ABS(K61)+1,$A$8:$D$16,3,FALSE))</f>
      </c>
      <c r="L160" s="1">
        <f>IF(L61&gt;0,1/VLOOKUP(ABS(L61)+1,$A$8:$D$16,3,FALSE),VLOOKUP(ABS(L61)+1,$A$8:$D$16,3,FALSE))</f>
      </c>
      <c r="M160" s="1">
        <f>IF(M61&gt;0,1/VLOOKUP(ABS(M61)+1,$A$8:$D$16,3,FALSE),VLOOKUP(ABS(M61)+1,$A$8:$D$16,3,FALSE))</f>
      </c>
      <c r="N160" s="1">
        <f>IF(N61&gt;0,1/VLOOKUP(ABS(N61)+1,$A$8:$D$16,3,FALSE),VLOOKUP(ABS(N61)+1,$A$8:$D$16,3,FALSE))</f>
      </c>
      <c r="O160" s="1">
        <f>IF(O61&gt;0,1/VLOOKUP(ABS(O61)+1,$A$8:$D$16,3,FALSE),VLOOKUP(ABS(O61)+1,$A$8:$D$16,3,FALSE))</f>
      </c>
      <c r="P160" s="1">
        <f>IF(P61&gt;0,1/VLOOKUP(ABS(P61)+1,$A$8:$D$16,3,FALSE),VLOOKUP(ABS(P61)+1,$A$8:$D$16,3,FALSE))</f>
      </c>
      <c r="Q160" s="1">
        <f>IF(Q61&gt;0,1/VLOOKUP(ABS(Q61)+1,$A$8:$D$16,3,FALSE),VLOOKUP(ABS(Q61)+1,$A$8:$D$16,3,FALSE))</f>
      </c>
      <c r="R160" s="1">
        <f>IF(R61&gt;0,1/VLOOKUP(ABS(R61)+1,$A$8:$D$16,3,FALSE),VLOOKUP(ABS(R61)+1,$A$8:$D$16,3,FALSE))</f>
      </c>
      <c r="S160" s="1">
        <f>IF(S61&gt;0,1/VLOOKUP(ABS(S61)+1,$A$8:$D$16,3,FALSE),VLOOKUP(ABS(S61)+1,$A$8:$D$16,3,FALSE))</f>
      </c>
      <c r="T160" s="1">
        <f>IF(T61&gt;0,1/VLOOKUP(ABS(T61)+1,$A$8:$D$16,3,FALSE),VLOOKUP(ABS(T61)+1,$A$8:$D$16,3,FALSE))</f>
      </c>
      <c r="U160" s="1">
        <f>IF(U61&gt;0,1/VLOOKUP(ABS(U61)+1,$A$8:$D$16,3,FALSE),VLOOKUP(ABS(U61)+1,$A$8:$D$16,3,FALSE))</f>
      </c>
      <c r="V160" s="1">
        <f>IF(V61&gt;0,1/VLOOKUP(ABS(V61)+1,$A$8:$D$16,3,FALSE),VLOOKUP(ABS(V61)+1,$A$8:$D$16,3,FALSE))</f>
      </c>
      <c r="W160" s="1">
        <f>IF(W61&gt;0,1/VLOOKUP(ABS(W61)+1,$A$8:$D$16,3,FALSE),VLOOKUP(ABS(W61)+1,$A$8:$D$16,3,FALSE))</f>
      </c>
      <c r="X160" s="1">
        <f>IF(X61&gt;0,1/VLOOKUP(ABS(X61)+1,$A$8:$D$16,3,FALSE),VLOOKUP(ABS(X61)+1,$A$8:$D$16,3,FALSE))</f>
      </c>
      <c r="Y160" s="1">
        <f>IF(Y61&gt;0,1/VLOOKUP(ABS(Y61)+1,$A$8:$D$16,3,FALSE),VLOOKUP(ABS(Y61)+1,$A$8:$D$16,3,FALSE))</f>
      </c>
    </row>
    <row r="161">
      <c r="A161">
        <v>17</v>
      </c>
      <c r="B161" t="str">
        <v>KU10_vs_KU9</v>
      </c>
      <c r="C161" s="1">
        <f>IF(C62&gt;0,1/VLOOKUP(ABS(C62)+1,$A$8:$D$16,3,FALSE),VLOOKUP(ABS(C62)+1,$A$8:$D$16,3,FALSE))</f>
      </c>
      <c r="D161" s="1">
        <f>IF(D62&gt;0,1/VLOOKUP(ABS(D62)+1,$A$8:$D$16,3,FALSE),VLOOKUP(ABS(D62)+1,$A$8:$D$16,3,FALSE))</f>
      </c>
      <c r="E161" s="1">
        <f>IF(E62&gt;0,1/VLOOKUP(ABS(E62)+1,$A$8:$D$16,3,FALSE),VLOOKUP(ABS(E62)+1,$A$8:$D$16,3,FALSE))</f>
      </c>
      <c r="F161" s="1">
        <f>IF(F62&gt;0,1/VLOOKUP(ABS(F62)+1,$A$8:$D$16,3,FALSE),VLOOKUP(ABS(F62)+1,$A$8:$D$16,3,FALSE))</f>
      </c>
      <c r="G161" s="1">
        <f>IF(G62&gt;0,1/VLOOKUP(ABS(G62)+1,$A$8:$D$16,3,FALSE),VLOOKUP(ABS(G62)+1,$A$8:$D$16,3,FALSE))</f>
      </c>
      <c r="H161" s="1">
        <f>IF(H62&gt;0,1/VLOOKUP(ABS(H62)+1,$A$8:$D$16,3,FALSE),VLOOKUP(ABS(H62)+1,$A$8:$D$16,3,FALSE))</f>
      </c>
      <c r="I161" s="1">
        <f>IF(I62&gt;0,1/VLOOKUP(ABS(I62)+1,$A$8:$D$16,3,FALSE),VLOOKUP(ABS(I62)+1,$A$8:$D$16,3,FALSE))</f>
      </c>
      <c r="J161" s="1">
        <f>IF(J62&gt;0,1/VLOOKUP(ABS(J62)+1,$A$8:$D$16,3,FALSE),VLOOKUP(ABS(J62)+1,$A$8:$D$16,3,FALSE))</f>
      </c>
      <c r="K161" s="1">
        <f>IF(K62&gt;0,1/VLOOKUP(ABS(K62)+1,$A$8:$D$16,3,FALSE),VLOOKUP(ABS(K62)+1,$A$8:$D$16,3,FALSE))</f>
      </c>
      <c r="L161" s="1">
        <f>IF(L62&gt;0,1/VLOOKUP(ABS(L62)+1,$A$8:$D$16,3,FALSE),VLOOKUP(ABS(L62)+1,$A$8:$D$16,3,FALSE))</f>
      </c>
      <c r="M161" s="1">
        <f>IF(M62&gt;0,1/VLOOKUP(ABS(M62)+1,$A$8:$D$16,3,FALSE),VLOOKUP(ABS(M62)+1,$A$8:$D$16,3,FALSE))</f>
      </c>
      <c r="N161" s="1">
        <f>IF(N62&gt;0,1/VLOOKUP(ABS(N62)+1,$A$8:$D$16,3,FALSE),VLOOKUP(ABS(N62)+1,$A$8:$D$16,3,FALSE))</f>
      </c>
      <c r="O161" s="1">
        <f>IF(O62&gt;0,1/VLOOKUP(ABS(O62)+1,$A$8:$D$16,3,FALSE),VLOOKUP(ABS(O62)+1,$A$8:$D$16,3,FALSE))</f>
      </c>
      <c r="P161" s="1">
        <f>IF(P62&gt;0,1/VLOOKUP(ABS(P62)+1,$A$8:$D$16,3,FALSE),VLOOKUP(ABS(P62)+1,$A$8:$D$16,3,FALSE))</f>
      </c>
      <c r="Q161" s="1">
        <f>IF(Q62&gt;0,1/VLOOKUP(ABS(Q62)+1,$A$8:$D$16,3,FALSE),VLOOKUP(ABS(Q62)+1,$A$8:$D$16,3,FALSE))</f>
      </c>
      <c r="R161" s="1">
        <f>IF(R62&gt;0,1/VLOOKUP(ABS(R62)+1,$A$8:$D$16,3,FALSE),VLOOKUP(ABS(R62)+1,$A$8:$D$16,3,FALSE))</f>
      </c>
      <c r="S161" s="1">
        <f>IF(S62&gt;0,1/VLOOKUP(ABS(S62)+1,$A$8:$D$16,3,FALSE),VLOOKUP(ABS(S62)+1,$A$8:$D$16,3,FALSE))</f>
      </c>
      <c r="T161" s="1">
        <f>IF(T62&gt;0,1/VLOOKUP(ABS(T62)+1,$A$8:$D$16,3,FALSE),VLOOKUP(ABS(T62)+1,$A$8:$D$16,3,FALSE))</f>
      </c>
      <c r="U161" s="1">
        <f>IF(U62&gt;0,1/VLOOKUP(ABS(U62)+1,$A$8:$D$16,3,FALSE),VLOOKUP(ABS(U62)+1,$A$8:$D$16,3,FALSE))</f>
      </c>
      <c r="V161" s="1">
        <f>IF(V62&gt;0,1/VLOOKUP(ABS(V62)+1,$A$8:$D$16,3,FALSE),VLOOKUP(ABS(V62)+1,$A$8:$D$16,3,FALSE))</f>
      </c>
      <c r="W161" s="1">
        <f>IF(W62&gt;0,1/VLOOKUP(ABS(W62)+1,$A$8:$D$16,3,FALSE),VLOOKUP(ABS(W62)+1,$A$8:$D$16,3,FALSE))</f>
      </c>
      <c r="X161" s="1">
        <f>IF(X62&gt;0,1/VLOOKUP(ABS(X62)+1,$A$8:$D$16,3,FALSE),VLOOKUP(ABS(X62)+1,$A$8:$D$16,3,FALSE))</f>
      </c>
      <c r="Y161" s="1">
        <f>IF(Y62&gt;0,1/VLOOKUP(ABS(Y62)+1,$A$8:$D$16,3,FALSE),VLOOKUP(ABS(Y62)+1,$A$8:$D$16,3,FALSE))</f>
      </c>
    </row>
    <row r="162">
      <c r="A162">
        <v>18</v>
      </c>
      <c r="B162" t="str">
        <v>KU2_vs_KU3</v>
      </c>
      <c r="C162" s="1">
        <f>IF(C63&gt;0,1/VLOOKUP(ABS(C63)+1,$A$8:$D$16,3,FALSE),VLOOKUP(ABS(C63)+1,$A$8:$D$16,3,FALSE))</f>
      </c>
      <c r="D162" s="1">
        <f>IF(D63&gt;0,1/VLOOKUP(ABS(D63)+1,$A$8:$D$16,3,FALSE),VLOOKUP(ABS(D63)+1,$A$8:$D$16,3,FALSE))</f>
      </c>
      <c r="E162" s="1">
        <f>IF(E63&gt;0,1/VLOOKUP(ABS(E63)+1,$A$8:$D$16,3,FALSE),VLOOKUP(ABS(E63)+1,$A$8:$D$16,3,FALSE))</f>
      </c>
      <c r="F162" s="1">
        <f>IF(F63&gt;0,1/VLOOKUP(ABS(F63)+1,$A$8:$D$16,3,FALSE),VLOOKUP(ABS(F63)+1,$A$8:$D$16,3,FALSE))</f>
      </c>
      <c r="G162" s="1">
        <f>IF(G63&gt;0,1/VLOOKUP(ABS(G63)+1,$A$8:$D$16,3,FALSE),VLOOKUP(ABS(G63)+1,$A$8:$D$16,3,FALSE))</f>
      </c>
      <c r="H162" s="1">
        <f>IF(H63&gt;0,1/VLOOKUP(ABS(H63)+1,$A$8:$D$16,3,FALSE),VLOOKUP(ABS(H63)+1,$A$8:$D$16,3,FALSE))</f>
      </c>
      <c r="I162" s="1">
        <f>IF(I63&gt;0,1/VLOOKUP(ABS(I63)+1,$A$8:$D$16,3,FALSE),VLOOKUP(ABS(I63)+1,$A$8:$D$16,3,FALSE))</f>
      </c>
      <c r="J162" s="1">
        <f>IF(J63&gt;0,1/VLOOKUP(ABS(J63)+1,$A$8:$D$16,3,FALSE),VLOOKUP(ABS(J63)+1,$A$8:$D$16,3,FALSE))</f>
      </c>
      <c r="K162" s="1">
        <f>IF(K63&gt;0,1/VLOOKUP(ABS(K63)+1,$A$8:$D$16,3,FALSE),VLOOKUP(ABS(K63)+1,$A$8:$D$16,3,FALSE))</f>
      </c>
      <c r="L162" s="1">
        <f>IF(L63&gt;0,1/VLOOKUP(ABS(L63)+1,$A$8:$D$16,3,FALSE),VLOOKUP(ABS(L63)+1,$A$8:$D$16,3,FALSE))</f>
      </c>
      <c r="M162" s="1">
        <f>IF(M63&gt;0,1/VLOOKUP(ABS(M63)+1,$A$8:$D$16,3,FALSE),VLOOKUP(ABS(M63)+1,$A$8:$D$16,3,FALSE))</f>
      </c>
      <c r="N162" s="1">
        <f>IF(N63&gt;0,1/VLOOKUP(ABS(N63)+1,$A$8:$D$16,3,FALSE),VLOOKUP(ABS(N63)+1,$A$8:$D$16,3,FALSE))</f>
      </c>
      <c r="O162" s="1">
        <f>IF(O63&gt;0,1/VLOOKUP(ABS(O63)+1,$A$8:$D$16,3,FALSE),VLOOKUP(ABS(O63)+1,$A$8:$D$16,3,FALSE))</f>
      </c>
      <c r="P162" s="1">
        <f>IF(P63&gt;0,1/VLOOKUP(ABS(P63)+1,$A$8:$D$16,3,FALSE),VLOOKUP(ABS(P63)+1,$A$8:$D$16,3,FALSE))</f>
      </c>
      <c r="Q162" s="1">
        <f>IF(Q63&gt;0,1/VLOOKUP(ABS(Q63)+1,$A$8:$D$16,3,FALSE),VLOOKUP(ABS(Q63)+1,$A$8:$D$16,3,FALSE))</f>
      </c>
      <c r="R162" s="1">
        <f>IF(R63&gt;0,1/VLOOKUP(ABS(R63)+1,$A$8:$D$16,3,FALSE),VLOOKUP(ABS(R63)+1,$A$8:$D$16,3,FALSE))</f>
      </c>
      <c r="S162" s="1">
        <f>IF(S63&gt;0,1/VLOOKUP(ABS(S63)+1,$A$8:$D$16,3,FALSE),VLOOKUP(ABS(S63)+1,$A$8:$D$16,3,FALSE))</f>
      </c>
      <c r="T162" s="1">
        <f>IF(T63&gt;0,1/VLOOKUP(ABS(T63)+1,$A$8:$D$16,3,FALSE),VLOOKUP(ABS(T63)+1,$A$8:$D$16,3,FALSE))</f>
      </c>
      <c r="U162" s="1">
        <f>IF(U63&gt;0,1/VLOOKUP(ABS(U63)+1,$A$8:$D$16,3,FALSE),VLOOKUP(ABS(U63)+1,$A$8:$D$16,3,FALSE))</f>
      </c>
      <c r="V162" s="1">
        <f>IF(V63&gt;0,1/VLOOKUP(ABS(V63)+1,$A$8:$D$16,3,FALSE),VLOOKUP(ABS(V63)+1,$A$8:$D$16,3,FALSE))</f>
      </c>
      <c r="W162" s="1">
        <f>IF(W63&gt;0,1/VLOOKUP(ABS(W63)+1,$A$8:$D$16,3,FALSE),VLOOKUP(ABS(W63)+1,$A$8:$D$16,3,FALSE))</f>
      </c>
      <c r="X162" s="1">
        <f>IF(X63&gt;0,1/VLOOKUP(ABS(X63)+1,$A$8:$D$16,3,FALSE),VLOOKUP(ABS(X63)+1,$A$8:$D$16,3,FALSE))</f>
      </c>
      <c r="Y162" s="1">
        <f>IF(Y63&gt;0,1/VLOOKUP(ABS(Y63)+1,$A$8:$D$16,3,FALSE),VLOOKUP(ABS(Y63)+1,$A$8:$D$16,3,FALSE))</f>
      </c>
    </row>
    <row r="163">
      <c r="A163">
        <v>19</v>
      </c>
      <c r="B163" t="str">
        <v>KU2_vs_KU4</v>
      </c>
      <c r="C163" s="1">
        <f>IF(C64&gt;0,1/VLOOKUP(ABS(C64)+1,$A$8:$D$16,3,FALSE),VLOOKUP(ABS(C64)+1,$A$8:$D$16,3,FALSE))</f>
      </c>
      <c r="D163" s="1">
        <f>IF(D64&gt;0,1/VLOOKUP(ABS(D64)+1,$A$8:$D$16,3,FALSE),VLOOKUP(ABS(D64)+1,$A$8:$D$16,3,FALSE))</f>
      </c>
      <c r="E163" s="1">
        <f>IF(E64&gt;0,1/VLOOKUP(ABS(E64)+1,$A$8:$D$16,3,FALSE),VLOOKUP(ABS(E64)+1,$A$8:$D$16,3,FALSE))</f>
      </c>
      <c r="F163" s="1">
        <f>IF(F64&gt;0,1/VLOOKUP(ABS(F64)+1,$A$8:$D$16,3,FALSE),VLOOKUP(ABS(F64)+1,$A$8:$D$16,3,FALSE))</f>
      </c>
      <c r="G163" s="1">
        <f>IF(G64&gt;0,1/VLOOKUP(ABS(G64)+1,$A$8:$D$16,3,FALSE),VLOOKUP(ABS(G64)+1,$A$8:$D$16,3,FALSE))</f>
      </c>
      <c r="H163" s="1">
        <f>IF(H64&gt;0,1/VLOOKUP(ABS(H64)+1,$A$8:$D$16,3,FALSE),VLOOKUP(ABS(H64)+1,$A$8:$D$16,3,FALSE))</f>
      </c>
      <c r="I163" s="1">
        <f>IF(I64&gt;0,1/VLOOKUP(ABS(I64)+1,$A$8:$D$16,3,FALSE),VLOOKUP(ABS(I64)+1,$A$8:$D$16,3,FALSE))</f>
      </c>
      <c r="J163" s="1">
        <f>IF(J64&gt;0,1/VLOOKUP(ABS(J64)+1,$A$8:$D$16,3,FALSE),VLOOKUP(ABS(J64)+1,$A$8:$D$16,3,FALSE))</f>
      </c>
      <c r="K163" s="1">
        <f>IF(K64&gt;0,1/VLOOKUP(ABS(K64)+1,$A$8:$D$16,3,FALSE),VLOOKUP(ABS(K64)+1,$A$8:$D$16,3,FALSE))</f>
      </c>
      <c r="L163" s="1">
        <f>IF(L64&gt;0,1/VLOOKUP(ABS(L64)+1,$A$8:$D$16,3,FALSE),VLOOKUP(ABS(L64)+1,$A$8:$D$16,3,FALSE))</f>
      </c>
      <c r="M163" s="1">
        <f>IF(M64&gt;0,1/VLOOKUP(ABS(M64)+1,$A$8:$D$16,3,FALSE),VLOOKUP(ABS(M64)+1,$A$8:$D$16,3,FALSE))</f>
      </c>
      <c r="N163" s="1">
        <f>IF(N64&gt;0,1/VLOOKUP(ABS(N64)+1,$A$8:$D$16,3,FALSE),VLOOKUP(ABS(N64)+1,$A$8:$D$16,3,FALSE))</f>
      </c>
      <c r="O163" s="1">
        <f>IF(O64&gt;0,1/VLOOKUP(ABS(O64)+1,$A$8:$D$16,3,FALSE),VLOOKUP(ABS(O64)+1,$A$8:$D$16,3,FALSE))</f>
      </c>
      <c r="P163" s="1">
        <f>IF(P64&gt;0,1/VLOOKUP(ABS(P64)+1,$A$8:$D$16,3,FALSE),VLOOKUP(ABS(P64)+1,$A$8:$D$16,3,FALSE))</f>
      </c>
      <c r="Q163" s="1">
        <f>IF(Q64&gt;0,1/VLOOKUP(ABS(Q64)+1,$A$8:$D$16,3,FALSE),VLOOKUP(ABS(Q64)+1,$A$8:$D$16,3,FALSE))</f>
      </c>
      <c r="R163" s="1">
        <f>IF(R64&gt;0,1/VLOOKUP(ABS(R64)+1,$A$8:$D$16,3,FALSE),VLOOKUP(ABS(R64)+1,$A$8:$D$16,3,FALSE))</f>
      </c>
      <c r="S163" s="1">
        <f>IF(S64&gt;0,1/VLOOKUP(ABS(S64)+1,$A$8:$D$16,3,FALSE),VLOOKUP(ABS(S64)+1,$A$8:$D$16,3,FALSE))</f>
      </c>
      <c r="T163" s="1">
        <f>IF(T64&gt;0,1/VLOOKUP(ABS(T64)+1,$A$8:$D$16,3,FALSE),VLOOKUP(ABS(T64)+1,$A$8:$D$16,3,FALSE))</f>
      </c>
      <c r="U163" s="1">
        <f>IF(U64&gt;0,1/VLOOKUP(ABS(U64)+1,$A$8:$D$16,3,FALSE),VLOOKUP(ABS(U64)+1,$A$8:$D$16,3,FALSE))</f>
      </c>
      <c r="V163" s="1">
        <f>IF(V64&gt;0,1/VLOOKUP(ABS(V64)+1,$A$8:$D$16,3,FALSE),VLOOKUP(ABS(V64)+1,$A$8:$D$16,3,FALSE))</f>
      </c>
      <c r="W163" s="1">
        <f>IF(W64&gt;0,1/VLOOKUP(ABS(W64)+1,$A$8:$D$16,3,FALSE),VLOOKUP(ABS(W64)+1,$A$8:$D$16,3,FALSE))</f>
      </c>
      <c r="X163" s="1">
        <f>IF(X64&gt;0,1/VLOOKUP(ABS(X64)+1,$A$8:$D$16,3,FALSE),VLOOKUP(ABS(X64)+1,$A$8:$D$16,3,FALSE))</f>
      </c>
      <c r="Y163" s="1">
        <f>IF(Y64&gt;0,1/VLOOKUP(ABS(Y64)+1,$A$8:$D$16,3,FALSE),VLOOKUP(ABS(Y64)+1,$A$8:$D$16,3,FALSE))</f>
      </c>
    </row>
    <row r="164">
      <c r="A164">
        <v>20</v>
      </c>
      <c r="B164" t="str">
        <v>KU2_vs_KU5</v>
      </c>
      <c r="C164" s="1">
        <f>IF(C65&gt;0,1/VLOOKUP(ABS(C65)+1,$A$8:$D$16,3,FALSE),VLOOKUP(ABS(C65)+1,$A$8:$D$16,3,FALSE))</f>
      </c>
      <c r="D164" s="1">
        <f>IF(D65&gt;0,1/VLOOKUP(ABS(D65)+1,$A$8:$D$16,3,FALSE),VLOOKUP(ABS(D65)+1,$A$8:$D$16,3,FALSE))</f>
      </c>
      <c r="E164" s="1">
        <f>IF(E65&gt;0,1/VLOOKUP(ABS(E65)+1,$A$8:$D$16,3,FALSE),VLOOKUP(ABS(E65)+1,$A$8:$D$16,3,FALSE))</f>
      </c>
      <c r="F164" s="1">
        <f>IF(F65&gt;0,1/VLOOKUP(ABS(F65)+1,$A$8:$D$16,3,FALSE),VLOOKUP(ABS(F65)+1,$A$8:$D$16,3,FALSE))</f>
      </c>
      <c r="G164" s="1">
        <f>IF(G65&gt;0,1/VLOOKUP(ABS(G65)+1,$A$8:$D$16,3,FALSE),VLOOKUP(ABS(G65)+1,$A$8:$D$16,3,FALSE))</f>
      </c>
      <c r="H164" s="1">
        <f>IF(H65&gt;0,1/VLOOKUP(ABS(H65)+1,$A$8:$D$16,3,FALSE),VLOOKUP(ABS(H65)+1,$A$8:$D$16,3,FALSE))</f>
      </c>
      <c r="I164" s="1">
        <f>IF(I65&gt;0,1/VLOOKUP(ABS(I65)+1,$A$8:$D$16,3,FALSE),VLOOKUP(ABS(I65)+1,$A$8:$D$16,3,FALSE))</f>
      </c>
      <c r="J164" s="1">
        <f>IF(J65&gt;0,1/VLOOKUP(ABS(J65)+1,$A$8:$D$16,3,FALSE),VLOOKUP(ABS(J65)+1,$A$8:$D$16,3,FALSE))</f>
      </c>
      <c r="K164" s="1">
        <f>IF(K65&gt;0,1/VLOOKUP(ABS(K65)+1,$A$8:$D$16,3,FALSE),VLOOKUP(ABS(K65)+1,$A$8:$D$16,3,FALSE))</f>
      </c>
      <c r="L164" s="1">
        <f>IF(L65&gt;0,1/VLOOKUP(ABS(L65)+1,$A$8:$D$16,3,FALSE),VLOOKUP(ABS(L65)+1,$A$8:$D$16,3,FALSE))</f>
      </c>
      <c r="M164" s="1">
        <f>IF(M65&gt;0,1/VLOOKUP(ABS(M65)+1,$A$8:$D$16,3,FALSE),VLOOKUP(ABS(M65)+1,$A$8:$D$16,3,FALSE))</f>
      </c>
      <c r="N164" s="1">
        <f>IF(N65&gt;0,1/VLOOKUP(ABS(N65)+1,$A$8:$D$16,3,FALSE),VLOOKUP(ABS(N65)+1,$A$8:$D$16,3,FALSE))</f>
      </c>
      <c r="O164" s="1">
        <f>IF(O65&gt;0,1/VLOOKUP(ABS(O65)+1,$A$8:$D$16,3,FALSE),VLOOKUP(ABS(O65)+1,$A$8:$D$16,3,FALSE))</f>
      </c>
      <c r="P164" s="1">
        <f>IF(P65&gt;0,1/VLOOKUP(ABS(P65)+1,$A$8:$D$16,3,FALSE),VLOOKUP(ABS(P65)+1,$A$8:$D$16,3,FALSE))</f>
      </c>
      <c r="Q164" s="1">
        <f>IF(Q65&gt;0,1/VLOOKUP(ABS(Q65)+1,$A$8:$D$16,3,FALSE),VLOOKUP(ABS(Q65)+1,$A$8:$D$16,3,FALSE))</f>
      </c>
      <c r="R164" s="1">
        <f>IF(R65&gt;0,1/VLOOKUP(ABS(R65)+1,$A$8:$D$16,3,FALSE),VLOOKUP(ABS(R65)+1,$A$8:$D$16,3,FALSE))</f>
      </c>
      <c r="S164" s="1">
        <f>IF(S65&gt;0,1/VLOOKUP(ABS(S65)+1,$A$8:$D$16,3,FALSE),VLOOKUP(ABS(S65)+1,$A$8:$D$16,3,FALSE))</f>
      </c>
      <c r="T164" s="1">
        <f>IF(T65&gt;0,1/VLOOKUP(ABS(T65)+1,$A$8:$D$16,3,FALSE),VLOOKUP(ABS(T65)+1,$A$8:$D$16,3,FALSE))</f>
      </c>
      <c r="U164" s="1">
        <f>IF(U65&gt;0,1/VLOOKUP(ABS(U65)+1,$A$8:$D$16,3,FALSE),VLOOKUP(ABS(U65)+1,$A$8:$D$16,3,FALSE))</f>
      </c>
      <c r="V164" s="1">
        <f>IF(V65&gt;0,1/VLOOKUP(ABS(V65)+1,$A$8:$D$16,3,FALSE),VLOOKUP(ABS(V65)+1,$A$8:$D$16,3,FALSE))</f>
      </c>
      <c r="W164" s="1">
        <f>IF(W65&gt;0,1/VLOOKUP(ABS(W65)+1,$A$8:$D$16,3,FALSE),VLOOKUP(ABS(W65)+1,$A$8:$D$16,3,FALSE))</f>
      </c>
      <c r="X164" s="1">
        <f>IF(X65&gt;0,1/VLOOKUP(ABS(X65)+1,$A$8:$D$16,3,FALSE),VLOOKUP(ABS(X65)+1,$A$8:$D$16,3,FALSE))</f>
      </c>
      <c r="Y164" s="1">
        <f>IF(Y65&gt;0,1/VLOOKUP(ABS(Y65)+1,$A$8:$D$16,3,FALSE),VLOOKUP(ABS(Y65)+1,$A$8:$D$16,3,FALSE))</f>
      </c>
    </row>
    <row r="165">
      <c r="A165">
        <v>21</v>
      </c>
      <c r="B165" t="str">
        <v>KU2_vs_KU6</v>
      </c>
      <c r="C165" s="1">
        <f>IF(C66&gt;0,1/VLOOKUP(ABS(C66)+1,$A$8:$D$16,3,FALSE),VLOOKUP(ABS(C66)+1,$A$8:$D$16,3,FALSE))</f>
      </c>
      <c r="D165" s="1">
        <f>IF(D66&gt;0,1/VLOOKUP(ABS(D66)+1,$A$8:$D$16,3,FALSE),VLOOKUP(ABS(D66)+1,$A$8:$D$16,3,FALSE))</f>
      </c>
      <c r="E165" s="1">
        <f>IF(E66&gt;0,1/VLOOKUP(ABS(E66)+1,$A$8:$D$16,3,FALSE),VLOOKUP(ABS(E66)+1,$A$8:$D$16,3,FALSE))</f>
      </c>
      <c r="F165" s="1">
        <f>IF(F66&gt;0,1/VLOOKUP(ABS(F66)+1,$A$8:$D$16,3,FALSE),VLOOKUP(ABS(F66)+1,$A$8:$D$16,3,FALSE))</f>
      </c>
      <c r="G165" s="1">
        <f>IF(G66&gt;0,1/VLOOKUP(ABS(G66)+1,$A$8:$D$16,3,FALSE),VLOOKUP(ABS(G66)+1,$A$8:$D$16,3,FALSE))</f>
      </c>
      <c r="H165" s="1">
        <f>IF(H66&gt;0,1/VLOOKUP(ABS(H66)+1,$A$8:$D$16,3,FALSE),VLOOKUP(ABS(H66)+1,$A$8:$D$16,3,FALSE))</f>
      </c>
      <c r="I165" s="1">
        <f>IF(I66&gt;0,1/VLOOKUP(ABS(I66)+1,$A$8:$D$16,3,FALSE),VLOOKUP(ABS(I66)+1,$A$8:$D$16,3,FALSE))</f>
      </c>
      <c r="J165" s="1">
        <f>IF(J66&gt;0,1/VLOOKUP(ABS(J66)+1,$A$8:$D$16,3,FALSE),VLOOKUP(ABS(J66)+1,$A$8:$D$16,3,FALSE))</f>
      </c>
      <c r="K165" s="1">
        <f>IF(K66&gt;0,1/VLOOKUP(ABS(K66)+1,$A$8:$D$16,3,FALSE),VLOOKUP(ABS(K66)+1,$A$8:$D$16,3,FALSE))</f>
      </c>
      <c r="L165" s="1">
        <f>IF(L66&gt;0,1/VLOOKUP(ABS(L66)+1,$A$8:$D$16,3,FALSE),VLOOKUP(ABS(L66)+1,$A$8:$D$16,3,FALSE))</f>
      </c>
      <c r="M165" s="1">
        <f>IF(M66&gt;0,1/VLOOKUP(ABS(M66)+1,$A$8:$D$16,3,FALSE),VLOOKUP(ABS(M66)+1,$A$8:$D$16,3,FALSE))</f>
      </c>
      <c r="N165" s="1">
        <f>IF(N66&gt;0,1/VLOOKUP(ABS(N66)+1,$A$8:$D$16,3,FALSE),VLOOKUP(ABS(N66)+1,$A$8:$D$16,3,FALSE))</f>
      </c>
      <c r="O165" s="1">
        <f>IF(O66&gt;0,1/VLOOKUP(ABS(O66)+1,$A$8:$D$16,3,FALSE),VLOOKUP(ABS(O66)+1,$A$8:$D$16,3,FALSE))</f>
      </c>
      <c r="P165" s="1">
        <f>IF(P66&gt;0,1/VLOOKUP(ABS(P66)+1,$A$8:$D$16,3,FALSE),VLOOKUP(ABS(P66)+1,$A$8:$D$16,3,FALSE))</f>
      </c>
      <c r="Q165" s="1">
        <f>IF(Q66&gt;0,1/VLOOKUP(ABS(Q66)+1,$A$8:$D$16,3,FALSE),VLOOKUP(ABS(Q66)+1,$A$8:$D$16,3,FALSE))</f>
      </c>
      <c r="R165" s="1">
        <f>IF(R66&gt;0,1/VLOOKUP(ABS(R66)+1,$A$8:$D$16,3,FALSE),VLOOKUP(ABS(R66)+1,$A$8:$D$16,3,FALSE))</f>
      </c>
      <c r="S165" s="1">
        <f>IF(S66&gt;0,1/VLOOKUP(ABS(S66)+1,$A$8:$D$16,3,FALSE),VLOOKUP(ABS(S66)+1,$A$8:$D$16,3,FALSE))</f>
      </c>
      <c r="T165" s="1">
        <f>IF(T66&gt;0,1/VLOOKUP(ABS(T66)+1,$A$8:$D$16,3,FALSE),VLOOKUP(ABS(T66)+1,$A$8:$D$16,3,FALSE))</f>
      </c>
      <c r="U165" s="1">
        <f>IF(U66&gt;0,1/VLOOKUP(ABS(U66)+1,$A$8:$D$16,3,FALSE),VLOOKUP(ABS(U66)+1,$A$8:$D$16,3,FALSE))</f>
      </c>
      <c r="V165" s="1">
        <f>IF(V66&gt;0,1/VLOOKUP(ABS(V66)+1,$A$8:$D$16,3,FALSE),VLOOKUP(ABS(V66)+1,$A$8:$D$16,3,FALSE))</f>
      </c>
      <c r="W165" s="1">
        <f>IF(W66&gt;0,1/VLOOKUP(ABS(W66)+1,$A$8:$D$16,3,FALSE),VLOOKUP(ABS(W66)+1,$A$8:$D$16,3,FALSE))</f>
      </c>
      <c r="X165" s="1">
        <f>IF(X66&gt;0,1/VLOOKUP(ABS(X66)+1,$A$8:$D$16,3,FALSE),VLOOKUP(ABS(X66)+1,$A$8:$D$16,3,FALSE))</f>
      </c>
      <c r="Y165" s="1">
        <f>IF(Y66&gt;0,1/VLOOKUP(ABS(Y66)+1,$A$8:$D$16,3,FALSE),VLOOKUP(ABS(Y66)+1,$A$8:$D$16,3,FALSE))</f>
      </c>
    </row>
    <row r="166">
      <c r="A166">
        <v>22</v>
      </c>
      <c r="B166" t="str">
        <v>KU2_vs_KU7</v>
      </c>
      <c r="C166" s="1">
        <f>IF(C67&gt;0,1/VLOOKUP(ABS(C67)+1,$A$8:$D$16,3,FALSE),VLOOKUP(ABS(C67)+1,$A$8:$D$16,3,FALSE))</f>
      </c>
      <c r="D166" s="1">
        <f>IF(D67&gt;0,1/VLOOKUP(ABS(D67)+1,$A$8:$D$16,3,FALSE),VLOOKUP(ABS(D67)+1,$A$8:$D$16,3,FALSE))</f>
      </c>
      <c r="E166" s="1">
        <f>IF(E67&gt;0,1/VLOOKUP(ABS(E67)+1,$A$8:$D$16,3,FALSE),VLOOKUP(ABS(E67)+1,$A$8:$D$16,3,FALSE))</f>
      </c>
      <c r="F166" s="1">
        <f>IF(F67&gt;0,1/VLOOKUP(ABS(F67)+1,$A$8:$D$16,3,FALSE),VLOOKUP(ABS(F67)+1,$A$8:$D$16,3,FALSE))</f>
      </c>
      <c r="G166" s="1">
        <f>IF(G67&gt;0,1/VLOOKUP(ABS(G67)+1,$A$8:$D$16,3,FALSE),VLOOKUP(ABS(G67)+1,$A$8:$D$16,3,FALSE))</f>
      </c>
      <c r="H166" s="1">
        <f>IF(H67&gt;0,1/VLOOKUP(ABS(H67)+1,$A$8:$D$16,3,FALSE),VLOOKUP(ABS(H67)+1,$A$8:$D$16,3,FALSE))</f>
      </c>
      <c r="I166" s="1">
        <f>IF(I67&gt;0,1/VLOOKUP(ABS(I67)+1,$A$8:$D$16,3,FALSE),VLOOKUP(ABS(I67)+1,$A$8:$D$16,3,FALSE))</f>
      </c>
      <c r="J166" s="1">
        <f>IF(J67&gt;0,1/VLOOKUP(ABS(J67)+1,$A$8:$D$16,3,FALSE),VLOOKUP(ABS(J67)+1,$A$8:$D$16,3,FALSE))</f>
      </c>
      <c r="K166" s="1">
        <f>IF(K67&gt;0,1/VLOOKUP(ABS(K67)+1,$A$8:$D$16,3,FALSE),VLOOKUP(ABS(K67)+1,$A$8:$D$16,3,FALSE))</f>
      </c>
      <c r="L166" s="1">
        <f>IF(L67&gt;0,1/VLOOKUP(ABS(L67)+1,$A$8:$D$16,3,FALSE),VLOOKUP(ABS(L67)+1,$A$8:$D$16,3,FALSE))</f>
      </c>
      <c r="M166" s="1">
        <f>IF(M67&gt;0,1/VLOOKUP(ABS(M67)+1,$A$8:$D$16,3,FALSE),VLOOKUP(ABS(M67)+1,$A$8:$D$16,3,FALSE))</f>
      </c>
      <c r="N166" s="1">
        <f>IF(N67&gt;0,1/VLOOKUP(ABS(N67)+1,$A$8:$D$16,3,FALSE),VLOOKUP(ABS(N67)+1,$A$8:$D$16,3,FALSE))</f>
      </c>
      <c r="O166" s="1">
        <f>IF(O67&gt;0,1/VLOOKUP(ABS(O67)+1,$A$8:$D$16,3,FALSE),VLOOKUP(ABS(O67)+1,$A$8:$D$16,3,FALSE))</f>
      </c>
      <c r="P166" s="1">
        <f>IF(P67&gt;0,1/VLOOKUP(ABS(P67)+1,$A$8:$D$16,3,FALSE),VLOOKUP(ABS(P67)+1,$A$8:$D$16,3,FALSE))</f>
      </c>
      <c r="Q166" s="1">
        <f>IF(Q67&gt;0,1/VLOOKUP(ABS(Q67)+1,$A$8:$D$16,3,FALSE),VLOOKUP(ABS(Q67)+1,$A$8:$D$16,3,FALSE))</f>
      </c>
      <c r="R166" s="1">
        <f>IF(R67&gt;0,1/VLOOKUP(ABS(R67)+1,$A$8:$D$16,3,FALSE),VLOOKUP(ABS(R67)+1,$A$8:$D$16,3,FALSE))</f>
      </c>
      <c r="S166" s="1">
        <f>IF(S67&gt;0,1/VLOOKUP(ABS(S67)+1,$A$8:$D$16,3,FALSE),VLOOKUP(ABS(S67)+1,$A$8:$D$16,3,FALSE))</f>
      </c>
      <c r="T166" s="1">
        <f>IF(T67&gt;0,1/VLOOKUP(ABS(T67)+1,$A$8:$D$16,3,FALSE),VLOOKUP(ABS(T67)+1,$A$8:$D$16,3,FALSE))</f>
      </c>
      <c r="U166" s="1">
        <f>IF(U67&gt;0,1/VLOOKUP(ABS(U67)+1,$A$8:$D$16,3,FALSE),VLOOKUP(ABS(U67)+1,$A$8:$D$16,3,FALSE))</f>
      </c>
      <c r="V166" s="1">
        <f>IF(V67&gt;0,1/VLOOKUP(ABS(V67)+1,$A$8:$D$16,3,FALSE),VLOOKUP(ABS(V67)+1,$A$8:$D$16,3,FALSE))</f>
      </c>
      <c r="W166" s="1">
        <f>IF(W67&gt;0,1/VLOOKUP(ABS(W67)+1,$A$8:$D$16,3,FALSE),VLOOKUP(ABS(W67)+1,$A$8:$D$16,3,FALSE))</f>
      </c>
      <c r="X166" s="1">
        <f>IF(X67&gt;0,1/VLOOKUP(ABS(X67)+1,$A$8:$D$16,3,FALSE),VLOOKUP(ABS(X67)+1,$A$8:$D$16,3,FALSE))</f>
      </c>
      <c r="Y166" s="1">
        <f>IF(Y67&gt;0,1/VLOOKUP(ABS(Y67)+1,$A$8:$D$16,3,FALSE),VLOOKUP(ABS(Y67)+1,$A$8:$D$16,3,FALSE))</f>
      </c>
    </row>
    <row r="167">
      <c r="A167">
        <v>23</v>
      </c>
      <c r="B167" t="str">
        <v>KU2_vs_KU8</v>
      </c>
      <c r="C167" s="1">
        <f>IF(C68&gt;0,1/VLOOKUP(ABS(C68)+1,$A$8:$D$16,3,FALSE),VLOOKUP(ABS(C68)+1,$A$8:$D$16,3,FALSE))</f>
      </c>
      <c r="D167" s="1">
        <f>IF(D68&gt;0,1/VLOOKUP(ABS(D68)+1,$A$8:$D$16,3,FALSE),VLOOKUP(ABS(D68)+1,$A$8:$D$16,3,FALSE))</f>
      </c>
      <c r="E167" s="1">
        <f>IF(E68&gt;0,1/VLOOKUP(ABS(E68)+1,$A$8:$D$16,3,FALSE),VLOOKUP(ABS(E68)+1,$A$8:$D$16,3,FALSE))</f>
      </c>
      <c r="F167" s="1">
        <f>IF(F68&gt;0,1/VLOOKUP(ABS(F68)+1,$A$8:$D$16,3,FALSE),VLOOKUP(ABS(F68)+1,$A$8:$D$16,3,FALSE))</f>
      </c>
      <c r="G167" s="1">
        <f>IF(G68&gt;0,1/VLOOKUP(ABS(G68)+1,$A$8:$D$16,3,FALSE),VLOOKUP(ABS(G68)+1,$A$8:$D$16,3,FALSE))</f>
      </c>
      <c r="H167" s="1">
        <f>IF(H68&gt;0,1/VLOOKUP(ABS(H68)+1,$A$8:$D$16,3,FALSE),VLOOKUP(ABS(H68)+1,$A$8:$D$16,3,FALSE))</f>
      </c>
      <c r="I167" s="1">
        <f>IF(I68&gt;0,1/VLOOKUP(ABS(I68)+1,$A$8:$D$16,3,FALSE),VLOOKUP(ABS(I68)+1,$A$8:$D$16,3,FALSE))</f>
      </c>
      <c r="J167" s="1">
        <f>IF(J68&gt;0,1/VLOOKUP(ABS(J68)+1,$A$8:$D$16,3,FALSE),VLOOKUP(ABS(J68)+1,$A$8:$D$16,3,FALSE))</f>
      </c>
      <c r="K167" s="1">
        <f>IF(K68&gt;0,1/VLOOKUP(ABS(K68)+1,$A$8:$D$16,3,FALSE),VLOOKUP(ABS(K68)+1,$A$8:$D$16,3,FALSE))</f>
      </c>
      <c r="L167" s="1">
        <f>IF(L68&gt;0,1/VLOOKUP(ABS(L68)+1,$A$8:$D$16,3,FALSE),VLOOKUP(ABS(L68)+1,$A$8:$D$16,3,FALSE))</f>
      </c>
      <c r="M167" s="1">
        <f>IF(M68&gt;0,1/VLOOKUP(ABS(M68)+1,$A$8:$D$16,3,FALSE),VLOOKUP(ABS(M68)+1,$A$8:$D$16,3,FALSE))</f>
      </c>
      <c r="N167" s="1">
        <f>IF(N68&gt;0,1/VLOOKUP(ABS(N68)+1,$A$8:$D$16,3,FALSE),VLOOKUP(ABS(N68)+1,$A$8:$D$16,3,FALSE))</f>
      </c>
      <c r="O167" s="1">
        <f>IF(O68&gt;0,1/VLOOKUP(ABS(O68)+1,$A$8:$D$16,3,FALSE),VLOOKUP(ABS(O68)+1,$A$8:$D$16,3,FALSE))</f>
      </c>
      <c r="P167" s="1">
        <f>IF(P68&gt;0,1/VLOOKUP(ABS(P68)+1,$A$8:$D$16,3,FALSE),VLOOKUP(ABS(P68)+1,$A$8:$D$16,3,FALSE))</f>
      </c>
      <c r="Q167" s="1">
        <f>IF(Q68&gt;0,1/VLOOKUP(ABS(Q68)+1,$A$8:$D$16,3,FALSE),VLOOKUP(ABS(Q68)+1,$A$8:$D$16,3,FALSE))</f>
      </c>
      <c r="R167" s="1">
        <f>IF(R68&gt;0,1/VLOOKUP(ABS(R68)+1,$A$8:$D$16,3,FALSE),VLOOKUP(ABS(R68)+1,$A$8:$D$16,3,FALSE))</f>
      </c>
      <c r="S167" s="1">
        <f>IF(S68&gt;0,1/VLOOKUP(ABS(S68)+1,$A$8:$D$16,3,FALSE),VLOOKUP(ABS(S68)+1,$A$8:$D$16,3,FALSE))</f>
      </c>
      <c r="T167" s="1">
        <f>IF(T68&gt;0,1/VLOOKUP(ABS(T68)+1,$A$8:$D$16,3,FALSE),VLOOKUP(ABS(T68)+1,$A$8:$D$16,3,FALSE))</f>
      </c>
      <c r="U167" s="1">
        <f>IF(U68&gt;0,1/VLOOKUP(ABS(U68)+1,$A$8:$D$16,3,FALSE),VLOOKUP(ABS(U68)+1,$A$8:$D$16,3,FALSE))</f>
      </c>
      <c r="V167" s="1">
        <f>IF(V68&gt;0,1/VLOOKUP(ABS(V68)+1,$A$8:$D$16,3,FALSE),VLOOKUP(ABS(V68)+1,$A$8:$D$16,3,FALSE))</f>
      </c>
      <c r="W167" s="1">
        <f>IF(W68&gt;0,1/VLOOKUP(ABS(W68)+1,$A$8:$D$16,3,FALSE),VLOOKUP(ABS(W68)+1,$A$8:$D$16,3,FALSE))</f>
      </c>
      <c r="X167" s="1">
        <f>IF(X68&gt;0,1/VLOOKUP(ABS(X68)+1,$A$8:$D$16,3,FALSE),VLOOKUP(ABS(X68)+1,$A$8:$D$16,3,FALSE))</f>
      </c>
      <c r="Y167" s="1">
        <f>IF(Y68&gt;0,1/VLOOKUP(ABS(Y68)+1,$A$8:$D$16,3,FALSE),VLOOKUP(ABS(Y68)+1,$A$8:$D$16,3,FALSE))</f>
      </c>
    </row>
    <row r="168">
      <c r="A168">
        <v>24</v>
      </c>
      <c r="B168" t="str">
        <v>KU2_vs_KU9</v>
      </c>
      <c r="C168" s="1">
        <f>IF(C69&gt;0,1/VLOOKUP(ABS(C69)+1,$A$8:$D$16,3,FALSE),VLOOKUP(ABS(C69)+1,$A$8:$D$16,3,FALSE))</f>
      </c>
      <c r="D168" s="1">
        <f>IF(D69&gt;0,1/VLOOKUP(ABS(D69)+1,$A$8:$D$16,3,FALSE),VLOOKUP(ABS(D69)+1,$A$8:$D$16,3,FALSE))</f>
      </c>
      <c r="E168" s="1">
        <f>IF(E69&gt;0,1/VLOOKUP(ABS(E69)+1,$A$8:$D$16,3,FALSE),VLOOKUP(ABS(E69)+1,$A$8:$D$16,3,FALSE))</f>
      </c>
      <c r="F168" s="1">
        <f>IF(F69&gt;0,1/VLOOKUP(ABS(F69)+1,$A$8:$D$16,3,FALSE),VLOOKUP(ABS(F69)+1,$A$8:$D$16,3,FALSE))</f>
      </c>
      <c r="G168" s="1">
        <f>IF(G69&gt;0,1/VLOOKUP(ABS(G69)+1,$A$8:$D$16,3,FALSE),VLOOKUP(ABS(G69)+1,$A$8:$D$16,3,FALSE))</f>
      </c>
      <c r="H168" s="1">
        <f>IF(H69&gt;0,1/VLOOKUP(ABS(H69)+1,$A$8:$D$16,3,FALSE),VLOOKUP(ABS(H69)+1,$A$8:$D$16,3,FALSE))</f>
      </c>
      <c r="I168" s="1">
        <f>IF(I69&gt;0,1/VLOOKUP(ABS(I69)+1,$A$8:$D$16,3,FALSE),VLOOKUP(ABS(I69)+1,$A$8:$D$16,3,FALSE))</f>
      </c>
      <c r="J168" s="1">
        <f>IF(J69&gt;0,1/VLOOKUP(ABS(J69)+1,$A$8:$D$16,3,FALSE),VLOOKUP(ABS(J69)+1,$A$8:$D$16,3,FALSE))</f>
      </c>
      <c r="K168" s="1">
        <f>IF(K69&gt;0,1/VLOOKUP(ABS(K69)+1,$A$8:$D$16,3,FALSE),VLOOKUP(ABS(K69)+1,$A$8:$D$16,3,FALSE))</f>
      </c>
      <c r="L168" s="1">
        <f>IF(L69&gt;0,1/VLOOKUP(ABS(L69)+1,$A$8:$D$16,3,FALSE),VLOOKUP(ABS(L69)+1,$A$8:$D$16,3,FALSE))</f>
      </c>
      <c r="M168" s="1">
        <f>IF(M69&gt;0,1/VLOOKUP(ABS(M69)+1,$A$8:$D$16,3,FALSE),VLOOKUP(ABS(M69)+1,$A$8:$D$16,3,FALSE))</f>
      </c>
      <c r="N168" s="1">
        <f>IF(N69&gt;0,1/VLOOKUP(ABS(N69)+1,$A$8:$D$16,3,FALSE),VLOOKUP(ABS(N69)+1,$A$8:$D$16,3,FALSE))</f>
      </c>
      <c r="O168" s="1">
        <f>IF(O69&gt;0,1/VLOOKUP(ABS(O69)+1,$A$8:$D$16,3,FALSE),VLOOKUP(ABS(O69)+1,$A$8:$D$16,3,FALSE))</f>
      </c>
      <c r="P168" s="1">
        <f>IF(P69&gt;0,1/VLOOKUP(ABS(P69)+1,$A$8:$D$16,3,FALSE),VLOOKUP(ABS(P69)+1,$A$8:$D$16,3,FALSE))</f>
      </c>
      <c r="Q168" s="1">
        <f>IF(Q69&gt;0,1/VLOOKUP(ABS(Q69)+1,$A$8:$D$16,3,FALSE),VLOOKUP(ABS(Q69)+1,$A$8:$D$16,3,FALSE))</f>
      </c>
      <c r="R168" s="1">
        <f>IF(R69&gt;0,1/VLOOKUP(ABS(R69)+1,$A$8:$D$16,3,FALSE),VLOOKUP(ABS(R69)+1,$A$8:$D$16,3,FALSE))</f>
      </c>
      <c r="S168" s="1">
        <f>IF(S69&gt;0,1/VLOOKUP(ABS(S69)+1,$A$8:$D$16,3,FALSE),VLOOKUP(ABS(S69)+1,$A$8:$D$16,3,FALSE))</f>
      </c>
      <c r="T168" s="1">
        <f>IF(T69&gt;0,1/VLOOKUP(ABS(T69)+1,$A$8:$D$16,3,FALSE),VLOOKUP(ABS(T69)+1,$A$8:$D$16,3,FALSE))</f>
      </c>
      <c r="U168" s="1">
        <f>IF(U69&gt;0,1/VLOOKUP(ABS(U69)+1,$A$8:$D$16,3,FALSE),VLOOKUP(ABS(U69)+1,$A$8:$D$16,3,FALSE))</f>
      </c>
      <c r="V168" s="1">
        <f>IF(V69&gt;0,1/VLOOKUP(ABS(V69)+1,$A$8:$D$16,3,FALSE),VLOOKUP(ABS(V69)+1,$A$8:$D$16,3,FALSE))</f>
      </c>
      <c r="W168" s="1">
        <f>IF(W69&gt;0,1/VLOOKUP(ABS(W69)+1,$A$8:$D$16,3,FALSE),VLOOKUP(ABS(W69)+1,$A$8:$D$16,3,FALSE))</f>
      </c>
      <c r="X168" s="1">
        <f>IF(X69&gt;0,1/VLOOKUP(ABS(X69)+1,$A$8:$D$16,3,FALSE),VLOOKUP(ABS(X69)+1,$A$8:$D$16,3,FALSE))</f>
      </c>
      <c r="Y168" s="1">
        <f>IF(Y69&gt;0,1/VLOOKUP(ABS(Y69)+1,$A$8:$D$16,3,FALSE),VLOOKUP(ABS(Y69)+1,$A$8:$D$16,3,FALSE))</f>
      </c>
    </row>
    <row r="169">
      <c r="A169">
        <v>25</v>
      </c>
      <c r="B169" t="str">
        <v>KU3_vs_KU4</v>
      </c>
      <c r="C169" s="1">
        <f>IF(C70&gt;0,1/VLOOKUP(ABS(C70)+1,$A$8:$D$16,3,FALSE),VLOOKUP(ABS(C70)+1,$A$8:$D$16,3,FALSE))</f>
      </c>
      <c r="D169" s="1">
        <f>IF(D70&gt;0,1/VLOOKUP(ABS(D70)+1,$A$8:$D$16,3,FALSE),VLOOKUP(ABS(D70)+1,$A$8:$D$16,3,FALSE))</f>
      </c>
      <c r="E169" s="1">
        <f>IF(E70&gt;0,1/VLOOKUP(ABS(E70)+1,$A$8:$D$16,3,FALSE),VLOOKUP(ABS(E70)+1,$A$8:$D$16,3,FALSE))</f>
      </c>
      <c r="F169" s="1">
        <f>IF(F70&gt;0,1/VLOOKUP(ABS(F70)+1,$A$8:$D$16,3,FALSE),VLOOKUP(ABS(F70)+1,$A$8:$D$16,3,FALSE))</f>
      </c>
      <c r="G169" s="1">
        <f>IF(G70&gt;0,1/VLOOKUP(ABS(G70)+1,$A$8:$D$16,3,FALSE),VLOOKUP(ABS(G70)+1,$A$8:$D$16,3,FALSE))</f>
      </c>
      <c r="H169" s="1">
        <f>IF(H70&gt;0,1/VLOOKUP(ABS(H70)+1,$A$8:$D$16,3,FALSE),VLOOKUP(ABS(H70)+1,$A$8:$D$16,3,FALSE))</f>
      </c>
      <c r="I169" s="1">
        <f>IF(I70&gt;0,1/VLOOKUP(ABS(I70)+1,$A$8:$D$16,3,FALSE),VLOOKUP(ABS(I70)+1,$A$8:$D$16,3,FALSE))</f>
      </c>
      <c r="J169" s="1">
        <f>IF(J70&gt;0,1/VLOOKUP(ABS(J70)+1,$A$8:$D$16,3,FALSE),VLOOKUP(ABS(J70)+1,$A$8:$D$16,3,FALSE))</f>
      </c>
      <c r="K169" s="1">
        <f>IF(K70&gt;0,1/VLOOKUP(ABS(K70)+1,$A$8:$D$16,3,FALSE),VLOOKUP(ABS(K70)+1,$A$8:$D$16,3,FALSE))</f>
      </c>
      <c r="L169" s="1">
        <f>IF(L70&gt;0,1/VLOOKUP(ABS(L70)+1,$A$8:$D$16,3,FALSE),VLOOKUP(ABS(L70)+1,$A$8:$D$16,3,FALSE))</f>
      </c>
      <c r="M169" s="1">
        <f>IF(M70&gt;0,1/VLOOKUP(ABS(M70)+1,$A$8:$D$16,3,FALSE),VLOOKUP(ABS(M70)+1,$A$8:$D$16,3,FALSE))</f>
      </c>
      <c r="N169" s="1">
        <f>IF(N70&gt;0,1/VLOOKUP(ABS(N70)+1,$A$8:$D$16,3,FALSE),VLOOKUP(ABS(N70)+1,$A$8:$D$16,3,FALSE))</f>
      </c>
      <c r="O169" s="1">
        <f>IF(O70&gt;0,1/VLOOKUP(ABS(O70)+1,$A$8:$D$16,3,FALSE),VLOOKUP(ABS(O70)+1,$A$8:$D$16,3,FALSE))</f>
      </c>
      <c r="P169" s="1">
        <f>IF(P70&gt;0,1/VLOOKUP(ABS(P70)+1,$A$8:$D$16,3,FALSE),VLOOKUP(ABS(P70)+1,$A$8:$D$16,3,FALSE))</f>
      </c>
      <c r="Q169" s="1">
        <f>IF(Q70&gt;0,1/VLOOKUP(ABS(Q70)+1,$A$8:$D$16,3,FALSE),VLOOKUP(ABS(Q70)+1,$A$8:$D$16,3,FALSE))</f>
      </c>
      <c r="R169" s="1">
        <f>IF(R70&gt;0,1/VLOOKUP(ABS(R70)+1,$A$8:$D$16,3,FALSE),VLOOKUP(ABS(R70)+1,$A$8:$D$16,3,FALSE))</f>
      </c>
      <c r="S169" s="1">
        <f>IF(S70&gt;0,1/VLOOKUP(ABS(S70)+1,$A$8:$D$16,3,FALSE),VLOOKUP(ABS(S70)+1,$A$8:$D$16,3,FALSE))</f>
      </c>
      <c r="T169" s="1">
        <f>IF(T70&gt;0,1/VLOOKUP(ABS(T70)+1,$A$8:$D$16,3,FALSE),VLOOKUP(ABS(T70)+1,$A$8:$D$16,3,FALSE))</f>
      </c>
      <c r="U169" s="1">
        <f>IF(U70&gt;0,1/VLOOKUP(ABS(U70)+1,$A$8:$D$16,3,FALSE),VLOOKUP(ABS(U70)+1,$A$8:$D$16,3,FALSE))</f>
      </c>
      <c r="V169" s="1">
        <f>IF(V70&gt;0,1/VLOOKUP(ABS(V70)+1,$A$8:$D$16,3,FALSE),VLOOKUP(ABS(V70)+1,$A$8:$D$16,3,FALSE))</f>
      </c>
      <c r="W169" s="1">
        <f>IF(W70&gt;0,1/VLOOKUP(ABS(W70)+1,$A$8:$D$16,3,FALSE),VLOOKUP(ABS(W70)+1,$A$8:$D$16,3,FALSE))</f>
      </c>
      <c r="X169" s="1">
        <f>IF(X70&gt;0,1/VLOOKUP(ABS(X70)+1,$A$8:$D$16,3,FALSE),VLOOKUP(ABS(X70)+1,$A$8:$D$16,3,FALSE))</f>
      </c>
      <c r="Y169" s="1">
        <f>IF(Y70&gt;0,1/VLOOKUP(ABS(Y70)+1,$A$8:$D$16,3,FALSE),VLOOKUP(ABS(Y70)+1,$A$8:$D$16,3,FALSE))</f>
      </c>
    </row>
    <row r="170">
      <c r="A170">
        <v>26</v>
      </c>
      <c r="B170" t="str">
        <v>KU3_vs_KU5</v>
      </c>
      <c r="C170" s="1">
        <f>IF(C71&gt;0,1/VLOOKUP(ABS(C71)+1,$A$8:$D$16,3,FALSE),VLOOKUP(ABS(C71)+1,$A$8:$D$16,3,FALSE))</f>
      </c>
      <c r="D170" s="1">
        <f>IF(D71&gt;0,1/VLOOKUP(ABS(D71)+1,$A$8:$D$16,3,FALSE),VLOOKUP(ABS(D71)+1,$A$8:$D$16,3,FALSE))</f>
      </c>
      <c r="E170" s="1">
        <f>IF(E71&gt;0,1/VLOOKUP(ABS(E71)+1,$A$8:$D$16,3,FALSE),VLOOKUP(ABS(E71)+1,$A$8:$D$16,3,FALSE))</f>
      </c>
      <c r="F170" s="1">
        <f>IF(F71&gt;0,1/VLOOKUP(ABS(F71)+1,$A$8:$D$16,3,FALSE),VLOOKUP(ABS(F71)+1,$A$8:$D$16,3,FALSE))</f>
      </c>
      <c r="G170" s="1">
        <f>IF(G71&gt;0,1/VLOOKUP(ABS(G71)+1,$A$8:$D$16,3,FALSE),VLOOKUP(ABS(G71)+1,$A$8:$D$16,3,FALSE))</f>
      </c>
      <c r="H170" s="1">
        <f>IF(H71&gt;0,1/VLOOKUP(ABS(H71)+1,$A$8:$D$16,3,FALSE),VLOOKUP(ABS(H71)+1,$A$8:$D$16,3,FALSE))</f>
      </c>
      <c r="I170" s="1">
        <f>IF(I71&gt;0,1/VLOOKUP(ABS(I71)+1,$A$8:$D$16,3,FALSE),VLOOKUP(ABS(I71)+1,$A$8:$D$16,3,FALSE))</f>
      </c>
      <c r="J170" s="1">
        <f>IF(J71&gt;0,1/VLOOKUP(ABS(J71)+1,$A$8:$D$16,3,FALSE),VLOOKUP(ABS(J71)+1,$A$8:$D$16,3,FALSE))</f>
      </c>
      <c r="K170" s="1">
        <f>IF(K71&gt;0,1/VLOOKUP(ABS(K71)+1,$A$8:$D$16,3,FALSE),VLOOKUP(ABS(K71)+1,$A$8:$D$16,3,FALSE))</f>
      </c>
      <c r="L170" s="1">
        <f>IF(L71&gt;0,1/VLOOKUP(ABS(L71)+1,$A$8:$D$16,3,FALSE),VLOOKUP(ABS(L71)+1,$A$8:$D$16,3,FALSE))</f>
      </c>
      <c r="M170" s="1">
        <f>IF(M71&gt;0,1/VLOOKUP(ABS(M71)+1,$A$8:$D$16,3,FALSE),VLOOKUP(ABS(M71)+1,$A$8:$D$16,3,FALSE))</f>
      </c>
      <c r="N170" s="1">
        <f>IF(N71&gt;0,1/VLOOKUP(ABS(N71)+1,$A$8:$D$16,3,FALSE),VLOOKUP(ABS(N71)+1,$A$8:$D$16,3,FALSE))</f>
      </c>
      <c r="O170" s="1">
        <f>IF(O71&gt;0,1/VLOOKUP(ABS(O71)+1,$A$8:$D$16,3,FALSE),VLOOKUP(ABS(O71)+1,$A$8:$D$16,3,FALSE))</f>
      </c>
      <c r="P170" s="1">
        <f>IF(P71&gt;0,1/VLOOKUP(ABS(P71)+1,$A$8:$D$16,3,FALSE),VLOOKUP(ABS(P71)+1,$A$8:$D$16,3,FALSE))</f>
      </c>
      <c r="Q170" s="1">
        <f>IF(Q71&gt;0,1/VLOOKUP(ABS(Q71)+1,$A$8:$D$16,3,FALSE),VLOOKUP(ABS(Q71)+1,$A$8:$D$16,3,FALSE))</f>
      </c>
      <c r="R170" s="1">
        <f>IF(R71&gt;0,1/VLOOKUP(ABS(R71)+1,$A$8:$D$16,3,FALSE),VLOOKUP(ABS(R71)+1,$A$8:$D$16,3,FALSE))</f>
      </c>
      <c r="S170" s="1">
        <f>IF(S71&gt;0,1/VLOOKUP(ABS(S71)+1,$A$8:$D$16,3,FALSE),VLOOKUP(ABS(S71)+1,$A$8:$D$16,3,FALSE))</f>
      </c>
      <c r="T170" s="1">
        <f>IF(T71&gt;0,1/VLOOKUP(ABS(T71)+1,$A$8:$D$16,3,FALSE),VLOOKUP(ABS(T71)+1,$A$8:$D$16,3,FALSE))</f>
      </c>
      <c r="U170" s="1">
        <f>IF(U71&gt;0,1/VLOOKUP(ABS(U71)+1,$A$8:$D$16,3,FALSE),VLOOKUP(ABS(U71)+1,$A$8:$D$16,3,FALSE))</f>
      </c>
      <c r="V170" s="1">
        <f>IF(V71&gt;0,1/VLOOKUP(ABS(V71)+1,$A$8:$D$16,3,FALSE),VLOOKUP(ABS(V71)+1,$A$8:$D$16,3,FALSE))</f>
      </c>
      <c r="W170" s="1">
        <f>IF(W71&gt;0,1/VLOOKUP(ABS(W71)+1,$A$8:$D$16,3,FALSE),VLOOKUP(ABS(W71)+1,$A$8:$D$16,3,FALSE))</f>
      </c>
      <c r="X170" s="1">
        <f>IF(X71&gt;0,1/VLOOKUP(ABS(X71)+1,$A$8:$D$16,3,FALSE),VLOOKUP(ABS(X71)+1,$A$8:$D$16,3,FALSE))</f>
      </c>
      <c r="Y170" s="1">
        <f>IF(Y71&gt;0,1/VLOOKUP(ABS(Y71)+1,$A$8:$D$16,3,FALSE),VLOOKUP(ABS(Y71)+1,$A$8:$D$16,3,FALSE))</f>
      </c>
    </row>
    <row r="171">
      <c r="A171">
        <v>27</v>
      </c>
      <c r="B171" t="str">
        <v>KU3_vs_KU6</v>
      </c>
      <c r="C171" s="1">
        <f>IF(C72&gt;0,1/VLOOKUP(ABS(C72)+1,$A$8:$D$16,3,FALSE),VLOOKUP(ABS(C72)+1,$A$8:$D$16,3,FALSE))</f>
      </c>
      <c r="D171" s="1">
        <f>IF(D72&gt;0,1/VLOOKUP(ABS(D72)+1,$A$8:$D$16,3,FALSE),VLOOKUP(ABS(D72)+1,$A$8:$D$16,3,FALSE))</f>
      </c>
      <c r="E171" s="1">
        <f>IF(E72&gt;0,1/VLOOKUP(ABS(E72)+1,$A$8:$D$16,3,FALSE),VLOOKUP(ABS(E72)+1,$A$8:$D$16,3,FALSE))</f>
      </c>
      <c r="F171" s="1">
        <f>IF(F72&gt;0,1/VLOOKUP(ABS(F72)+1,$A$8:$D$16,3,FALSE),VLOOKUP(ABS(F72)+1,$A$8:$D$16,3,FALSE))</f>
      </c>
      <c r="G171" s="1">
        <f>IF(G72&gt;0,1/VLOOKUP(ABS(G72)+1,$A$8:$D$16,3,FALSE),VLOOKUP(ABS(G72)+1,$A$8:$D$16,3,FALSE))</f>
      </c>
      <c r="H171" s="1">
        <f>IF(H72&gt;0,1/VLOOKUP(ABS(H72)+1,$A$8:$D$16,3,FALSE),VLOOKUP(ABS(H72)+1,$A$8:$D$16,3,FALSE))</f>
      </c>
      <c r="I171" s="1">
        <f>IF(I72&gt;0,1/VLOOKUP(ABS(I72)+1,$A$8:$D$16,3,FALSE),VLOOKUP(ABS(I72)+1,$A$8:$D$16,3,FALSE))</f>
      </c>
      <c r="J171" s="1">
        <f>IF(J72&gt;0,1/VLOOKUP(ABS(J72)+1,$A$8:$D$16,3,FALSE),VLOOKUP(ABS(J72)+1,$A$8:$D$16,3,FALSE))</f>
      </c>
      <c r="K171" s="1">
        <f>IF(K72&gt;0,1/VLOOKUP(ABS(K72)+1,$A$8:$D$16,3,FALSE),VLOOKUP(ABS(K72)+1,$A$8:$D$16,3,FALSE))</f>
      </c>
      <c r="L171" s="1">
        <f>IF(L72&gt;0,1/VLOOKUP(ABS(L72)+1,$A$8:$D$16,3,FALSE),VLOOKUP(ABS(L72)+1,$A$8:$D$16,3,FALSE))</f>
      </c>
      <c r="M171" s="1">
        <f>IF(M72&gt;0,1/VLOOKUP(ABS(M72)+1,$A$8:$D$16,3,FALSE),VLOOKUP(ABS(M72)+1,$A$8:$D$16,3,FALSE))</f>
      </c>
      <c r="N171" s="1">
        <f>IF(N72&gt;0,1/VLOOKUP(ABS(N72)+1,$A$8:$D$16,3,FALSE),VLOOKUP(ABS(N72)+1,$A$8:$D$16,3,FALSE))</f>
      </c>
      <c r="O171" s="1">
        <f>IF(O72&gt;0,1/VLOOKUP(ABS(O72)+1,$A$8:$D$16,3,FALSE),VLOOKUP(ABS(O72)+1,$A$8:$D$16,3,FALSE))</f>
      </c>
      <c r="P171" s="1">
        <f>IF(P72&gt;0,1/VLOOKUP(ABS(P72)+1,$A$8:$D$16,3,FALSE),VLOOKUP(ABS(P72)+1,$A$8:$D$16,3,FALSE))</f>
      </c>
      <c r="Q171" s="1">
        <f>IF(Q72&gt;0,1/VLOOKUP(ABS(Q72)+1,$A$8:$D$16,3,FALSE),VLOOKUP(ABS(Q72)+1,$A$8:$D$16,3,FALSE))</f>
      </c>
      <c r="R171" s="1">
        <f>IF(R72&gt;0,1/VLOOKUP(ABS(R72)+1,$A$8:$D$16,3,FALSE),VLOOKUP(ABS(R72)+1,$A$8:$D$16,3,FALSE))</f>
      </c>
      <c r="S171" s="1">
        <f>IF(S72&gt;0,1/VLOOKUP(ABS(S72)+1,$A$8:$D$16,3,FALSE),VLOOKUP(ABS(S72)+1,$A$8:$D$16,3,FALSE))</f>
      </c>
      <c r="T171" s="1">
        <f>IF(T72&gt;0,1/VLOOKUP(ABS(T72)+1,$A$8:$D$16,3,FALSE),VLOOKUP(ABS(T72)+1,$A$8:$D$16,3,FALSE))</f>
      </c>
      <c r="U171" s="1">
        <f>IF(U72&gt;0,1/VLOOKUP(ABS(U72)+1,$A$8:$D$16,3,FALSE),VLOOKUP(ABS(U72)+1,$A$8:$D$16,3,FALSE))</f>
      </c>
      <c r="V171" s="1">
        <f>IF(V72&gt;0,1/VLOOKUP(ABS(V72)+1,$A$8:$D$16,3,FALSE),VLOOKUP(ABS(V72)+1,$A$8:$D$16,3,FALSE))</f>
      </c>
      <c r="W171" s="1">
        <f>IF(W72&gt;0,1/VLOOKUP(ABS(W72)+1,$A$8:$D$16,3,FALSE),VLOOKUP(ABS(W72)+1,$A$8:$D$16,3,FALSE))</f>
      </c>
      <c r="X171" s="1">
        <f>IF(X72&gt;0,1/VLOOKUP(ABS(X72)+1,$A$8:$D$16,3,FALSE),VLOOKUP(ABS(X72)+1,$A$8:$D$16,3,FALSE))</f>
      </c>
      <c r="Y171" s="1">
        <f>IF(Y72&gt;0,1/VLOOKUP(ABS(Y72)+1,$A$8:$D$16,3,FALSE),VLOOKUP(ABS(Y72)+1,$A$8:$D$16,3,FALSE))</f>
      </c>
    </row>
    <row r="172">
      <c r="A172">
        <v>28</v>
      </c>
      <c r="B172" t="str">
        <v>KU3_vs_KU7</v>
      </c>
      <c r="C172" s="1">
        <f>IF(C73&gt;0,1/VLOOKUP(ABS(C73)+1,$A$8:$D$16,3,FALSE),VLOOKUP(ABS(C73)+1,$A$8:$D$16,3,FALSE))</f>
      </c>
      <c r="D172" s="1">
        <f>IF(D73&gt;0,1/VLOOKUP(ABS(D73)+1,$A$8:$D$16,3,FALSE),VLOOKUP(ABS(D73)+1,$A$8:$D$16,3,FALSE))</f>
      </c>
      <c r="E172" s="1">
        <f>IF(E73&gt;0,1/VLOOKUP(ABS(E73)+1,$A$8:$D$16,3,FALSE),VLOOKUP(ABS(E73)+1,$A$8:$D$16,3,FALSE))</f>
      </c>
      <c r="F172" s="1">
        <f>IF(F73&gt;0,1/VLOOKUP(ABS(F73)+1,$A$8:$D$16,3,FALSE),VLOOKUP(ABS(F73)+1,$A$8:$D$16,3,FALSE))</f>
      </c>
      <c r="G172" s="1">
        <f>IF(G73&gt;0,1/VLOOKUP(ABS(G73)+1,$A$8:$D$16,3,FALSE),VLOOKUP(ABS(G73)+1,$A$8:$D$16,3,FALSE))</f>
      </c>
      <c r="H172" s="1">
        <f>IF(H73&gt;0,1/VLOOKUP(ABS(H73)+1,$A$8:$D$16,3,FALSE),VLOOKUP(ABS(H73)+1,$A$8:$D$16,3,FALSE))</f>
      </c>
      <c r="I172" s="1">
        <f>IF(I73&gt;0,1/VLOOKUP(ABS(I73)+1,$A$8:$D$16,3,FALSE),VLOOKUP(ABS(I73)+1,$A$8:$D$16,3,FALSE))</f>
      </c>
      <c r="J172" s="1">
        <f>IF(J73&gt;0,1/VLOOKUP(ABS(J73)+1,$A$8:$D$16,3,FALSE),VLOOKUP(ABS(J73)+1,$A$8:$D$16,3,FALSE))</f>
      </c>
      <c r="K172" s="1">
        <f>IF(K73&gt;0,1/VLOOKUP(ABS(K73)+1,$A$8:$D$16,3,FALSE),VLOOKUP(ABS(K73)+1,$A$8:$D$16,3,FALSE))</f>
      </c>
      <c r="L172" s="1">
        <f>IF(L73&gt;0,1/VLOOKUP(ABS(L73)+1,$A$8:$D$16,3,FALSE),VLOOKUP(ABS(L73)+1,$A$8:$D$16,3,FALSE))</f>
      </c>
      <c r="M172" s="1">
        <f>IF(M73&gt;0,1/VLOOKUP(ABS(M73)+1,$A$8:$D$16,3,FALSE),VLOOKUP(ABS(M73)+1,$A$8:$D$16,3,FALSE))</f>
      </c>
      <c r="N172" s="1">
        <f>IF(N73&gt;0,1/VLOOKUP(ABS(N73)+1,$A$8:$D$16,3,FALSE),VLOOKUP(ABS(N73)+1,$A$8:$D$16,3,FALSE))</f>
      </c>
      <c r="O172" s="1">
        <f>IF(O73&gt;0,1/VLOOKUP(ABS(O73)+1,$A$8:$D$16,3,FALSE),VLOOKUP(ABS(O73)+1,$A$8:$D$16,3,FALSE))</f>
      </c>
      <c r="P172" s="1">
        <f>IF(P73&gt;0,1/VLOOKUP(ABS(P73)+1,$A$8:$D$16,3,FALSE),VLOOKUP(ABS(P73)+1,$A$8:$D$16,3,FALSE))</f>
      </c>
      <c r="Q172" s="1">
        <f>IF(Q73&gt;0,1/VLOOKUP(ABS(Q73)+1,$A$8:$D$16,3,FALSE),VLOOKUP(ABS(Q73)+1,$A$8:$D$16,3,FALSE))</f>
      </c>
      <c r="R172" s="1">
        <f>IF(R73&gt;0,1/VLOOKUP(ABS(R73)+1,$A$8:$D$16,3,FALSE),VLOOKUP(ABS(R73)+1,$A$8:$D$16,3,FALSE))</f>
      </c>
      <c r="S172" s="1">
        <f>IF(S73&gt;0,1/VLOOKUP(ABS(S73)+1,$A$8:$D$16,3,FALSE),VLOOKUP(ABS(S73)+1,$A$8:$D$16,3,FALSE))</f>
      </c>
      <c r="T172" s="1">
        <f>IF(T73&gt;0,1/VLOOKUP(ABS(T73)+1,$A$8:$D$16,3,FALSE),VLOOKUP(ABS(T73)+1,$A$8:$D$16,3,FALSE))</f>
      </c>
      <c r="U172" s="1">
        <f>IF(U73&gt;0,1/VLOOKUP(ABS(U73)+1,$A$8:$D$16,3,FALSE),VLOOKUP(ABS(U73)+1,$A$8:$D$16,3,FALSE))</f>
      </c>
      <c r="V172" s="1">
        <f>IF(V73&gt;0,1/VLOOKUP(ABS(V73)+1,$A$8:$D$16,3,FALSE),VLOOKUP(ABS(V73)+1,$A$8:$D$16,3,FALSE))</f>
      </c>
      <c r="W172" s="1">
        <f>IF(W73&gt;0,1/VLOOKUP(ABS(W73)+1,$A$8:$D$16,3,FALSE),VLOOKUP(ABS(W73)+1,$A$8:$D$16,3,FALSE))</f>
      </c>
      <c r="X172" s="1">
        <f>IF(X73&gt;0,1/VLOOKUP(ABS(X73)+1,$A$8:$D$16,3,FALSE),VLOOKUP(ABS(X73)+1,$A$8:$D$16,3,FALSE))</f>
      </c>
      <c r="Y172" s="1">
        <f>IF(Y73&gt;0,1/VLOOKUP(ABS(Y73)+1,$A$8:$D$16,3,FALSE),VLOOKUP(ABS(Y73)+1,$A$8:$D$16,3,FALSE))</f>
      </c>
    </row>
    <row r="173">
      <c r="A173">
        <v>29</v>
      </c>
      <c r="B173" t="str">
        <v>KU3_vs_KU8</v>
      </c>
      <c r="C173" s="1">
        <f>IF(C74&gt;0,1/VLOOKUP(ABS(C74)+1,$A$8:$D$16,3,FALSE),VLOOKUP(ABS(C74)+1,$A$8:$D$16,3,FALSE))</f>
      </c>
      <c r="D173" s="1">
        <f>IF(D74&gt;0,1/VLOOKUP(ABS(D74)+1,$A$8:$D$16,3,FALSE),VLOOKUP(ABS(D74)+1,$A$8:$D$16,3,FALSE))</f>
      </c>
      <c r="E173" s="1">
        <f>IF(E74&gt;0,1/VLOOKUP(ABS(E74)+1,$A$8:$D$16,3,FALSE),VLOOKUP(ABS(E74)+1,$A$8:$D$16,3,FALSE))</f>
      </c>
      <c r="F173" s="1">
        <f>IF(F74&gt;0,1/VLOOKUP(ABS(F74)+1,$A$8:$D$16,3,FALSE),VLOOKUP(ABS(F74)+1,$A$8:$D$16,3,FALSE))</f>
      </c>
      <c r="G173" s="1">
        <f>IF(G74&gt;0,1/VLOOKUP(ABS(G74)+1,$A$8:$D$16,3,FALSE),VLOOKUP(ABS(G74)+1,$A$8:$D$16,3,FALSE))</f>
      </c>
      <c r="H173" s="1">
        <f>IF(H74&gt;0,1/VLOOKUP(ABS(H74)+1,$A$8:$D$16,3,FALSE),VLOOKUP(ABS(H74)+1,$A$8:$D$16,3,FALSE))</f>
      </c>
      <c r="I173" s="1">
        <f>IF(I74&gt;0,1/VLOOKUP(ABS(I74)+1,$A$8:$D$16,3,FALSE),VLOOKUP(ABS(I74)+1,$A$8:$D$16,3,FALSE))</f>
      </c>
      <c r="J173" s="1">
        <f>IF(J74&gt;0,1/VLOOKUP(ABS(J74)+1,$A$8:$D$16,3,FALSE),VLOOKUP(ABS(J74)+1,$A$8:$D$16,3,FALSE))</f>
      </c>
      <c r="K173" s="1">
        <f>IF(K74&gt;0,1/VLOOKUP(ABS(K74)+1,$A$8:$D$16,3,FALSE),VLOOKUP(ABS(K74)+1,$A$8:$D$16,3,FALSE))</f>
      </c>
      <c r="L173" s="1">
        <f>IF(L74&gt;0,1/VLOOKUP(ABS(L74)+1,$A$8:$D$16,3,FALSE),VLOOKUP(ABS(L74)+1,$A$8:$D$16,3,FALSE))</f>
      </c>
      <c r="M173" s="1">
        <f>IF(M74&gt;0,1/VLOOKUP(ABS(M74)+1,$A$8:$D$16,3,FALSE),VLOOKUP(ABS(M74)+1,$A$8:$D$16,3,FALSE))</f>
      </c>
      <c r="N173" s="1">
        <f>IF(N74&gt;0,1/VLOOKUP(ABS(N74)+1,$A$8:$D$16,3,FALSE),VLOOKUP(ABS(N74)+1,$A$8:$D$16,3,FALSE))</f>
      </c>
      <c r="O173" s="1">
        <f>IF(O74&gt;0,1/VLOOKUP(ABS(O74)+1,$A$8:$D$16,3,FALSE),VLOOKUP(ABS(O74)+1,$A$8:$D$16,3,FALSE))</f>
      </c>
      <c r="P173" s="1">
        <f>IF(P74&gt;0,1/VLOOKUP(ABS(P74)+1,$A$8:$D$16,3,FALSE),VLOOKUP(ABS(P74)+1,$A$8:$D$16,3,FALSE))</f>
      </c>
      <c r="Q173" s="1">
        <f>IF(Q74&gt;0,1/VLOOKUP(ABS(Q74)+1,$A$8:$D$16,3,FALSE),VLOOKUP(ABS(Q74)+1,$A$8:$D$16,3,FALSE))</f>
      </c>
      <c r="R173" s="1">
        <f>IF(R74&gt;0,1/VLOOKUP(ABS(R74)+1,$A$8:$D$16,3,FALSE),VLOOKUP(ABS(R74)+1,$A$8:$D$16,3,FALSE))</f>
      </c>
      <c r="S173" s="1">
        <f>IF(S74&gt;0,1/VLOOKUP(ABS(S74)+1,$A$8:$D$16,3,FALSE),VLOOKUP(ABS(S74)+1,$A$8:$D$16,3,FALSE))</f>
      </c>
      <c r="T173" s="1">
        <f>IF(T74&gt;0,1/VLOOKUP(ABS(T74)+1,$A$8:$D$16,3,FALSE),VLOOKUP(ABS(T74)+1,$A$8:$D$16,3,FALSE))</f>
      </c>
      <c r="U173" s="1">
        <f>IF(U74&gt;0,1/VLOOKUP(ABS(U74)+1,$A$8:$D$16,3,FALSE),VLOOKUP(ABS(U74)+1,$A$8:$D$16,3,FALSE))</f>
      </c>
      <c r="V173" s="1">
        <f>IF(V74&gt;0,1/VLOOKUP(ABS(V74)+1,$A$8:$D$16,3,FALSE),VLOOKUP(ABS(V74)+1,$A$8:$D$16,3,FALSE))</f>
      </c>
      <c r="W173" s="1">
        <f>IF(W74&gt;0,1/VLOOKUP(ABS(W74)+1,$A$8:$D$16,3,FALSE),VLOOKUP(ABS(W74)+1,$A$8:$D$16,3,FALSE))</f>
      </c>
      <c r="X173" s="1">
        <f>IF(X74&gt;0,1/VLOOKUP(ABS(X74)+1,$A$8:$D$16,3,FALSE),VLOOKUP(ABS(X74)+1,$A$8:$D$16,3,FALSE))</f>
      </c>
      <c r="Y173" s="1">
        <f>IF(Y74&gt;0,1/VLOOKUP(ABS(Y74)+1,$A$8:$D$16,3,FALSE),VLOOKUP(ABS(Y74)+1,$A$8:$D$16,3,FALSE))</f>
      </c>
    </row>
    <row r="174">
      <c r="A174">
        <v>30</v>
      </c>
      <c r="B174" t="str">
        <v>KU3_vs_KU9</v>
      </c>
      <c r="C174" s="1">
        <f>IF(C75&gt;0,1/VLOOKUP(ABS(C75)+1,$A$8:$D$16,3,FALSE),VLOOKUP(ABS(C75)+1,$A$8:$D$16,3,FALSE))</f>
      </c>
      <c r="D174" s="1">
        <f>IF(D75&gt;0,1/VLOOKUP(ABS(D75)+1,$A$8:$D$16,3,FALSE),VLOOKUP(ABS(D75)+1,$A$8:$D$16,3,FALSE))</f>
      </c>
      <c r="E174" s="1">
        <f>IF(E75&gt;0,1/VLOOKUP(ABS(E75)+1,$A$8:$D$16,3,FALSE),VLOOKUP(ABS(E75)+1,$A$8:$D$16,3,FALSE))</f>
      </c>
      <c r="F174" s="1">
        <f>IF(F75&gt;0,1/VLOOKUP(ABS(F75)+1,$A$8:$D$16,3,FALSE),VLOOKUP(ABS(F75)+1,$A$8:$D$16,3,FALSE))</f>
      </c>
      <c r="G174" s="1">
        <f>IF(G75&gt;0,1/VLOOKUP(ABS(G75)+1,$A$8:$D$16,3,FALSE),VLOOKUP(ABS(G75)+1,$A$8:$D$16,3,FALSE))</f>
      </c>
      <c r="H174" s="1">
        <f>IF(H75&gt;0,1/VLOOKUP(ABS(H75)+1,$A$8:$D$16,3,FALSE),VLOOKUP(ABS(H75)+1,$A$8:$D$16,3,FALSE))</f>
      </c>
      <c r="I174" s="1">
        <f>IF(I75&gt;0,1/VLOOKUP(ABS(I75)+1,$A$8:$D$16,3,FALSE),VLOOKUP(ABS(I75)+1,$A$8:$D$16,3,FALSE))</f>
      </c>
      <c r="J174" s="1">
        <f>IF(J75&gt;0,1/VLOOKUP(ABS(J75)+1,$A$8:$D$16,3,FALSE),VLOOKUP(ABS(J75)+1,$A$8:$D$16,3,FALSE))</f>
      </c>
      <c r="K174" s="1">
        <f>IF(K75&gt;0,1/VLOOKUP(ABS(K75)+1,$A$8:$D$16,3,FALSE),VLOOKUP(ABS(K75)+1,$A$8:$D$16,3,FALSE))</f>
      </c>
      <c r="L174" s="1">
        <f>IF(L75&gt;0,1/VLOOKUP(ABS(L75)+1,$A$8:$D$16,3,FALSE),VLOOKUP(ABS(L75)+1,$A$8:$D$16,3,FALSE))</f>
      </c>
      <c r="M174" s="1">
        <f>IF(M75&gt;0,1/VLOOKUP(ABS(M75)+1,$A$8:$D$16,3,FALSE),VLOOKUP(ABS(M75)+1,$A$8:$D$16,3,FALSE))</f>
      </c>
      <c r="N174" s="1">
        <f>IF(N75&gt;0,1/VLOOKUP(ABS(N75)+1,$A$8:$D$16,3,FALSE),VLOOKUP(ABS(N75)+1,$A$8:$D$16,3,FALSE))</f>
      </c>
      <c r="O174" s="1">
        <f>IF(O75&gt;0,1/VLOOKUP(ABS(O75)+1,$A$8:$D$16,3,FALSE),VLOOKUP(ABS(O75)+1,$A$8:$D$16,3,FALSE))</f>
      </c>
      <c r="P174" s="1">
        <f>IF(P75&gt;0,1/VLOOKUP(ABS(P75)+1,$A$8:$D$16,3,FALSE),VLOOKUP(ABS(P75)+1,$A$8:$D$16,3,FALSE))</f>
      </c>
      <c r="Q174" s="1">
        <f>IF(Q75&gt;0,1/VLOOKUP(ABS(Q75)+1,$A$8:$D$16,3,FALSE),VLOOKUP(ABS(Q75)+1,$A$8:$D$16,3,FALSE))</f>
      </c>
      <c r="R174" s="1">
        <f>IF(R75&gt;0,1/VLOOKUP(ABS(R75)+1,$A$8:$D$16,3,FALSE),VLOOKUP(ABS(R75)+1,$A$8:$D$16,3,FALSE))</f>
      </c>
      <c r="S174" s="1">
        <f>IF(S75&gt;0,1/VLOOKUP(ABS(S75)+1,$A$8:$D$16,3,FALSE),VLOOKUP(ABS(S75)+1,$A$8:$D$16,3,FALSE))</f>
      </c>
      <c r="T174" s="1">
        <f>IF(T75&gt;0,1/VLOOKUP(ABS(T75)+1,$A$8:$D$16,3,FALSE),VLOOKUP(ABS(T75)+1,$A$8:$D$16,3,FALSE))</f>
      </c>
      <c r="U174" s="1">
        <f>IF(U75&gt;0,1/VLOOKUP(ABS(U75)+1,$A$8:$D$16,3,FALSE),VLOOKUP(ABS(U75)+1,$A$8:$D$16,3,FALSE))</f>
      </c>
      <c r="V174" s="1">
        <f>IF(V75&gt;0,1/VLOOKUP(ABS(V75)+1,$A$8:$D$16,3,FALSE),VLOOKUP(ABS(V75)+1,$A$8:$D$16,3,FALSE))</f>
      </c>
      <c r="W174" s="1">
        <f>IF(W75&gt;0,1/VLOOKUP(ABS(W75)+1,$A$8:$D$16,3,FALSE),VLOOKUP(ABS(W75)+1,$A$8:$D$16,3,FALSE))</f>
      </c>
      <c r="X174" s="1">
        <f>IF(X75&gt;0,1/VLOOKUP(ABS(X75)+1,$A$8:$D$16,3,FALSE),VLOOKUP(ABS(X75)+1,$A$8:$D$16,3,FALSE))</f>
      </c>
      <c r="Y174" s="1">
        <f>IF(Y75&gt;0,1/VLOOKUP(ABS(Y75)+1,$A$8:$D$16,3,FALSE),VLOOKUP(ABS(Y75)+1,$A$8:$D$16,3,FALSE))</f>
      </c>
    </row>
    <row r="175">
      <c r="A175">
        <v>31</v>
      </c>
      <c r="B175" t="str">
        <v>KU4_vs_KU5</v>
      </c>
      <c r="C175" s="1">
        <f>IF(C76&gt;0,1/VLOOKUP(ABS(C76)+1,$A$8:$D$16,3,FALSE),VLOOKUP(ABS(C76)+1,$A$8:$D$16,3,FALSE))</f>
      </c>
      <c r="D175" s="1">
        <f>IF(D76&gt;0,1/VLOOKUP(ABS(D76)+1,$A$8:$D$16,3,FALSE),VLOOKUP(ABS(D76)+1,$A$8:$D$16,3,FALSE))</f>
      </c>
      <c r="E175" s="1">
        <f>IF(E76&gt;0,1/VLOOKUP(ABS(E76)+1,$A$8:$D$16,3,FALSE),VLOOKUP(ABS(E76)+1,$A$8:$D$16,3,FALSE))</f>
      </c>
      <c r="F175" s="1">
        <f>IF(F76&gt;0,1/VLOOKUP(ABS(F76)+1,$A$8:$D$16,3,FALSE),VLOOKUP(ABS(F76)+1,$A$8:$D$16,3,FALSE))</f>
      </c>
      <c r="G175" s="1">
        <f>IF(G76&gt;0,1/VLOOKUP(ABS(G76)+1,$A$8:$D$16,3,FALSE),VLOOKUP(ABS(G76)+1,$A$8:$D$16,3,FALSE))</f>
      </c>
      <c r="H175" s="1">
        <f>IF(H76&gt;0,1/VLOOKUP(ABS(H76)+1,$A$8:$D$16,3,FALSE),VLOOKUP(ABS(H76)+1,$A$8:$D$16,3,FALSE))</f>
      </c>
      <c r="I175" s="1">
        <f>IF(I76&gt;0,1/VLOOKUP(ABS(I76)+1,$A$8:$D$16,3,FALSE),VLOOKUP(ABS(I76)+1,$A$8:$D$16,3,FALSE))</f>
      </c>
      <c r="J175" s="1">
        <f>IF(J76&gt;0,1/VLOOKUP(ABS(J76)+1,$A$8:$D$16,3,FALSE),VLOOKUP(ABS(J76)+1,$A$8:$D$16,3,FALSE))</f>
      </c>
      <c r="K175" s="1">
        <f>IF(K76&gt;0,1/VLOOKUP(ABS(K76)+1,$A$8:$D$16,3,FALSE),VLOOKUP(ABS(K76)+1,$A$8:$D$16,3,FALSE))</f>
      </c>
      <c r="L175" s="1">
        <f>IF(L76&gt;0,1/VLOOKUP(ABS(L76)+1,$A$8:$D$16,3,FALSE),VLOOKUP(ABS(L76)+1,$A$8:$D$16,3,FALSE))</f>
      </c>
      <c r="M175" s="1">
        <f>IF(M76&gt;0,1/VLOOKUP(ABS(M76)+1,$A$8:$D$16,3,FALSE),VLOOKUP(ABS(M76)+1,$A$8:$D$16,3,FALSE))</f>
      </c>
      <c r="N175" s="1">
        <f>IF(N76&gt;0,1/VLOOKUP(ABS(N76)+1,$A$8:$D$16,3,FALSE),VLOOKUP(ABS(N76)+1,$A$8:$D$16,3,FALSE))</f>
      </c>
      <c r="O175" s="1">
        <f>IF(O76&gt;0,1/VLOOKUP(ABS(O76)+1,$A$8:$D$16,3,FALSE),VLOOKUP(ABS(O76)+1,$A$8:$D$16,3,FALSE))</f>
      </c>
      <c r="P175" s="1">
        <f>IF(P76&gt;0,1/VLOOKUP(ABS(P76)+1,$A$8:$D$16,3,FALSE),VLOOKUP(ABS(P76)+1,$A$8:$D$16,3,FALSE))</f>
      </c>
      <c r="Q175" s="1">
        <f>IF(Q76&gt;0,1/VLOOKUP(ABS(Q76)+1,$A$8:$D$16,3,FALSE),VLOOKUP(ABS(Q76)+1,$A$8:$D$16,3,FALSE))</f>
      </c>
      <c r="R175" s="1">
        <f>IF(R76&gt;0,1/VLOOKUP(ABS(R76)+1,$A$8:$D$16,3,FALSE),VLOOKUP(ABS(R76)+1,$A$8:$D$16,3,FALSE))</f>
      </c>
      <c r="S175" s="1">
        <f>IF(S76&gt;0,1/VLOOKUP(ABS(S76)+1,$A$8:$D$16,3,FALSE),VLOOKUP(ABS(S76)+1,$A$8:$D$16,3,FALSE))</f>
      </c>
      <c r="T175" s="1">
        <f>IF(T76&gt;0,1/VLOOKUP(ABS(T76)+1,$A$8:$D$16,3,FALSE),VLOOKUP(ABS(T76)+1,$A$8:$D$16,3,FALSE))</f>
      </c>
      <c r="U175" s="1">
        <f>IF(U76&gt;0,1/VLOOKUP(ABS(U76)+1,$A$8:$D$16,3,FALSE),VLOOKUP(ABS(U76)+1,$A$8:$D$16,3,FALSE))</f>
      </c>
      <c r="V175" s="1">
        <f>IF(V76&gt;0,1/VLOOKUP(ABS(V76)+1,$A$8:$D$16,3,FALSE),VLOOKUP(ABS(V76)+1,$A$8:$D$16,3,FALSE))</f>
      </c>
      <c r="W175" s="1">
        <f>IF(W76&gt;0,1/VLOOKUP(ABS(W76)+1,$A$8:$D$16,3,FALSE),VLOOKUP(ABS(W76)+1,$A$8:$D$16,3,FALSE))</f>
      </c>
      <c r="X175" s="1">
        <f>IF(X76&gt;0,1/VLOOKUP(ABS(X76)+1,$A$8:$D$16,3,FALSE),VLOOKUP(ABS(X76)+1,$A$8:$D$16,3,FALSE))</f>
      </c>
      <c r="Y175" s="1">
        <f>IF(Y76&gt;0,1/VLOOKUP(ABS(Y76)+1,$A$8:$D$16,3,FALSE),VLOOKUP(ABS(Y76)+1,$A$8:$D$16,3,FALSE))</f>
      </c>
    </row>
    <row r="176">
      <c r="A176">
        <v>32</v>
      </c>
      <c r="B176" t="str">
        <v>KU4_vs_KU6</v>
      </c>
      <c r="C176" s="1">
        <f>IF(C77&gt;0,1/VLOOKUP(ABS(C77)+1,$A$8:$D$16,3,FALSE),VLOOKUP(ABS(C77)+1,$A$8:$D$16,3,FALSE))</f>
      </c>
      <c r="D176" s="1">
        <f>IF(D77&gt;0,1/VLOOKUP(ABS(D77)+1,$A$8:$D$16,3,FALSE),VLOOKUP(ABS(D77)+1,$A$8:$D$16,3,FALSE))</f>
      </c>
      <c r="E176" s="1">
        <f>IF(E77&gt;0,1/VLOOKUP(ABS(E77)+1,$A$8:$D$16,3,FALSE),VLOOKUP(ABS(E77)+1,$A$8:$D$16,3,FALSE))</f>
      </c>
      <c r="F176" s="1">
        <f>IF(F77&gt;0,1/VLOOKUP(ABS(F77)+1,$A$8:$D$16,3,FALSE),VLOOKUP(ABS(F77)+1,$A$8:$D$16,3,FALSE))</f>
      </c>
      <c r="G176" s="1">
        <f>IF(G77&gt;0,1/VLOOKUP(ABS(G77)+1,$A$8:$D$16,3,FALSE),VLOOKUP(ABS(G77)+1,$A$8:$D$16,3,FALSE))</f>
      </c>
      <c r="H176" s="1">
        <f>IF(H77&gt;0,1/VLOOKUP(ABS(H77)+1,$A$8:$D$16,3,FALSE),VLOOKUP(ABS(H77)+1,$A$8:$D$16,3,FALSE))</f>
      </c>
      <c r="I176" s="1">
        <f>IF(I77&gt;0,1/VLOOKUP(ABS(I77)+1,$A$8:$D$16,3,FALSE),VLOOKUP(ABS(I77)+1,$A$8:$D$16,3,FALSE))</f>
      </c>
      <c r="J176" s="1">
        <f>IF(J77&gt;0,1/VLOOKUP(ABS(J77)+1,$A$8:$D$16,3,FALSE),VLOOKUP(ABS(J77)+1,$A$8:$D$16,3,FALSE))</f>
      </c>
      <c r="K176" s="1">
        <f>IF(K77&gt;0,1/VLOOKUP(ABS(K77)+1,$A$8:$D$16,3,FALSE),VLOOKUP(ABS(K77)+1,$A$8:$D$16,3,FALSE))</f>
      </c>
      <c r="L176" s="1">
        <f>IF(L77&gt;0,1/VLOOKUP(ABS(L77)+1,$A$8:$D$16,3,FALSE),VLOOKUP(ABS(L77)+1,$A$8:$D$16,3,FALSE))</f>
      </c>
      <c r="M176" s="1">
        <f>IF(M77&gt;0,1/VLOOKUP(ABS(M77)+1,$A$8:$D$16,3,FALSE),VLOOKUP(ABS(M77)+1,$A$8:$D$16,3,FALSE))</f>
      </c>
      <c r="N176" s="1">
        <f>IF(N77&gt;0,1/VLOOKUP(ABS(N77)+1,$A$8:$D$16,3,FALSE),VLOOKUP(ABS(N77)+1,$A$8:$D$16,3,FALSE))</f>
      </c>
      <c r="O176" s="1">
        <f>IF(O77&gt;0,1/VLOOKUP(ABS(O77)+1,$A$8:$D$16,3,FALSE),VLOOKUP(ABS(O77)+1,$A$8:$D$16,3,FALSE))</f>
      </c>
      <c r="P176" s="1">
        <f>IF(P77&gt;0,1/VLOOKUP(ABS(P77)+1,$A$8:$D$16,3,FALSE),VLOOKUP(ABS(P77)+1,$A$8:$D$16,3,FALSE))</f>
      </c>
      <c r="Q176" s="1">
        <f>IF(Q77&gt;0,1/VLOOKUP(ABS(Q77)+1,$A$8:$D$16,3,FALSE),VLOOKUP(ABS(Q77)+1,$A$8:$D$16,3,FALSE))</f>
      </c>
      <c r="R176" s="1">
        <f>IF(R77&gt;0,1/VLOOKUP(ABS(R77)+1,$A$8:$D$16,3,FALSE),VLOOKUP(ABS(R77)+1,$A$8:$D$16,3,FALSE))</f>
      </c>
      <c r="S176" s="1">
        <f>IF(S77&gt;0,1/VLOOKUP(ABS(S77)+1,$A$8:$D$16,3,FALSE),VLOOKUP(ABS(S77)+1,$A$8:$D$16,3,FALSE))</f>
      </c>
      <c r="T176" s="1">
        <f>IF(T77&gt;0,1/VLOOKUP(ABS(T77)+1,$A$8:$D$16,3,FALSE),VLOOKUP(ABS(T77)+1,$A$8:$D$16,3,FALSE))</f>
      </c>
      <c r="U176" s="1">
        <f>IF(U77&gt;0,1/VLOOKUP(ABS(U77)+1,$A$8:$D$16,3,FALSE),VLOOKUP(ABS(U77)+1,$A$8:$D$16,3,FALSE))</f>
      </c>
      <c r="V176" s="1">
        <f>IF(V77&gt;0,1/VLOOKUP(ABS(V77)+1,$A$8:$D$16,3,FALSE),VLOOKUP(ABS(V77)+1,$A$8:$D$16,3,FALSE))</f>
      </c>
      <c r="W176" s="1">
        <f>IF(W77&gt;0,1/VLOOKUP(ABS(W77)+1,$A$8:$D$16,3,FALSE),VLOOKUP(ABS(W77)+1,$A$8:$D$16,3,FALSE))</f>
      </c>
      <c r="X176" s="1">
        <f>IF(X77&gt;0,1/VLOOKUP(ABS(X77)+1,$A$8:$D$16,3,FALSE),VLOOKUP(ABS(X77)+1,$A$8:$D$16,3,FALSE))</f>
      </c>
      <c r="Y176" s="1">
        <f>IF(Y77&gt;0,1/VLOOKUP(ABS(Y77)+1,$A$8:$D$16,3,FALSE),VLOOKUP(ABS(Y77)+1,$A$8:$D$16,3,FALSE))</f>
      </c>
    </row>
    <row r="177">
      <c r="A177">
        <v>33</v>
      </c>
      <c r="B177" t="str">
        <v>KU4_vs_KU7</v>
      </c>
      <c r="C177" s="1">
        <f>IF(C78&gt;0,1/VLOOKUP(ABS(C78)+1,$A$8:$D$16,3,FALSE),VLOOKUP(ABS(C78)+1,$A$8:$D$16,3,FALSE))</f>
      </c>
      <c r="D177" s="1">
        <f>IF(D78&gt;0,1/VLOOKUP(ABS(D78)+1,$A$8:$D$16,3,FALSE),VLOOKUP(ABS(D78)+1,$A$8:$D$16,3,FALSE))</f>
      </c>
      <c r="E177" s="1">
        <f>IF(E78&gt;0,1/VLOOKUP(ABS(E78)+1,$A$8:$D$16,3,FALSE),VLOOKUP(ABS(E78)+1,$A$8:$D$16,3,FALSE))</f>
      </c>
      <c r="F177" s="1">
        <f>IF(F78&gt;0,1/VLOOKUP(ABS(F78)+1,$A$8:$D$16,3,FALSE),VLOOKUP(ABS(F78)+1,$A$8:$D$16,3,FALSE))</f>
      </c>
      <c r="G177" s="1">
        <f>IF(G78&gt;0,1/VLOOKUP(ABS(G78)+1,$A$8:$D$16,3,FALSE),VLOOKUP(ABS(G78)+1,$A$8:$D$16,3,FALSE))</f>
      </c>
      <c r="H177" s="1">
        <f>IF(H78&gt;0,1/VLOOKUP(ABS(H78)+1,$A$8:$D$16,3,FALSE),VLOOKUP(ABS(H78)+1,$A$8:$D$16,3,FALSE))</f>
      </c>
      <c r="I177" s="1">
        <f>IF(I78&gt;0,1/VLOOKUP(ABS(I78)+1,$A$8:$D$16,3,FALSE),VLOOKUP(ABS(I78)+1,$A$8:$D$16,3,FALSE))</f>
      </c>
      <c r="J177" s="1">
        <f>IF(J78&gt;0,1/VLOOKUP(ABS(J78)+1,$A$8:$D$16,3,FALSE),VLOOKUP(ABS(J78)+1,$A$8:$D$16,3,FALSE))</f>
      </c>
      <c r="K177" s="1">
        <f>IF(K78&gt;0,1/VLOOKUP(ABS(K78)+1,$A$8:$D$16,3,FALSE),VLOOKUP(ABS(K78)+1,$A$8:$D$16,3,FALSE))</f>
      </c>
      <c r="L177" s="1">
        <f>IF(L78&gt;0,1/VLOOKUP(ABS(L78)+1,$A$8:$D$16,3,FALSE),VLOOKUP(ABS(L78)+1,$A$8:$D$16,3,FALSE))</f>
      </c>
      <c r="M177" s="1">
        <f>IF(M78&gt;0,1/VLOOKUP(ABS(M78)+1,$A$8:$D$16,3,FALSE),VLOOKUP(ABS(M78)+1,$A$8:$D$16,3,FALSE))</f>
      </c>
      <c r="N177" s="1">
        <f>IF(N78&gt;0,1/VLOOKUP(ABS(N78)+1,$A$8:$D$16,3,FALSE),VLOOKUP(ABS(N78)+1,$A$8:$D$16,3,FALSE))</f>
      </c>
      <c r="O177" s="1">
        <f>IF(O78&gt;0,1/VLOOKUP(ABS(O78)+1,$A$8:$D$16,3,FALSE),VLOOKUP(ABS(O78)+1,$A$8:$D$16,3,FALSE))</f>
      </c>
      <c r="P177" s="1">
        <f>IF(P78&gt;0,1/VLOOKUP(ABS(P78)+1,$A$8:$D$16,3,FALSE),VLOOKUP(ABS(P78)+1,$A$8:$D$16,3,FALSE))</f>
      </c>
      <c r="Q177" s="1">
        <f>IF(Q78&gt;0,1/VLOOKUP(ABS(Q78)+1,$A$8:$D$16,3,FALSE),VLOOKUP(ABS(Q78)+1,$A$8:$D$16,3,FALSE))</f>
      </c>
      <c r="R177" s="1">
        <f>IF(R78&gt;0,1/VLOOKUP(ABS(R78)+1,$A$8:$D$16,3,FALSE),VLOOKUP(ABS(R78)+1,$A$8:$D$16,3,FALSE))</f>
      </c>
      <c r="S177" s="1">
        <f>IF(S78&gt;0,1/VLOOKUP(ABS(S78)+1,$A$8:$D$16,3,FALSE),VLOOKUP(ABS(S78)+1,$A$8:$D$16,3,FALSE))</f>
      </c>
      <c r="T177" s="1">
        <f>IF(T78&gt;0,1/VLOOKUP(ABS(T78)+1,$A$8:$D$16,3,FALSE),VLOOKUP(ABS(T78)+1,$A$8:$D$16,3,FALSE))</f>
      </c>
      <c r="U177" s="1">
        <f>IF(U78&gt;0,1/VLOOKUP(ABS(U78)+1,$A$8:$D$16,3,FALSE),VLOOKUP(ABS(U78)+1,$A$8:$D$16,3,FALSE))</f>
      </c>
      <c r="V177" s="1">
        <f>IF(V78&gt;0,1/VLOOKUP(ABS(V78)+1,$A$8:$D$16,3,FALSE),VLOOKUP(ABS(V78)+1,$A$8:$D$16,3,FALSE))</f>
      </c>
      <c r="W177" s="1">
        <f>IF(W78&gt;0,1/VLOOKUP(ABS(W78)+1,$A$8:$D$16,3,FALSE),VLOOKUP(ABS(W78)+1,$A$8:$D$16,3,FALSE))</f>
      </c>
      <c r="X177" s="1">
        <f>IF(X78&gt;0,1/VLOOKUP(ABS(X78)+1,$A$8:$D$16,3,FALSE),VLOOKUP(ABS(X78)+1,$A$8:$D$16,3,FALSE))</f>
      </c>
      <c r="Y177" s="1">
        <f>IF(Y78&gt;0,1/VLOOKUP(ABS(Y78)+1,$A$8:$D$16,3,FALSE),VLOOKUP(ABS(Y78)+1,$A$8:$D$16,3,FALSE))</f>
      </c>
    </row>
    <row r="178">
      <c r="A178">
        <v>34</v>
      </c>
      <c r="B178" t="str">
        <v>KU4_vs_KU8</v>
      </c>
      <c r="C178" s="1">
        <f>IF(C79&gt;0,1/VLOOKUP(ABS(C79)+1,$A$8:$D$16,3,FALSE),VLOOKUP(ABS(C79)+1,$A$8:$D$16,3,FALSE))</f>
      </c>
      <c r="D178" s="1">
        <f>IF(D79&gt;0,1/VLOOKUP(ABS(D79)+1,$A$8:$D$16,3,FALSE),VLOOKUP(ABS(D79)+1,$A$8:$D$16,3,FALSE))</f>
      </c>
      <c r="E178" s="1">
        <f>IF(E79&gt;0,1/VLOOKUP(ABS(E79)+1,$A$8:$D$16,3,FALSE),VLOOKUP(ABS(E79)+1,$A$8:$D$16,3,FALSE))</f>
      </c>
      <c r="F178" s="1">
        <f>IF(F79&gt;0,1/VLOOKUP(ABS(F79)+1,$A$8:$D$16,3,FALSE),VLOOKUP(ABS(F79)+1,$A$8:$D$16,3,FALSE))</f>
      </c>
      <c r="G178" s="1">
        <f>IF(G79&gt;0,1/VLOOKUP(ABS(G79)+1,$A$8:$D$16,3,FALSE),VLOOKUP(ABS(G79)+1,$A$8:$D$16,3,FALSE))</f>
      </c>
      <c r="H178" s="1">
        <f>IF(H79&gt;0,1/VLOOKUP(ABS(H79)+1,$A$8:$D$16,3,FALSE),VLOOKUP(ABS(H79)+1,$A$8:$D$16,3,FALSE))</f>
      </c>
      <c r="I178" s="1">
        <f>IF(I79&gt;0,1/VLOOKUP(ABS(I79)+1,$A$8:$D$16,3,FALSE),VLOOKUP(ABS(I79)+1,$A$8:$D$16,3,FALSE))</f>
      </c>
      <c r="J178" s="1">
        <f>IF(J79&gt;0,1/VLOOKUP(ABS(J79)+1,$A$8:$D$16,3,FALSE),VLOOKUP(ABS(J79)+1,$A$8:$D$16,3,FALSE))</f>
      </c>
      <c r="K178" s="1">
        <f>IF(K79&gt;0,1/VLOOKUP(ABS(K79)+1,$A$8:$D$16,3,FALSE),VLOOKUP(ABS(K79)+1,$A$8:$D$16,3,FALSE))</f>
      </c>
      <c r="L178" s="1">
        <f>IF(L79&gt;0,1/VLOOKUP(ABS(L79)+1,$A$8:$D$16,3,FALSE),VLOOKUP(ABS(L79)+1,$A$8:$D$16,3,FALSE))</f>
      </c>
      <c r="M178" s="1">
        <f>IF(M79&gt;0,1/VLOOKUP(ABS(M79)+1,$A$8:$D$16,3,FALSE),VLOOKUP(ABS(M79)+1,$A$8:$D$16,3,FALSE))</f>
      </c>
      <c r="N178" s="1">
        <f>IF(N79&gt;0,1/VLOOKUP(ABS(N79)+1,$A$8:$D$16,3,FALSE),VLOOKUP(ABS(N79)+1,$A$8:$D$16,3,FALSE))</f>
      </c>
      <c r="O178" s="1">
        <f>IF(O79&gt;0,1/VLOOKUP(ABS(O79)+1,$A$8:$D$16,3,FALSE),VLOOKUP(ABS(O79)+1,$A$8:$D$16,3,FALSE))</f>
      </c>
      <c r="P178" s="1">
        <f>IF(P79&gt;0,1/VLOOKUP(ABS(P79)+1,$A$8:$D$16,3,FALSE),VLOOKUP(ABS(P79)+1,$A$8:$D$16,3,FALSE))</f>
      </c>
      <c r="Q178" s="1">
        <f>IF(Q79&gt;0,1/VLOOKUP(ABS(Q79)+1,$A$8:$D$16,3,FALSE),VLOOKUP(ABS(Q79)+1,$A$8:$D$16,3,FALSE))</f>
      </c>
      <c r="R178" s="1">
        <f>IF(R79&gt;0,1/VLOOKUP(ABS(R79)+1,$A$8:$D$16,3,FALSE),VLOOKUP(ABS(R79)+1,$A$8:$D$16,3,FALSE))</f>
      </c>
      <c r="S178" s="1">
        <f>IF(S79&gt;0,1/VLOOKUP(ABS(S79)+1,$A$8:$D$16,3,FALSE),VLOOKUP(ABS(S79)+1,$A$8:$D$16,3,FALSE))</f>
      </c>
      <c r="T178" s="1">
        <f>IF(T79&gt;0,1/VLOOKUP(ABS(T79)+1,$A$8:$D$16,3,FALSE),VLOOKUP(ABS(T79)+1,$A$8:$D$16,3,FALSE))</f>
      </c>
      <c r="U178" s="1">
        <f>IF(U79&gt;0,1/VLOOKUP(ABS(U79)+1,$A$8:$D$16,3,FALSE),VLOOKUP(ABS(U79)+1,$A$8:$D$16,3,FALSE))</f>
      </c>
      <c r="V178" s="1">
        <f>IF(V79&gt;0,1/VLOOKUP(ABS(V79)+1,$A$8:$D$16,3,FALSE),VLOOKUP(ABS(V79)+1,$A$8:$D$16,3,FALSE))</f>
      </c>
      <c r="W178" s="1">
        <f>IF(W79&gt;0,1/VLOOKUP(ABS(W79)+1,$A$8:$D$16,3,FALSE),VLOOKUP(ABS(W79)+1,$A$8:$D$16,3,FALSE))</f>
      </c>
      <c r="X178" s="1">
        <f>IF(X79&gt;0,1/VLOOKUP(ABS(X79)+1,$A$8:$D$16,3,FALSE),VLOOKUP(ABS(X79)+1,$A$8:$D$16,3,FALSE))</f>
      </c>
      <c r="Y178" s="1">
        <f>IF(Y79&gt;0,1/VLOOKUP(ABS(Y79)+1,$A$8:$D$16,3,FALSE),VLOOKUP(ABS(Y79)+1,$A$8:$D$16,3,FALSE))</f>
      </c>
    </row>
    <row r="179">
      <c r="A179">
        <v>35</v>
      </c>
      <c r="B179" t="str">
        <v>KU4_vs_KU9</v>
      </c>
      <c r="C179" s="1">
        <f>IF(C80&gt;0,1/VLOOKUP(ABS(C80)+1,$A$8:$D$16,3,FALSE),VLOOKUP(ABS(C80)+1,$A$8:$D$16,3,FALSE))</f>
      </c>
      <c r="D179" s="1">
        <f>IF(D80&gt;0,1/VLOOKUP(ABS(D80)+1,$A$8:$D$16,3,FALSE),VLOOKUP(ABS(D80)+1,$A$8:$D$16,3,FALSE))</f>
      </c>
      <c r="E179" s="1">
        <f>IF(E80&gt;0,1/VLOOKUP(ABS(E80)+1,$A$8:$D$16,3,FALSE),VLOOKUP(ABS(E80)+1,$A$8:$D$16,3,FALSE))</f>
      </c>
      <c r="F179" s="1">
        <f>IF(F80&gt;0,1/VLOOKUP(ABS(F80)+1,$A$8:$D$16,3,FALSE),VLOOKUP(ABS(F80)+1,$A$8:$D$16,3,FALSE))</f>
      </c>
      <c r="G179" s="1">
        <f>IF(G80&gt;0,1/VLOOKUP(ABS(G80)+1,$A$8:$D$16,3,FALSE),VLOOKUP(ABS(G80)+1,$A$8:$D$16,3,FALSE))</f>
      </c>
      <c r="H179" s="1">
        <f>IF(H80&gt;0,1/VLOOKUP(ABS(H80)+1,$A$8:$D$16,3,FALSE),VLOOKUP(ABS(H80)+1,$A$8:$D$16,3,FALSE))</f>
      </c>
      <c r="I179" s="1">
        <f>IF(I80&gt;0,1/VLOOKUP(ABS(I80)+1,$A$8:$D$16,3,FALSE),VLOOKUP(ABS(I80)+1,$A$8:$D$16,3,FALSE))</f>
      </c>
      <c r="J179" s="1">
        <f>IF(J80&gt;0,1/VLOOKUP(ABS(J80)+1,$A$8:$D$16,3,FALSE),VLOOKUP(ABS(J80)+1,$A$8:$D$16,3,FALSE))</f>
      </c>
      <c r="K179" s="1">
        <f>IF(K80&gt;0,1/VLOOKUP(ABS(K80)+1,$A$8:$D$16,3,FALSE),VLOOKUP(ABS(K80)+1,$A$8:$D$16,3,FALSE))</f>
      </c>
      <c r="L179" s="1">
        <f>IF(L80&gt;0,1/VLOOKUP(ABS(L80)+1,$A$8:$D$16,3,FALSE),VLOOKUP(ABS(L80)+1,$A$8:$D$16,3,FALSE))</f>
      </c>
      <c r="M179" s="1">
        <f>IF(M80&gt;0,1/VLOOKUP(ABS(M80)+1,$A$8:$D$16,3,FALSE),VLOOKUP(ABS(M80)+1,$A$8:$D$16,3,FALSE))</f>
      </c>
      <c r="N179" s="1">
        <f>IF(N80&gt;0,1/VLOOKUP(ABS(N80)+1,$A$8:$D$16,3,FALSE),VLOOKUP(ABS(N80)+1,$A$8:$D$16,3,FALSE))</f>
      </c>
      <c r="O179" s="1">
        <f>IF(O80&gt;0,1/VLOOKUP(ABS(O80)+1,$A$8:$D$16,3,FALSE),VLOOKUP(ABS(O80)+1,$A$8:$D$16,3,FALSE))</f>
      </c>
      <c r="P179" s="1">
        <f>IF(P80&gt;0,1/VLOOKUP(ABS(P80)+1,$A$8:$D$16,3,FALSE),VLOOKUP(ABS(P80)+1,$A$8:$D$16,3,FALSE))</f>
      </c>
      <c r="Q179" s="1">
        <f>IF(Q80&gt;0,1/VLOOKUP(ABS(Q80)+1,$A$8:$D$16,3,FALSE),VLOOKUP(ABS(Q80)+1,$A$8:$D$16,3,FALSE))</f>
      </c>
      <c r="R179" s="1">
        <f>IF(R80&gt;0,1/VLOOKUP(ABS(R80)+1,$A$8:$D$16,3,FALSE),VLOOKUP(ABS(R80)+1,$A$8:$D$16,3,FALSE))</f>
      </c>
      <c r="S179" s="1">
        <f>IF(S80&gt;0,1/VLOOKUP(ABS(S80)+1,$A$8:$D$16,3,FALSE),VLOOKUP(ABS(S80)+1,$A$8:$D$16,3,FALSE))</f>
      </c>
      <c r="T179" s="1">
        <f>IF(T80&gt;0,1/VLOOKUP(ABS(T80)+1,$A$8:$D$16,3,FALSE),VLOOKUP(ABS(T80)+1,$A$8:$D$16,3,FALSE))</f>
      </c>
      <c r="U179" s="1">
        <f>IF(U80&gt;0,1/VLOOKUP(ABS(U80)+1,$A$8:$D$16,3,FALSE),VLOOKUP(ABS(U80)+1,$A$8:$D$16,3,FALSE))</f>
      </c>
      <c r="V179" s="1">
        <f>IF(V80&gt;0,1/VLOOKUP(ABS(V80)+1,$A$8:$D$16,3,FALSE),VLOOKUP(ABS(V80)+1,$A$8:$D$16,3,FALSE))</f>
      </c>
      <c r="W179" s="1">
        <f>IF(W80&gt;0,1/VLOOKUP(ABS(W80)+1,$A$8:$D$16,3,FALSE),VLOOKUP(ABS(W80)+1,$A$8:$D$16,3,FALSE))</f>
      </c>
      <c r="X179" s="1">
        <f>IF(X80&gt;0,1/VLOOKUP(ABS(X80)+1,$A$8:$D$16,3,FALSE),VLOOKUP(ABS(X80)+1,$A$8:$D$16,3,FALSE))</f>
      </c>
      <c r="Y179" s="1">
        <f>IF(Y80&gt;0,1/VLOOKUP(ABS(Y80)+1,$A$8:$D$16,3,FALSE),VLOOKUP(ABS(Y80)+1,$A$8:$D$16,3,FALSE))</f>
      </c>
    </row>
    <row r="180">
      <c r="A180">
        <v>36</v>
      </c>
      <c r="B180" t="str">
        <v>KU5_vs_KU6</v>
      </c>
      <c r="C180" s="1">
        <f>IF(C81&gt;0,1/VLOOKUP(ABS(C81)+1,$A$8:$D$16,3,FALSE),VLOOKUP(ABS(C81)+1,$A$8:$D$16,3,FALSE))</f>
      </c>
      <c r="D180" s="1">
        <f>IF(D81&gt;0,1/VLOOKUP(ABS(D81)+1,$A$8:$D$16,3,FALSE),VLOOKUP(ABS(D81)+1,$A$8:$D$16,3,FALSE))</f>
      </c>
      <c r="E180" s="1">
        <f>IF(E81&gt;0,1/VLOOKUP(ABS(E81)+1,$A$8:$D$16,3,FALSE),VLOOKUP(ABS(E81)+1,$A$8:$D$16,3,FALSE))</f>
      </c>
      <c r="F180" s="1">
        <f>IF(F81&gt;0,1/VLOOKUP(ABS(F81)+1,$A$8:$D$16,3,FALSE),VLOOKUP(ABS(F81)+1,$A$8:$D$16,3,FALSE))</f>
      </c>
      <c r="G180" s="1">
        <f>IF(G81&gt;0,1/VLOOKUP(ABS(G81)+1,$A$8:$D$16,3,FALSE),VLOOKUP(ABS(G81)+1,$A$8:$D$16,3,FALSE))</f>
      </c>
      <c r="H180" s="1">
        <f>IF(H81&gt;0,1/VLOOKUP(ABS(H81)+1,$A$8:$D$16,3,FALSE),VLOOKUP(ABS(H81)+1,$A$8:$D$16,3,FALSE))</f>
      </c>
      <c r="I180" s="1">
        <f>IF(I81&gt;0,1/VLOOKUP(ABS(I81)+1,$A$8:$D$16,3,FALSE),VLOOKUP(ABS(I81)+1,$A$8:$D$16,3,FALSE))</f>
      </c>
      <c r="J180" s="1">
        <f>IF(J81&gt;0,1/VLOOKUP(ABS(J81)+1,$A$8:$D$16,3,FALSE),VLOOKUP(ABS(J81)+1,$A$8:$D$16,3,FALSE))</f>
      </c>
      <c r="K180" s="1">
        <f>IF(K81&gt;0,1/VLOOKUP(ABS(K81)+1,$A$8:$D$16,3,FALSE),VLOOKUP(ABS(K81)+1,$A$8:$D$16,3,FALSE))</f>
      </c>
      <c r="L180" s="1">
        <f>IF(L81&gt;0,1/VLOOKUP(ABS(L81)+1,$A$8:$D$16,3,FALSE),VLOOKUP(ABS(L81)+1,$A$8:$D$16,3,FALSE))</f>
      </c>
      <c r="M180" s="1">
        <f>IF(M81&gt;0,1/VLOOKUP(ABS(M81)+1,$A$8:$D$16,3,FALSE),VLOOKUP(ABS(M81)+1,$A$8:$D$16,3,FALSE))</f>
      </c>
      <c r="N180" s="1">
        <f>IF(N81&gt;0,1/VLOOKUP(ABS(N81)+1,$A$8:$D$16,3,FALSE),VLOOKUP(ABS(N81)+1,$A$8:$D$16,3,FALSE))</f>
      </c>
      <c r="O180" s="1">
        <f>IF(O81&gt;0,1/VLOOKUP(ABS(O81)+1,$A$8:$D$16,3,FALSE),VLOOKUP(ABS(O81)+1,$A$8:$D$16,3,FALSE))</f>
      </c>
      <c r="P180" s="1">
        <f>IF(P81&gt;0,1/VLOOKUP(ABS(P81)+1,$A$8:$D$16,3,FALSE),VLOOKUP(ABS(P81)+1,$A$8:$D$16,3,FALSE))</f>
      </c>
      <c r="Q180" s="1">
        <f>IF(Q81&gt;0,1/VLOOKUP(ABS(Q81)+1,$A$8:$D$16,3,FALSE),VLOOKUP(ABS(Q81)+1,$A$8:$D$16,3,FALSE))</f>
      </c>
      <c r="R180" s="1">
        <f>IF(R81&gt;0,1/VLOOKUP(ABS(R81)+1,$A$8:$D$16,3,FALSE),VLOOKUP(ABS(R81)+1,$A$8:$D$16,3,FALSE))</f>
      </c>
      <c r="S180" s="1">
        <f>IF(S81&gt;0,1/VLOOKUP(ABS(S81)+1,$A$8:$D$16,3,FALSE),VLOOKUP(ABS(S81)+1,$A$8:$D$16,3,FALSE))</f>
      </c>
      <c r="T180" s="1">
        <f>IF(T81&gt;0,1/VLOOKUP(ABS(T81)+1,$A$8:$D$16,3,FALSE),VLOOKUP(ABS(T81)+1,$A$8:$D$16,3,FALSE))</f>
      </c>
      <c r="U180" s="1">
        <f>IF(U81&gt;0,1/VLOOKUP(ABS(U81)+1,$A$8:$D$16,3,FALSE),VLOOKUP(ABS(U81)+1,$A$8:$D$16,3,FALSE))</f>
      </c>
      <c r="V180" s="1">
        <f>IF(V81&gt;0,1/VLOOKUP(ABS(V81)+1,$A$8:$D$16,3,FALSE),VLOOKUP(ABS(V81)+1,$A$8:$D$16,3,FALSE))</f>
      </c>
      <c r="W180" s="1">
        <f>IF(W81&gt;0,1/VLOOKUP(ABS(W81)+1,$A$8:$D$16,3,FALSE),VLOOKUP(ABS(W81)+1,$A$8:$D$16,3,FALSE))</f>
      </c>
      <c r="X180" s="1">
        <f>IF(X81&gt;0,1/VLOOKUP(ABS(X81)+1,$A$8:$D$16,3,FALSE),VLOOKUP(ABS(X81)+1,$A$8:$D$16,3,FALSE))</f>
      </c>
      <c r="Y180" s="1">
        <f>IF(Y81&gt;0,1/VLOOKUP(ABS(Y81)+1,$A$8:$D$16,3,FALSE),VLOOKUP(ABS(Y81)+1,$A$8:$D$16,3,FALSE))</f>
      </c>
    </row>
    <row r="181">
      <c r="A181">
        <v>37</v>
      </c>
      <c r="B181" t="str">
        <v>KU5_vs_KU7</v>
      </c>
      <c r="C181" s="1">
        <f>IF(C82&gt;0,1/VLOOKUP(ABS(C82)+1,$A$8:$D$16,3,FALSE),VLOOKUP(ABS(C82)+1,$A$8:$D$16,3,FALSE))</f>
      </c>
      <c r="D181" s="1">
        <f>IF(D82&gt;0,1/VLOOKUP(ABS(D82)+1,$A$8:$D$16,3,FALSE),VLOOKUP(ABS(D82)+1,$A$8:$D$16,3,FALSE))</f>
      </c>
      <c r="E181" s="1">
        <f>IF(E82&gt;0,1/VLOOKUP(ABS(E82)+1,$A$8:$D$16,3,FALSE),VLOOKUP(ABS(E82)+1,$A$8:$D$16,3,FALSE))</f>
      </c>
      <c r="F181" s="1">
        <f>IF(F82&gt;0,1/VLOOKUP(ABS(F82)+1,$A$8:$D$16,3,FALSE),VLOOKUP(ABS(F82)+1,$A$8:$D$16,3,FALSE))</f>
      </c>
      <c r="G181" s="1">
        <f>IF(G82&gt;0,1/VLOOKUP(ABS(G82)+1,$A$8:$D$16,3,FALSE),VLOOKUP(ABS(G82)+1,$A$8:$D$16,3,FALSE))</f>
      </c>
      <c r="H181" s="1">
        <f>IF(H82&gt;0,1/VLOOKUP(ABS(H82)+1,$A$8:$D$16,3,FALSE),VLOOKUP(ABS(H82)+1,$A$8:$D$16,3,FALSE))</f>
      </c>
      <c r="I181" s="1">
        <f>IF(I82&gt;0,1/VLOOKUP(ABS(I82)+1,$A$8:$D$16,3,FALSE),VLOOKUP(ABS(I82)+1,$A$8:$D$16,3,FALSE))</f>
      </c>
      <c r="J181" s="1">
        <f>IF(J82&gt;0,1/VLOOKUP(ABS(J82)+1,$A$8:$D$16,3,FALSE),VLOOKUP(ABS(J82)+1,$A$8:$D$16,3,FALSE))</f>
      </c>
      <c r="K181" s="1">
        <f>IF(K82&gt;0,1/VLOOKUP(ABS(K82)+1,$A$8:$D$16,3,FALSE),VLOOKUP(ABS(K82)+1,$A$8:$D$16,3,FALSE))</f>
      </c>
      <c r="L181" s="1">
        <f>IF(L82&gt;0,1/VLOOKUP(ABS(L82)+1,$A$8:$D$16,3,FALSE),VLOOKUP(ABS(L82)+1,$A$8:$D$16,3,FALSE))</f>
      </c>
      <c r="M181" s="1">
        <f>IF(M82&gt;0,1/VLOOKUP(ABS(M82)+1,$A$8:$D$16,3,FALSE),VLOOKUP(ABS(M82)+1,$A$8:$D$16,3,FALSE))</f>
      </c>
      <c r="N181" s="1">
        <f>IF(N82&gt;0,1/VLOOKUP(ABS(N82)+1,$A$8:$D$16,3,FALSE),VLOOKUP(ABS(N82)+1,$A$8:$D$16,3,FALSE))</f>
      </c>
      <c r="O181" s="1">
        <f>IF(O82&gt;0,1/VLOOKUP(ABS(O82)+1,$A$8:$D$16,3,FALSE),VLOOKUP(ABS(O82)+1,$A$8:$D$16,3,FALSE))</f>
      </c>
      <c r="P181" s="1">
        <f>IF(P82&gt;0,1/VLOOKUP(ABS(P82)+1,$A$8:$D$16,3,FALSE),VLOOKUP(ABS(P82)+1,$A$8:$D$16,3,FALSE))</f>
      </c>
      <c r="Q181" s="1">
        <f>IF(Q82&gt;0,1/VLOOKUP(ABS(Q82)+1,$A$8:$D$16,3,FALSE),VLOOKUP(ABS(Q82)+1,$A$8:$D$16,3,FALSE))</f>
      </c>
      <c r="R181" s="1">
        <f>IF(R82&gt;0,1/VLOOKUP(ABS(R82)+1,$A$8:$D$16,3,FALSE),VLOOKUP(ABS(R82)+1,$A$8:$D$16,3,FALSE))</f>
      </c>
      <c r="S181" s="1">
        <f>IF(S82&gt;0,1/VLOOKUP(ABS(S82)+1,$A$8:$D$16,3,FALSE),VLOOKUP(ABS(S82)+1,$A$8:$D$16,3,FALSE))</f>
      </c>
      <c r="T181" s="1">
        <f>IF(T82&gt;0,1/VLOOKUP(ABS(T82)+1,$A$8:$D$16,3,FALSE),VLOOKUP(ABS(T82)+1,$A$8:$D$16,3,FALSE))</f>
      </c>
      <c r="U181" s="1">
        <f>IF(U82&gt;0,1/VLOOKUP(ABS(U82)+1,$A$8:$D$16,3,FALSE),VLOOKUP(ABS(U82)+1,$A$8:$D$16,3,FALSE))</f>
      </c>
      <c r="V181" s="1">
        <f>IF(V82&gt;0,1/VLOOKUP(ABS(V82)+1,$A$8:$D$16,3,FALSE),VLOOKUP(ABS(V82)+1,$A$8:$D$16,3,FALSE))</f>
      </c>
      <c r="W181" s="1">
        <f>IF(W82&gt;0,1/VLOOKUP(ABS(W82)+1,$A$8:$D$16,3,FALSE),VLOOKUP(ABS(W82)+1,$A$8:$D$16,3,FALSE))</f>
      </c>
      <c r="X181" s="1">
        <f>IF(X82&gt;0,1/VLOOKUP(ABS(X82)+1,$A$8:$D$16,3,FALSE),VLOOKUP(ABS(X82)+1,$A$8:$D$16,3,FALSE))</f>
      </c>
      <c r="Y181" s="1">
        <f>IF(Y82&gt;0,1/VLOOKUP(ABS(Y82)+1,$A$8:$D$16,3,FALSE),VLOOKUP(ABS(Y82)+1,$A$8:$D$16,3,FALSE))</f>
      </c>
    </row>
    <row r="182">
      <c r="A182">
        <v>38</v>
      </c>
      <c r="B182" t="str">
        <v>KU5_vs_KU8</v>
      </c>
      <c r="C182" s="1">
        <f>IF(C83&gt;0,1/VLOOKUP(ABS(C83)+1,$A$8:$D$16,3,FALSE),VLOOKUP(ABS(C83)+1,$A$8:$D$16,3,FALSE))</f>
      </c>
      <c r="D182" s="1">
        <f>IF(D83&gt;0,1/VLOOKUP(ABS(D83)+1,$A$8:$D$16,3,FALSE),VLOOKUP(ABS(D83)+1,$A$8:$D$16,3,FALSE))</f>
      </c>
      <c r="E182" s="1">
        <f>IF(E83&gt;0,1/VLOOKUP(ABS(E83)+1,$A$8:$D$16,3,FALSE),VLOOKUP(ABS(E83)+1,$A$8:$D$16,3,FALSE))</f>
      </c>
      <c r="F182" s="1">
        <f>IF(F83&gt;0,1/VLOOKUP(ABS(F83)+1,$A$8:$D$16,3,FALSE),VLOOKUP(ABS(F83)+1,$A$8:$D$16,3,FALSE))</f>
      </c>
      <c r="G182" s="1">
        <f>IF(G83&gt;0,1/VLOOKUP(ABS(G83)+1,$A$8:$D$16,3,FALSE),VLOOKUP(ABS(G83)+1,$A$8:$D$16,3,FALSE))</f>
      </c>
      <c r="H182" s="1">
        <f>IF(H83&gt;0,1/VLOOKUP(ABS(H83)+1,$A$8:$D$16,3,FALSE),VLOOKUP(ABS(H83)+1,$A$8:$D$16,3,FALSE))</f>
      </c>
      <c r="I182" s="1">
        <f>IF(I83&gt;0,1/VLOOKUP(ABS(I83)+1,$A$8:$D$16,3,FALSE),VLOOKUP(ABS(I83)+1,$A$8:$D$16,3,FALSE))</f>
      </c>
      <c r="J182" s="1">
        <f>IF(J83&gt;0,1/VLOOKUP(ABS(J83)+1,$A$8:$D$16,3,FALSE),VLOOKUP(ABS(J83)+1,$A$8:$D$16,3,FALSE))</f>
      </c>
      <c r="K182" s="1">
        <f>IF(K83&gt;0,1/VLOOKUP(ABS(K83)+1,$A$8:$D$16,3,FALSE),VLOOKUP(ABS(K83)+1,$A$8:$D$16,3,FALSE))</f>
      </c>
      <c r="L182" s="1">
        <f>IF(L83&gt;0,1/VLOOKUP(ABS(L83)+1,$A$8:$D$16,3,FALSE),VLOOKUP(ABS(L83)+1,$A$8:$D$16,3,FALSE))</f>
      </c>
      <c r="M182" s="1">
        <f>IF(M83&gt;0,1/VLOOKUP(ABS(M83)+1,$A$8:$D$16,3,FALSE),VLOOKUP(ABS(M83)+1,$A$8:$D$16,3,FALSE))</f>
      </c>
      <c r="N182" s="1">
        <f>IF(N83&gt;0,1/VLOOKUP(ABS(N83)+1,$A$8:$D$16,3,FALSE),VLOOKUP(ABS(N83)+1,$A$8:$D$16,3,FALSE))</f>
      </c>
      <c r="O182" s="1">
        <f>IF(O83&gt;0,1/VLOOKUP(ABS(O83)+1,$A$8:$D$16,3,FALSE),VLOOKUP(ABS(O83)+1,$A$8:$D$16,3,FALSE))</f>
      </c>
      <c r="P182" s="1">
        <f>IF(P83&gt;0,1/VLOOKUP(ABS(P83)+1,$A$8:$D$16,3,FALSE),VLOOKUP(ABS(P83)+1,$A$8:$D$16,3,FALSE))</f>
      </c>
      <c r="Q182" s="1">
        <f>IF(Q83&gt;0,1/VLOOKUP(ABS(Q83)+1,$A$8:$D$16,3,FALSE),VLOOKUP(ABS(Q83)+1,$A$8:$D$16,3,FALSE))</f>
      </c>
      <c r="R182" s="1">
        <f>IF(R83&gt;0,1/VLOOKUP(ABS(R83)+1,$A$8:$D$16,3,FALSE),VLOOKUP(ABS(R83)+1,$A$8:$D$16,3,FALSE))</f>
      </c>
      <c r="S182" s="1">
        <f>IF(S83&gt;0,1/VLOOKUP(ABS(S83)+1,$A$8:$D$16,3,FALSE),VLOOKUP(ABS(S83)+1,$A$8:$D$16,3,FALSE))</f>
      </c>
      <c r="T182" s="1">
        <f>IF(T83&gt;0,1/VLOOKUP(ABS(T83)+1,$A$8:$D$16,3,FALSE),VLOOKUP(ABS(T83)+1,$A$8:$D$16,3,FALSE))</f>
      </c>
      <c r="U182" s="1">
        <f>IF(U83&gt;0,1/VLOOKUP(ABS(U83)+1,$A$8:$D$16,3,FALSE),VLOOKUP(ABS(U83)+1,$A$8:$D$16,3,FALSE))</f>
      </c>
      <c r="V182" s="1">
        <f>IF(V83&gt;0,1/VLOOKUP(ABS(V83)+1,$A$8:$D$16,3,FALSE),VLOOKUP(ABS(V83)+1,$A$8:$D$16,3,FALSE))</f>
      </c>
      <c r="W182" s="1">
        <f>IF(W83&gt;0,1/VLOOKUP(ABS(W83)+1,$A$8:$D$16,3,FALSE),VLOOKUP(ABS(W83)+1,$A$8:$D$16,3,FALSE))</f>
      </c>
      <c r="X182" s="1">
        <f>IF(X83&gt;0,1/VLOOKUP(ABS(X83)+1,$A$8:$D$16,3,FALSE),VLOOKUP(ABS(X83)+1,$A$8:$D$16,3,FALSE))</f>
      </c>
      <c r="Y182" s="1">
        <f>IF(Y83&gt;0,1/VLOOKUP(ABS(Y83)+1,$A$8:$D$16,3,FALSE),VLOOKUP(ABS(Y83)+1,$A$8:$D$16,3,FALSE))</f>
      </c>
    </row>
    <row r="183">
      <c r="A183">
        <v>39</v>
      </c>
      <c r="B183" t="str">
        <v>KU5_vs_KU9</v>
      </c>
      <c r="C183" s="1">
        <f>IF(C84&gt;0,1/VLOOKUP(ABS(C84)+1,$A$8:$D$16,3,FALSE),VLOOKUP(ABS(C84)+1,$A$8:$D$16,3,FALSE))</f>
      </c>
      <c r="D183" s="1">
        <f>IF(D84&gt;0,1/VLOOKUP(ABS(D84)+1,$A$8:$D$16,3,FALSE),VLOOKUP(ABS(D84)+1,$A$8:$D$16,3,FALSE))</f>
      </c>
      <c r="E183" s="1">
        <f>IF(E84&gt;0,1/VLOOKUP(ABS(E84)+1,$A$8:$D$16,3,FALSE),VLOOKUP(ABS(E84)+1,$A$8:$D$16,3,FALSE))</f>
      </c>
      <c r="F183" s="1">
        <f>IF(F84&gt;0,1/VLOOKUP(ABS(F84)+1,$A$8:$D$16,3,FALSE),VLOOKUP(ABS(F84)+1,$A$8:$D$16,3,FALSE))</f>
      </c>
      <c r="G183" s="1">
        <f>IF(G84&gt;0,1/VLOOKUP(ABS(G84)+1,$A$8:$D$16,3,FALSE),VLOOKUP(ABS(G84)+1,$A$8:$D$16,3,FALSE))</f>
      </c>
      <c r="H183" s="1">
        <f>IF(H84&gt;0,1/VLOOKUP(ABS(H84)+1,$A$8:$D$16,3,FALSE),VLOOKUP(ABS(H84)+1,$A$8:$D$16,3,FALSE))</f>
      </c>
      <c r="I183" s="1">
        <f>IF(I84&gt;0,1/VLOOKUP(ABS(I84)+1,$A$8:$D$16,3,FALSE),VLOOKUP(ABS(I84)+1,$A$8:$D$16,3,FALSE))</f>
      </c>
      <c r="J183" s="1">
        <f>IF(J84&gt;0,1/VLOOKUP(ABS(J84)+1,$A$8:$D$16,3,FALSE),VLOOKUP(ABS(J84)+1,$A$8:$D$16,3,FALSE))</f>
      </c>
      <c r="K183" s="1">
        <f>IF(K84&gt;0,1/VLOOKUP(ABS(K84)+1,$A$8:$D$16,3,FALSE),VLOOKUP(ABS(K84)+1,$A$8:$D$16,3,FALSE))</f>
      </c>
      <c r="L183" s="1">
        <f>IF(L84&gt;0,1/VLOOKUP(ABS(L84)+1,$A$8:$D$16,3,FALSE),VLOOKUP(ABS(L84)+1,$A$8:$D$16,3,FALSE))</f>
      </c>
      <c r="M183" s="1">
        <f>IF(M84&gt;0,1/VLOOKUP(ABS(M84)+1,$A$8:$D$16,3,FALSE),VLOOKUP(ABS(M84)+1,$A$8:$D$16,3,FALSE))</f>
      </c>
      <c r="N183" s="1">
        <f>IF(N84&gt;0,1/VLOOKUP(ABS(N84)+1,$A$8:$D$16,3,FALSE),VLOOKUP(ABS(N84)+1,$A$8:$D$16,3,FALSE))</f>
      </c>
      <c r="O183" s="1">
        <f>IF(O84&gt;0,1/VLOOKUP(ABS(O84)+1,$A$8:$D$16,3,FALSE),VLOOKUP(ABS(O84)+1,$A$8:$D$16,3,FALSE))</f>
      </c>
      <c r="P183" s="1">
        <f>IF(P84&gt;0,1/VLOOKUP(ABS(P84)+1,$A$8:$D$16,3,FALSE),VLOOKUP(ABS(P84)+1,$A$8:$D$16,3,FALSE))</f>
      </c>
      <c r="Q183" s="1">
        <f>IF(Q84&gt;0,1/VLOOKUP(ABS(Q84)+1,$A$8:$D$16,3,FALSE),VLOOKUP(ABS(Q84)+1,$A$8:$D$16,3,FALSE))</f>
      </c>
      <c r="R183" s="1">
        <f>IF(R84&gt;0,1/VLOOKUP(ABS(R84)+1,$A$8:$D$16,3,FALSE),VLOOKUP(ABS(R84)+1,$A$8:$D$16,3,FALSE))</f>
      </c>
      <c r="S183" s="1">
        <f>IF(S84&gt;0,1/VLOOKUP(ABS(S84)+1,$A$8:$D$16,3,FALSE),VLOOKUP(ABS(S84)+1,$A$8:$D$16,3,FALSE))</f>
      </c>
      <c r="T183" s="1">
        <f>IF(T84&gt;0,1/VLOOKUP(ABS(T84)+1,$A$8:$D$16,3,FALSE),VLOOKUP(ABS(T84)+1,$A$8:$D$16,3,FALSE))</f>
      </c>
      <c r="U183" s="1">
        <f>IF(U84&gt;0,1/VLOOKUP(ABS(U84)+1,$A$8:$D$16,3,FALSE),VLOOKUP(ABS(U84)+1,$A$8:$D$16,3,FALSE))</f>
      </c>
      <c r="V183" s="1">
        <f>IF(V84&gt;0,1/VLOOKUP(ABS(V84)+1,$A$8:$D$16,3,FALSE),VLOOKUP(ABS(V84)+1,$A$8:$D$16,3,FALSE))</f>
      </c>
      <c r="W183" s="1">
        <f>IF(W84&gt;0,1/VLOOKUP(ABS(W84)+1,$A$8:$D$16,3,FALSE),VLOOKUP(ABS(W84)+1,$A$8:$D$16,3,FALSE))</f>
      </c>
      <c r="X183" s="1">
        <f>IF(X84&gt;0,1/VLOOKUP(ABS(X84)+1,$A$8:$D$16,3,FALSE),VLOOKUP(ABS(X84)+1,$A$8:$D$16,3,FALSE))</f>
      </c>
      <c r="Y183" s="1">
        <f>IF(Y84&gt;0,1/VLOOKUP(ABS(Y84)+1,$A$8:$D$16,3,FALSE),VLOOKUP(ABS(Y84)+1,$A$8:$D$16,3,FALSE))</f>
      </c>
    </row>
    <row r="184">
      <c r="A184">
        <v>40</v>
      </c>
      <c r="B184" t="str">
        <v>KU6_vs_KU7</v>
      </c>
      <c r="C184" s="1">
        <f>IF(C85&gt;0,1/VLOOKUP(ABS(C85)+1,$A$8:$D$16,3,FALSE),VLOOKUP(ABS(C85)+1,$A$8:$D$16,3,FALSE))</f>
      </c>
      <c r="D184" s="1">
        <f>IF(D85&gt;0,1/VLOOKUP(ABS(D85)+1,$A$8:$D$16,3,FALSE),VLOOKUP(ABS(D85)+1,$A$8:$D$16,3,FALSE))</f>
      </c>
      <c r="E184" s="1">
        <f>IF(E85&gt;0,1/VLOOKUP(ABS(E85)+1,$A$8:$D$16,3,FALSE),VLOOKUP(ABS(E85)+1,$A$8:$D$16,3,FALSE))</f>
      </c>
      <c r="F184" s="1">
        <f>IF(F85&gt;0,1/VLOOKUP(ABS(F85)+1,$A$8:$D$16,3,FALSE),VLOOKUP(ABS(F85)+1,$A$8:$D$16,3,FALSE))</f>
      </c>
      <c r="G184" s="1">
        <f>IF(G85&gt;0,1/VLOOKUP(ABS(G85)+1,$A$8:$D$16,3,FALSE),VLOOKUP(ABS(G85)+1,$A$8:$D$16,3,FALSE))</f>
      </c>
      <c r="H184" s="1">
        <f>IF(H85&gt;0,1/VLOOKUP(ABS(H85)+1,$A$8:$D$16,3,FALSE),VLOOKUP(ABS(H85)+1,$A$8:$D$16,3,FALSE))</f>
      </c>
      <c r="I184" s="1">
        <f>IF(I85&gt;0,1/VLOOKUP(ABS(I85)+1,$A$8:$D$16,3,FALSE),VLOOKUP(ABS(I85)+1,$A$8:$D$16,3,FALSE))</f>
      </c>
      <c r="J184" s="1">
        <f>IF(J85&gt;0,1/VLOOKUP(ABS(J85)+1,$A$8:$D$16,3,FALSE),VLOOKUP(ABS(J85)+1,$A$8:$D$16,3,FALSE))</f>
      </c>
      <c r="K184" s="1">
        <f>IF(K85&gt;0,1/VLOOKUP(ABS(K85)+1,$A$8:$D$16,3,FALSE),VLOOKUP(ABS(K85)+1,$A$8:$D$16,3,FALSE))</f>
      </c>
      <c r="L184" s="1">
        <f>IF(L85&gt;0,1/VLOOKUP(ABS(L85)+1,$A$8:$D$16,3,FALSE),VLOOKUP(ABS(L85)+1,$A$8:$D$16,3,FALSE))</f>
      </c>
      <c r="M184" s="1">
        <f>IF(M85&gt;0,1/VLOOKUP(ABS(M85)+1,$A$8:$D$16,3,FALSE),VLOOKUP(ABS(M85)+1,$A$8:$D$16,3,FALSE))</f>
      </c>
      <c r="N184" s="1">
        <f>IF(N85&gt;0,1/VLOOKUP(ABS(N85)+1,$A$8:$D$16,3,FALSE),VLOOKUP(ABS(N85)+1,$A$8:$D$16,3,FALSE))</f>
      </c>
      <c r="O184" s="1">
        <f>IF(O85&gt;0,1/VLOOKUP(ABS(O85)+1,$A$8:$D$16,3,FALSE),VLOOKUP(ABS(O85)+1,$A$8:$D$16,3,FALSE))</f>
      </c>
      <c r="P184" s="1">
        <f>IF(P85&gt;0,1/VLOOKUP(ABS(P85)+1,$A$8:$D$16,3,FALSE),VLOOKUP(ABS(P85)+1,$A$8:$D$16,3,FALSE))</f>
      </c>
      <c r="Q184" s="1">
        <f>IF(Q85&gt;0,1/VLOOKUP(ABS(Q85)+1,$A$8:$D$16,3,FALSE),VLOOKUP(ABS(Q85)+1,$A$8:$D$16,3,FALSE))</f>
      </c>
      <c r="R184" s="1">
        <f>IF(R85&gt;0,1/VLOOKUP(ABS(R85)+1,$A$8:$D$16,3,FALSE),VLOOKUP(ABS(R85)+1,$A$8:$D$16,3,FALSE))</f>
      </c>
      <c r="S184" s="1">
        <f>IF(S85&gt;0,1/VLOOKUP(ABS(S85)+1,$A$8:$D$16,3,FALSE),VLOOKUP(ABS(S85)+1,$A$8:$D$16,3,FALSE))</f>
      </c>
      <c r="T184" s="1">
        <f>IF(T85&gt;0,1/VLOOKUP(ABS(T85)+1,$A$8:$D$16,3,FALSE),VLOOKUP(ABS(T85)+1,$A$8:$D$16,3,FALSE))</f>
      </c>
      <c r="U184" s="1">
        <f>IF(U85&gt;0,1/VLOOKUP(ABS(U85)+1,$A$8:$D$16,3,FALSE),VLOOKUP(ABS(U85)+1,$A$8:$D$16,3,FALSE))</f>
      </c>
      <c r="V184" s="1">
        <f>IF(V85&gt;0,1/VLOOKUP(ABS(V85)+1,$A$8:$D$16,3,FALSE),VLOOKUP(ABS(V85)+1,$A$8:$D$16,3,FALSE))</f>
      </c>
      <c r="W184" s="1">
        <f>IF(W85&gt;0,1/VLOOKUP(ABS(W85)+1,$A$8:$D$16,3,FALSE),VLOOKUP(ABS(W85)+1,$A$8:$D$16,3,FALSE))</f>
      </c>
      <c r="X184" s="1">
        <f>IF(X85&gt;0,1/VLOOKUP(ABS(X85)+1,$A$8:$D$16,3,FALSE),VLOOKUP(ABS(X85)+1,$A$8:$D$16,3,FALSE))</f>
      </c>
      <c r="Y184" s="1">
        <f>IF(Y85&gt;0,1/VLOOKUP(ABS(Y85)+1,$A$8:$D$16,3,FALSE),VLOOKUP(ABS(Y85)+1,$A$8:$D$16,3,FALSE))</f>
      </c>
    </row>
    <row r="185">
      <c r="A185">
        <v>41</v>
      </c>
      <c r="B185" t="str">
        <v>KU6_vs_KU8</v>
      </c>
      <c r="C185" s="1">
        <f>IF(C86&gt;0,1/VLOOKUP(ABS(C86)+1,$A$8:$D$16,3,FALSE),VLOOKUP(ABS(C86)+1,$A$8:$D$16,3,FALSE))</f>
      </c>
      <c r="D185" s="1">
        <f>IF(D86&gt;0,1/VLOOKUP(ABS(D86)+1,$A$8:$D$16,3,FALSE),VLOOKUP(ABS(D86)+1,$A$8:$D$16,3,FALSE))</f>
      </c>
      <c r="E185" s="1">
        <f>IF(E86&gt;0,1/VLOOKUP(ABS(E86)+1,$A$8:$D$16,3,FALSE),VLOOKUP(ABS(E86)+1,$A$8:$D$16,3,FALSE))</f>
      </c>
      <c r="F185" s="1">
        <f>IF(F86&gt;0,1/VLOOKUP(ABS(F86)+1,$A$8:$D$16,3,FALSE),VLOOKUP(ABS(F86)+1,$A$8:$D$16,3,FALSE))</f>
      </c>
      <c r="G185" s="1">
        <f>IF(G86&gt;0,1/VLOOKUP(ABS(G86)+1,$A$8:$D$16,3,FALSE),VLOOKUP(ABS(G86)+1,$A$8:$D$16,3,FALSE))</f>
      </c>
      <c r="H185" s="1">
        <f>IF(H86&gt;0,1/VLOOKUP(ABS(H86)+1,$A$8:$D$16,3,FALSE),VLOOKUP(ABS(H86)+1,$A$8:$D$16,3,FALSE))</f>
      </c>
      <c r="I185" s="1">
        <f>IF(I86&gt;0,1/VLOOKUP(ABS(I86)+1,$A$8:$D$16,3,FALSE),VLOOKUP(ABS(I86)+1,$A$8:$D$16,3,FALSE))</f>
      </c>
      <c r="J185" s="1">
        <f>IF(J86&gt;0,1/VLOOKUP(ABS(J86)+1,$A$8:$D$16,3,FALSE),VLOOKUP(ABS(J86)+1,$A$8:$D$16,3,FALSE))</f>
      </c>
      <c r="K185" s="1">
        <f>IF(K86&gt;0,1/VLOOKUP(ABS(K86)+1,$A$8:$D$16,3,FALSE),VLOOKUP(ABS(K86)+1,$A$8:$D$16,3,FALSE))</f>
      </c>
      <c r="L185" s="1">
        <f>IF(L86&gt;0,1/VLOOKUP(ABS(L86)+1,$A$8:$D$16,3,FALSE),VLOOKUP(ABS(L86)+1,$A$8:$D$16,3,FALSE))</f>
      </c>
      <c r="M185" s="1">
        <f>IF(M86&gt;0,1/VLOOKUP(ABS(M86)+1,$A$8:$D$16,3,FALSE),VLOOKUP(ABS(M86)+1,$A$8:$D$16,3,FALSE))</f>
      </c>
      <c r="N185" s="1">
        <f>IF(N86&gt;0,1/VLOOKUP(ABS(N86)+1,$A$8:$D$16,3,FALSE),VLOOKUP(ABS(N86)+1,$A$8:$D$16,3,FALSE))</f>
      </c>
      <c r="O185" s="1">
        <f>IF(O86&gt;0,1/VLOOKUP(ABS(O86)+1,$A$8:$D$16,3,FALSE),VLOOKUP(ABS(O86)+1,$A$8:$D$16,3,FALSE))</f>
      </c>
      <c r="P185" s="1">
        <f>IF(P86&gt;0,1/VLOOKUP(ABS(P86)+1,$A$8:$D$16,3,FALSE),VLOOKUP(ABS(P86)+1,$A$8:$D$16,3,FALSE))</f>
      </c>
      <c r="Q185" s="1">
        <f>IF(Q86&gt;0,1/VLOOKUP(ABS(Q86)+1,$A$8:$D$16,3,FALSE),VLOOKUP(ABS(Q86)+1,$A$8:$D$16,3,FALSE))</f>
      </c>
      <c r="R185" s="1">
        <f>IF(R86&gt;0,1/VLOOKUP(ABS(R86)+1,$A$8:$D$16,3,FALSE),VLOOKUP(ABS(R86)+1,$A$8:$D$16,3,FALSE))</f>
      </c>
      <c r="S185" s="1">
        <f>IF(S86&gt;0,1/VLOOKUP(ABS(S86)+1,$A$8:$D$16,3,FALSE),VLOOKUP(ABS(S86)+1,$A$8:$D$16,3,FALSE))</f>
      </c>
      <c r="T185" s="1">
        <f>IF(T86&gt;0,1/VLOOKUP(ABS(T86)+1,$A$8:$D$16,3,FALSE),VLOOKUP(ABS(T86)+1,$A$8:$D$16,3,FALSE))</f>
      </c>
      <c r="U185" s="1">
        <f>IF(U86&gt;0,1/VLOOKUP(ABS(U86)+1,$A$8:$D$16,3,FALSE),VLOOKUP(ABS(U86)+1,$A$8:$D$16,3,FALSE))</f>
      </c>
      <c r="V185" s="1">
        <f>IF(V86&gt;0,1/VLOOKUP(ABS(V86)+1,$A$8:$D$16,3,FALSE),VLOOKUP(ABS(V86)+1,$A$8:$D$16,3,FALSE))</f>
      </c>
      <c r="W185" s="1">
        <f>IF(W86&gt;0,1/VLOOKUP(ABS(W86)+1,$A$8:$D$16,3,FALSE),VLOOKUP(ABS(W86)+1,$A$8:$D$16,3,FALSE))</f>
      </c>
      <c r="X185" s="1">
        <f>IF(X86&gt;0,1/VLOOKUP(ABS(X86)+1,$A$8:$D$16,3,FALSE),VLOOKUP(ABS(X86)+1,$A$8:$D$16,3,FALSE))</f>
      </c>
      <c r="Y185" s="1">
        <f>IF(Y86&gt;0,1/VLOOKUP(ABS(Y86)+1,$A$8:$D$16,3,FALSE),VLOOKUP(ABS(Y86)+1,$A$8:$D$16,3,FALSE))</f>
      </c>
    </row>
    <row r="186">
      <c r="A186">
        <v>42</v>
      </c>
      <c r="B186" t="str">
        <v>KU6_vs_KU9</v>
      </c>
      <c r="C186" s="1">
        <f>IF(C87&gt;0,1/VLOOKUP(ABS(C87)+1,$A$8:$D$16,3,FALSE),VLOOKUP(ABS(C87)+1,$A$8:$D$16,3,FALSE))</f>
      </c>
      <c r="D186" s="1">
        <f>IF(D87&gt;0,1/VLOOKUP(ABS(D87)+1,$A$8:$D$16,3,FALSE),VLOOKUP(ABS(D87)+1,$A$8:$D$16,3,FALSE))</f>
      </c>
      <c r="E186" s="1">
        <f>IF(E87&gt;0,1/VLOOKUP(ABS(E87)+1,$A$8:$D$16,3,FALSE),VLOOKUP(ABS(E87)+1,$A$8:$D$16,3,FALSE))</f>
      </c>
      <c r="F186" s="1">
        <f>IF(F87&gt;0,1/VLOOKUP(ABS(F87)+1,$A$8:$D$16,3,FALSE),VLOOKUP(ABS(F87)+1,$A$8:$D$16,3,FALSE))</f>
      </c>
      <c r="G186" s="1">
        <f>IF(G87&gt;0,1/VLOOKUP(ABS(G87)+1,$A$8:$D$16,3,FALSE),VLOOKUP(ABS(G87)+1,$A$8:$D$16,3,FALSE))</f>
      </c>
      <c r="H186" s="1">
        <f>IF(H87&gt;0,1/VLOOKUP(ABS(H87)+1,$A$8:$D$16,3,FALSE),VLOOKUP(ABS(H87)+1,$A$8:$D$16,3,FALSE))</f>
      </c>
      <c r="I186" s="1">
        <f>IF(I87&gt;0,1/VLOOKUP(ABS(I87)+1,$A$8:$D$16,3,FALSE),VLOOKUP(ABS(I87)+1,$A$8:$D$16,3,FALSE))</f>
      </c>
      <c r="J186" s="1">
        <f>IF(J87&gt;0,1/VLOOKUP(ABS(J87)+1,$A$8:$D$16,3,FALSE),VLOOKUP(ABS(J87)+1,$A$8:$D$16,3,FALSE))</f>
      </c>
      <c r="K186" s="1">
        <f>IF(K87&gt;0,1/VLOOKUP(ABS(K87)+1,$A$8:$D$16,3,FALSE),VLOOKUP(ABS(K87)+1,$A$8:$D$16,3,FALSE))</f>
      </c>
      <c r="L186" s="1">
        <f>IF(L87&gt;0,1/VLOOKUP(ABS(L87)+1,$A$8:$D$16,3,FALSE),VLOOKUP(ABS(L87)+1,$A$8:$D$16,3,FALSE))</f>
      </c>
      <c r="M186" s="1">
        <f>IF(M87&gt;0,1/VLOOKUP(ABS(M87)+1,$A$8:$D$16,3,FALSE),VLOOKUP(ABS(M87)+1,$A$8:$D$16,3,FALSE))</f>
      </c>
      <c r="N186" s="1">
        <f>IF(N87&gt;0,1/VLOOKUP(ABS(N87)+1,$A$8:$D$16,3,FALSE),VLOOKUP(ABS(N87)+1,$A$8:$D$16,3,FALSE))</f>
      </c>
      <c r="O186" s="1">
        <f>IF(O87&gt;0,1/VLOOKUP(ABS(O87)+1,$A$8:$D$16,3,FALSE),VLOOKUP(ABS(O87)+1,$A$8:$D$16,3,FALSE))</f>
      </c>
      <c r="P186" s="1">
        <f>IF(P87&gt;0,1/VLOOKUP(ABS(P87)+1,$A$8:$D$16,3,FALSE),VLOOKUP(ABS(P87)+1,$A$8:$D$16,3,FALSE))</f>
      </c>
      <c r="Q186" s="1">
        <f>IF(Q87&gt;0,1/VLOOKUP(ABS(Q87)+1,$A$8:$D$16,3,FALSE),VLOOKUP(ABS(Q87)+1,$A$8:$D$16,3,FALSE))</f>
      </c>
      <c r="R186" s="1">
        <f>IF(R87&gt;0,1/VLOOKUP(ABS(R87)+1,$A$8:$D$16,3,FALSE),VLOOKUP(ABS(R87)+1,$A$8:$D$16,3,FALSE))</f>
      </c>
      <c r="S186" s="1">
        <f>IF(S87&gt;0,1/VLOOKUP(ABS(S87)+1,$A$8:$D$16,3,FALSE),VLOOKUP(ABS(S87)+1,$A$8:$D$16,3,FALSE))</f>
      </c>
      <c r="T186" s="1">
        <f>IF(T87&gt;0,1/VLOOKUP(ABS(T87)+1,$A$8:$D$16,3,FALSE),VLOOKUP(ABS(T87)+1,$A$8:$D$16,3,FALSE))</f>
      </c>
      <c r="U186" s="1">
        <f>IF(U87&gt;0,1/VLOOKUP(ABS(U87)+1,$A$8:$D$16,3,FALSE),VLOOKUP(ABS(U87)+1,$A$8:$D$16,3,FALSE))</f>
      </c>
      <c r="V186" s="1">
        <f>IF(V87&gt;0,1/VLOOKUP(ABS(V87)+1,$A$8:$D$16,3,FALSE),VLOOKUP(ABS(V87)+1,$A$8:$D$16,3,FALSE))</f>
      </c>
      <c r="W186" s="1">
        <f>IF(W87&gt;0,1/VLOOKUP(ABS(W87)+1,$A$8:$D$16,3,FALSE),VLOOKUP(ABS(W87)+1,$A$8:$D$16,3,FALSE))</f>
      </c>
      <c r="X186" s="1">
        <f>IF(X87&gt;0,1/VLOOKUP(ABS(X87)+1,$A$8:$D$16,3,FALSE),VLOOKUP(ABS(X87)+1,$A$8:$D$16,3,FALSE))</f>
      </c>
      <c r="Y186" s="1">
        <f>IF(Y87&gt;0,1/VLOOKUP(ABS(Y87)+1,$A$8:$D$16,3,FALSE),VLOOKUP(ABS(Y87)+1,$A$8:$D$16,3,FALSE))</f>
      </c>
    </row>
    <row r="187">
      <c r="A187">
        <v>43</v>
      </c>
      <c r="B187" t="str">
        <v>KU7_vs_KU8</v>
      </c>
      <c r="C187" s="1">
        <f>IF(C88&gt;0,1/VLOOKUP(ABS(C88)+1,$A$8:$D$16,3,FALSE),VLOOKUP(ABS(C88)+1,$A$8:$D$16,3,FALSE))</f>
      </c>
      <c r="D187" s="1">
        <f>IF(D88&gt;0,1/VLOOKUP(ABS(D88)+1,$A$8:$D$16,3,FALSE),VLOOKUP(ABS(D88)+1,$A$8:$D$16,3,FALSE))</f>
      </c>
      <c r="E187" s="1">
        <f>IF(E88&gt;0,1/VLOOKUP(ABS(E88)+1,$A$8:$D$16,3,FALSE),VLOOKUP(ABS(E88)+1,$A$8:$D$16,3,FALSE))</f>
      </c>
      <c r="F187" s="1">
        <f>IF(F88&gt;0,1/VLOOKUP(ABS(F88)+1,$A$8:$D$16,3,FALSE),VLOOKUP(ABS(F88)+1,$A$8:$D$16,3,FALSE))</f>
      </c>
      <c r="G187" s="1">
        <f>IF(G88&gt;0,1/VLOOKUP(ABS(G88)+1,$A$8:$D$16,3,FALSE),VLOOKUP(ABS(G88)+1,$A$8:$D$16,3,FALSE))</f>
      </c>
      <c r="H187" s="1">
        <f>IF(H88&gt;0,1/VLOOKUP(ABS(H88)+1,$A$8:$D$16,3,FALSE),VLOOKUP(ABS(H88)+1,$A$8:$D$16,3,FALSE))</f>
      </c>
      <c r="I187" s="1">
        <f>IF(I88&gt;0,1/VLOOKUP(ABS(I88)+1,$A$8:$D$16,3,FALSE),VLOOKUP(ABS(I88)+1,$A$8:$D$16,3,FALSE))</f>
      </c>
      <c r="J187" s="1">
        <f>IF(J88&gt;0,1/VLOOKUP(ABS(J88)+1,$A$8:$D$16,3,FALSE),VLOOKUP(ABS(J88)+1,$A$8:$D$16,3,FALSE))</f>
      </c>
      <c r="K187" s="1">
        <f>IF(K88&gt;0,1/VLOOKUP(ABS(K88)+1,$A$8:$D$16,3,FALSE),VLOOKUP(ABS(K88)+1,$A$8:$D$16,3,FALSE))</f>
      </c>
      <c r="L187" s="1">
        <f>IF(L88&gt;0,1/VLOOKUP(ABS(L88)+1,$A$8:$D$16,3,FALSE),VLOOKUP(ABS(L88)+1,$A$8:$D$16,3,FALSE))</f>
      </c>
      <c r="M187" s="1">
        <f>IF(M88&gt;0,1/VLOOKUP(ABS(M88)+1,$A$8:$D$16,3,FALSE),VLOOKUP(ABS(M88)+1,$A$8:$D$16,3,FALSE))</f>
      </c>
      <c r="N187" s="1">
        <f>IF(N88&gt;0,1/VLOOKUP(ABS(N88)+1,$A$8:$D$16,3,FALSE),VLOOKUP(ABS(N88)+1,$A$8:$D$16,3,FALSE))</f>
      </c>
      <c r="O187" s="1">
        <f>IF(O88&gt;0,1/VLOOKUP(ABS(O88)+1,$A$8:$D$16,3,FALSE),VLOOKUP(ABS(O88)+1,$A$8:$D$16,3,FALSE))</f>
      </c>
      <c r="P187" s="1">
        <f>IF(P88&gt;0,1/VLOOKUP(ABS(P88)+1,$A$8:$D$16,3,FALSE),VLOOKUP(ABS(P88)+1,$A$8:$D$16,3,FALSE))</f>
      </c>
      <c r="Q187" s="1">
        <f>IF(Q88&gt;0,1/VLOOKUP(ABS(Q88)+1,$A$8:$D$16,3,FALSE),VLOOKUP(ABS(Q88)+1,$A$8:$D$16,3,FALSE))</f>
      </c>
      <c r="R187" s="1">
        <f>IF(R88&gt;0,1/VLOOKUP(ABS(R88)+1,$A$8:$D$16,3,FALSE),VLOOKUP(ABS(R88)+1,$A$8:$D$16,3,FALSE))</f>
      </c>
      <c r="S187" s="1">
        <f>IF(S88&gt;0,1/VLOOKUP(ABS(S88)+1,$A$8:$D$16,3,FALSE),VLOOKUP(ABS(S88)+1,$A$8:$D$16,3,FALSE))</f>
      </c>
      <c r="T187" s="1">
        <f>IF(T88&gt;0,1/VLOOKUP(ABS(T88)+1,$A$8:$D$16,3,FALSE),VLOOKUP(ABS(T88)+1,$A$8:$D$16,3,FALSE))</f>
      </c>
      <c r="U187" s="1">
        <f>IF(U88&gt;0,1/VLOOKUP(ABS(U88)+1,$A$8:$D$16,3,FALSE),VLOOKUP(ABS(U88)+1,$A$8:$D$16,3,FALSE))</f>
      </c>
      <c r="V187" s="1">
        <f>IF(V88&gt;0,1/VLOOKUP(ABS(V88)+1,$A$8:$D$16,3,FALSE),VLOOKUP(ABS(V88)+1,$A$8:$D$16,3,FALSE))</f>
      </c>
      <c r="W187" s="1">
        <f>IF(W88&gt;0,1/VLOOKUP(ABS(W88)+1,$A$8:$D$16,3,FALSE),VLOOKUP(ABS(W88)+1,$A$8:$D$16,3,FALSE))</f>
      </c>
      <c r="X187" s="1">
        <f>IF(X88&gt;0,1/VLOOKUP(ABS(X88)+1,$A$8:$D$16,3,FALSE),VLOOKUP(ABS(X88)+1,$A$8:$D$16,3,FALSE))</f>
      </c>
      <c r="Y187" s="1">
        <f>IF(Y88&gt;0,1/VLOOKUP(ABS(Y88)+1,$A$8:$D$16,3,FALSE),VLOOKUP(ABS(Y88)+1,$A$8:$D$16,3,FALSE))</f>
      </c>
    </row>
    <row r="188">
      <c r="A188">
        <v>44</v>
      </c>
      <c r="B188" t="str">
        <v>KU7_vs_KU9</v>
      </c>
      <c r="C188" s="1">
        <f>IF(C89&gt;0,1/VLOOKUP(ABS(C89)+1,$A$8:$D$16,3,FALSE),VLOOKUP(ABS(C89)+1,$A$8:$D$16,3,FALSE))</f>
      </c>
      <c r="D188" s="1">
        <f>IF(D89&gt;0,1/VLOOKUP(ABS(D89)+1,$A$8:$D$16,3,FALSE),VLOOKUP(ABS(D89)+1,$A$8:$D$16,3,FALSE))</f>
      </c>
      <c r="E188" s="1">
        <f>IF(E89&gt;0,1/VLOOKUP(ABS(E89)+1,$A$8:$D$16,3,FALSE),VLOOKUP(ABS(E89)+1,$A$8:$D$16,3,FALSE))</f>
      </c>
      <c r="F188" s="1">
        <f>IF(F89&gt;0,1/VLOOKUP(ABS(F89)+1,$A$8:$D$16,3,FALSE),VLOOKUP(ABS(F89)+1,$A$8:$D$16,3,FALSE))</f>
      </c>
      <c r="G188" s="1">
        <f>IF(G89&gt;0,1/VLOOKUP(ABS(G89)+1,$A$8:$D$16,3,FALSE),VLOOKUP(ABS(G89)+1,$A$8:$D$16,3,FALSE))</f>
      </c>
      <c r="H188" s="1">
        <f>IF(H89&gt;0,1/VLOOKUP(ABS(H89)+1,$A$8:$D$16,3,FALSE),VLOOKUP(ABS(H89)+1,$A$8:$D$16,3,FALSE))</f>
      </c>
      <c r="I188" s="1">
        <f>IF(I89&gt;0,1/VLOOKUP(ABS(I89)+1,$A$8:$D$16,3,FALSE),VLOOKUP(ABS(I89)+1,$A$8:$D$16,3,FALSE))</f>
      </c>
      <c r="J188" s="1">
        <f>IF(J89&gt;0,1/VLOOKUP(ABS(J89)+1,$A$8:$D$16,3,FALSE),VLOOKUP(ABS(J89)+1,$A$8:$D$16,3,FALSE))</f>
      </c>
      <c r="K188" s="1">
        <f>IF(K89&gt;0,1/VLOOKUP(ABS(K89)+1,$A$8:$D$16,3,FALSE),VLOOKUP(ABS(K89)+1,$A$8:$D$16,3,FALSE))</f>
      </c>
      <c r="L188" s="1">
        <f>IF(L89&gt;0,1/VLOOKUP(ABS(L89)+1,$A$8:$D$16,3,FALSE),VLOOKUP(ABS(L89)+1,$A$8:$D$16,3,FALSE))</f>
      </c>
      <c r="M188" s="1">
        <f>IF(M89&gt;0,1/VLOOKUP(ABS(M89)+1,$A$8:$D$16,3,FALSE),VLOOKUP(ABS(M89)+1,$A$8:$D$16,3,FALSE))</f>
      </c>
      <c r="N188" s="1">
        <f>IF(N89&gt;0,1/VLOOKUP(ABS(N89)+1,$A$8:$D$16,3,FALSE),VLOOKUP(ABS(N89)+1,$A$8:$D$16,3,FALSE))</f>
      </c>
      <c r="O188" s="1">
        <f>IF(O89&gt;0,1/VLOOKUP(ABS(O89)+1,$A$8:$D$16,3,FALSE),VLOOKUP(ABS(O89)+1,$A$8:$D$16,3,FALSE))</f>
      </c>
      <c r="P188" s="1">
        <f>IF(P89&gt;0,1/VLOOKUP(ABS(P89)+1,$A$8:$D$16,3,FALSE),VLOOKUP(ABS(P89)+1,$A$8:$D$16,3,FALSE))</f>
      </c>
      <c r="Q188" s="1">
        <f>IF(Q89&gt;0,1/VLOOKUP(ABS(Q89)+1,$A$8:$D$16,3,FALSE),VLOOKUP(ABS(Q89)+1,$A$8:$D$16,3,FALSE))</f>
      </c>
      <c r="R188" s="1">
        <f>IF(R89&gt;0,1/VLOOKUP(ABS(R89)+1,$A$8:$D$16,3,FALSE),VLOOKUP(ABS(R89)+1,$A$8:$D$16,3,FALSE))</f>
      </c>
      <c r="S188" s="1">
        <f>IF(S89&gt;0,1/VLOOKUP(ABS(S89)+1,$A$8:$D$16,3,FALSE),VLOOKUP(ABS(S89)+1,$A$8:$D$16,3,FALSE))</f>
      </c>
      <c r="T188" s="1">
        <f>IF(T89&gt;0,1/VLOOKUP(ABS(T89)+1,$A$8:$D$16,3,FALSE),VLOOKUP(ABS(T89)+1,$A$8:$D$16,3,FALSE))</f>
      </c>
      <c r="U188" s="1">
        <f>IF(U89&gt;0,1/VLOOKUP(ABS(U89)+1,$A$8:$D$16,3,FALSE),VLOOKUP(ABS(U89)+1,$A$8:$D$16,3,FALSE))</f>
      </c>
      <c r="V188" s="1">
        <f>IF(V89&gt;0,1/VLOOKUP(ABS(V89)+1,$A$8:$D$16,3,FALSE),VLOOKUP(ABS(V89)+1,$A$8:$D$16,3,FALSE))</f>
      </c>
      <c r="W188" s="1">
        <f>IF(W89&gt;0,1/VLOOKUP(ABS(W89)+1,$A$8:$D$16,3,FALSE),VLOOKUP(ABS(W89)+1,$A$8:$D$16,3,FALSE))</f>
      </c>
      <c r="X188" s="1">
        <f>IF(X89&gt;0,1/VLOOKUP(ABS(X89)+1,$A$8:$D$16,3,FALSE),VLOOKUP(ABS(X89)+1,$A$8:$D$16,3,FALSE))</f>
      </c>
      <c r="Y188" s="1">
        <f>IF(Y89&gt;0,1/VLOOKUP(ABS(Y89)+1,$A$8:$D$16,3,FALSE),VLOOKUP(ABS(Y89)+1,$A$8:$D$16,3,FALSE))</f>
      </c>
    </row>
    <row r="189">
      <c r="A189">
        <v>45</v>
      </c>
      <c r="B189" t="str">
        <v>KU8_vs_KU9</v>
      </c>
      <c r="C189" s="1">
        <f>IF(C90&gt;0,1/VLOOKUP(ABS(C90)+1,$A$8:$D$16,3,FALSE),VLOOKUP(ABS(C90)+1,$A$8:$D$16,3,FALSE))</f>
      </c>
      <c r="D189" s="1">
        <f>IF(D90&gt;0,1/VLOOKUP(ABS(D90)+1,$A$8:$D$16,3,FALSE),VLOOKUP(ABS(D90)+1,$A$8:$D$16,3,FALSE))</f>
      </c>
      <c r="E189" s="1">
        <f>IF(E90&gt;0,1/VLOOKUP(ABS(E90)+1,$A$8:$D$16,3,FALSE),VLOOKUP(ABS(E90)+1,$A$8:$D$16,3,FALSE))</f>
      </c>
      <c r="F189" s="1">
        <f>IF(F90&gt;0,1/VLOOKUP(ABS(F90)+1,$A$8:$D$16,3,FALSE),VLOOKUP(ABS(F90)+1,$A$8:$D$16,3,FALSE))</f>
      </c>
      <c r="G189" s="1">
        <f>IF(G90&gt;0,1/VLOOKUP(ABS(G90)+1,$A$8:$D$16,3,FALSE),VLOOKUP(ABS(G90)+1,$A$8:$D$16,3,FALSE))</f>
      </c>
      <c r="H189" s="1">
        <f>IF(H90&gt;0,1/VLOOKUP(ABS(H90)+1,$A$8:$D$16,3,FALSE),VLOOKUP(ABS(H90)+1,$A$8:$D$16,3,FALSE))</f>
      </c>
      <c r="I189" s="1">
        <f>IF(I90&gt;0,1/VLOOKUP(ABS(I90)+1,$A$8:$D$16,3,FALSE),VLOOKUP(ABS(I90)+1,$A$8:$D$16,3,FALSE))</f>
      </c>
      <c r="J189" s="1">
        <f>IF(J90&gt;0,1/VLOOKUP(ABS(J90)+1,$A$8:$D$16,3,FALSE),VLOOKUP(ABS(J90)+1,$A$8:$D$16,3,FALSE))</f>
      </c>
      <c r="K189" s="1">
        <f>IF(K90&gt;0,1/VLOOKUP(ABS(K90)+1,$A$8:$D$16,3,FALSE),VLOOKUP(ABS(K90)+1,$A$8:$D$16,3,FALSE))</f>
      </c>
      <c r="L189" s="1">
        <f>IF(L90&gt;0,1/VLOOKUP(ABS(L90)+1,$A$8:$D$16,3,FALSE),VLOOKUP(ABS(L90)+1,$A$8:$D$16,3,FALSE))</f>
      </c>
      <c r="M189" s="1">
        <f>IF(M90&gt;0,1/VLOOKUP(ABS(M90)+1,$A$8:$D$16,3,FALSE),VLOOKUP(ABS(M90)+1,$A$8:$D$16,3,FALSE))</f>
      </c>
      <c r="N189" s="1">
        <f>IF(N90&gt;0,1/VLOOKUP(ABS(N90)+1,$A$8:$D$16,3,FALSE),VLOOKUP(ABS(N90)+1,$A$8:$D$16,3,FALSE))</f>
      </c>
      <c r="O189" s="1">
        <f>IF(O90&gt;0,1/VLOOKUP(ABS(O90)+1,$A$8:$D$16,3,FALSE),VLOOKUP(ABS(O90)+1,$A$8:$D$16,3,FALSE))</f>
      </c>
      <c r="P189" s="1">
        <f>IF(P90&gt;0,1/VLOOKUP(ABS(P90)+1,$A$8:$D$16,3,FALSE),VLOOKUP(ABS(P90)+1,$A$8:$D$16,3,FALSE))</f>
      </c>
      <c r="Q189" s="1">
        <f>IF(Q90&gt;0,1/VLOOKUP(ABS(Q90)+1,$A$8:$D$16,3,FALSE),VLOOKUP(ABS(Q90)+1,$A$8:$D$16,3,FALSE))</f>
      </c>
      <c r="R189" s="1">
        <f>IF(R90&gt;0,1/VLOOKUP(ABS(R90)+1,$A$8:$D$16,3,FALSE),VLOOKUP(ABS(R90)+1,$A$8:$D$16,3,FALSE))</f>
      </c>
      <c r="S189" s="1">
        <f>IF(S90&gt;0,1/VLOOKUP(ABS(S90)+1,$A$8:$D$16,3,FALSE),VLOOKUP(ABS(S90)+1,$A$8:$D$16,3,FALSE))</f>
      </c>
      <c r="T189" s="1">
        <f>IF(T90&gt;0,1/VLOOKUP(ABS(T90)+1,$A$8:$D$16,3,FALSE),VLOOKUP(ABS(T90)+1,$A$8:$D$16,3,FALSE))</f>
      </c>
      <c r="U189" s="1">
        <f>IF(U90&gt;0,1/VLOOKUP(ABS(U90)+1,$A$8:$D$16,3,FALSE),VLOOKUP(ABS(U90)+1,$A$8:$D$16,3,FALSE))</f>
      </c>
      <c r="V189" s="1">
        <f>IF(V90&gt;0,1/VLOOKUP(ABS(V90)+1,$A$8:$D$16,3,FALSE),VLOOKUP(ABS(V90)+1,$A$8:$D$16,3,FALSE))</f>
      </c>
      <c r="W189" s="1">
        <f>IF(W90&gt;0,1/VLOOKUP(ABS(W90)+1,$A$8:$D$16,3,FALSE),VLOOKUP(ABS(W90)+1,$A$8:$D$16,3,FALSE))</f>
      </c>
      <c r="X189" s="1">
        <f>IF(X90&gt;0,1/VLOOKUP(ABS(X90)+1,$A$8:$D$16,3,FALSE),VLOOKUP(ABS(X90)+1,$A$8:$D$16,3,FALSE))</f>
      </c>
      <c r="Y189" s="1">
        <f>IF(Y90&gt;0,1/VLOOKUP(ABS(Y90)+1,$A$8:$D$16,3,FALSE),VLOOKUP(ABS(Y90)+1,$A$8:$D$16,3,FALSE))</f>
      </c>
    </row>
    <row r="192">
      <c r="A192" t="str">
        <v>═══ BAGIAN 4: TFN u (Upper) per Responden ═══</v>
      </c>
    </row>
    <row r="193">
      <c r="A193" t="str">
        <v>No</v>
      </c>
      <c r="B193" t="str">
        <v>Pasangan</v>
      </c>
      <c r="C193" t="str">
        <v>R1_u</v>
      </c>
      <c r="D193" t="str">
        <v>R2_u</v>
      </c>
      <c r="E193" t="str">
        <v>R3_u</v>
      </c>
      <c r="F193" t="str">
        <v>R4_u</v>
      </c>
      <c r="G193" t="str">
        <v>R5_u</v>
      </c>
      <c r="H193" t="str">
        <v>R6_u</v>
      </c>
      <c r="I193" t="str">
        <v>R7_u</v>
      </c>
      <c r="J193" t="str">
        <v>R8_u</v>
      </c>
      <c r="K193" t="str">
        <v>R9_u</v>
      </c>
      <c r="L193" t="str">
        <v>R10_u</v>
      </c>
      <c r="M193" t="str">
        <v>R11_u</v>
      </c>
      <c r="N193" t="str">
        <v>R12_u</v>
      </c>
      <c r="O193" t="str">
        <v>R13_u</v>
      </c>
      <c r="P193" t="str">
        <v>R14_u</v>
      </c>
      <c r="Q193" t="str">
        <v>R15_u</v>
      </c>
      <c r="R193" t="str">
        <v>R16_u</v>
      </c>
      <c r="S193" t="str">
        <v>R17_u</v>
      </c>
      <c r="T193" t="str">
        <v>R18_u</v>
      </c>
      <c r="U193" t="str">
        <v>R19_u</v>
      </c>
      <c r="V193" t="str">
        <v>R20_u</v>
      </c>
      <c r="W193" t="str">
        <v>R21_u</v>
      </c>
      <c r="X193" t="str">
        <v>R22_u</v>
      </c>
      <c r="Y193" t="str">
        <v>R23_u</v>
      </c>
    </row>
    <row r="194">
      <c r="A194">
        <v>1</v>
      </c>
      <c r="B194" t="str">
        <v>KU1_vs_KU10</v>
      </c>
      <c r="C194" s="1">
        <f>IF(C46&gt;0,1/VLOOKUP(ABS(C46)+1,$A$8:$D$16,2,FALSE),VLOOKUP(ABS(C46)+1,$A$8:$D$16,4,FALSE))</f>
      </c>
      <c r="D194" s="1">
        <f>IF(D46&gt;0,1/VLOOKUP(ABS(D46)+1,$A$8:$D$16,2,FALSE),VLOOKUP(ABS(D46)+1,$A$8:$D$16,4,FALSE))</f>
      </c>
      <c r="E194" s="1">
        <f>IF(E46&gt;0,1/VLOOKUP(ABS(E46)+1,$A$8:$D$16,2,FALSE),VLOOKUP(ABS(E46)+1,$A$8:$D$16,4,FALSE))</f>
      </c>
      <c r="F194" s="1">
        <f>IF(F46&gt;0,1/VLOOKUP(ABS(F46)+1,$A$8:$D$16,2,FALSE),VLOOKUP(ABS(F46)+1,$A$8:$D$16,4,FALSE))</f>
      </c>
      <c r="G194" s="1">
        <f>IF(G46&gt;0,1/VLOOKUP(ABS(G46)+1,$A$8:$D$16,2,FALSE),VLOOKUP(ABS(G46)+1,$A$8:$D$16,4,FALSE))</f>
      </c>
      <c r="H194" s="1">
        <f>IF(H46&gt;0,1/VLOOKUP(ABS(H46)+1,$A$8:$D$16,2,FALSE),VLOOKUP(ABS(H46)+1,$A$8:$D$16,4,FALSE))</f>
      </c>
      <c r="I194" s="1">
        <f>IF(I46&gt;0,1/VLOOKUP(ABS(I46)+1,$A$8:$D$16,2,FALSE),VLOOKUP(ABS(I46)+1,$A$8:$D$16,4,FALSE))</f>
      </c>
      <c r="J194" s="1">
        <f>IF(J46&gt;0,1/VLOOKUP(ABS(J46)+1,$A$8:$D$16,2,FALSE),VLOOKUP(ABS(J46)+1,$A$8:$D$16,4,FALSE))</f>
      </c>
      <c r="K194" s="1">
        <f>IF(K46&gt;0,1/VLOOKUP(ABS(K46)+1,$A$8:$D$16,2,FALSE),VLOOKUP(ABS(K46)+1,$A$8:$D$16,4,FALSE))</f>
      </c>
      <c r="L194" s="1">
        <f>IF(L46&gt;0,1/VLOOKUP(ABS(L46)+1,$A$8:$D$16,2,FALSE),VLOOKUP(ABS(L46)+1,$A$8:$D$16,4,FALSE))</f>
      </c>
      <c r="M194" s="1">
        <f>IF(M46&gt;0,1/VLOOKUP(ABS(M46)+1,$A$8:$D$16,2,FALSE),VLOOKUP(ABS(M46)+1,$A$8:$D$16,4,FALSE))</f>
      </c>
      <c r="N194" s="1">
        <f>IF(N46&gt;0,1/VLOOKUP(ABS(N46)+1,$A$8:$D$16,2,FALSE),VLOOKUP(ABS(N46)+1,$A$8:$D$16,4,FALSE))</f>
      </c>
      <c r="O194" s="1">
        <f>IF(O46&gt;0,1/VLOOKUP(ABS(O46)+1,$A$8:$D$16,2,FALSE),VLOOKUP(ABS(O46)+1,$A$8:$D$16,4,FALSE))</f>
      </c>
      <c r="P194" s="1">
        <f>IF(P46&gt;0,1/VLOOKUP(ABS(P46)+1,$A$8:$D$16,2,FALSE),VLOOKUP(ABS(P46)+1,$A$8:$D$16,4,FALSE))</f>
      </c>
      <c r="Q194" s="1">
        <f>IF(Q46&gt;0,1/VLOOKUP(ABS(Q46)+1,$A$8:$D$16,2,FALSE),VLOOKUP(ABS(Q46)+1,$A$8:$D$16,4,FALSE))</f>
      </c>
      <c r="R194" s="1">
        <f>IF(R46&gt;0,1/VLOOKUP(ABS(R46)+1,$A$8:$D$16,2,FALSE),VLOOKUP(ABS(R46)+1,$A$8:$D$16,4,FALSE))</f>
      </c>
      <c r="S194" s="1">
        <f>IF(S46&gt;0,1/VLOOKUP(ABS(S46)+1,$A$8:$D$16,2,FALSE),VLOOKUP(ABS(S46)+1,$A$8:$D$16,4,FALSE))</f>
      </c>
      <c r="T194" s="1">
        <f>IF(T46&gt;0,1/VLOOKUP(ABS(T46)+1,$A$8:$D$16,2,FALSE),VLOOKUP(ABS(T46)+1,$A$8:$D$16,4,FALSE))</f>
      </c>
      <c r="U194" s="1">
        <f>IF(U46&gt;0,1/VLOOKUP(ABS(U46)+1,$A$8:$D$16,2,FALSE),VLOOKUP(ABS(U46)+1,$A$8:$D$16,4,FALSE))</f>
      </c>
      <c r="V194" s="1">
        <f>IF(V46&gt;0,1/VLOOKUP(ABS(V46)+1,$A$8:$D$16,2,FALSE),VLOOKUP(ABS(V46)+1,$A$8:$D$16,4,FALSE))</f>
      </c>
      <c r="W194" s="1">
        <f>IF(W46&gt;0,1/VLOOKUP(ABS(W46)+1,$A$8:$D$16,2,FALSE),VLOOKUP(ABS(W46)+1,$A$8:$D$16,4,FALSE))</f>
      </c>
      <c r="X194" s="1">
        <f>IF(X46&gt;0,1/VLOOKUP(ABS(X46)+1,$A$8:$D$16,2,FALSE),VLOOKUP(ABS(X46)+1,$A$8:$D$16,4,FALSE))</f>
      </c>
      <c r="Y194" s="1">
        <f>IF(Y46&gt;0,1/VLOOKUP(ABS(Y46)+1,$A$8:$D$16,2,FALSE),VLOOKUP(ABS(Y46)+1,$A$8:$D$16,4,FALSE))</f>
      </c>
    </row>
    <row r="195">
      <c r="A195">
        <v>2</v>
      </c>
      <c r="B195" t="str">
        <v>KU1_vs_KU2</v>
      </c>
      <c r="C195" s="1">
        <f>IF(C47&gt;0,1/VLOOKUP(ABS(C47)+1,$A$8:$D$16,2,FALSE),VLOOKUP(ABS(C47)+1,$A$8:$D$16,4,FALSE))</f>
      </c>
      <c r="D195" s="1">
        <f>IF(D47&gt;0,1/VLOOKUP(ABS(D47)+1,$A$8:$D$16,2,FALSE),VLOOKUP(ABS(D47)+1,$A$8:$D$16,4,FALSE))</f>
      </c>
      <c r="E195" s="1">
        <f>IF(E47&gt;0,1/VLOOKUP(ABS(E47)+1,$A$8:$D$16,2,FALSE),VLOOKUP(ABS(E47)+1,$A$8:$D$16,4,FALSE))</f>
      </c>
      <c r="F195" s="1">
        <f>IF(F47&gt;0,1/VLOOKUP(ABS(F47)+1,$A$8:$D$16,2,FALSE),VLOOKUP(ABS(F47)+1,$A$8:$D$16,4,FALSE))</f>
      </c>
      <c r="G195" s="1">
        <f>IF(G47&gt;0,1/VLOOKUP(ABS(G47)+1,$A$8:$D$16,2,FALSE),VLOOKUP(ABS(G47)+1,$A$8:$D$16,4,FALSE))</f>
      </c>
      <c r="H195" s="1">
        <f>IF(H47&gt;0,1/VLOOKUP(ABS(H47)+1,$A$8:$D$16,2,FALSE),VLOOKUP(ABS(H47)+1,$A$8:$D$16,4,FALSE))</f>
      </c>
      <c r="I195" s="1">
        <f>IF(I47&gt;0,1/VLOOKUP(ABS(I47)+1,$A$8:$D$16,2,FALSE),VLOOKUP(ABS(I47)+1,$A$8:$D$16,4,FALSE))</f>
      </c>
      <c r="J195" s="1">
        <f>IF(J47&gt;0,1/VLOOKUP(ABS(J47)+1,$A$8:$D$16,2,FALSE),VLOOKUP(ABS(J47)+1,$A$8:$D$16,4,FALSE))</f>
      </c>
      <c r="K195" s="1">
        <f>IF(K47&gt;0,1/VLOOKUP(ABS(K47)+1,$A$8:$D$16,2,FALSE),VLOOKUP(ABS(K47)+1,$A$8:$D$16,4,FALSE))</f>
      </c>
      <c r="L195" s="1">
        <f>IF(L47&gt;0,1/VLOOKUP(ABS(L47)+1,$A$8:$D$16,2,FALSE),VLOOKUP(ABS(L47)+1,$A$8:$D$16,4,FALSE))</f>
      </c>
      <c r="M195" s="1">
        <f>IF(M47&gt;0,1/VLOOKUP(ABS(M47)+1,$A$8:$D$16,2,FALSE),VLOOKUP(ABS(M47)+1,$A$8:$D$16,4,FALSE))</f>
      </c>
      <c r="N195" s="1">
        <f>IF(N47&gt;0,1/VLOOKUP(ABS(N47)+1,$A$8:$D$16,2,FALSE),VLOOKUP(ABS(N47)+1,$A$8:$D$16,4,FALSE))</f>
      </c>
      <c r="O195" s="1">
        <f>IF(O47&gt;0,1/VLOOKUP(ABS(O47)+1,$A$8:$D$16,2,FALSE),VLOOKUP(ABS(O47)+1,$A$8:$D$16,4,FALSE))</f>
      </c>
      <c r="P195" s="1">
        <f>IF(P47&gt;0,1/VLOOKUP(ABS(P47)+1,$A$8:$D$16,2,FALSE),VLOOKUP(ABS(P47)+1,$A$8:$D$16,4,FALSE))</f>
      </c>
      <c r="Q195" s="1">
        <f>IF(Q47&gt;0,1/VLOOKUP(ABS(Q47)+1,$A$8:$D$16,2,FALSE),VLOOKUP(ABS(Q47)+1,$A$8:$D$16,4,FALSE))</f>
      </c>
      <c r="R195" s="1">
        <f>IF(R47&gt;0,1/VLOOKUP(ABS(R47)+1,$A$8:$D$16,2,FALSE),VLOOKUP(ABS(R47)+1,$A$8:$D$16,4,FALSE))</f>
      </c>
      <c r="S195" s="1">
        <f>IF(S47&gt;0,1/VLOOKUP(ABS(S47)+1,$A$8:$D$16,2,FALSE),VLOOKUP(ABS(S47)+1,$A$8:$D$16,4,FALSE))</f>
      </c>
      <c r="T195" s="1">
        <f>IF(T47&gt;0,1/VLOOKUP(ABS(T47)+1,$A$8:$D$16,2,FALSE),VLOOKUP(ABS(T47)+1,$A$8:$D$16,4,FALSE))</f>
      </c>
      <c r="U195" s="1">
        <f>IF(U47&gt;0,1/VLOOKUP(ABS(U47)+1,$A$8:$D$16,2,FALSE),VLOOKUP(ABS(U47)+1,$A$8:$D$16,4,FALSE))</f>
      </c>
      <c r="V195" s="1">
        <f>IF(V47&gt;0,1/VLOOKUP(ABS(V47)+1,$A$8:$D$16,2,FALSE),VLOOKUP(ABS(V47)+1,$A$8:$D$16,4,FALSE))</f>
      </c>
      <c r="W195" s="1">
        <f>IF(W47&gt;0,1/VLOOKUP(ABS(W47)+1,$A$8:$D$16,2,FALSE),VLOOKUP(ABS(W47)+1,$A$8:$D$16,4,FALSE))</f>
      </c>
      <c r="X195" s="1">
        <f>IF(X47&gt;0,1/VLOOKUP(ABS(X47)+1,$A$8:$D$16,2,FALSE),VLOOKUP(ABS(X47)+1,$A$8:$D$16,4,FALSE))</f>
      </c>
      <c r="Y195" s="1">
        <f>IF(Y47&gt;0,1/VLOOKUP(ABS(Y47)+1,$A$8:$D$16,2,FALSE),VLOOKUP(ABS(Y47)+1,$A$8:$D$16,4,FALSE))</f>
      </c>
    </row>
    <row r="196">
      <c r="A196">
        <v>3</v>
      </c>
      <c r="B196" t="str">
        <v>KU1_vs_KU3</v>
      </c>
      <c r="C196" s="1">
        <f>IF(C48&gt;0,1/VLOOKUP(ABS(C48)+1,$A$8:$D$16,2,FALSE),VLOOKUP(ABS(C48)+1,$A$8:$D$16,4,FALSE))</f>
      </c>
      <c r="D196" s="1">
        <f>IF(D48&gt;0,1/VLOOKUP(ABS(D48)+1,$A$8:$D$16,2,FALSE),VLOOKUP(ABS(D48)+1,$A$8:$D$16,4,FALSE))</f>
      </c>
      <c r="E196" s="1">
        <f>IF(E48&gt;0,1/VLOOKUP(ABS(E48)+1,$A$8:$D$16,2,FALSE),VLOOKUP(ABS(E48)+1,$A$8:$D$16,4,FALSE))</f>
      </c>
      <c r="F196" s="1">
        <f>IF(F48&gt;0,1/VLOOKUP(ABS(F48)+1,$A$8:$D$16,2,FALSE),VLOOKUP(ABS(F48)+1,$A$8:$D$16,4,FALSE))</f>
      </c>
      <c r="G196" s="1">
        <f>IF(G48&gt;0,1/VLOOKUP(ABS(G48)+1,$A$8:$D$16,2,FALSE),VLOOKUP(ABS(G48)+1,$A$8:$D$16,4,FALSE))</f>
      </c>
      <c r="H196" s="1">
        <f>IF(H48&gt;0,1/VLOOKUP(ABS(H48)+1,$A$8:$D$16,2,FALSE),VLOOKUP(ABS(H48)+1,$A$8:$D$16,4,FALSE))</f>
      </c>
      <c r="I196" s="1">
        <f>IF(I48&gt;0,1/VLOOKUP(ABS(I48)+1,$A$8:$D$16,2,FALSE),VLOOKUP(ABS(I48)+1,$A$8:$D$16,4,FALSE))</f>
      </c>
      <c r="J196" s="1">
        <f>IF(J48&gt;0,1/VLOOKUP(ABS(J48)+1,$A$8:$D$16,2,FALSE),VLOOKUP(ABS(J48)+1,$A$8:$D$16,4,FALSE))</f>
      </c>
      <c r="K196" s="1">
        <f>IF(K48&gt;0,1/VLOOKUP(ABS(K48)+1,$A$8:$D$16,2,FALSE),VLOOKUP(ABS(K48)+1,$A$8:$D$16,4,FALSE))</f>
      </c>
      <c r="L196" s="1">
        <f>IF(L48&gt;0,1/VLOOKUP(ABS(L48)+1,$A$8:$D$16,2,FALSE),VLOOKUP(ABS(L48)+1,$A$8:$D$16,4,FALSE))</f>
      </c>
      <c r="M196" s="1">
        <f>IF(M48&gt;0,1/VLOOKUP(ABS(M48)+1,$A$8:$D$16,2,FALSE),VLOOKUP(ABS(M48)+1,$A$8:$D$16,4,FALSE))</f>
      </c>
      <c r="N196" s="1">
        <f>IF(N48&gt;0,1/VLOOKUP(ABS(N48)+1,$A$8:$D$16,2,FALSE),VLOOKUP(ABS(N48)+1,$A$8:$D$16,4,FALSE))</f>
      </c>
      <c r="O196" s="1">
        <f>IF(O48&gt;0,1/VLOOKUP(ABS(O48)+1,$A$8:$D$16,2,FALSE),VLOOKUP(ABS(O48)+1,$A$8:$D$16,4,FALSE))</f>
      </c>
      <c r="P196" s="1">
        <f>IF(P48&gt;0,1/VLOOKUP(ABS(P48)+1,$A$8:$D$16,2,FALSE),VLOOKUP(ABS(P48)+1,$A$8:$D$16,4,FALSE))</f>
      </c>
      <c r="Q196" s="1">
        <f>IF(Q48&gt;0,1/VLOOKUP(ABS(Q48)+1,$A$8:$D$16,2,FALSE),VLOOKUP(ABS(Q48)+1,$A$8:$D$16,4,FALSE))</f>
      </c>
      <c r="R196" s="1">
        <f>IF(R48&gt;0,1/VLOOKUP(ABS(R48)+1,$A$8:$D$16,2,FALSE),VLOOKUP(ABS(R48)+1,$A$8:$D$16,4,FALSE))</f>
      </c>
      <c r="S196" s="1">
        <f>IF(S48&gt;0,1/VLOOKUP(ABS(S48)+1,$A$8:$D$16,2,FALSE),VLOOKUP(ABS(S48)+1,$A$8:$D$16,4,FALSE))</f>
      </c>
      <c r="T196" s="1">
        <f>IF(T48&gt;0,1/VLOOKUP(ABS(T48)+1,$A$8:$D$16,2,FALSE),VLOOKUP(ABS(T48)+1,$A$8:$D$16,4,FALSE))</f>
      </c>
      <c r="U196" s="1">
        <f>IF(U48&gt;0,1/VLOOKUP(ABS(U48)+1,$A$8:$D$16,2,FALSE),VLOOKUP(ABS(U48)+1,$A$8:$D$16,4,FALSE))</f>
      </c>
      <c r="V196" s="1">
        <f>IF(V48&gt;0,1/VLOOKUP(ABS(V48)+1,$A$8:$D$16,2,FALSE),VLOOKUP(ABS(V48)+1,$A$8:$D$16,4,FALSE))</f>
      </c>
      <c r="W196" s="1">
        <f>IF(W48&gt;0,1/VLOOKUP(ABS(W48)+1,$A$8:$D$16,2,FALSE),VLOOKUP(ABS(W48)+1,$A$8:$D$16,4,FALSE))</f>
      </c>
      <c r="X196" s="1">
        <f>IF(X48&gt;0,1/VLOOKUP(ABS(X48)+1,$A$8:$D$16,2,FALSE),VLOOKUP(ABS(X48)+1,$A$8:$D$16,4,FALSE))</f>
      </c>
      <c r="Y196" s="1">
        <f>IF(Y48&gt;0,1/VLOOKUP(ABS(Y48)+1,$A$8:$D$16,2,FALSE),VLOOKUP(ABS(Y48)+1,$A$8:$D$16,4,FALSE))</f>
      </c>
    </row>
    <row r="197">
      <c r="A197">
        <v>4</v>
      </c>
      <c r="B197" t="str">
        <v>KU1_vs_KU4</v>
      </c>
      <c r="C197" s="1">
        <f>IF(C49&gt;0,1/VLOOKUP(ABS(C49)+1,$A$8:$D$16,2,FALSE),VLOOKUP(ABS(C49)+1,$A$8:$D$16,4,FALSE))</f>
      </c>
      <c r="D197" s="1">
        <f>IF(D49&gt;0,1/VLOOKUP(ABS(D49)+1,$A$8:$D$16,2,FALSE),VLOOKUP(ABS(D49)+1,$A$8:$D$16,4,FALSE))</f>
      </c>
      <c r="E197" s="1">
        <f>IF(E49&gt;0,1/VLOOKUP(ABS(E49)+1,$A$8:$D$16,2,FALSE),VLOOKUP(ABS(E49)+1,$A$8:$D$16,4,FALSE))</f>
      </c>
      <c r="F197" s="1">
        <f>IF(F49&gt;0,1/VLOOKUP(ABS(F49)+1,$A$8:$D$16,2,FALSE),VLOOKUP(ABS(F49)+1,$A$8:$D$16,4,FALSE))</f>
      </c>
      <c r="G197" s="1">
        <f>IF(G49&gt;0,1/VLOOKUP(ABS(G49)+1,$A$8:$D$16,2,FALSE),VLOOKUP(ABS(G49)+1,$A$8:$D$16,4,FALSE))</f>
      </c>
      <c r="H197" s="1">
        <f>IF(H49&gt;0,1/VLOOKUP(ABS(H49)+1,$A$8:$D$16,2,FALSE),VLOOKUP(ABS(H49)+1,$A$8:$D$16,4,FALSE))</f>
      </c>
      <c r="I197" s="1">
        <f>IF(I49&gt;0,1/VLOOKUP(ABS(I49)+1,$A$8:$D$16,2,FALSE),VLOOKUP(ABS(I49)+1,$A$8:$D$16,4,FALSE))</f>
      </c>
      <c r="J197" s="1">
        <f>IF(J49&gt;0,1/VLOOKUP(ABS(J49)+1,$A$8:$D$16,2,FALSE),VLOOKUP(ABS(J49)+1,$A$8:$D$16,4,FALSE))</f>
      </c>
      <c r="K197" s="1">
        <f>IF(K49&gt;0,1/VLOOKUP(ABS(K49)+1,$A$8:$D$16,2,FALSE),VLOOKUP(ABS(K49)+1,$A$8:$D$16,4,FALSE))</f>
      </c>
      <c r="L197" s="1">
        <f>IF(L49&gt;0,1/VLOOKUP(ABS(L49)+1,$A$8:$D$16,2,FALSE),VLOOKUP(ABS(L49)+1,$A$8:$D$16,4,FALSE))</f>
      </c>
      <c r="M197" s="1">
        <f>IF(M49&gt;0,1/VLOOKUP(ABS(M49)+1,$A$8:$D$16,2,FALSE),VLOOKUP(ABS(M49)+1,$A$8:$D$16,4,FALSE))</f>
      </c>
      <c r="N197" s="1">
        <f>IF(N49&gt;0,1/VLOOKUP(ABS(N49)+1,$A$8:$D$16,2,FALSE),VLOOKUP(ABS(N49)+1,$A$8:$D$16,4,FALSE))</f>
      </c>
      <c r="O197" s="1">
        <f>IF(O49&gt;0,1/VLOOKUP(ABS(O49)+1,$A$8:$D$16,2,FALSE),VLOOKUP(ABS(O49)+1,$A$8:$D$16,4,FALSE))</f>
      </c>
      <c r="P197" s="1">
        <f>IF(P49&gt;0,1/VLOOKUP(ABS(P49)+1,$A$8:$D$16,2,FALSE),VLOOKUP(ABS(P49)+1,$A$8:$D$16,4,FALSE))</f>
      </c>
      <c r="Q197" s="1">
        <f>IF(Q49&gt;0,1/VLOOKUP(ABS(Q49)+1,$A$8:$D$16,2,FALSE),VLOOKUP(ABS(Q49)+1,$A$8:$D$16,4,FALSE))</f>
      </c>
      <c r="R197" s="1">
        <f>IF(R49&gt;0,1/VLOOKUP(ABS(R49)+1,$A$8:$D$16,2,FALSE),VLOOKUP(ABS(R49)+1,$A$8:$D$16,4,FALSE))</f>
      </c>
      <c r="S197" s="1">
        <f>IF(S49&gt;0,1/VLOOKUP(ABS(S49)+1,$A$8:$D$16,2,FALSE),VLOOKUP(ABS(S49)+1,$A$8:$D$16,4,FALSE))</f>
      </c>
      <c r="T197" s="1">
        <f>IF(T49&gt;0,1/VLOOKUP(ABS(T49)+1,$A$8:$D$16,2,FALSE),VLOOKUP(ABS(T49)+1,$A$8:$D$16,4,FALSE))</f>
      </c>
      <c r="U197" s="1">
        <f>IF(U49&gt;0,1/VLOOKUP(ABS(U49)+1,$A$8:$D$16,2,FALSE),VLOOKUP(ABS(U49)+1,$A$8:$D$16,4,FALSE))</f>
      </c>
      <c r="V197" s="1">
        <f>IF(V49&gt;0,1/VLOOKUP(ABS(V49)+1,$A$8:$D$16,2,FALSE),VLOOKUP(ABS(V49)+1,$A$8:$D$16,4,FALSE))</f>
      </c>
      <c r="W197" s="1">
        <f>IF(W49&gt;0,1/VLOOKUP(ABS(W49)+1,$A$8:$D$16,2,FALSE),VLOOKUP(ABS(W49)+1,$A$8:$D$16,4,FALSE))</f>
      </c>
      <c r="X197" s="1">
        <f>IF(X49&gt;0,1/VLOOKUP(ABS(X49)+1,$A$8:$D$16,2,FALSE),VLOOKUP(ABS(X49)+1,$A$8:$D$16,4,FALSE))</f>
      </c>
      <c r="Y197" s="1">
        <f>IF(Y49&gt;0,1/VLOOKUP(ABS(Y49)+1,$A$8:$D$16,2,FALSE),VLOOKUP(ABS(Y49)+1,$A$8:$D$16,4,FALSE))</f>
      </c>
    </row>
    <row r="198">
      <c r="A198">
        <v>5</v>
      </c>
      <c r="B198" t="str">
        <v>KU1_vs_KU5</v>
      </c>
      <c r="C198" s="1">
        <f>IF(C50&gt;0,1/VLOOKUP(ABS(C50)+1,$A$8:$D$16,2,FALSE),VLOOKUP(ABS(C50)+1,$A$8:$D$16,4,FALSE))</f>
      </c>
      <c r="D198" s="1">
        <f>IF(D50&gt;0,1/VLOOKUP(ABS(D50)+1,$A$8:$D$16,2,FALSE),VLOOKUP(ABS(D50)+1,$A$8:$D$16,4,FALSE))</f>
      </c>
      <c r="E198" s="1">
        <f>IF(E50&gt;0,1/VLOOKUP(ABS(E50)+1,$A$8:$D$16,2,FALSE),VLOOKUP(ABS(E50)+1,$A$8:$D$16,4,FALSE))</f>
      </c>
      <c r="F198" s="1">
        <f>IF(F50&gt;0,1/VLOOKUP(ABS(F50)+1,$A$8:$D$16,2,FALSE),VLOOKUP(ABS(F50)+1,$A$8:$D$16,4,FALSE))</f>
      </c>
      <c r="G198" s="1">
        <f>IF(G50&gt;0,1/VLOOKUP(ABS(G50)+1,$A$8:$D$16,2,FALSE),VLOOKUP(ABS(G50)+1,$A$8:$D$16,4,FALSE))</f>
      </c>
      <c r="H198" s="1">
        <f>IF(H50&gt;0,1/VLOOKUP(ABS(H50)+1,$A$8:$D$16,2,FALSE),VLOOKUP(ABS(H50)+1,$A$8:$D$16,4,FALSE))</f>
      </c>
      <c r="I198" s="1">
        <f>IF(I50&gt;0,1/VLOOKUP(ABS(I50)+1,$A$8:$D$16,2,FALSE),VLOOKUP(ABS(I50)+1,$A$8:$D$16,4,FALSE))</f>
      </c>
      <c r="J198" s="1">
        <f>IF(J50&gt;0,1/VLOOKUP(ABS(J50)+1,$A$8:$D$16,2,FALSE),VLOOKUP(ABS(J50)+1,$A$8:$D$16,4,FALSE))</f>
      </c>
      <c r="K198" s="1">
        <f>IF(K50&gt;0,1/VLOOKUP(ABS(K50)+1,$A$8:$D$16,2,FALSE),VLOOKUP(ABS(K50)+1,$A$8:$D$16,4,FALSE))</f>
      </c>
      <c r="L198" s="1">
        <f>IF(L50&gt;0,1/VLOOKUP(ABS(L50)+1,$A$8:$D$16,2,FALSE),VLOOKUP(ABS(L50)+1,$A$8:$D$16,4,FALSE))</f>
      </c>
      <c r="M198" s="1">
        <f>IF(M50&gt;0,1/VLOOKUP(ABS(M50)+1,$A$8:$D$16,2,FALSE),VLOOKUP(ABS(M50)+1,$A$8:$D$16,4,FALSE))</f>
      </c>
      <c r="N198" s="1">
        <f>IF(N50&gt;0,1/VLOOKUP(ABS(N50)+1,$A$8:$D$16,2,FALSE),VLOOKUP(ABS(N50)+1,$A$8:$D$16,4,FALSE))</f>
      </c>
      <c r="O198" s="1">
        <f>IF(O50&gt;0,1/VLOOKUP(ABS(O50)+1,$A$8:$D$16,2,FALSE),VLOOKUP(ABS(O50)+1,$A$8:$D$16,4,FALSE))</f>
      </c>
      <c r="P198" s="1">
        <f>IF(P50&gt;0,1/VLOOKUP(ABS(P50)+1,$A$8:$D$16,2,FALSE),VLOOKUP(ABS(P50)+1,$A$8:$D$16,4,FALSE))</f>
      </c>
      <c r="Q198" s="1">
        <f>IF(Q50&gt;0,1/VLOOKUP(ABS(Q50)+1,$A$8:$D$16,2,FALSE),VLOOKUP(ABS(Q50)+1,$A$8:$D$16,4,FALSE))</f>
      </c>
      <c r="R198" s="1">
        <f>IF(R50&gt;0,1/VLOOKUP(ABS(R50)+1,$A$8:$D$16,2,FALSE),VLOOKUP(ABS(R50)+1,$A$8:$D$16,4,FALSE))</f>
      </c>
      <c r="S198" s="1">
        <f>IF(S50&gt;0,1/VLOOKUP(ABS(S50)+1,$A$8:$D$16,2,FALSE),VLOOKUP(ABS(S50)+1,$A$8:$D$16,4,FALSE))</f>
      </c>
      <c r="T198" s="1">
        <f>IF(T50&gt;0,1/VLOOKUP(ABS(T50)+1,$A$8:$D$16,2,FALSE),VLOOKUP(ABS(T50)+1,$A$8:$D$16,4,FALSE))</f>
      </c>
      <c r="U198" s="1">
        <f>IF(U50&gt;0,1/VLOOKUP(ABS(U50)+1,$A$8:$D$16,2,FALSE),VLOOKUP(ABS(U50)+1,$A$8:$D$16,4,FALSE))</f>
      </c>
      <c r="V198" s="1">
        <f>IF(V50&gt;0,1/VLOOKUP(ABS(V50)+1,$A$8:$D$16,2,FALSE),VLOOKUP(ABS(V50)+1,$A$8:$D$16,4,FALSE))</f>
      </c>
      <c r="W198" s="1">
        <f>IF(W50&gt;0,1/VLOOKUP(ABS(W50)+1,$A$8:$D$16,2,FALSE),VLOOKUP(ABS(W50)+1,$A$8:$D$16,4,FALSE))</f>
      </c>
      <c r="X198" s="1">
        <f>IF(X50&gt;0,1/VLOOKUP(ABS(X50)+1,$A$8:$D$16,2,FALSE),VLOOKUP(ABS(X50)+1,$A$8:$D$16,4,FALSE))</f>
      </c>
      <c r="Y198" s="1">
        <f>IF(Y50&gt;0,1/VLOOKUP(ABS(Y50)+1,$A$8:$D$16,2,FALSE),VLOOKUP(ABS(Y50)+1,$A$8:$D$16,4,FALSE))</f>
      </c>
    </row>
    <row r="199">
      <c r="A199">
        <v>6</v>
      </c>
      <c r="B199" t="str">
        <v>KU1_vs_KU6</v>
      </c>
      <c r="C199" s="1">
        <f>IF(C51&gt;0,1/VLOOKUP(ABS(C51)+1,$A$8:$D$16,2,FALSE),VLOOKUP(ABS(C51)+1,$A$8:$D$16,4,FALSE))</f>
      </c>
      <c r="D199" s="1">
        <f>IF(D51&gt;0,1/VLOOKUP(ABS(D51)+1,$A$8:$D$16,2,FALSE),VLOOKUP(ABS(D51)+1,$A$8:$D$16,4,FALSE))</f>
      </c>
      <c r="E199" s="1">
        <f>IF(E51&gt;0,1/VLOOKUP(ABS(E51)+1,$A$8:$D$16,2,FALSE),VLOOKUP(ABS(E51)+1,$A$8:$D$16,4,FALSE))</f>
      </c>
      <c r="F199" s="1">
        <f>IF(F51&gt;0,1/VLOOKUP(ABS(F51)+1,$A$8:$D$16,2,FALSE),VLOOKUP(ABS(F51)+1,$A$8:$D$16,4,FALSE))</f>
      </c>
      <c r="G199" s="1">
        <f>IF(G51&gt;0,1/VLOOKUP(ABS(G51)+1,$A$8:$D$16,2,FALSE),VLOOKUP(ABS(G51)+1,$A$8:$D$16,4,FALSE))</f>
      </c>
      <c r="H199" s="1">
        <f>IF(H51&gt;0,1/VLOOKUP(ABS(H51)+1,$A$8:$D$16,2,FALSE),VLOOKUP(ABS(H51)+1,$A$8:$D$16,4,FALSE))</f>
      </c>
      <c r="I199" s="1">
        <f>IF(I51&gt;0,1/VLOOKUP(ABS(I51)+1,$A$8:$D$16,2,FALSE),VLOOKUP(ABS(I51)+1,$A$8:$D$16,4,FALSE))</f>
      </c>
      <c r="J199" s="1">
        <f>IF(J51&gt;0,1/VLOOKUP(ABS(J51)+1,$A$8:$D$16,2,FALSE),VLOOKUP(ABS(J51)+1,$A$8:$D$16,4,FALSE))</f>
      </c>
      <c r="K199" s="1">
        <f>IF(K51&gt;0,1/VLOOKUP(ABS(K51)+1,$A$8:$D$16,2,FALSE),VLOOKUP(ABS(K51)+1,$A$8:$D$16,4,FALSE))</f>
      </c>
      <c r="L199" s="1">
        <f>IF(L51&gt;0,1/VLOOKUP(ABS(L51)+1,$A$8:$D$16,2,FALSE),VLOOKUP(ABS(L51)+1,$A$8:$D$16,4,FALSE))</f>
      </c>
      <c r="M199" s="1">
        <f>IF(M51&gt;0,1/VLOOKUP(ABS(M51)+1,$A$8:$D$16,2,FALSE),VLOOKUP(ABS(M51)+1,$A$8:$D$16,4,FALSE))</f>
      </c>
      <c r="N199" s="1">
        <f>IF(N51&gt;0,1/VLOOKUP(ABS(N51)+1,$A$8:$D$16,2,FALSE),VLOOKUP(ABS(N51)+1,$A$8:$D$16,4,FALSE))</f>
      </c>
      <c r="O199" s="1">
        <f>IF(O51&gt;0,1/VLOOKUP(ABS(O51)+1,$A$8:$D$16,2,FALSE),VLOOKUP(ABS(O51)+1,$A$8:$D$16,4,FALSE))</f>
      </c>
      <c r="P199" s="1">
        <f>IF(P51&gt;0,1/VLOOKUP(ABS(P51)+1,$A$8:$D$16,2,FALSE),VLOOKUP(ABS(P51)+1,$A$8:$D$16,4,FALSE))</f>
      </c>
      <c r="Q199" s="1">
        <f>IF(Q51&gt;0,1/VLOOKUP(ABS(Q51)+1,$A$8:$D$16,2,FALSE),VLOOKUP(ABS(Q51)+1,$A$8:$D$16,4,FALSE))</f>
      </c>
      <c r="R199" s="1">
        <f>IF(R51&gt;0,1/VLOOKUP(ABS(R51)+1,$A$8:$D$16,2,FALSE),VLOOKUP(ABS(R51)+1,$A$8:$D$16,4,FALSE))</f>
      </c>
      <c r="S199" s="1">
        <f>IF(S51&gt;0,1/VLOOKUP(ABS(S51)+1,$A$8:$D$16,2,FALSE),VLOOKUP(ABS(S51)+1,$A$8:$D$16,4,FALSE))</f>
      </c>
      <c r="T199" s="1">
        <f>IF(T51&gt;0,1/VLOOKUP(ABS(T51)+1,$A$8:$D$16,2,FALSE),VLOOKUP(ABS(T51)+1,$A$8:$D$16,4,FALSE))</f>
      </c>
      <c r="U199" s="1">
        <f>IF(U51&gt;0,1/VLOOKUP(ABS(U51)+1,$A$8:$D$16,2,FALSE),VLOOKUP(ABS(U51)+1,$A$8:$D$16,4,FALSE))</f>
      </c>
      <c r="V199" s="1">
        <f>IF(V51&gt;0,1/VLOOKUP(ABS(V51)+1,$A$8:$D$16,2,FALSE),VLOOKUP(ABS(V51)+1,$A$8:$D$16,4,FALSE))</f>
      </c>
      <c r="W199" s="1">
        <f>IF(W51&gt;0,1/VLOOKUP(ABS(W51)+1,$A$8:$D$16,2,FALSE),VLOOKUP(ABS(W51)+1,$A$8:$D$16,4,FALSE))</f>
      </c>
      <c r="X199" s="1">
        <f>IF(X51&gt;0,1/VLOOKUP(ABS(X51)+1,$A$8:$D$16,2,FALSE),VLOOKUP(ABS(X51)+1,$A$8:$D$16,4,FALSE))</f>
      </c>
      <c r="Y199" s="1">
        <f>IF(Y51&gt;0,1/VLOOKUP(ABS(Y51)+1,$A$8:$D$16,2,FALSE),VLOOKUP(ABS(Y51)+1,$A$8:$D$16,4,FALSE))</f>
      </c>
    </row>
    <row r="200">
      <c r="A200">
        <v>7</v>
      </c>
      <c r="B200" t="str">
        <v>KU1_vs_KU7</v>
      </c>
      <c r="C200" s="1">
        <f>IF(C52&gt;0,1/VLOOKUP(ABS(C52)+1,$A$8:$D$16,2,FALSE),VLOOKUP(ABS(C52)+1,$A$8:$D$16,4,FALSE))</f>
      </c>
      <c r="D200" s="1">
        <f>IF(D52&gt;0,1/VLOOKUP(ABS(D52)+1,$A$8:$D$16,2,FALSE),VLOOKUP(ABS(D52)+1,$A$8:$D$16,4,FALSE))</f>
      </c>
      <c r="E200" s="1">
        <f>IF(E52&gt;0,1/VLOOKUP(ABS(E52)+1,$A$8:$D$16,2,FALSE),VLOOKUP(ABS(E52)+1,$A$8:$D$16,4,FALSE))</f>
      </c>
      <c r="F200" s="1">
        <f>IF(F52&gt;0,1/VLOOKUP(ABS(F52)+1,$A$8:$D$16,2,FALSE),VLOOKUP(ABS(F52)+1,$A$8:$D$16,4,FALSE))</f>
      </c>
      <c r="G200" s="1">
        <f>IF(G52&gt;0,1/VLOOKUP(ABS(G52)+1,$A$8:$D$16,2,FALSE),VLOOKUP(ABS(G52)+1,$A$8:$D$16,4,FALSE))</f>
      </c>
      <c r="H200" s="1">
        <f>IF(H52&gt;0,1/VLOOKUP(ABS(H52)+1,$A$8:$D$16,2,FALSE),VLOOKUP(ABS(H52)+1,$A$8:$D$16,4,FALSE))</f>
      </c>
      <c r="I200" s="1">
        <f>IF(I52&gt;0,1/VLOOKUP(ABS(I52)+1,$A$8:$D$16,2,FALSE),VLOOKUP(ABS(I52)+1,$A$8:$D$16,4,FALSE))</f>
      </c>
      <c r="J200" s="1">
        <f>IF(J52&gt;0,1/VLOOKUP(ABS(J52)+1,$A$8:$D$16,2,FALSE),VLOOKUP(ABS(J52)+1,$A$8:$D$16,4,FALSE))</f>
      </c>
      <c r="K200" s="1">
        <f>IF(K52&gt;0,1/VLOOKUP(ABS(K52)+1,$A$8:$D$16,2,FALSE),VLOOKUP(ABS(K52)+1,$A$8:$D$16,4,FALSE))</f>
      </c>
      <c r="L200" s="1">
        <f>IF(L52&gt;0,1/VLOOKUP(ABS(L52)+1,$A$8:$D$16,2,FALSE),VLOOKUP(ABS(L52)+1,$A$8:$D$16,4,FALSE))</f>
      </c>
      <c r="M200" s="1">
        <f>IF(M52&gt;0,1/VLOOKUP(ABS(M52)+1,$A$8:$D$16,2,FALSE),VLOOKUP(ABS(M52)+1,$A$8:$D$16,4,FALSE))</f>
      </c>
      <c r="N200" s="1">
        <f>IF(N52&gt;0,1/VLOOKUP(ABS(N52)+1,$A$8:$D$16,2,FALSE),VLOOKUP(ABS(N52)+1,$A$8:$D$16,4,FALSE))</f>
      </c>
      <c r="O200" s="1">
        <f>IF(O52&gt;0,1/VLOOKUP(ABS(O52)+1,$A$8:$D$16,2,FALSE),VLOOKUP(ABS(O52)+1,$A$8:$D$16,4,FALSE))</f>
      </c>
      <c r="P200" s="1">
        <f>IF(P52&gt;0,1/VLOOKUP(ABS(P52)+1,$A$8:$D$16,2,FALSE),VLOOKUP(ABS(P52)+1,$A$8:$D$16,4,FALSE))</f>
      </c>
      <c r="Q200" s="1">
        <f>IF(Q52&gt;0,1/VLOOKUP(ABS(Q52)+1,$A$8:$D$16,2,FALSE),VLOOKUP(ABS(Q52)+1,$A$8:$D$16,4,FALSE))</f>
      </c>
      <c r="R200" s="1">
        <f>IF(R52&gt;0,1/VLOOKUP(ABS(R52)+1,$A$8:$D$16,2,FALSE),VLOOKUP(ABS(R52)+1,$A$8:$D$16,4,FALSE))</f>
      </c>
      <c r="S200" s="1">
        <f>IF(S52&gt;0,1/VLOOKUP(ABS(S52)+1,$A$8:$D$16,2,FALSE),VLOOKUP(ABS(S52)+1,$A$8:$D$16,4,FALSE))</f>
      </c>
      <c r="T200" s="1">
        <f>IF(T52&gt;0,1/VLOOKUP(ABS(T52)+1,$A$8:$D$16,2,FALSE),VLOOKUP(ABS(T52)+1,$A$8:$D$16,4,FALSE))</f>
      </c>
      <c r="U200" s="1">
        <f>IF(U52&gt;0,1/VLOOKUP(ABS(U52)+1,$A$8:$D$16,2,FALSE),VLOOKUP(ABS(U52)+1,$A$8:$D$16,4,FALSE))</f>
      </c>
      <c r="V200" s="1">
        <f>IF(V52&gt;0,1/VLOOKUP(ABS(V52)+1,$A$8:$D$16,2,FALSE),VLOOKUP(ABS(V52)+1,$A$8:$D$16,4,FALSE))</f>
      </c>
      <c r="W200" s="1">
        <f>IF(W52&gt;0,1/VLOOKUP(ABS(W52)+1,$A$8:$D$16,2,FALSE),VLOOKUP(ABS(W52)+1,$A$8:$D$16,4,FALSE))</f>
      </c>
      <c r="X200" s="1">
        <f>IF(X52&gt;0,1/VLOOKUP(ABS(X52)+1,$A$8:$D$16,2,FALSE),VLOOKUP(ABS(X52)+1,$A$8:$D$16,4,FALSE))</f>
      </c>
      <c r="Y200" s="1">
        <f>IF(Y52&gt;0,1/VLOOKUP(ABS(Y52)+1,$A$8:$D$16,2,FALSE),VLOOKUP(ABS(Y52)+1,$A$8:$D$16,4,FALSE))</f>
      </c>
    </row>
    <row r="201">
      <c r="A201">
        <v>8</v>
      </c>
      <c r="B201" t="str">
        <v>KU1_vs_KU8</v>
      </c>
      <c r="C201" s="1">
        <f>IF(C53&gt;0,1/VLOOKUP(ABS(C53)+1,$A$8:$D$16,2,FALSE),VLOOKUP(ABS(C53)+1,$A$8:$D$16,4,FALSE))</f>
      </c>
      <c r="D201" s="1">
        <f>IF(D53&gt;0,1/VLOOKUP(ABS(D53)+1,$A$8:$D$16,2,FALSE),VLOOKUP(ABS(D53)+1,$A$8:$D$16,4,FALSE))</f>
      </c>
      <c r="E201" s="1">
        <f>IF(E53&gt;0,1/VLOOKUP(ABS(E53)+1,$A$8:$D$16,2,FALSE),VLOOKUP(ABS(E53)+1,$A$8:$D$16,4,FALSE))</f>
      </c>
      <c r="F201" s="1">
        <f>IF(F53&gt;0,1/VLOOKUP(ABS(F53)+1,$A$8:$D$16,2,FALSE),VLOOKUP(ABS(F53)+1,$A$8:$D$16,4,FALSE))</f>
      </c>
      <c r="G201" s="1">
        <f>IF(G53&gt;0,1/VLOOKUP(ABS(G53)+1,$A$8:$D$16,2,FALSE),VLOOKUP(ABS(G53)+1,$A$8:$D$16,4,FALSE))</f>
      </c>
      <c r="H201" s="1">
        <f>IF(H53&gt;0,1/VLOOKUP(ABS(H53)+1,$A$8:$D$16,2,FALSE),VLOOKUP(ABS(H53)+1,$A$8:$D$16,4,FALSE))</f>
      </c>
      <c r="I201" s="1">
        <f>IF(I53&gt;0,1/VLOOKUP(ABS(I53)+1,$A$8:$D$16,2,FALSE),VLOOKUP(ABS(I53)+1,$A$8:$D$16,4,FALSE))</f>
      </c>
      <c r="J201" s="1">
        <f>IF(J53&gt;0,1/VLOOKUP(ABS(J53)+1,$A$8:$D$16,2,FALSE),VLOOKUP(ABS(J53)+1,$A$8:$D$16,4,FALSE))</f>
      </c>
      <c r="K201" s="1">
        <f>IF(K53&gt;0,1/VLOOKUP(ABS(K53)+1,$A$8:$D$16,2,FALSE),VLOOKUP(ABS(K53)+1,$A$8:$D$16,4,FALSE))</f>
      </c>
      <c r="L201" s="1">
        <f>IF(L53&gt;0,1/VLOOKUP(ABS(L53)+1,$A$8:$D$16,2,FALSE),VLOOKUP(ABS(L53)+1,$A$8:$D$16,4,FALSE))</f>
      </c>
      <c r="M201" s="1">
        <f>IF(M53&gt;0,1/VLOOKUP(ABS(M53)+1,$A$8:$D$16,2,FALSE),VLOOKUP(ABS(M53)+1,$A$8:$D$16,4,FALSE))</f>
      </c>
      <c r="N201" s="1">
        <f>IF(N53&gt;0,1/VLOOKUP(ABS(N53)+1,$A$8:$D$16,2,FALSE),VLOOKUP(ABS(N53)+1,$A$8:$D$16,4,FALSE))</f>
      </c>
      <c r="O201" s="1">
        <f>IF(O53&gt;0,1/VLOOKUP(ABS(O53)+1,$A$8:$D$16,2,FALSE),VLOOKUP(ABS(O53)+1,$A$8:$D$16,4,FALSE))</f>
      </c>
      <c r="P201" s="1">
        <f>IF(P53&gt;0,1/VLOOKUP(ABS(P53)+1,$A$8:$D$16,2,FALSE),VLOOKUP(ABS(P53)+1,$A$8:$D$16,4,FALSE))</f>
      </c>
      <c r="Q201" s="1">
        <f>IF(Q53&gt;0,1/VLOOKUP(ABS(Q53)+1,$A$8:$D$16,2,FALSE),VLOOKUP(ABS(Q53)+1,$A$8:$D$16,4,FALSE))</f>
      </c>
      <c r="R201" s="1">
        <f>IF(R53&gt;0,1/VLOOKUP(ABS(R53)+1,$A$8:$D$16,2,FALSE),VLOOKUP(ABS(R53)+1,$A$8:$D$16,4,FALSE))</f>
      </c>
      <c r="S201" s="1">
        <f>IF(S53&gt;0,1/VLOOKUP(ABS(S53)+1,$A$8:$D$16,2,FALSE),VLOOKUP(ABS(S53)+1,$A$8:$D$16,4,FALSE))</f>
      </c>
      <c r="T201" s="1">
        <f>IF(T53&gt;0,1/VLOOKUP(ABS(T53)+1,$A$8:$D$16,2,FALSE),VLOOKUP(ABS(T53)+1,$A$8:$D$16,4,FALSE))</f>
      </c>
      <c r="U201" s="1">
        <f>IF(U53&gt;0,1/VLOOKUP(ABS(U53)+1,$A$8:$D$16,2,FALSE),VLOOKUP(ABS(U53)+1,$A$8:$D$16,4,FALSE))</f>
      </c>
      <c r="V201" s="1">
        <f>IF(V53&gt;0,1/VLOOKUP(ABS(V53)+1,$A$8:$D$16,2,FALSE),VLOOKUP(ABS(V53)+1,$A$8:$D$16,4,FALSE))</f>
      </c>
      <c r="W201" s="1">
        <f>IF(W53&gt;0,1/VLOOKUP(ABS(W53)+1,$A$8:$D$16,2,FALSE),VLOOKUP(ABS(W53)+1,$A$8:$D$16,4,FALSE))</f>
      </c>
      <c r="X201" s="1">
        <f>IF(X53&gt;0,1/VLOOKUP(ABS(X53)+1,$A$8:$D$16,2,FALSE),VLOOKUP(ABS(X53)+1,$A$8:$D$16,4,FALSE))</f>
      </c>
      <c r="Y201" s="1">
        <f>IF(Y53&gt;0,1/VLOOKUP(ABS(Y53)+1,$A$8:$D$16,2,FALSE),VLOOKUP(ABS(Y53)+1,$A$8:$D$16,4,FALSE))</f>
      </c>
    </row>
    <row r="202">
      <c r="A202">
        <v>9</v>
      </c>
      <c r="B202" t="str">
        <v>KU1_vs_KU9</v>
      </c>
      <c r="C202" s="1">
        <f>IF(C54&gt;0,1/VLOOKUP(ABS(C54)+1,$A$8:$D$16,2,FALSE),VLOOKUP(ABS(C54)+1,$A$8:$D$16,4,FALSE))</f>
      </c>
      <c r="D202" s="1">
        <f>IF(D54&gt;0,1/VLOOKUP(ABS(D54)+1,$A$8:$D$16,2,FALSE),VLOOKUP(ABS(D54)+1,$A$8:$D$16,4,FALSE))</f>
      </c>
      <c r="E202" s="1">
        <f>IF(E54&gt;0,1/VLOOKUP(ABS(E54)+1,$A$8:$D$16,2,FALSE),VLOOKUP(ABS(E54)+1,$A$8:$D$16,4,FALSE))</f>
      </c>
      <c r="F202" s="1">
        <f>IF(F54&gt;0,1/VLOOKUP(ABS(F54)+1,$A$8:$D$16,2,FALSE),VLOOKUP(ABS(F54)+1,$A$8:$D$16,4,FALSE))</f>
      </c>
      <c r="G202" s="1">
        <f>IF(G54&gt;0,1/VLOOKUP(ABS(G54)+1,$A$8:$D$16,2,FALSE),VLOOKUP(ABS(G54)+1,$A$8:$D$16,4,FALSE))</f>
      </c>
      <c r="H202" s="1">
        <f>IF(H54&gt;0,1/VLOOKUP(ABS(H54)+1,$A$8:$D$16,2,FALSE),VLOOKUP(ABS(H54)+1,$A$8:$D$16,4,FALSE))</f>
      </c>
      <c r="I202" s="1">
        <f>IF(I54&gt;0,1/VLOOKUP(ABS(I54)+1,$A$8:$D$16,2,FALSE),VLOOKUP(ABS(I54)+1,$A$8:$D$16,4,FALSE))</f>
      </c>
      <c r="J202" s="1">
        <f>IF(J54&gt;0,1/VLOOKUP(ABS(J54)+1,$A$8:$D$16,2,FALSE),VLOOKUP(ABS(J54)+1,$A$8:$D$16,4,FALSE))</f>
      </c>
      <c r="K202" s="1">
        <f>IF(K54&gt;0,1/VLOOKUP(ABS(K54)+1,$A$8:$D$16,2,FALSE),VLOOKUP(ABS(K54)+1,$A$8:$D$16,4,FALSE))</f>
      </c>
      <c r="L202" s="1">
        <f>IF(L54&gt;0,1/VLOOKUP(ABS(L54)+1,$A$8:$D$16,2,FALSE),VLOOKUP(ABS(L54)+1,$A$8:$D$16,4,FALSE))</f>
      </c>
      <c r="M202" s="1">
        <f>IF(M54&gt;0,1/VLOOKUP(ABS(M54)+1,$A$8:$D$16,2,FALSE),VLOOKUP(ABS(M54)+1,$A$8:$D$16,4,FALSE))</f>
      </c>
      <c r="N202" s="1">
        <f>IF(N54&gt;0,1/VLOOKUP(ABS(N54)+1,$A$8:$D$16,2,FALSE),VLOOKUP(ABS(N54)+1,$A$8:$D$16,4,FALSE))</f>
      </c>
      <c r="O202" s="1">
        <f>IF(O54&gt;0,1/VLOOKUP(ABS(O54)+1,$A$8:$D$16,2,FALSE),VLOOKUP(ABS(O54)+1,$A$8:$D$16,4,FALSE))</f>
      </c>
      <c r="P202" s="1">
        <f>IF(P54&gt;0,1/VLOOKUP(ABS(P54)+1,$A$8:$D$16,2,FALSE),VLOOKUP(ABS(P54)+1,$A$8:$D$16,4,FALSE))</f>
      </c>
      <c r="Q202" s="1">
        <f>IF(Q54&gt;0,1/VLOOKUP(ABS(Q54)+1,$A$8:$D$16,2,FALSE),VLOOKUP(ABS(Q54)+1,$A$8:$D$16,4,FALSE))</f>
      </c>
      <c r="R202" s="1">
        <f>IF(R54&gt;0,1/VLOOKUP(ABS(R54)+1,$A$8:$D$16,2,FALSE),VLOOKUP(ABS(R54)+1,$A$8:$D$16,4,FALSE))</f>
      </c>
      <c r="S202" s="1">
        <f>IF(S54&gt;0,1/VLOOKUP(ABS(S54)+1,$A$8:$D$16,2,FALSE),VLOOKUP(ABS(S54)+1,$A$8:$D$16,4,FALSE))</f>
      </c>
      <c r="T202" s="1">
        <f>IF(T54&gt;0,1/VLOOKUP(ABS(T54)+1,$A$8:$D$16,2,FALSE),VLOOKUP(ABS(T54)+1,$A$8:$D$16,4,FALSE))</f>
      </c>
      <c r="U202" s="1">
        <f>IF(U54&gt;0,1/VLOOKUP(ABS(U54)+1,$A$8:$D$16,2,FALSE),VLOOKUP(ABS(U54)+1,$A$8:$D$16,4,FALSE))</f>
      </c>
      <c r="V202" s="1">
        <f>IF(V54&gt;0,1/VLOOKUP(ABS(V54)+1,$A$8:$D$16,2,FALSE),VLOOKUP(ABS(V54)+1,$A$8:$D$16,4,FALSE))</f>
      </c>
      <c r="W202" s="1">
        <f>IF(W54&gt;0,1/VLOOKUP(ABS(W54)+1,$A$8:$D$16,2,FALSE),VLOOKUP(ABS(W54)+1,$A$8:$D$16,4,FALSE))</f>
      </c>
      <c r="X202" s="1">
        <f>IF(X54&gt;0,1/VLOOKUP(ABS(X54)+1,$A$8:$D$16,2,FALSE),VLOOKUP(ABS(X54)+1,$A$8:$D$16,4,FALSE))</f>
      </c>
      <c r="Y202" s="1">
        <f>IF(Y54&gt;0,1/VLOOKUP(ABS(Y54)+1,$A$8:$D$16,2,FALSE),VLOOKUP(ABS(Y54)+1,$A$8:$D$16,4,FALSE))</f>
      </c>
    </row>
    <row r="203">
      <c r="A203">
        <v>10</v>
      </c>
      <c r="B203" t="str">
        <v>KU10_vs_KU2</v>
      </c>
      <c r="C203" s="1">
        <f>IF(C55&gt;0,1/VLOOKUP(ABS(C55)+1,$A$8:$D$16,2,FALSE),VLOOKUP(ABS(C55)+1,$A$8:$D$16,4,FALSE))</f>
      </c>
      <c r="D203" s="1">
        <f>IF(D55&gt;0,1/VLOOKUP(ABS(D55)+1,$A$8:$D$16,2,FALSE),VLOOKUP(ABS(D55)+1,$A$8:$D$16,4,FALSE))</f>
      </c>
      <c r="E203" s="1">
        <f>IF(E55&gt;0,1/VLOOKUP(ABS(E55)+1,$A$8:$D$16,2,FALSE),VLOOKUP(ABS(E55)+1,$A$8:$D$16,4,FALSE))</f>
      </c>
      <c r="F203" s="1">
        <f>IF(F55&gt;0,1/VLOOKUP(ABS(F55)+1,$A$8:$D$16,2,FALSE),VLOOKUP(ABS(F55)+1,$A$8:$D$16,4,FALSE))</f>
      </c>
      <c r="G203" s="1">
        <f>IF(G55&gt;0,1/VLOOKUP(ABS(G55)+1,$A$8:$D$16,2,FALSE),VLOOKUP(ABS(G55)+1,$A$8:$D$16,4,FALSE))</f>
      </c>
      <c r="H203" s="1">
        <f>IF(H55&gt;0,1/VLOOKUP(ABS(H55)+1,$A$8:$D$16,2,FALSE),VLOOKUP(ABS(H55)+1,$A$8:$D$16,4,FALSE))</f>
      </c>
      <c r="I203" s="1">
        <f>IF(I55&gt;0,1/VLOOKUP(ABS(I55)+1,$A$8:$D$16,2,FALSE),VLOOKUP(ABS(I55)+1,$A$8:$D$16,4,FALSE))</f>
      </c>
      <c r="J203" s="1">
        <f>IF(J55&gt;0,1/VLOOKUP(ABS(J55)+1,$A$8:$D$16,2,FALSE),VLOOKUP(ABS(J55)+1,$A$8:$D$16,4,FALSE))</f>
      </c>
      <c r="K203" s="1">
        <f>IF(K55&gt;0,1/VLOOKUP(ABS(K55)+1,$A$8:$D$16,2,FALSE),VLOOKUP(ABS(K55)+1,$A$8:$D$16,4,FALSE))</f>
      </c>
      <c r="L203" s="1">
        <f>IF(L55&gt;0,1/VLOOKUP(ABS(L55)+1,$A$8:$D$16,2,FALSE),VLOOKUP(ABS(L55)+1,$A$8:$D$16,4,FALSE))</f>
      </c>
      <c r="M203" s="1">
        <f>IF(M55&gt;0,1/VLOOKUP(ABS(M55)+1,$A$8:$D$16,2,FALSE),VLOOKUP(ABS(M55)+1,$A$8:$D$16,4,FALSE))</f>
      </c>
      <c r="N203" s="1">
        <f>IF(N55&gt;0,1/VLOOKUP(ABS(N55)+1,$A$8:$D$16,2,FALSE),VLOOKUP(ABS(N55)+1,$A$8:$D$16,4,FALSE))</f>
      </c>
      <c r="O203" s="1">
        <f>IF(O55&gt;0,1/VLOOKUP(ABS(O55)+1,$A$8:$D$16,2,FALSE),VLOOKUP(ABS(O55)+1,$A$8:$D$16,4,FALSE))</f>
      </c>
      <c r="P203" s="1">
        <f>IF(P55&gt;0,1/VLOOKUP(ABS(P55)+1,$A$8:$D$16,2,FALSE),VLOOKUP(ABS(P55)+1,$A$8:$D$16,4,FALSE))</f>
      </c>
      <c r="Q203" s="1">
        <f>IF(Q55&gt;0,1/VLOOKUP(ABS(Q55)+1,$A$8:$D$16,2,FALSE),VLOOKUP(ABS(Q55)+1,$A$8:$D$16,4,FALSE))</f>
      </c>
      <c r="R203" s="1">
        <f>IF(R55&gt;0,1/VLOOKUP(ABS(R55)+1,$A$8:$D$16,2,FALSE),VLOOKUP(ABS(R55)+1,$A$8:$D$16,4,FALSE))</f>
      </c>
      <c r="S203" s="1">
        <f>IF(S55&gt;0,1/VLOOKUP(ABS(S55)+1,$A$8:$D$16,2,FALSE),VLOOKUP(ABS(S55)+1,$A$8:$D$16,4,FALSE))</f>
      </c>
      <c r="T203" s="1">
        <f>IF(T55&gt;0,1/VLOOKUP(ABS(T55)+1,$A$8:$D$16,2,FALSE),VLOOKUP(ABS(T55)+1,$A$8:$D$16,4,FALSE))</f>
      </c>
      <c r="U203" s="1">
        <f>IF(U55&gt;0,1/VLOOKUP(ABS(U55)+1,$A$8:$D$16,2,FALSE),VLOOKUP(ABS(U55)+1,$A$8:$D$16,4,FALSE))</f>
      </c>
      <c r="V203" s="1">
        <f>IF(V55&gt;0,1/VLOOKUP(ABS(V55)+1,$A$8:$D$16,2,FALSE),VLOOKUP(ABS(V55)+1,$A$8:$D$16,4,FALSE))</f>
      </c>
      <c r="W203" s="1">
        <f>IF(W55&gt;0,1/VLOOKUP(ABS(W55)+1,$A$8:$D$16,2,FALSE),VLOOKUP(ABS(W55)+1,$A$8:$D$16,4,FALSE))</f>
      </c>
      <c r="X203" s="1">
        <f>IF(X55&gt;0,1/VLOOKUP(ABS(X55)+1,$A$8:$D$16,2,FALSE),VLOOKUP(ABS(X55)+1,$A$8:$D$16,4,FALSE))</f>
      </c>
      <c r="Y203" s="1">
        <f>IF(Y55&gt;0,1/VLOOKUP(ABS(Y55)+1,$A$8:$D$16,2,FALSE),VLOOKUP(ABS(Y55)+1,$A$8:$D$16,4,FALSE))</f>
      </c>
    </row>
    <row r="204">
      <c r="A204">
        <v>11</v>
      </c>
      <c r="B204" t="str">
        <v>KU10_vs_KU3</v>
      </c>
      <c r="C204" s="1">
        <f>IF(C56&gt;0,1/VLOOKUP(ABS(C56)+1,$A$8:$D$16,2,FALSE),VLOOKUP(ABS(C56)+1,$A$8:$D$16,4,FALSE))</f>
      </c>
      <c r="D204" s="1">
        <f>IF(D56&gt;0,1/VLOOKUP(ABS(D56)+1,$A$8:$D$16,2,FALSE),VLOOKUP(ABS(D56)+1,$A$8:$D$16,4,FALSE))</f>
      </c>
      <c r="E204" s="1">
        <f>IF(E56&gt;0,1/VLOOKUP(ABS(E56)+1,$A$8:$D$16,2,FALSE),VLOOKUP(ABS(E56)+1,$A$8:$D$16,4,FALSE))</f>
      </c>
      <c r="F204" s="1">
        <f>IF(F56&gt;0,1/VLOOKUP(ABS(F56)+1,$A$8:$D$16,2,FALSE),VLOOKUP(ABS(F56)+1,$A$8:$D$16,4,FALSE))</f>
      </c>
      <c r="G204" s="1">
        <f>IF(G56&gt;0,1/VLOOKUP(ABS(G56)+1,$A$8:$D$16,2,FALSE),VLOOKUP(ABS(G56)+1,$A$8:$D$16,4,FALSE))</f>
      </c>
      <c r="H204" s="1">
        <f>IF(H56&gt;0,1/VLOOKUP(ABS(H56)+1,$A$8:$D$16,2,FALSE),VLOOKUP(ABS(H56)+1,$A$8:$D$16,4,FALSE))</f>
      </c>
      <c r="I204" s="1">
        <f>IF(I56&gt;0,1/VLOOKUP(ABS(I56)+1,$A$8:$D$16,2,FALSE),VLOOKUP(ABS(I56)+1,$A$8:$D$16,4,FALSE))</f>
      </c>
      <c r="J204" s="1">
        <f>IF(J56&gt;0,1/VLOOKUP(ABS(J56)+1,$A$8:$D$16,2,FALSE),VLOOKUP(ABS(J56)+1,$A$8:$D$16,4,FALSE))</f>
      </c>
      <c r="K204" s="1">
        <f>IF(K56&gt;0,1/VLOOKUP(ABS(K56)+1,$A$8:$D$16,2,FALSE),VLOOKUP(ABS(K56)+1,$A$8:$D$16,4,FALSE))</f>
      </c>
      <c r="L204" s="1">
        <f>IF(L56&gt;0,1/VLOOKUP(ABS(L56)+1,$A$8:$D$16,2,FALSE),VLOOKUP(ABS(L56)+1,$A$8:$D$16,4,FALSE))</f>
      </c>
      <c r="M204" s="1">
        <f>IF(M56&gt;0,1/VLOOKUP(ABS(M56)+1,$A$8:$D$16,2,FALSE),VLOOKUP(ABS(M56)+1,$A$8:$D$16,4,FALSE))</f>
      </c>
      <c r="N204" s="1">
        <f>IF(N56&gt;0,1/VLOOKUP(ABS(N56)+1,$A$8:$D$16,2,FALSE),VLOOKUP(ABS(N56)+1,$A$8:$D$16,4,FALSE))</f>
      </c>
      <c r="O204" s="1">
        <f>IF(O56&gt;0,1/VLOOKUP(ABS(O56)+1,$A$8:$D$16,2,FALSE),VLOOKUP(ABS(O56)+1,$A$8:$D$16,4,FALSE))</f>
      </c>
      <c r="P204" s="1">
        <f>IF(P56&gt;0,1/VLOOKUP(ABS(P56)+1,$A$8:$D$16,2,FALSE),VLOOKUP(ABS(P56)+1,$A$8:$D$16,4,FALSE))</f>
      </c>
      <c r="Q204" s="1">
        <f>IF(Q56&gt;0,1/VLOOKUP(ABS(Q56)+1,$A$8:$D$16,2,FALSE),VLOOKUP(ABS(Q56)+1,$A$8:$D$16,4,FALSE))</f>
      </c>
      <c r="R204" s="1">
        <f>IF(R56&gt;0,1/VLOOKUP(ABS(R56)+1,$A$8:$D$16,2,FALSE),VLOOKUP(ABS(R56)+1,$A$8:$D$16,4,FALSE))</f>
      </c>
      <c r="S204" s="1">
        <f>IF(S56&gt;0,1/VLOOKUP(ABS(S56)+1,$A$8:$D$16,2,FALSE),VLOOKUP(ABS(S56)+1,$A$8:$D$16,4,FALSE))</f>
      </c>
      <c r="T204" s="1">
        <f>IF(T56&gt;0,1/VLOOKUP(ABS(T56)+1,$A$8:$D$16,2,FALSE),VLOOKUP(ABS(T56)+1,$A$8:$D$16,4,FALSE))</f>
      </c>
      <c r="U204" s="1">
        <f>IF(U56&gt;0,1/VLOOKUP(ABS(U56)+1,$A$8:$D$16,2,FALSE),VLOOKUP(ABS(U56)+1,$A$8:$D$16,4,FALSE))</f>
      </c>
      <c r="V204" s="1">
        <f>IF(V56&gt;0,1/VLOOKUP(ABS(V56)+1,$A$8:$D$16,2,FALSE),VLOOKUP(ABS(V56)+1,$A$8:$D$16,4,FALSE))</f>
      </c>
      <c r="W204" s="1">
        <f>IF(W56&gt;0,1/VLOOKUP(ABS(W56)+1,$A$8:$D$16,2,FALSE),VLOOKUP(ABS(W56)+1,$A$8:$D$16,4,FALSE))</f>
      </c>
      <c r="X204" s="1">
        <f>IF(X56&gt;0,1/VLOOKUP(ABS(X56)+1,$A$8:$D$16,2,FALSE),VLOOKUP(ABS(X56)+1,$A$8:$D$16,4,FALSE))</f>
      </c>
      <c r="Y204" s="1">
        <f>IF(Y56&gt;0,1/VLOOKUP(ABS(Y56)+1,$A$8:$D$16,2,FALSE),VLOOKUP(ABS(Y56)+1,$A$8:$D$16,4,FALSE))</f>
      </c>
    </row>
    <row r="205">
      <c r="A205">
        <v>12</v>
      </c>
      <c r="B205" t="str">
        <v>KU10_vs_KU4</v>
      </c>
      <c r="C205" s="1">
        <f>IF(C57&gt;0,1/VLOOKUP(ABS(C57)+1,$A$8:$D$16,2,FALSE),VLOOKUP(ABS(C57)+1,$A$8:$D$16,4,FALSE))</f>
      </c>
      <c r="D205" s="1">
        <f>IF(D57&gt;0,1/VLOOKUP(ABS(D57)+1,$A$8:$D$16,2,FALSE),VLOOKUP(ABS(D57)+1,$A$8:$D$16,4,FALSE))</f>
      </c>
      <c r="E205" s="1">
        <f>IF(E57&gt;0,1/VLOOKUP(ABS(E57)+1,$A$8:$D$16,2,FALSE),VLOOKUP(ABS(E57)+1,$A$8:$D$16,4,FALSE))</f>
      </c>
      <c r="F205" s="1">
        <f>IF(F57&gt;0,1/VLOOKUP(ABS(F57)+1,$A$8:$D$16,2,FALSE),VLOOKUP(ABS(F57)+1,$A$8:$D$16,4,FALSE))</f>
      </c>
      <c r="G205" s="1">
        <f>IF(G57&gt;0,1/VLOOKUP(ABS(G57)+1,$A$8:$D$16,2,FALSE),VLOOKUP(ABS(G57)+1,$A$8:$D$16,4,FALSE))</f>
      </c>
      <c r="H205" s="1">
        <f>IF(H57&gt;0,1/VLOOKUP(ABS(H57)+1,$A$8:$D$16,2,FALSE),VLOOKUP(ABS(H57)+1,$A$8:$D$16,4,FALSE))</f>
      </c>
      <c r="I205" s="1">
        <f>IF(I57&gt;0,1/VLOOKUP(ABS(I57)+1,$A$8:$D$16,2,FALSE),VLOOKUP(ABS(I57)+1,$A$8:$D$16,4,FALSE))</f>
      </c>
      <c r="J205" s="1">
        <f>IF(J57&gt;0,1/VLOOKUP(ABS(J57)+1,$A$8:$D$16,2,FALSE),VLOOKUP(ABS(J57)+1,$A$8:$D$16,4,FALSE))</f>
      </c>
      <c r="K205" s="1">
        <f>IF(K57&gt;0,1/VLOOKUP(ABS(K57)+1,$A$8:$D$16,2,FALSE),VLOOKUP(ABS(K57)+1,$A$8:$D$16,4,FALSE))</f>
      </c>
      <c r="L205" s="1">
        <f>IF(L57&gt;0,1/VLOOKUP(ABS(L57)+1,$A$8:$D$16,2,FALSE),VLOOKUP(ABS(L57)+1,$A$8:$D$16,4,FALSE))</f>
      </c>
      <c r="M205" s="1">
        <f>IF(M57&gt;0,1/VLOOKUP(ABS(M57)+1,$A$8:$D$16,2,FALSE),VLOOKUP(ABS(M57)+1,$A$8:$D$16,4,FALSE))</f>
      </c>
      <c r="N205" s="1">
        <f>IF(N57&gt;0,1/VLOOKUP(ABS(N57)+1,$A$8:$D$16,2,FALSE),VLOOKUP(ABS(N57)+1,$A$8:$D$16,4,FALSE))</f>
      </c>
      <c r="O205" s="1">
        <f>IF(O57&gt;0,1/VLOOKUP(ABS(O57)+1,$A$8:$D$16,2,FALSE),VLOOKUP(ABS(O57)+1,$A$8:$D$16,4,FALSE))</f>
      </c>
      <c r="P205" s="1">
        <f>IF(P57&gt;0,1/VLOOKUP(ABS(P57)+1,$A$8:$D$16,2,FALSE),VLOOKUP(ABS(P57)+1,$A$8:$D$16,4,FALSE))</f>
      </c>
      <c r="Q205" s="1">
        <f>IF(Q57&gt;0,1/VLOOKUP(ABS(Q57)+1,$A$8:$D$16,2,FALSE),VLOOKUP(ABS(Q57)+1,$A$8:$D$16,4,FALSE))</f>
      </c>
      <c r="R205" s="1">
        <f>IF(R57&gt;0,1/VLOOKUP(ABS(R57)+1,$A$8:$D$16,2,FALSE),VLOOKUP(ABS(R57)+1,$A$8:$D$16,4,FALSE))</f>
      </c>
      <c r="S205" s="1">
        <f>IF(S57&gt;0,1/VLOOKUP(ABS(S57)+1,$A$8:$D$16,2,FALSE),VLOOKUP(ABS(S57)+1,$A$8:$D$16,4,FALSE))</f>
      </c>
      <c r="T205" s="1">
        <f>IF(T57&gt;0,1/VLOOKUP(ABS(T57)+1,$A$8:$D$16,2,FALSE),VLOOKUP(ABS(T57)+1,$A$8:$D$16,4,FALSE))</f>
      </c>
      <c r="U205" s="1">
        <f>IF(U57&gt;0,1/VLOOKUP(ABS(U57)+1,$A$8:$D$16,2,FALSE),VLOOKUP(ABS(U57)+1,$A$8:$D$16,4,FALSE))</f>
      </c>
      <c r="V205" s="1">
        <f>IF(V57&gt;0,1/VLOOKUP(ABS(V57)+1,$A$8:$D$16,2,FALSE),VLOOKUP(ABS(V57)+1,$A$8:$D$16,4,FALSE))</f>
      </c>
      <c r="W205" s="1">
        <f>IF(W57&gt;0,1/VLOOKUP(ABS(W57)+1,$A$8:$D$16,2,FALSE),VLOOKUP(ABS(W57)+1,$A$8:$D$16,4,FALSE))</f>
      </c>
      <c r="X205" s="1">
        <f>IF(X57&gt;0,1/VLOOKUP(ABS(X57)+1,$A$8:$D$16,2,FALSE),VLOOKUP(ABS(X57)+1,$A$8:$D$16,4,FALSE))</f>
      </c>
      <c r="Y205" s="1">
        <f>IF(Y57&gt;0,1/VLOOKUP(ABS(Y57)+1,$A$8:$D$16,2,FALSE),VLOOKUP(ABS(Y57)+1,$A$8:$D$16,4,FALSE))</f>
      </c>
    </row>
    <row r="206">
      <c r="A206">
        <v>13</v>
      </c>
      <c r="B206" t="str">
        <v>KU10_vs_KU5</v>
      </c>
      <c r="C206" s="1">
        <f>IF(C58&gt;0,1/VLOOKUP(ABS(C58)+1,$A$8:$D$16,2,FALSE),VLOOKUP(ABS(C58)+1,$A$8:$D$16,4,FALSE))</f>
      </c>
      <c r="D206" s="1">
        <f>IF(D58&gt;0,1/VLOOKUP(ABS(D58)+1,$A$8:$D$16,2,FALSE),VLOOKUP(ABS(D58)+1,$A$8:$D$16,4,FALSE))</f>
      </c>
      <c r="E206" s="1">
        <f>IF(E58&gt;0,1/VLOOKUP(ABS(E58)+1,$A$8:$D$16,2,FALSE),VLOOKUP(ABS(E58)+1,$A$8:$D$16,4,FALSE))</f>
      </c>
      <c r="F206" s="1">
        <f>IF(F58&gt;0,1/VLOOKUP(ABS(F58)+1,$A$8:$D$16,2,FALSE),VLOOKUP(ABS(F58)+1,$A$8:$D$16,4,FALSE))</f>
      </c>
      <c r="G206" s="1">
        <f>IF(G58&gt;0,1/VLOOKUP(ABS(G58)+1,$A$8:$D$16,2,FALSE),VLOOKUP(ABS(G58)+1,$A$8:$D$16,4,FALSE))</f>
      </c>
      <c r="H206" s="1">
        <f>IF(H58&gt;0,1/VLOOKUP(ABS(H58)+1,$A$8:$D$16,2,FALSE),VLOOKUP(ABS(H58)+1,$A$8:$D$16,4,FALSE))</f>
      </c>
      <c r="I206" s="1">
        <f>IF(I58&gt;0,1/VLOOKUP(ABS(I58)+1,$A$8:$D$16,2,FALSE),VLOOKUP(ABS(I58)+1,$A$8:$D$16,4,FALSE))</f>
      </c>
      <c r="J206" s="1">
        <f>IF(J58&gt;0,1/VLOOKUP(ABS(J58)+1,$A$8:$D$16,2,FALSE),VLOOKUP(ABS(J58)+1,$A$8:$D$16,4,FALSE))</f>
      </c>
      <c r="K206" s="1">
        <f>IF(K58&gt;0,1/VLOOKUP(ABS(K58)+1,$A$8:$D$16,2,FALSE),VLOOKUP(ABS(K58)+1,$A$8:$D$16,4,FALSE))</f>
      </c>
      <c r="L206" s="1">
        <f>IF(L58&gt;0,1/VLOOKUP(ABS(L58)+1,$A$8:$D$16,2,FALSE),VLOOKUP(ABS(L58)+1,$A$8:$D$16,4,FALSE))</f>
      </c>
      <c r="M206" s="1">
        <f>IF(M58&gt;0,1/VLOOKUP(ABS(M58)+1,$A$8:$D$16,2,FALSE),VLOOKUP(ABS(M58)+1,$A$8:$D$16,4,FALSE))</f>
      </c>
      <c r="N206" s="1">
        <f>IF(N58&gt;0,1/VLOOKUP(ABS(N58)+1,$A$8:$D$16,2,FALSE),VLOOKUP(ABS(N58)+1,$A$8:$D$16,4,FALSE))</f>
      </c>
      <c r="O206" s="1">
        <f>IF(O58&gt;0,1/VLOOKUP(ABS(O58)+1,$A$8:$D$16,2,FALSE),VLOOKUP(ABS(O58)+1,$A$8:$D$16,4,FALSE))</f>
      </c>
      <c r="P206" s="1">
        <f>IF(P58&gt;0,1/VLOOKUP(ABS(P58)+1,$A$8:$D$16,2,FALSE),VLOOKUP(ABS(P58)+1,$A$8:$D$16,4,FALSE))</f>
      </c>
      <c r="Q206" s="1">
        <f>IF(Q58&gt;0,1/VLOOKUP(ABS(Q58)+1,$A$8:$D$16,2,FALSE),VLOOKUP(ABS(Q58)+1,$A$8:$D$16,4,FALSE))</f>
      </c>
      <c r="R206" s="1">
        <f>IF(R58&gt;0,1/VLOOKUP(ABS(R58)+1,$A$8:$D$16,2,FALSE),VLOOKUP(ABS(R58)+1,$A$8:$D$16,4,FALSE))</f>
      </c>
      <c r="S206" s="1">
        <f>IF(S58&gt;0,1/VLOOKUP(ABS(S58)+1,$A$8:$D$16,2,FALSE),VLOOKUP(ABS(S58)+1,$A$8:$D$16,4,FALSE))</f>
      </c>
      <c r="T206" s="1">
        <f>IF(T58&gt;0,1/VLOOKUP(ABS(T58)+1,$A$8:$D$16,2,FALSE),VLOOKUP(ABS(T58)+1,$A$8:$D$16,4,FALSE))</f>
      </c>
      <c r="U206" s="1">
        <f>IF(U58&gt;0,1/VLOOKUP(ABS(U58)+1,$A$8:$D$16,2,FALSE),VLOOKUP(ABS(U58)+1,$A$8:$D$16,4,FALSE))</f>
      </c>
      <c r="V206" s="1">
        <f>IF(V58&gt;0,1/VLOOKUP(ABS(V58)+1,$A$8:$D$16,2,FALSE),VLOOKUP(ABS(V58)+1,$A$8:$D$16,4,FALSE))</f>
      </c>
      <c r="W206" s="1">
        <f>IF(W58&gt;0,1/VLOOKUP(ABS(W58)+1,$A$8:$D$16,2,FALSE),VLOOKUP(ABS(W58)+1,$A$8:$D$16,4,FALSE))</f>
      </c>
      <c r="X206" s="1">
        <f>IF(X58&gt;0,1/VLOOKUP(ABS(X58)+1,$A$8:$D$16,2,FALSE),VLOOKUP(ABS(X58)+1,$A$8:$D$16,4,FALSE))</f>
      </c>
      <c r="Y206" s="1">
        <f>IF(Y58&gt;0,1/VLOOKUP(ABS(Y58)+1,$A$8:$D$16,2,FALSE),VLOOKUP(ABS(Y58)+1,$A$8:$D$16,4,FALSE))</f>
      </c>
    </row>
    <row r="207">
      <c r="A207">
        <v>14</v>
      </c>
      <c r="B207" t="str">
        <v>KU10_vs_KU6</v>
      </c>
      <c r="C207" s="1">
        <f>IF(C59&gt;0,1/VLOOKUP(ABS(C59)+1,$A$8:$D$16,2,FALSE),VLOOKUP(ABS(C59)+1,$A$8:$D$16,4,FALSE))</f>
      </c>
      <c r="D207" s="1">
        <f>IF(D59&gt;0,1/VLOOKUP(ABS(D59)+1,$A$8:$D$16,2,FALSE),VLOOKUP(ABS(D59)+1,$A$8:$D$16,4,FALSE))</f>
      </c>
      <c r="E207" s="1">
        <f>IF(E59&gt;0,1/VLOOKUP(ABS(E59)+1,$A$8:$D$16,2,FALSE),VLOOKUP(ABS(E59)+1,$A$8:$D$16,4,FALSE))</f>
      </c>
      <c r="F207" s="1">
        <f>IF(F59&gt;0,1/VLOOKUP(ABS(F59)+1,$A$8:$D$16,2,FALSE),VLOOKUP(ABS(F59)+1,$A$8:$D$16,4,FALSE))</f>
      </c>
      <c r="G207" s="1">
        <f>IF(G59&gt;0,1/VLOOKUP(ABS(G59)+1,$A$8:$D$16,2,FALSE),VLOOKUP(ABS(G59)+1,$A$8:$D$16,4,FALSE))</f>
      </c>
      <c r="H207" s="1">
        <f>IF(H59&gt;0,1/VLOOKUP(ABS(H59)+1,$A$8:$D$16,2,FALSE),VLOOKUP(ABS(H59)+1,$A$8:$D$16,4,FALSE))</f>
      </c>
      <c r="I207" s="1">
        <f>IF(I59&gt;0,1/VLOOKUP(ABS(I59)+1,$A$8:$D$16,2,FALSE),VLOOKUP(ABS(I59)+1,$A$8:$D$16,4,FALSE))</f>
      </c>
      <c r="J207" s="1">
        <f>IF(J59&gt;0,1/VLOOKUP(ABS(J59)+1,$A$8:$D$16,2,FALSE),VLOOKUP(ABS(J59)+1,$A$8:$D$16,4,FALSE))</f>
      </c>
      <c r="K207" s="1">
        <f>IF(K59&gt;0,1/VLOOKUP(ABS(K59)+1,$A$8:$D$16,2,FALSE),VLOOKUP(ABS(K59)+1,$A$8:$D$16,4,FALSE))</f>
      </c>
      <c r="L207" s="1">
        <f>IF(L59&gt;0,1/VLOOKUP(ABS(L59)+1,$A$8:$D$16,2,FALSE),VLOOKUP(ABS(L59)+1,$A$8:$D$16,4,FALSE))</f>
      </c>
      <c r="M207" s="1">
        <f>IF(M59&gt;0,1/VLOOKUP(ABS(M59)+1,$A$8:$D$16,2,FALSE),VLOOKUP(ABS(M59)+1,$A$8:$D$16,4,FALSE))</f>
      </c>
      <c r="N207" s="1">
        <f>IF(N59&gt;0,1/VLOOKUP(ABS(N59)+1,$A$8:$D$16,2,FALSE),VLOOKUP(ABS(N59)+1,$A$8:$D$16,4,FALSE))</f>
      </c>
      <c r="O207" s="1">
        <f>IF(O59&gt;0,1/VLOOKUP(ABS(O59)+1,$A$8:$D$16,2,FALSE),VLOOKUP(ABS(O59)+1,$A$8:$D$16,4,FALSE))</f>
      </c>
      <c r="P207" s="1">
        <f>IF(P59&gt;0,1/VLOOKUP(ABS(P59)+1,$A$8:$D$16,2,FALSE),VLOOKUP(ABS(P59)+1,$A$8:$D$16,4,FALSE))</f>
      </c>
      <c r="Q207" s="1">
        <f>IF(Q59&gt;0,1/VLOOKUP(ABS(Q59)+1,$A$8:$D$16,2,FALSE),VLOOKUP(ABS(Q59)+1,$A$8:$D$16,4,FALSE))</f>
      </c>
      <c r="R207" s="1">
        <f>IF(R59&gt;0,1/VLOOKUP(ABS(R59)+1,$A$8:$D$16,2,FALSE),VLOOKUP(ABS(R59)+1,$A$8:$D$16,4,FALSE))</f>
      </c>
      <c r="S207" s="1">
        <f>IF(S59&gt;0,1/VLOOKUP(ABS(S59)+1,$A$8:$D$16,2,FALSE),VLOOKUP(ABS(S59)+1,$A$8:$D$16,4,FALSE))</f>
      </c>
      <c r="T207" s="1">
        <f>IF(T59&gt;0,1/VLOOKUP(ABS(T59)+1,$A$8:$D$16,2,FALSE),VLOOKUP(ABS(T59)+1,$A$8:$D$16,4,FALSE))</f>
      </c>
      <c r="U207" s="1">
        <f>IF(U59&gt;0,1/VLOOKUP(ABS(U59)+1,$A$8:$D$16,2,FALSE),VLOOKUP(ABS(U59)+1,$A$8:$D$16,4,FALSE))</f>
      </c>
      <c r="V207" s="1">
        <f>IF(V59&gt;0,1/VLOOKUP(ABS(V59)+1,$A$8:$D$16,2,FALSE),VLOOKUP(ABS(V59)+1,$A$8:$D$16,4,FALSE))</f>
      </c>
      <c r="W207" s="1">
        <f>IF(W59&gt;0,1/VLOOKUP(ABS(W59)+1,$A$8:$D$16,2,FALSE),VLOOKUP(ABS(W59)+1,$A$8:$D$16,4,FALSE))</f>
      </c>
      <c r="X207" s="1">
        <f>IF(X59&gt;0,1/VLOOKUP(ABS(X59)+1,$A$8:$D$16,2,FALSE),VLOOKUP(ABS(X59)+1,$A$8:$D$16,4,FALSE))</f>
      </c>
      <c r="Y207" s="1">
        <f>IF(Y59&gt;0,1/VLOOKUP(ABS(Y59)+1,$A$8:$D$16,2,FALSE),VLOOKUP(ABS(Y59)+1,$A$8:$D$16,4,FALSE))</f>
      </c>
    </row>
    <row r="208">
      <c r="A208">
        <v>15</v>
      </c>
      <c r="B208" t="str">
        <v>KU10_vs_KU7</v>
      </c>
      <c r="C208" s="1">
        <f>IF(C60&gt;0,1/VLOOKUP(ABS(C60)+1,$A$8:$D$16,2,FALSE),VLOOKUP(ABS(C60)+1,$A$8:$D$16,4,FALSE))</f>
      </c>
      <c r="D208" s="1">
        <f>IF(D60&gt;0,1/VLOOKUP(ABS(D60)+1,$A$8:$D$16,2,FALSE),VLOOKUP(ABS(D60)+1,$A$8:$D$16,4,FALSE))</f>
      </c>
      <c r="E208" s="1">
        <f>IF(E60&gt;0,1/VLOOKUP(ABS(E60)+1,$A$8:$D$16,2,FALSE),VLOOKUP(ABS(E60)+1,$A$8:$D$16,4,FALSE))</f>
      </c>
      <c r="F208" s="1">
        <f>IF(F60&gt;0,1/VLOOKUP(ABS(F60)+1,$A$8:$D$16,2,FALSE),VLOOKUP(ABS(F60)+1,$A$8:$D$16,4,FALSE))</f>
      </c>
      <c r="G208" s="1">
        <f>IF(G60&gt;0,1/VLOOKUP(ABS(G60)+1,$A$8:$D$16,2,FALSE),VLOOKUP(ABS(G60)+1,$A$8:$D$16,4,FALSE))</f>
      </c>
      <c r="H208" s="1">
        <f>IF(H60&gt;0,1/VLOOKUP(ABS(H60)+1,$A$8:$D$16,2,FALSE),VLOOKUP(ABS(H60)+1,$A$8:$D$16,4,FALSE))</f>
      </c>
      <c r="I208" s="1">
        <f>IF(I60&gt;0,1/VLOOKUP(ABS(I60)+1,$A$8:$D$16,2,FALSE),VLOOKUP(ABS(I60)+1,$A$8:$D$16,4,FALSE))</f>
      </c>
      <c r="J208" s="1">
        <f>IF(J60&gt;0,1/VLOOKUP(ABS(J60)+1,$A$8:$D$16,2,FALSE),VLOOKUP(ABS(J60)+1,$A$8:$D$16,4,FALSE))</f>
      </c>
      <c r="K208" s="1">
        <f>IF(K60&gt;0,1/VLOOKUP(ABS(K60)+1,$A$8:$D$16,2,FALSE),VLOOKUP(ABS(K60)+1,$A$8:$D$16,4,FALSE))</f>
      </c>
      <c r="L208" s="1">
        <f>IF(L60&gt;0,1/VLOOKUP(ABS(L60)+1,$A$8:$D$16,2,FALSE),VLOOKUP(ABS(L60)+1,$A$8:$D$16,4,FALSE))</f>
      </c>
      <c r="M208" s="1">
        <f>IF(M60&gt;0,1/VLOOKUP(ABS(M60)+1,$A$8:$D$16,2,FALSE),VLOOKUP(ABS(M60)+1,$A$8:$D$16,4,FALSE))</f>
      </c>
      <c r="N208" s="1">
        <f>IF(N60&gt;0,1/VLOOKUP(ABS(N60)+1,$A$8:$D$16,2,FALSE),VLOOKUP(ABS(N60)+1,$A$8:$D$16,4,FALSE))</f>
      </c>
      <c r="O208" s="1">
        <f>IF(O60&gt;0,1/VLOOKUP(ABS(O60)+1,$A$8:$D$16,2,FALSE),VLOOKUP(ABS(O60)+1,$A$8:$D$16,4,FALSE))</f>
      </c>
      <c r="P208" s="1">
        <f>IF(P60&gt;0,1/VLOOKUP(ABS(P60)+1,$A$8:$D$16,2,FALSE),VLOOKUP(ABS(P60)+1,$A$8:$D$16,4,FALSE))</f>
      </c>
      <c r="Q208" s="1">
        <f>IF(Q60&gt;0,1/VLOOKUP(ABS(Q60)+1,$A$8:$D$16,2,FALSE),VLOOKUP(ABS(Q60)+1,$A$8:$D$16,4,FALSE))</f>
      </c>
      <c r="R208" s="1">
        <f>IF(R60&gt;0,1/VLOOKUP(ABS(R60)+1,$A$8:$D$16,2,FALSE),VLOOKUP(ABS(R60)+1,$A$8:$D$16,4,FALSE))</f>
      </c>
      <c r="S208" s="1">
        <f>IF(S60&gt;0,1/VLOOKUP(ABS(S60)+1,$A$8:$D$16,2,FALSE),VLOOKUP(ABS(S60)+1,$A$8:$D$16,4,FALSE))</f>
      </c>
      <c r="T208" s="1">
        <f>IF(T60&gt;0,1/VLOOKUP(ABS(T60)+1,$A$8:$D$16,2,FALSE),VLOOKUP(ABS(T60)+1,$A$8:$D$16,4,FALSE))</f>
      </c>
      <c r="U208" s="1">
        <f>IF(U60&gt;0,1/VLOOKUP(ABS(U60)+1,$A$8:$D$16,2,FALSE),VLOOKUP(ABS(U60)+1,$A$8:$D$16,4,FALSE))</f>
      </c>
      <c r="V208" s="1">
        <f>IF(V60&gt;0,1/VLOOKUP(ABS(V60)+1,$A$8:$D$16,2,FALSE),VLOOKUP(ABS(V60)+1,$A$8:$D$16,4,FALSE))</f>
      </c>
      <c r="W208" s="1">
        <f>IF(W60&gt;0,1/VLOOKUP(ABS(W60)+1,$A$8:$D$16,2,FALSE),VLOOKUP(ABS(W60)+1,$A$8:$D$16,4,FALSE))</f>
      </c>
      <c r="X208" s="1">
        <f>IF(X60&gt;0,1/VLOOKUP(ABS(X60)+1,$A$8:$D$16,2,FALSE),VLOOKUP(ABS(X60)+1,$A$8:$D$16,4,FALSE))</f>
      </c>
      <c r="Y208" s="1">
        <f>IF(Y60&gt;0,1/VLOOKUP(ABS(Y60)+1,$A$8:$D$16,2,FALSE),VLOOKUP(ABS(Y60)+1,$A$8:$D$16,4,FALSE))</f>
      </c>
    </row>
    <row r="209">
      <c r="A209">
        <v>16</v>
      </c>
      <c r="B209" t="str">
        <v>KU10_vs_KU8</v>
      </c>
      <c r="C209" s="1">
        <f>IF(C61&gt;0,1/VLOOKUP(ABS(C61)+1,$A$8:$D$16,2,FALSE),VLOOKUP(ABS(C61)+1,$A$8:$D$16,4,FALSE))</f>
      </c>
      <c r="D209" s="1">
        <f>IF(D61&gt;0,1/VLOOKUP(ABS(D61)+1,$A$8:$D$16,2,FALSE),VLOOKUP(ABS(D61)+1,$A$8:$D$16,4,FALSE))</f>
      </c>
      <c r="E209" s="1">
        <f>IF(E61&gt;0,1/VLOOKUP(ABS(E61)+1,$A$8:$D$16,2,FALSE),VLOOKUP(ABS(E61)+1,$A$8:$D$16,4,FALSE))</f>
      </c>
      <c r="F209" s="1">
        <f>IF(F61&gt;0,1/VLOOKUP(ABS(F61)+1,$A$8:$D$16,2,FALSE),VLOOKUP(ABS(F61)+1,$A$8:$D$16,4,FALSE))</f>
      </c>
      <c r="G209" s="1">
        <f>IF(G61&gt;0,1/VLOOKUP(ABS(G61)+1,$A$8:$D$16,2,FALSE),VLOOKUP(ABS(G61)+1,$A$8:$D$16,4,FALSE))</f>
      </c>
      <c r="H209" s="1">
        <f>IF(H61&gt;0,1/VLOOKUP(ABS(H61)+1,$A$8:$D$16,2,FALSE),VLOOKUP(ABS(H61)+1,$A$8:$D$16,4,FALSE))</f>
      </c>
      <c r="I209" s="1">
        <f>IF(I61&gt;0,1/VLOOKUP(ABS(I61)+1,$A$8:$D$16,2,FALSE),VLOOKUP(ABS(I61)+1,$A$8:$D$16,4,FALSE))</f>
      </c>
      <c r="J209" s="1">
        <f>IF(J61&gt;0,1/VLOOKUP(ABS(J61)+1,$A$8:$D$16,2,FALSE),VLOOKUP(ABS(J61)+1,$A$8:$D$16,4,FALSE))</f>
      </c>
      <c r="K209" s="1">
        <f>IF(K61&gt;0,1/VLOOKUP(ABS(K61)+1,$A$8:$D$16,2,FALSE),VLOOKUP(ABS(K61)+1,$A$8:$D$16,4,FALSE))</f>
      </c>
      <c r="L209" s="1">
        <f>IF(L61&gt;0,1/VLOOKUP(ABS(L61)+1,$A$8:$D$16,2,FALSE),VLOOKUP(ABS(L61)+1,$A$8:$D$16,4,FALSE))</f>
      </c>
      <c r="M209" s="1">
        <f>IF(M61&gt;0,1/VLOOKUP(ABS(M61)+1,$A$8:$D$16,2,FALSE),VLOOKUP(ABS(M61)+1,$A$8:$D$16,4,FALSE))</f>
      </c>
      <c r="N209" s="1">
        <f>IF(N61&gt;0,1/VLOOKUP(ABS(N61)+1,$A$8:$D$16,2,FALSE),VLOOKUP(ABS(N61)+1,$A$8:$D$16,4,FALSE))</f>
      </c>
      <c r="O209" s="1">
        <f>IF(O61&gt;0,1/VLOOKUP(ABS(O61)+1,$A$8:$D$16,2,FALSE),VLOOKUP(ABS(O61)+1,$A$8:$D$16,4,FALSE))</f>
      </c>
      <c r="P209" s="1">
        <f>IF(P61&gt;0,1/VLOOKUP(ABS(P61)+1,$A$8:$D$16,2,FALSE),VLOOKUP(ABS(P61)+1,$A$8:$D$16,4,FALSE))</f>
      </c>
      <c r="Q209" s="1">
        <f>IF(Q61&gt;0,1/VLOOKUP(ABS(Q61)+1,$A$8:$D$16,2,FALSE),VLOOKUP(ABS(Q61)+1,$A$8:$D$16,4,FALSE))</f>
      </c>
      <c r="R209" s="1">
        <f>IF(R61&gt;0,1/VLOOKUP(ABS(R61)+1,$A$8:$D$16,2,FALSE),VLOOKUP(ABS(R61)+1,$A$8:$D$16,4,FALSE))</f>
      </c>
      <c r="S209" s="1">
        <f>IF(S61&gt;0,1/VLOOKUP(ABS(S61)+1,$A$8:$D$16,2,FALSE),VLOOKUP(ABS(S61)+1,$A$8:$D$16,4,FALSE))</f>
      </c>
      <c r="T209" s="1">
        <f>IF(T61&gt;0,1/VLOOKUP(ABS(T61)+1,$A$8:$D$16,2,FALSE),VLOOKUP(ABS(T61)+1,$A$8:$D$16,4,FALSE))</f>
      </c>
      <c r="U209" s="1">
        <f>IF(U61&gt;0,1/VLOOKUP(ABS(U61)+1,$A$8:$D$16,2,FALSE),VLOOKUP(ABS(U61)+1,$A$8:$D$16,4,FALSE))</f>
      </c>
      <c r="V209" s="1">
        <f>IF(V61&gt;0,1/VLOOKUP(ABS(V61)+1,$A$8:$D$16,2,FALSE),VLOOKUP(ABS(V61)+1,$A$8:$D$16,4,FALSE))</f>
      </c>
      <c r="W209" s="1">
        <f>IF(W61&gt;0,1/VLOOKUP(ABS(W61)+1,$A$8:$D$16,2,FALSE),VLOOKUP(ABS(W61)+1,$A$8:$D$16,4,FALSE))</f>
      </c>
      <c r="X209" s="1">
        <f>IF(X61&gt;0,1/VLOOKUP(ABS(X61)+1,$A$8:$D$16,2,FALSE),VLOOKUP(ABS(X61)+1,$A$8:$D$16,4,FALSE))</f>
      </c>
      <c r="Y209" s="1">
        <f>IF(Y61&gt;0,1/VLOOKUP(ABS(Y61)+1,$A$8:$D$16,2,FALSE),VLOOKUP(ABS(Y61)+1,$A$8:$D$16,4,FALSE))</f>
      </c>
    </row>
    <row r="210">
      <c r="A210">
        <v>17</v>
      </c>
      <c r="B210" t="str">
        <v>KU10_vs_KU9</v>
      </c>
      <c r="C210" s="1">
        <f>IF(C62&gt;0,1/VLOOKUP(ABS(C62)+1,$A$8:$D$16,2,FALSE),VLOOKUP(ABS(C62)+1,$A$8:$D$16,4,FALSE))</f>
      </c>
      <c r="D210" s="1">
        <f>IF(D62&gt;0,1/VLOOKUP(ABS(D62)+1,$A$8:$D$16,2,FALSE),VLOOKUP(ABS(D62)+1,$A$8:$D$16,4,FALSE))</f>
      </c>
      <c r="E210" s="1">
        <f>IF(E62&gt;0,1/VLOOKUP(ABS(E62)+1,$A$8:$D$16,2,FALSE),VLOOKUP(ABS(E62)+1,$A$8:$D$16,4,FALSE))</f>
      </c>
      <c r="F210" s="1">
        <f>IF(F62&gt;0,1/VLOOKUP(ABS(F62)+1,$A$8:$D$16,2,FALSE),VLOOKUP(ABS(F62)+1,$A$8:$D$16,4,FALSE))</f>
      </c>
      <c r="G210" s="1">
        <f>IF(G62&gt;0,1/VLOOKUP(ABS(G62)+1,$A$8:$D$16,2,FALSE),VLOOKUP(ABS(G62)+1,$A$8:$D$16,4,FALSE))</f>
      </c>
      <c r="H210" s="1">
        <f>IF(H62&gt;0,1/VLOOKUP(ABS(H62)+1,$A$8:$D$16,2,FALSE),VLOOKUP(ABS(H62)+1,$A$8:$D$16,4,FALSE))</f>
      </c>
      <c r="I210" s="1">
        <f>IF(I62&gt;0,1/VLOOKUP(ABS(I62)+1,$A$8:$D$16,2,FALSE),VLOOKUP(ABS(I62)+1,$A$8:$D$16,4,FALSE))</f>
      </c>
      <c r="J210" s="1">
        <f>IF(J62&gt;0,1/VLOOKUP(ABS(J62)+1,$A$8:$D$16,2,FALSE),VLOOKUP(ABS(J62)+1,$A$8:$D$16,4,FALSE))</f>
      </c>
      <c r="K210" s="1">
        <f>IF(K62&gt;0,1/VLOOKUP(ABS(K62)+1,$A$8:$D$16,2,FALSE),VLOOKUP(ABS(K62)+1,$A$8:$D$16,4,FALSE))</f>
      </c>
      <c r="L210" s="1">
        <f>IF(L62&gt;0,1/VLOOKUP(ABS(L62)+1,$A$8:$D$16,2,FALSE),VLOOKUP(ABS(L62)+1,$A$8:$D$16,4,FALSE))</f>
      </c>
      <c r="M210" s="1">
        <f>IF(M62&gt;0,1/VLOOKUP(ABS(M62)+1,$A$8:$D$16,2,FALSE),VLOOKUP(ABS(M62)+1,$A$8:$D$16,4,FALSE))</f>
      </c>
      <c r="N210" s="1">
        <f>IF(N62&gt;0,1/VLOOKUP(ABS(N62)+1,$A$8:$D$16,2,FALSE),VLOOKUP(ABS(N62)+1,$A$8:$D$16,4,FALSE))</f>
      </c>
      <c r="O210" s="1">
        <f>IF(O62&gt;0,1/VLOOKUP(ABS(O62)+1,$A$8:$D$16,2,FALSE),VLOOKUP(ABS(O62)+1,$A$8:$D$16,4,FALSE))</f>
      </c>
      <c r="P210" s="1">
        <f>IF(P62&gt;0,1/VLOOKUP(ABS(P62)+1,$A$8:$D$16,2,FALSE),VLOOKUP(ABS(P62)+1,$A$8:$D$16,4,FALSE))</f>
      </c>
      <c r="Q210" s="1">
        <f>IF(Q62&gt;0,1/VLOOKUP(ABS(Q62)+1,$A$8:$D$16,2,FALSE),VLOOKUP(ABS(Q62)+1,$A$8:$D$16,4,FALSE))</f>
      </c>
      <c r="R210" s="1">
        <f>IF(R62&gt;0,1/VLOOKUP(ABS(R62)+1,$A$8:$D$16,2,FALSE),VLOOKUP(ABS(R62)+1,$A$8:$D$16,4,FALSE))</f>
      </c>
      <c r="S210" s="1">
        <f>IF(S62&gt;0,1/VLOOKUP(ABS(S62)+1,$A$8:$D$16,2,FALSE),VLOOKUP(ABS(S62)+1,$A$8:$D$16,4,FALSE))</f>
      </c>
      <c r="T210" s="1">
        <f>IF(T62&gt;0,1/VLOOKUP(ABS(T62)+1,$A$8:$D$16,2,FALSE),VLOOKUP(ABS(T62)+1,$A$8:$D$16,4,FALSE))</f>
      </c>
      <c r="U210" s="1">
        <f>IF(U62&gt;0,1/VLOOKUP(ABS(U62)+1,$A$8:$D$16,2,FALSE),VLOOKUP(ABS(U62)+1,$A$8:$D$16,4,FALSE))</f>
      </c>
      <c r="V210" s="1">
        <f>IF(V62&gt;0,1/VLOOKUP(ABS(V62)+1,$A$8:$D$16,2,FALSE),VLOOKUP(ABS(V62)+1,$A$8:$D$16,4,FALSE))</f>
      </c>
      <c r="W210" s="1">
        <f>IF(W62&gt;0,1/VLOOKUP(ABS(W62)+1,$A$8:$D$16,2,FALSE),VLOOKUP(ABS(W62)+1,$A$8:$D$16,4,FALSE))</f>
      </c>
      <c r="X210" s="1">
        <f>IF(X62&gt;0,1/VLOOKUP(ABS(X62)+1,$A$8:$D$16,2,FALSE),VLOOKUP(ABS(X62)+1,$A$8:$D$16,4,FALSE))</f>
      </c>
      <c r="Y210" s="1">
        <f>IF(Y62&gt;0,1/VLOOKUP(ABS(Y62)+1,$A$8:$D$16,2,FALSE),VLOOKUP(ABS(Y62)+1,$A$8:$D$16,4,FALSE))</f>
      </c>
    </row>
    <row r="211">
      <c r="A211">
        <v>18</v>
      </c>
      <c r="B211" t="str">
        <v>KU2_vs_KU3</v>
      </c>
      <c r="C211" s="1">
        <f>IF(C63&gt;0,1/VLOOKUP(ABS(C63)+1,$A$8:$D$16,2,FALSE),VLOOKUP(ABS(C63)+1,$A$8:$D$16,4,FALSE))</f>
      </c>
      <c r="D211" s="1">
        <f>IF(D63&gt;0,1/VLOOKUP(ABS(D63)+1,$A$8:$D$16,2,FALSE),VLOOKUP(ABS(D63)+1,$A$8:$D$16,4,FALSE))</f>
      </c>
      <c r="E211" s="1">
        <f>IF(E63&gt;0,1/VLOOKUP(ABS(E63)+1,$A$8:$D$16,2,FALSE),VLOOKUP(ABS(E63)+1,$A$8:$D$16,4,FALSE))</f>
      </c>
      <c r="F211" s="1">
        <f>IF(F63&gt;0,1/VLOOKUP(ABS(F63)+1,$A$8:$D$16,2,FALSE),VLOOKUP(ABS(F63)+1,$A$8:$D$16,4,FALSE))</f>
      </c>
      <c r="G211" s="1">
        <f>IF(G63&gt;0,1/VLOOKUP(ABS(G63)+1,$A$8:$D$16,2,FALSE),VLOOKUP(ABS(G63)+1,$A$8:$D$16,4,FALSE))</f>
      </c>
      <c r="H211" s="1">
        <f>IF(H63&gt;0,1/VLOOKUP(ABS(H63)+1,$A$8:$D$16,2,FALSE),VLOOKUP(ABS(H63)+1,$A$8:$D$16,4,FALSE))</f>
      </c>
      <c r="I211" s="1">
        <f>IF(I63&gt;0,1/VLOOKUP(ABS(I63)+1,$A$8:$D$16,2,FALSE),VLOOKUP(ABS(I63)+1,$A$8:$D$16,4,FALSE))</f>
      </c>
      <c r="J211" s="1">
        <f>IF(J63&gt;0,1/VLOOKUP(ABS(J63)+1,$A$8:$D$16,2,FALSE),VLOOKUP(ABS(J63)+1,$A$8:$D$16,4,FALSE))</f>
      </c>
      <c r="K211" s="1">
        <f>IF(K63&gt;0,1/VLOOKUP(ABS(K63)+1,$A$8:$D$16,2,FALSE),VLOOKUP(ABS(K63)+1,$A$8:$D$16,4,FALSE))</f>
      </c>
      <c r="L211" s="1">
        <f>IF(L63&gt;0,1/VLOOKUP(ABS(L63)+1,$A$8:$D$16,2,FALSE),VLOOKUP(ABS(L63)+1,$A$8:$D$16,4,FALSE))</f>
      </c>
      <c r="M211" s="1">
        <f>IF(M63&gt;0,1/VLOOKUP(ABS(M63)+1,$A$8:$D$16,2,FALSE),VLOOKUP(ABS(M63)+1,$A$8:$D$16,4,FALSE))</f>
      </c>
      <c r="N211" s="1">
        <f>IF(N63&gt;0,1/VLOOKUP(ABS(N63)+1,$A$8:$D$16,2,FALSE),VLOOKUP(ABS(N63)+1,$A$8:$D$16,4,FALSE))</f>
      </c>
      <c r="O211" s="1">
        <f>IF(O63&gt;0,1/VLOOKUP(ABS(O63)+1,$A$8:$D$16,2,FALSE),VLOOKUP(ABS(O63)+1,$A$8:$D$16,4,FALSE))</f>
      </c>
      <c r="P211" s="1">
        <f>IF(P63&gt;0,1/VLOOKUP(ABS(P63)+1,$A$8:$D$16,2,FALSE),VLOOKUP(ABS(P63)+1,$A$8:$D$16,4,FALSE))</f>
      </c>
      <c r="Q211" s="1">
        <f>IF(Q63&gt;0,1/VLOOKUP(ABS(Q63)+1,$A$8:$D$16,2,FALSE),VLOOKUP(ABS(Q63)+1,$A$8:$D$16,4,FALSE))</f>
      </c>
      <c r="R211" s="1">
        <f>IF(R63&gt;0,1/VLOOKUP(ABS(R63)+1,$A$8:$D$16,2,FALSE),VLOOKUP(ABS(R63)+1,$A$8:$D$16,4,FALSE))</f>
      </c>
      <c r="S211" s="1">
        <f>IF(S63&gt;0,1/VLOOKUP(ABS(S63)+1,$A$8:$D$16,2,FALSE),VLOOKUP(ABS(S63)+1,$A$8:$D$16,4,FALSE))</f>
      </c>
      <c r="T211" s="1">
        <f>IF(T63&gt;0,1/VLOOKUP(ABS(T63)+1,$A$8:$D$16,2,FALSE),VLOOKUP(ABS(T63)+1,$A$8:$D$16,4,FALSE))</f>
      </c>
      <c r="U211" s="1">
        <f>IF(U63&gt;0,1/VLOOKUP(ABS(U63)+1,$A$8:$D$16,2,FALSE),VLOOKUP(ABS(U63)+1,$A$8:$D$16,4,FALSE))</f>
      </c>
      <c r="V211" s="1">
        <f>IF(V63&gt;0,1/VLOOKUP(ABS(V63)+1,$A$8:$D$16,2,FALSE),VLOOKUP(ABS(V63)+1,$A$8:$D$16,4,FALSE))</f>
      </c>
      <c r="W211" s="1">
        <f>IF(W63&gt;0,1/VLOOKUP(ABS(W63)+1,$A$8:$D$16,2,FALSE),VLOOKUP(ABS(W63)+1,$A$8:$D$16,4,FALSE))</f>
      </c>
      <c r="X211" s="1">
        <f>IF(X63&gt;0,1/VLOOKUP(ABS(X63)+1,$A$8:$D$16,2,FALSE),VLOOKUP(ABS(X63)+1,$A$8:$D$16,4,FALSE))</f>
      </c>
      <c r="Y211" s="1">
        <f>IF(Y63&gt;0,1/VLOOKUP(ABS(Y63)+1,$A$8:$D$16,2,FALSE),VLOOKUP(ABS(Y63)+1,$A$8:$D$16,4,FALSE))</f>
      </c>
    </row>
    <row r="212">
      <c r="A212">
        <v>19</v>
      </c>
      <c r="B212" t="str">
        <v>KU2_vs_KU4</v>
      </c>
      <c r="C212" s="1">
        <f>IF(C64&gt;0,1/VLOOKUP(ABS(C64)+1,$A$8:$D$16,2,FALSE),VLOOKUP(ABS(C64)+1,$A$8:$D$16,4,FALSE))</f>
      </c>
      <c r="D212" s="1">
        <f>IF(D64&gt;0,1/VLOOKUP(ABS(D64)+1,$A$8:$D$16,2,FALSE),VLOOKUP(ABS(D64)+1,$A$8:$D$16,4,FALSE))</f>
      </c>
      <c r="E212" s="1">
        <f>IF(E64&gt;0,1/VLOOKUP(ABS(E64)+1,$A$8:$D$16,2,FALSE),VLOOKUP(ABS(E64)+1,$A$8:$D$16,4,FALSE))</f>
      </c>
      <c r="F212" s="1">
        <f>IF(F64&gt;0,1/VLOOKUP(ABS(F64)+1,$A$8:$D$16,2,FALSE),VLOOKUP(ABS(F64)+1,$A$8:$D$16,4,FALSE))</f>
      </c>
      <c r="G212" s="1">
        <f>IF(G64&gt;0,1/VLOOKUP(ABS(G64)+1,$A$8:$D$16,2,FALSE),VLOOKUP(ABS(G64)+1,$A$8:$D$16,4,FALSE))</f>
      </c>
      <c r="H212" s="1">
        <f>IF(H64&gt;0,1/VLOOKUP(ABS(H64)+1,$A$8:$D$16,2,FALSE),VLOOKUP(ABS(H64)+1,$A$8:$D$16,4,FALSE))</f>
      </c>
      <c r="I212" s="1">
        <f>IF(I64&gt;0,1/VLOOKUP(ABS(I64)+1,$A$8:$D$16,2,FALSE),VLOOKUP(ABS(I64)+1,$A$8:$D$16,4,FALSE))</f>
      </c>
      <c r="J212" s="1">
        <f>IF(J64&gt;0,1/VLOOKUP(ABS(J64)+1,$A$8:$D$16,2,FALSE),VLOOKUP(ABS(J64)+1,$A$8:$D$16,4,FALSE))</f>
      </c>
      <c r="K212" s="1">
        <f>IF(K64&gt;0,1/VLOOKUP(ABS(K64)+1,$A$8:$D$16,2,FALSE),VLOOKUP(ABS(K64)+1,$A$8:$D$16,4,FALSE))</f>
      </c>
      <c r="L212" s="1">
        <f>IF(L64&gt;0,1/VLOOKUP(ABS(L64)+1,$A$8:$D$16,2,FALSE),VLOOKUP(ABS(L64)+1,$A$8:$D$16,4,FALSE))</f>
      </c>
      <c r="M212" s="1">
        <f>IF(M64&gt;0,1/VLOOKUP(ABS(M64)+1,$A$8:$D$16,2,FALSE),VLOOKUP(ABS(M64)+1,$A$8:$D$16,4,FALSE))</f>
      </c>
      <c r="N212" s="1">
        <f>IF(N64&gt;0,1/VLOOKUP(ABS(N64)+1,$A$8:$D$16,2,FALSE),VLOOKUP(ABS(N64)+1,$A$8:$D$16,4,FALSE))</f>
      </c>
      <c r="O212" s="1">
        <f>IF(O64&gt;0,1/VLOOKUP(ABS(O64)+1,$A$8:$D$16,2,FALSE),VLOOKUP(ABS(O64)+1,$A$8:$D$16,4,FALSE))</f>
      </c>
      <c r="P212" s="1">
        <f>IF(P64&gt;0,1/VLOOKUP(ABS(P64)+1,$A$8:$D$16,2,FALSE),VLOOKUP(ABS(P64)+1,$A$8:$D$16,4,FALSE))</f>
      </c>
      <c r="Q212" s="1">
        <f>IF(Q64&gt;0,1/VLOOKUP(ABS(Q64)+1,$A$8:$D$16,2,FALSE),VLOOKUP(ABS(Q64)+1,$A$8:$D$16,4,FALSE))</f>
      </c>
      <c r="R212" s="1">
        <f>IF(R64&gt;0,1/VLOOKUP(ABS(R64)+1,$A$8:$D$16,2,FALSE),VLOOKUP(ABS(R64)+1,$A$8:$D$16,4,FALSE))</f>
      </c>
      <c r="S212" s="1">
        <f>IF(S64&gt;0,1/VLOOKUP(ABS(S64)+1,$A$8:$D$16,2,FALSE),VLOOKUP(ABS(S64)+1,$A$8:$D$16,4,FALSE))</f>
      </c>
      <c r="T212" s="1">
        <f>IF(T64&gt;0,1/VLOOKUP(ABS(T64)+1,$A$8:$D$16,2,FALSE),VLOOKUP(ABS(T64)+1,$A$8:$D$16,4,FALSE))</f>
      </c>
      <c r="U212" s="1">
        <f>IF(U64&gt;0,1/VLOOKUP(ABS(U64)+1,$A$8:$D$16,2,FALSE),VLOOKUP(ABS(U64)+1,$A$8:$D$16,4,FALSE))</f>
      </c>
      <c r="V212" s="1">
        <f>IF(V64&gt;0,1/VLOOKUP(ABS(V64)+1,$A$8:$D$16,2,FALSE),VLOOKUP(ABS(V64)+1,$A$8:$D$16,4,FALSE))</f>
      </c>
      <c r="W212" s="1">
        <f>IF(W64&gt;0,1/VLOOKUP(ABS(W64)+1,$A$8:$D$16,2,FALSE),VLOOKUP(ABS(W64)+1,$A$8:$D$16,4,FALSE))</f>
      </c>
      <c r="X212" s="1">
        <f>IF(X64&gt;0,1/VLOOKUP(ABS(X64)+1,$A$8:$D$16,2,FALSE),VLOOKUP(ABS(X64)+1,$A$8:$D$16,4,FALSE))</f>
      </c>
      <c r="Y212" s="1">
        <f>IF(Y64&gt;0,1/VLOOKUP(ABS(Y64)+1,$A$8:$D$16,2,FALSE),VLOOKUP(ABS(Y64)+1,$A$8:$D$16,4,FALSE))</f>
      </c>
    </row>
    <row r="213">
      <c r="A213">
        <v>20</v>
      </c>
      <c r="B213" t="str">
        <v>KU2_vs_KU5</v>
      </c>
      <c r="C213" s="1">
        <f>IF(C65&gt;0,1/VLOOKUP(ABS(C65)+1,$A$8:$D$16,2,FALSE),VLOOKUP(ABS(C65)+1,$A$8:$D$16,4,FALSE))</f>
      </c>
      <c r="D213" s="1">
        <f>IF(D65&gt;0,1/VLOOKUP(ABS(D65)+1,$A$8:$D$16,2,FALSE),VLOOKUP(ABS(D65)+1,$A$8:$D$16,4,FALSE))</f>
      </c>
      <c r="E213" s="1">
        <f>IF(E65&gt;0,1/VLOOKUP(ABS(E65)+1,$A$8:$D$16,2,FALSE),VLOOKUP(ABS(E65)+1,$A$8:$D$16,4,FALSE))</f>
      </c>
      <c r="F213" s="1">
        <f>IF(F65&gt;0,1/VLOOKUP(ABS(F65)+1,$A$8:$D$16,2,FALSE),VLOOKUP(ABS(F65)+1,$A$8:$D$16,4,FALSE))</f>
      </c>
      <c r="G213" s="1">
        <f>IF(G65&gt;0,1/VLOOKUP(ABS(G65)+1,$A$8:$D$16,2,FALSE),VLOOKUP(ABS(G65)+1,$A$8:$D$16,4,FALSE))</f>
      </c>
      <c r="H213" s="1">
        <f>IF(H65&gt;0,1/VLOOKUP(ABS(H65)+1,$A$8:$D$16,2,FALSE),VLOOKUP(ABS(H65)+1,$A$8:$D$16,4,FALSE))</f>
      </c>
      <c r="I213" s="1">
        <f>IF(I65&gt;0,1/VLOOKUP(ABS(I65)+1,$A$8:$D$16,2,FALSE),VLOOKUP(ABS(I65)+1,$A$8:$D$16,4,FALSE))</f>
      </c>
      <c r="J213" s="1">
        <f>IF(J65&gt;0,1/VLOOKUP(ABS(J65)+1,$A$8:$D$16,2,FALSE),VLOOKUP(ABS(J65)+1,$A$8:$D$16,4,FALSE))</f>
      </c>
      <c r="K213" s="1">
        <f>IF(K65&gt;0,1/VLOOKUP(ABS(K65)+1,$A$8:$D$16,2,FALSE),VLOOKUP(ABS(K65)+1,$A$8:$D$16,4,FALSE))</f>
      </c>
      <c r="L213" s="1">
        <f>IF(L65&gt;0,1/VLOOKUP(ABS(L65)+1,$A$8:$D$16,2,FALSE),VLOOKUP(ABS(L65)+1,$A$8:$D$16,4,FALSE))</f>
      </c>
      <c r="M213" s="1">
        <f>IF(M65&gt;0,1/VLOOKUP(ABS(M65)+1,$A$8:$D$16,2,FALSE),VLOOKUP(ABS(M65)+1,$A$8:$D$16,4,FALSE))</f>
      </c>
      <c r="N213" s="1">
        <f>IF(N65&gt;0,1/VLOOKUP(ABS(N65)+1,$A$8:$D$16,2,FALSE),VLOOKUP(ABS(N65)+1,$A$8:$D$16,4,FALSE))</f>
      </c>
      <c r="O213" s="1">
        <f>IF(O65&gt;0,1/VLOOKUP(ABS(O65)+1,$A$8:$D$16,2,FALSE),VLOOKUP(ABS(O65)+1,$A$8:$D$16,4,FALSE))</f>
      </c>
      <c r="P213" s="1">
        <f>IF(P65&gt;0,1/VLOOKUP(ABS(P65)+1,$A$8:$D$16,2,FALSE),VLOOKUP(ABS(P65)+1,$A$8:$D$16,4,FALSE))</f>
      </c>
      <c r="Q213" s="1">
        <f>IF(Q65&gt;0,1/VLOOKUP(ABS(Q65)+1,$A$8:$D$16,2,FALSE),VLOOKUP(ABS(Q65)+1,$A$8:$D$16,4,FALSE))</f>
      </c>
      <c r="R213" s="1">
        <f>IF(R65&gt;0,1/VLOOKUP(ABS(R65)+1,$A$8:$D$16,2,FALSE),VLOOKUP(ABS(R65)+1,$A$8:$D$16,4,FALSE))</f>
      </c>
      <c r="S213" s="1">
        <f>IF(S65&gt;0,1/VLOOKUP(ABS(S65)+1,$A$8:$D$16,2,FALSE),VLOOKUP(ABS(S65)+1,$A$8:$D$16,4,FALSE))</f>
      </c>
      <c r="T213" s="1">
        <f>IF(T65&gt;0,1/VLOOKUP(ABS(T65)+1,$A$8:$D$16,2,FALSE),VLOOKUP(ABS(T65)+1,$A$8:$D$16,4,FALSE))</f>
      </c>
      <c r="U213" s="1">
        <f>IF(U65&gt;0,1/VLOOKUP(ABS(U65)+1,$A$8:$D$16,2,FALSE),VLOOKUP(ABS(U65)+1,$A$8:$D$16,4,FALSE))</f>
      </c>
      <c r="V213" s="1">
        <f>IF(V65&gt;0,1/VLOOKUP(ABS(V65)+1,$A$8:$D$16,2,FALSE),VLOOKUP(ABS(V65)+1,$A$8:$D$16,4,FALSE))</f>
      </c>
      <c r="W213" s="1">
        <f>IF(W65&gt;0,1/VLOOKUP(ABS(W65)+1,$A$8:$D$16,2,FALSE),VLOOKUP(ABS(W65)+1,$A$8:$D$16,4,FALSE))</f>
      </c>
      <c r="X213" s="1">
        <f>IF(X65&gt;0,1/VLOOKUP(ABS(X65)+1,$A$8:$D$16,2,FALSE),VLOOKUP(ABS(X65)+1,$A$8:$D$16,4,FALSE))</f>
      </c>
      <c r="Y213" s="1">
        <f>IF(Y65&gt;0,1/VLOOKUP(ABS(Y65)+1,$A$8:$D$16,2,FALSE),VLOOKUP(ABS(Y65)+1,$A$8:$D$16,4,FALSE))</f>
      </c>
    </row>
    <row r="214">
      <c r="A214">
        <v>21</v>
      </c>
      <c r="B214" t="str">
        <v>KU2_vs_KU6</v>
      </c>
      <c r="C214" s="1">
        <f>IF(C66&gt;0,1/VLOOKUP(ABS(C66)+1,$A$8:$D$16,2,FALSE),VLOOKUP(ABS(C66)+1,$A$8:$D$16,4,FALSE))</f>
      </c>
      <c r="D214" s="1">
        <f>IF(D66&gt;0,1/VLOOKUP(ABS(D66)+1,$A$8:$D$16,2,FALSE),VLOOKUP(ABS(D66)+1,$A$8:$D$16,4,FALSE))</f>
      </c>
      <c r="E214" s="1">
        <f>IF(E66&gt;0,1/VLOOKUP(ABS(E66)+1,$A$8:$D$16,2,FALSE),VLOOKUP(ABS(E66)+1,$A$8:$D$16,4,FALSE))</f>
      </c>
      <c r="F214" s="1">
        <f>IF(F66&gt;0,1/VLOOKUP(ABS(F66)+1,$A$8:$D$16,2,FALSE),VLOOKUP(ABS(F66)+1,$A$8:$D$16,4,FALSE))</f>
      </c>
      <c r="G214" s="1">
        <f>IF(G66&gt;0,1/VLOOKUP(ABS(G66)+1,$A$8:$D$16,2,FALSE),VLOOKUP(ABS(G66)+1,$A$8:$D$16,4,FALSE))</f>
      </c>
      <c r="H214" s="1">
        <f>IF(H66&gt;0,1/VLOOKUP(ABS(H66)+1,$A$8:$D$16,2,FALSE),VLOOKUP(ABS(H66)+1,$A$8:$D$16,4,FALSE))</f>
      </c>
      <c r="I214" s="1">
        <f>IF(I66&gt;0,1/VLOOKUP(ABS(I66)+1,$A$8:$D$16,2,FALSE),VLOOKUP(ABS(I66)+1,$A$8:$D$16,4,FALSE))</f>
      </c>
      <c r="J214" s="1">
        <f>IF(J66&gt;0,1/VLOOKUP(ABS(J66)+1,$A$8:$D$16,2,FALSE),VLOOKUP(ABS(J66)+1,$A$8:$D$16,4,FALSE))</f>
      </c>
      <c r="K214" s="1">
        <f>IF(K66&gt;0,1/VLOOKUP(ABS(K66)+1,$A$8:$D$16,2,FALSE),VLOOKUP(ABS(K66)+1,$A$8:$D$16,4,FALSE))</f>
      </c>
      <c r="L214" s="1">
        <f>IF(L66&gt;0,1/VLOOKUP(ABS(L66)+1,$A$8:$D$16,2,FALSE),VLOOKUP(ABS(L66)+1,$A$8:$D$16,4,FALSE))</f>
      </c>
      <c r="M214" s="1">
        <f>IF(M66&gt;0,1/VLOOKUP(ABS(M66)+1,$A$8:$D$16,2,FALSE),VLOOKUP(ABS(M66)+1,$A$8:$D$16,4,FALSE))</f>
      </c>
      <c r="N214" s="1">
        <f>IF(N66&gt;0,1/VLOOKUP(ABS(N66)+1,$A$8:$D$16,2,FALSE),VLOOKUP(ABS(N66)+1,$A$8:$D$16,4,FALSE))</f>
      </c>
      <c r="O214" s="1">
        <f>IF(O66&gt;0,1/VLOOKUP(ABS(O66)+1,$A$8:$D$16,2,FALSE),VLOOKUP(ABS(O66)+1,$A$8:$D$16,4,FALSE))</f>
      </c>
      <c r="P214" s="1">
        <f>IF(P66&gt;0,1/VLOOKUP(ABS(P66)+1,$A$8:$D$16,2,FALSE),VLOOKUP(ABS(P66)+1,$A$8:$D$16,4,FALSE))</f>
      </c>
      <c r="Q214" s="1">
        <f>IF(Q66&gt;0,1/VLOOKUP(ABS(Q66)+1,$A$8:$D$16,2,FALSE),VLOOKUP(ABS(Q66)+1,$A$8:$D$16,4,FALSE))</f>
      </c>
      <c r="R214" s="1">
        <f>IF(R66&gt;0,1/VLOOKUP(ABS(R66)+1,$A$8:$D$16,2,FALSE),VLOOKUP(ABS(R66)+1,$A$8:$D$16,4,FALSE))</f>
      </c>
      <c r="S214" s="1">
        <f>IF(S66&gt;0,1/VLOOKUP(ABS(S66)+1,$A$8:$D$16,2,FALSE),VLOOKUP(ABS(S66)+1,$A$8:$D$16,4,FALSE))</f>
      </c>
      <c r="T214" s="1">
        <f>IF(T66&gt;0,1/VLOOKUP(ABS(T66)+1,$A$8:$D$16,2,FALSE),VLOOKUP(ABS(T66)+1,$A$8:$D$16,4,FALSE))</f>
      </c>
      <c r="U214" s="1">
        <f>IF(U66&gt;0,1/VLOOKUP(ABS(U66)+1,$A$8:$D$16,2,FALSE),VLOOKUP(ABS(U66)+1,$A$8:$D$16,4,FALSE))</f>
      </c>
      <c r="V214" s="1">
        <f>IF(V66&gt;0,1/VLOOKUP(ABS(V66)+1,$A$8:$D$16,2,FALSE),VLOOKUP(ABS(V66)+1,$A$8:$D$16,4,FALSE))</f>
      </c>
      <c r="W214" s="1">
        <f>IF(W66&gt;0,1/VLOOKUP(ABS(W66)+1,$A$8:$D$16,2,FALSE),VLOOKUP(ABS(W66)+1,$A$8:$D$16,4,FALSE))</f>
      </c>
      <c r="X214" s="1">
        <f>IF(X66&gt;0,1/VLOOKUP(ABS(X66)+1,$A$8:$D$16,2,FALSE),VLOOKUP(ABS(X66)+1,$A$8:$D$16,4,FALSE))</f>
      </c>
      <c r="Y214" s="1">
        <f>IF(Y66&gt;0,1/VLOOKUP(ABS(Y66)+1,$A$8:$D$16,2,FALSE),VLOOKUP(ABS(Y66)+1,$A$8:$D$16,4,FALSE))</f>
      </c>
    </row>
    <row r="215">
      <c r="A215">
        <v>22</v>
      </c>
      <c r="B215" t="str">
        <v>KU2_vs_KU7</v>
      </c>
      <c r="C215" s="1">
        <f>IF(C67&gt;0,1/VLOOKUP(ABS(C67)+1,$A$8:$D$16,2,FALSE),VLOOKUP(ABS(C67)+1,$A$8:$D$16,4,FALSE))</f>
      </c>
      <c r="D215" s="1">
        <f>IF(D67&gt;0,1/VLOOKUP(ABS(D67)+1,$A$8:$D$16,2,FALSE),VLOOKUP(ABS(D67)+1,$A$8:$D$16,4,FALSE))</f>
      </c>
      <c r="E215" s="1">
        <f>IF(E67&gt;0,1/VLOOKUP(ABS(E67)+1,$A$8:$D$16,2,FALSE),VLOOKUP(ABS(E67)+1,$A$8:$D$16,4,FALSE))</f>
      </c>
      <c r="F215" s="1">
        <f>IF(F67&gt;0,1/VLOOKUP(ABS(F67)+1,$A$8:$D$16,2,FALSE),VLOOKUP(ABS(F67)+1,$A$8:$D$16,4,FALSE))</f>
      </c>
      <c r="G215" s="1">
        <f>IF(G67&gt;0,1/VLOOKUP(ABS(G67)+1,$A$8:$D$16,2,FALSE),VLOOKUP(ABS(G67)+1,$A$8:$D$16,4,FALSE))</f>
      </c>
      <c r="H215" s="1">
        <f>IF(H67&gt;0,1/VLOOKUP(ABS(H67)+1,$A$8:$D$16,2,FALSE),VLOOKUP(ABS(H67)+1,$A$8:$D$16,4,FALSE))</f>
      </c>
      <c r="I215" s="1">
        <f>IF(I67&gt;0,1/VLOOKUP(ABS(I67)+1,$A$8:$D$16,2,FALSE),VLOOKUP(ABS(I67)+1,$A$8:$D$16,4,FALSE))</f>
      </c>
      <c r="J215" s="1">
        <f>IF(J67&gt;0,1/VLOOKUP(ABS(J67)+1,$A$8:$D$16,2,FALSE),VLOOKUP(ABS(J67)+1,$A$8:$D$16,4,FALSE))</f>
      </c>
      <c r="K215" s="1">
        <f>IF(K67&gt;0,1/VLOOKUP(ABS(K67)+1,$A$8:$D$16,2,FALSE),VLOOKUP(ABS(K67)+1,$A$8:$D$16,4,FALSE))</f>
      </c>
      <c r="L215" s="1">
        <f>IF(L67&gt;0,1/VLOOKUP(ABS(L67)+1,$A$8:$D$16,2,FALSE),VLOOKUP(ABS(L67)+1,$A$8:$D$16,4,FALSE))</f>
      </c>
      <c r="M215" s="1">
        <f>IF(M67&gt;0,1/VLOOKUP(ABS(M67)+1,$A$8:$D$16,2,FALSE),VLOOKUP(ABS(M67)+1,$A$8:$D$16,4,FALSE))</f>
      </c>
      <c r="N215" s="1">
        <f>IF(N67&gt;0,1/VLOOKUP(ABS(N67)+1,$A$8:$D$16,2,FALSE),VLOOKUP(ABS(N67)+1,$A$8:$D$16,4,FALSE))</f>
      </c>
      <c r="O215" s="1">
        <f>IF(O67&gt;0,1/VLOOKUP(ABS(O67)+1,$A$8:$D$16,2,FALSE),VLOOKUP(ABS(O67)+1,$A$8:$D$16,4,FALSE))</f>
      </c>
      <c r="P215" s="1">
        <f>IF(P67&gt;0,1/VLOOKUP(ABS(P67)+1,$A$8:$D$16,2,FALSE),VLOOKUP(ABS(P67)+1,$A$8:$D$16,4,FALSE))</f>
      </c>
      <c r="Q215" s="1">
        <f>IF(Q67&gt;0,1/VLOOKUP(ABS(Q67)+1,$A$8:$D$16,2,FALSE),VLOOKUP(ABS(Q67)+1,$A$8:$D$16,4,FALSE))</f>
      </c>
      <c r="R215" s="1">
        <f>IF(R67&gt;0,1/VLOOKUP(ABS(R67)+1,$A$8:$D$16,2,FALSE),VLOOKUP(ABS(R67)+1,$A$8:$D$16,4,FALSE))</f>
      </c>
      <c r="S215" s="1">
        <f>IF(S67&gt;0,1/VLOOKUP(ABS(S67)+1,$A$8:$D$16,2,FALSE),VLOOKUP(ABS(S67)+1,$A$8:$D$16,4,FALSE))</f>
      </c>
      <c r="T215" s="1">
        <f>IF(T67&gt;0,1/VLOOKUP(ABS(T67)+1,$A$8:$D$16,2,FALSE),VLOOKUP(ABS(T67)+1,$A$8:$D$16,4,FALSE))</f>
      </c>
      <c r="U215" s="1">
        <f>IF(U67&gt;0,1/VLOOKUP(ABS(U67)+1,$A$8:$D$16,2,FALSE),VLOOKUP(ABS(U67)+1,$A$8:$D$16,4,FALSE))</f>
      </c>
      <c r="V215" s="1">
        <f>IF(V67&gt;0,1/VLOOKUP(ABS(V67)+1,$A$8:$D$16,2,FALSE),VLOOKUP(ABS(V67)+1,$A$8:$D$16,4,FALSE))</f>
      </c>
      <c r="W215" s="1">
        <f>IF(W67&gt;0,1/VLOOKUP(ABS(W67)+1,$A$8:$D$16,2,FALSE),VLOOKUP(ABS(W67)+1,$A$8:$D$16,4,FALSE))</f>
      </c>
      <c r="X215" s="1">
        <f>IF(X67&gt;0,1/VLOOKUP(ABS(X67)+1,$A$8:$D$16,2,FALSE),VLOOKUP(ABS(X67)+1,$A$8:$D$16,4,FALSE))</f>
      </c>
      <c r="Y215" s="1">
        <f>IF(Y67&gt;0,1/VLOOKUP(ABS(Y67)+1,$A$8:$D$16,2,FALSE),VLOOKUP(ABS(Y67)+1,$A$8:$D$16,4,FALSE))</f>
      </c>
    </row>
    <row r="216">
      <c r="A216">
        <v>23</v>
      </c>
      <c r="B216" t="str">
        <v>KU2_vs_KU8</v>
      </c>
      <c r="C216" s="1">
        <f>IF(C68&gt;0,1/VLOOKUP(ABS(C68)+1,$A$8:$D$16,2,FALSE),VLOOKUP(ABS(C68)+1,$A$8:$D$16,4,FALSE))</f>
      </c>
      <c r="D216" s="1">
        <f>IF(D68&gt;0,1/VLOOKUP(ABS(D68)+1,$A$8:$D$16,2,FALSE),VLOOKUP(ABS(D68)+1,$A$8:$D$16,4,FALSE))</f>
      </c>
      <c r="E216" s="1">
        <f>IF(E68&gt;0,1/VLOOKUP(ABS(E68)+1,$A$8:$D$16,2,FALSE),VLOOKUP(ABS(E68)+1,$A$8:$D$16,4,FALSE))</f>
      </c>
      <c r="F216" s="1">
        <f>IF(F68&gt;0,1/VLOOKUP(ABS(F68)+1,$A$8:$D$16,2,FALSE),VLOOKUP(ABS(F68)+1,$A$8:$D$16,4,FALSE))</f>
      </c>
      <c r="G216" s="1">
        <f>IF(G68&gt;0,1/VLOOKUP(ABS(G68)+1,$A$8:$D$16,2,FALSE),VLOOKUP(ABS(G68)+1,$A$8:$D$16,4,FALSE))</f>
      </c>
      <c r="H216" s="1">
        <f>IF(H68&gt;0,1/VLOOKUP(ABS(H68)+1,$A$8:$D$16,2,FALSE),VLOOKUP(ABS(H68)+1,$A$8:$D$16,4,FALSE))</f>
      </c>
      <c r="I216" s="1">
        <f>IF(I68&gt;0,1/VLOOKUP(ABS(I68)+1,$A$8:$D$16,2,FALSE),VLOOKUP(ABS(I68)+1,$A$8:$D$16,4,FALSE))</f>
      </c>
      <c r="J216" s="1">
        <f>IF(J68&gt;0,1/VLOOKUP(ABS(J68)+1,$A$8:$D$16,2,FALSE),VLOOKUP(ABS(J68)+1,$A$8:$D$16,4,FALSE))</f>
      </c>
      <c r="K216" s="1">
        <f>IF(K68&gt;0,1/VLOOKUP(ABS(K68)+1,$A$8:$D$16,2,FALSE),VLOOKUP(ABS(K68)+1,$A$8:$D$16,4,FALSE))</f>
      </c>
      <c r="L216" s="1">
        <f>IF(L68&gt;0,1/VLOOKUP(ABS(L68)+1,$A$8:$D$16,2,FALSE),VLOOKUP(ABS(L68)+1,$A$8:$D$16,4,FALSE))</f>
      </c>
      <c r="M216" s="1">
        <f>IF(M68&gt;0,1/VLOOKUP(ABS(M68)+1,$A$8:$D$16,2,FALSE),VLOOKUP(ABS(M68)+1,$A$8:$D$16,4,FALSE))</f>
      </c>
      <c r="N216" s="1">
        <f>IF(N68&gt;0,1/VLOOKUP(ABS(N68)+1,$A$8:$D$16,2,FALSE),VLOOKUP(ABS(N68)+1,$A$8:$D$16,4,FALSE))</f>
      </c>
      <c r="O216" s="1">
        <f>IF(O68&gt;0,1/VLOOKUP(ABS(O68)+1,$A$8:$D$16,2,FALSE),VLOOKUP(ABS(O68)+1,$A$8:$D$16,4,FALSE))</f>
      </c>
      <c r="P216" s="1">
        <f>IF(P68&gt;0,1/VLOOKUP(ABS(P68)+1,$A$8:$D$16,2,FALSE),VLOOKUP(ABS(P68)+1,$A$8:$D$16,4,FALSE))</f>
      </c>
      <c r="Q216" s="1">
        <f>IF(Q68&gt;0,1/VLOOKUP(ABS(Q68)+1,$A$8:$D$16,2,FALSE),VLOOKUP(ABS(Q68)+1,$A$8:$D$16,4,FALSE))</f>
      </c>
      <c r="R216" s="1">
        <f>IF(R68&gt;0,1/VLOOKUP(ABS(R68)+1,$A$8:$D$16,2,FALSE),VLOOKUP(ABS(R68)+1,$A$8:$D$16,4,FALSE))</f>
      </c>
      <c r="S216" s="1">
        <f>IF(S68&gt;0,1/VLOOKUP(ABS(S68)+1,$A$8:$D$16,2,FALSE),VLOOKUP(ABS(S68)+1,$A$8:$D$16,4,FALSE))</f>
      </c>
      <c r="T216" s="1">
        <f>IF(T68&gt;0,1/VLOOKUP(ABS(T68)+1,$A$8:$D$16,2,FALSE),VLOOKUP(ABS(T68)+1,$A$8:$D$16,4,FALSE))</f>
      </c>
      <c r="U216" s="1">
        <f>IF(U68&gt;0,1/VLOOKUP(ABS(U68)+1,$A$8:$D$16,2,FALSE),VLOOKUP(ABS(U68)+1,$A$8:$D$16,4,FALSE))</f>
      </c>
      <c r="V216" s="1">
        <f>IF(V68&gt;0,1/VLOOKUP(ABS(V68)+1,$A$8:$D$16,2,FALSE),VLOOKUP(ABS(V68)+1,$A$8:$D$16,4,FALSE))</f>
      </c>
      <c r="W216" s="1">
        <f>IF(W68&gt;0,1/VLOOKUP(ABS(W68)+1,$A$8:$D$16,2,FALSE),VLOOKUP(ABS(W68)+1,$A$8:$D$16,4,FALSE))</f>
      </c>
      <c r="X216" s="1">
        <f>IF(X68&gt;0,1/VLOOKUP(ABS(X68)+1,$A$8:$D$16,2,FALSE),VLOOKUP(ABS(X68)+1,$A$8:$D$16,4,FALSE))</f>
      </c>
      <c r="Y216" s="1">
        <f>IF(Y68&gt;0,1/VLOOKUP(ABS(Y68)+1,$A$8:$D$16,2,FALSE),VLOOKUP(ABS(Y68)+1,$A$8:$D$16,4,FALSE))</f>
      </c>
    </row>
    <row r="217">
      <c r="A217">
        <v>24</v>
      </c>
      <c r="B217" t="str">
        <v>KU2_vs_KU9</v>
      </c>
      <c r="C217" s="1">
        <f>IF(C69&gt;0,1/VLOOKUP(ABS(C69)+1,$A$8:$D$16,2,FALSE),VLOOKUP(ABS(C69)+1,$A$8:$D$16,4,FALSE))</f>
      </c>
      <c r="D217" s="1">
        <f>IF(D69&gt;0,1/VLOOKUP(ABS(D69)+1,$A$8:$D$16,2,FALSE),VLOOKUP(ABS(D69)+1,$A$8:$D$16,4,FALSE))</f>
      </c>
      <c r="E217" s="1">
        <f>IF(E69&gt;0,1/VLOOKUP(ABS(E69)+1,$A$8:$D$16,2,FALSE),VLOOKUP(ABS(E69)+1,$A$8:$D$16,4,FALSE))</f>
      </c>
      <c r="F217" s="1">
        <f>IF(F69&gt;0,1/VLOOKUP(ABS(F69)+1,$A$8:$D$16,2,FALSE),VLOOKUP(ABS(F69)+1,$A$8:$D$16,4,FALSE))</f>
      </c>
      <c r="G217" s="1">
        <f>IF(G69&gt;0,1/VLOOKUP(ABS(G69)+1,$A$8:$D$16,2,FALSE),VLOOKUP(ABS(G69)+1,$A$8:$D$16,4,FALSE))</f>
      </c>
      <c r="H217" s="1">
        <f>IF(H69&gt;0,1/VLOOKUP(ABS(H69)+1,$A$8:$D$16,2,FALSE),VLOOKUP(ABS(H69)+1,$A$8:$D$16,4,FALSE))</f>
      </c>
      <c r="I217" s="1">
        <f>IF(I69&gt;0,1/VLOOKUP(ABS(I69)+1,$A$8:$D$16,2,FALSE),VLOOKUP(ABS(I69)+1,$A$8:$D$16,4,FALSE))</f>
      </c>
      <c r="J217" s="1">
        <f>IF(J69&gt;0,1/VLOOKUP(ABS(J69)+1,$A$8:$D$16,2,FALSE),VLOOKUP(ABS(J69)+1,$A$8:$D$16,4,FALSE))</f>
      </c>
      <c r="K217" s="1">
        <f>IF(K69&gt;0,1/VLOOKUP(ABS(K69)+1,$A$8:$D$16,2,FALSE),VLOOKUP(ABS(K69)+1,$A$8:$D$16,4,FALSE))</f>
      </c>
      <c r="L217" s="1">
        <f>IF(L69&gt;0,1/VLOOKUP(ABS(L69)+1,$A$8:$D$16,2,FALSE),VLOOKUP(ABS(L69)+1,$A$8:$D$16,4,FALSE))</f>
      </c>
      <c r="M217" s="1">
        <f>IF(M69&gt;0,1/VLOOKUP(ABS(M69)+1,$A$8:$D$16,2,FALSE),VLOOKUP(ABS(M69)+1,$A$8:$D$16,4,FALSE))</f>
      </c>
      <c r="N217" s="1">
        <f>IF(N69&gt;0,1/VLOOKUP(ABS(N69)+1,$A$8:$D$16,2,FALSE),VLOOKUP(ABS(N69)+1,$A$8:$D$16,4,FALSE))</f>
      </c>
      <c r="O217" s="1">
        <f>IF(O69&gt;0,1/VLOOKUP(ABS(O69)+1,$A$8:$D$16,2,FALSE),VLOOKUP(ABS(O69)+1,$A$8:$D$16,4,FALSE))</f>
      </c>
      <c r="P217" s="1">
        <f>IF(P69&gt;0,1/VLOOKUP(ABS(P69)+1,$A$8:$D$16,2,FALSE),VLOOKUP(ABS(P69)+1,$A$8:$D$16,4,FALSE))</f>
      </c>
      <c r="Q217" s="1">
        <f>IF(Q69&gt;0,1/VLOOKUP(ABS(Q69)+1,$A$8:$D$16,2,FALSE),VLOOKUP(ABS(Q69)+1,$A$8:$D$16,4,FALSE))</f>
      </c>
      <c r="R217" s="1">
        <f>IF(R69&gt;0,1/VLOOKUP(ABS(R69)+1,$A$8:$D$16,2,FALSE),VLOOKUP(ABS(R69)+1,$A$8:$D$16,4,FALSE))</f>
      </c>
      <c r="S217" s="1">
        <f>IF(S69&gt;0,1/VLOOKUP(ABS(S69)+1,$A$8:$D$16,2,FALSE),VLOOKUP(ABS(S69)+1,$A$8:$D$16,4,FALSE))</f>
      </c>
      <c r="T217" s="1">
        <f>IF(T69&gt;0,1/VLOOKUP(ABS(T69)+1,$A$8:$D$16,2,FALSE),VLOOKUP(ABS(T69)+1,$A$8:$D$16,4,FALSE))</f>
      </c>
      <c r="U217" s="1">
        <f>IF(U69&gt;0,1/VLOOKUP(ABS(U69)+1,$A$8:$D$16,2,FALSE),VLOOKUP(ABS(U69)+1,$A$8:$D$16,4,FALSE))</f>
      </c>
      <c r="V217" s="1">
        <f>IF(V69&gt;0,1/VLOOKUP(ABS(V69)+1,$A$8:$D$16,2,FALSE),VLOOKUP(ABS(V69)+1,$A$8:$D$16,4,FALSE))</f>
      </c>
      <c r="W217" s="1">
        <f>IF(W69&gt;0,1/VLOOKUP(ABS(W69)+1,$A$8:$D$16,2,FALSE),VLOOKUP(ABS(W69)+1,$A$8:$D$16,4,FALSE))</f>
      </c>
      <c r="X217" s="1">
        <f>IF(X69&gt;0,1/VLOOKUP(ABS(X69)+1,$A$8:$D$16,2,FALSE),VLOOKUP(ABS(X69)+1,$A$8:$D$16,4,FALSE))</f>
      </c>
      <c r="Y217" s="1">
        <f>IF(Y69&gt;0,1/VLOOKUP(ABS(Y69)+1,$A$8:$D$16,2,FALSE),VLOOKUP(ABS(Y69)+1,$A$8:$D$16,4,FALSE))</f>
      </c>
    </row>
    <row r="218">
      <c r="A218">
        <v>25</v>
      </c>
      <c r="B218" t="str">
        <v>KU3_vs_KU4</v>
      </c>
      <c r="C218" s="1">
        <f>IF(C70&gt;0,1/VLOOKUP(ABS(C70)+1,$A$8:$D$16,2,FALSE),VLOOKUP(ABS(C70)+1,$A$8:$D$16,4,FALSE))</f>
      </c>
      <c r="D218" s="1">
        <f>IF(D70&gt;0,1/VLOOKUP(ABS(D70)+1,$A$8:$D$16,2,FALSE),VLOOKUP(ABS(D70)+1,$A$8:$D$16,4,FALSE))</f>
      </c>
      <c r="E218" s="1">
        <f>IF(E70&gt;0,1/VLOOKUP(ABS(E70)+1,$A$8:$D$16,2,FALSE),VLOOKUP(ABS(E70)+1,$A$8:$D$16,4,FALSE))</f>
      </c>
      <c r="F218" s="1">
        <f>IF(F70&gt;0,1/VLOOKUP(ABS(F70)+1,$A$8:$D$16,2,FALSE),VLOOKUP(ABS(F70)+1,$A$8:$D$16,4,FALSE))</f>
      </c>
      <c r="G218" s="1">
        <f>IF(G70&gt;0,1/VLOOKUP(ABS(G70)+1,$A$8:$D$16,2,FALSE),VLOOKUP(ABS(G70)+1,$A$8:$D$16,4,FALSE))</f>
      </c>
      <c r="H218" s="1">
        <f>IF(H70&gt;0,1/VLOOKUP(ABS(H70)+1,$A$8:$D$16,2,FALSE),VLOOKUP(ABS(H70)+1,$A$8:$D$16,4,FALSE))</f>
      </c>
      <c r="I218" s="1">
        <f>IF(I70&gt;0,1/VLOOKUP(ABS(I70)+1,$A$8:$D$16,2,FALSE),VLOOKUP(ABS(I70)+1,$A$8:$D$16,4,FALSE))</f>
      </c>
      <c r="J218" s="1">
        <f>IF(J70&gt;0,1/VLOOKUP(ABS(J70)+1,$A$8:$D$16,2,FALSE),VLOOKUP(ABS(J70)+1,$A$8:$D$16,4,FALSE))</f>
      </c>
      <c r="K218" s="1">
        <f>IF(K70&gt;0,1/VLOOKUP(ABS(K70)+1,$A$8:$D$16,2,FALSE),VLOOKUP(ABS(K70)+1,$A$8:$D$16,4,FALSE))</f>
      </c>
      <c r="L218" s="1">
        <f>IF(L70&gt;0,1/VLOOKUP(ABS(L70)+1,$A$8:$D$16,2,FALSE),VLOOKUP(ABS(L70)+1,$A$8:$D$16,4,FALSE))</f>
      </c>
      <c r="M218" s="1">
        <f>IF(M70&gt;0,1/VLOOKUP(ABS(M70)+1,$A$8:$D$16,2,FALSE),VLOOKUP(ABS(M70)+1,$A$8:$D$16,4,FALSE))</f>
      </c>
      <c r="N218" s="1">
        <f>IF(N70&gt;0,1/VLOOKUP(ABS(N70)+1,$A$8:$D$16,2,FALSE),VLOOKUP(ABS(N70)+1,$A$8:$D$16,4,FALSE))</f>
      </c>
      <c r="O218" s="1">
        <f>IF(O70&gt;0,1/VLOOKUP(ABS(O70)+1,$A$8:$D$16,2,FALSE),VLOOKUP(ABS(O70)+1,$A$8:$D$16,4,FALSE))</f>
      </c>
      <c r="P218" s="1">
        <f>IF(P70&gt;0,1/VLOOKUP(ABS(P70)+1,$A$8:$D$16,2,FALSE),VLOOKUP(ABS(P70)+1,$A$8:$D$16,4,FALSE))</f>
      </c>
      <c r="Q218" s="1">
        <f>IF(Q70&gt;0,1/VLOOKUP(ABS(Q70)+1,$A$8:$D$16,2,FALSE),VLOOKUP(ABS(Q70)+1,$A$8:$D$16,4,FALSE))</f>
      </c>
      <c r="R218" s="1">
        <f>IF(R70&gt;0,1/VLOOKUP(ABS(R70)+1,$A$8:$D$16,2,FALSE),VLOOKUP(ABS(R70)+1,$A$8:$D$16,4,FALSE))</f>
      </c>
      <c r="S218" s="1">
        <f>IF(S70&gt;0,1/VLOOKUP(ABS(S70)+1,$A$8:$D$16,2,FALSE),VLOOKUP(ABS(S70)+1,$A$8:$D$16,4,FALSE))</f>
      </c>
      <c r="T218" s="1">
        <f>IF(T70&gt;0,1/VLOOKUP(ABS(T70)+1,$A$8:$D$16,2,FALSE),VLOOKUP(ABS(T70)+1,$A$8:$D$16,4,FALSE))</f>
      </c>
      <c r="U218" s="1">
        <f>IF(U70&gt;0,1/VLOOKUP(ABS(U70)+1,$A$8:$D$16,2,FALSE),VLOOKUP(ABS(U70)+1,$A$8:$D$16,4,FALSE))</f>
      </c>
      <c r="V218" s="1">
        <f>IF(V70&gt;0,1/VLOOKUP(ABS(V70)+1,$A$8:$D$16,2,FALSE),VLOOKUP(ABS(V70)+1,$A$8:$D$16,4,FALSE))</f>
      </c>
      <c r="W218" s="1">
        <f>IF(W70&gt;0,1/VLOOKUP(ABS(W70)+1,$A$8:$D$16,2,FALSE),VLOOKUP(ABS(W70)+1,$A$8:$D$16,4,FALSE))</f>
      </c>
      <c r="X218" s="1">
        <f>IF(X70&gt;0,1/VLOOKUP(ABS(X70)+1,$A$8:$D$16,2,FALSE),VLOOKUP(ABS(X70)+1,$A$8:$D$16,4,FALSE))</f>
      </c>
      <c r="Y218" s="1">
        <f>IF(Y70&gt;0,1/VLOOKUP(ABS(Y70)+1,$A$8:$D$16,2,FALSE),VLOOKUP(ABS(Y70)+1,$A$8:$D$16,4,FALSE))</f>
      </c>
    </row>
    <row r="219">
      <c r="A219">
        <v>26</v>
      </c>
      <c r="B219" t="str">
        <v>KU3_vs_KU5</v>
      </c>
      <c r="C219" s="1">
        <f>IF(C71&gt;0,1/VLOOKUP(ABS(C71)+1,$A$8:$D$16,2,FALSE),VLOOKUP(ABS(C71)+1,$A$8:$D$16,4,FALSE))</f>
      </c>
      <c r="D219" s="1">
        <f>IF(D71&gt;0,1/VLOOKUP(ABS(D71)+1,$A$8:$D$16,2,FALSE),VLOOKUP(ABS(D71)+1,$A$8:$D$16,4,FALSE))</f>
      </c>
      <c r="E219" s="1">
        <f>IF(E71&gt;0,1/VLOOKUP(ABS(E71)+1,$A$8:$D$16,2,FALSE),VLOOKUP(ABS(E71)+1,$A$8:$D$16,4,FALSE))</f>
      </c>
      <c r="F219" s="1">
        <f>IF(F71&gt;0,1/VLOOKUP(ABS(F71)+1,$A$8:$D$16,2,FALSE),VLOOKUP(ABS(F71)+1,$A$8:$D$16,4,FALSE))</f>
      </c>
      <c r="G219" s="1">
        <f>IF(G71&gt;0,1/VLOOKUP(ABS(G71)+1,$A$8:$D$16,2,FALSE),VLOOKUP(ABS(G71)+1,$A$8:$D$16,4,FALSE))</f>
      </c>
      <c r="H219" s="1">
        <f>IF(H71&gt;0,1/VLOOKUP(ABS(H71)+1,$A$8:$D$16,2,FALSE),VLOOKUP(ABS(H71)+1,$A$8:$D$16,4,FALSE))</f>
      </c>
      <c r="I219" s="1">
        <f>IF(I71&gt;0,1/VLOOKUP(ABS(I71)+1,$A$8:$D$16,2,FALSE),VLOOKUP(ABS(I71)+1,$A$8:$D$16,4,FALSE))</f>
      </c>
      <c r="J219" s="1">
        <f>IF(J71&gt;0,1/VLOOKUP(ABS(J71)+1,$A$8:$D$16,2,FALSE),VLOOKUP(ABS(J71)+1,$A$8:$D$16,4,FALSE))</f>
      </c>
      <c r="K219" s="1">
        <f>IF(K71&gt;0,1/VLOOKUP(ABS(K71)+1,$A$8:$D$16,2,FALSE),VLOOKUP(ABS(K71)+1,$A$8:$D$16,4,FALSE))</f>
      </c>
      <c r="L219" s="1">
        <f>IF(L71&gt;0,1/VLOOKUP(ABS(L71)+1,$A$8:$D$16,2,FALSE),VLOOKUP(ABS(L71)+1,$A$8:$D$16,4,FALSE))</f>
      </c>
      <c r="M219" s="1">
        <f>IF(M71&gt;0,1/VLOOKUP(ABS(M71)+1,$A$8:$D$16,2,FALSE),VLOOKUP(ABS(M71)+1,$A$8:$D$16,4,FALSE))</f>
      </c>
      <c r="N219" s="1">
        <f>IF(N71&gt;0,1/VLOOKUP(ABS(N71)+1,$A$8:$D$16,2,FALSE),VLOOKUP(ABS(N71)+1,$A$8:$D$16,4,FALSE))</f>
      </c>
      <c r="O219" s="1">
        <f>IF(O71&gt;0,1/VLOOKUP(ABS(O71)+1,$A$8:$D$16,2,FALSE),VLOOKUP(ABS(O71)+1,$A$8:$D$16,4,FALSE))</f>
      </c>
      <c r="P219" s="1">
        <f>IF(P71&gt;0,1/VLOOKUP(ABS(P71)+1,$A$8:$D$16,2,FALSE),VLOOKUP(ABS(P71)+1,$A$8:$D$16,4,FALSE))</f>
      </c>
      <c r="Q219" s="1">
        <f>IF(Q71&gt;0,1/VLOOKUP(ABS(Q71)+1,$A$8:$D$16,2,FALSE),VLOOKUP(ABS(Q71)+1,$A$8:$D$16,4,FALSE))</f>
      </c>
      <c r="R219" s="1">
        <f>IF(R71&gt;0,1/VLOOKUP(ABS(R71)+1,$A$8:$D$16,2,FALSE),VLOOKUP(ABS(R71)+1,$A$8:$D$16,4,FALSE))</f>
      </c>
      <c r="S219" s="1">
        <f>IF(S71&gt;0,1/VLOOKUP(ABS(S71)+1,$A$8:$D$16,2,FALSE),VLOOKUP(ABS(S71)+1,$A$8:$D$16,4,FALSE))</f>
      </c>
      <c r="T219" s="1">
        <f>IF(T71&gt;0,1/VLOOKUP(ABS(T71)+1,$A$8:$D$16,2,FALSE),VLOOKUP(ABS(T71)+1,$A$8:$D$16,4,FALSE))</f>
      </c>
      <c r="U219" s="1">
        <f>IF(U71&gt;0,1/VLOOKUP(ABS(U71)+1,$A$8:$D$16,2,FALSE),VLOOKUP(ABS(U71)+1,$A$8:$D$16,4,FALSE))</f>
      </c>
      <c r="V219" s="1">
        <f>IF(V71&gt;0,1/VLOOKUP(ABS(V71)+1,$A$8:$D$16,2,FALSE),VLOOKUP(ABS(V71)+1,$A$8:$D$16,4,FALSE))</f>
      </c>
      <c r="W219" s="1">
        <f>IF(W71&gt;0,1/VLOOKUP(ABS(W71)+1,$A$8:$D$16,2,FALSE),VLOOKUP(ABS(W71)+1,$A$8:$D$16,4,FALSE))</f>
      </c>
      <c r="X219" s="1">
        <f>IF(X71&gt;0,1/VLOOKUP(ABS(X71)+1,$A$8:$D$16,2,FALSE),VLOOKUP(ABS(X71)+1,$A$8:$D$16,4,FALSE))</f>
      </c>
      <c r="Y219" s="1">
        <f>IF(Y71&gt;0,1/VLOOKUP(ABS(Y71)+1,$A$8:$D$16,2,FALSE),VLOOKUP(ABS(Y71)+1,$A$8:$D$16,4,FALSE))</f>
      </c>
    </row>
    <row r="220">
      <c r="A220">
        <v>27</v>
      </c>
      <c r="B220" t="str">
        <v>KU3_vs_KU6</v>
      </c>
      <c r="C220" s="1">
        <f>IF(C72&gt;0,1/VLOOKUP(ABS(C72)+1,$A$8:$D$16,2,FALSE),VLOOKUP(ABS(C72)+1,$A$8:$D$16,4,FALSE))</f>
      </c>
      <c r="D220" s="1">
        <f>IF(D72&gt;0,1/VLOOKUP(ABS(D72)+1,$A$8:$D$16,2,FALSE),VLOOKUP(ABS(D72)+1,$A$8:$D$16,4,FALSE))</f>
      </c>
      <c r="E220" s="1">
        <f>IF(E72&gt;0,1/VLOOKUP(ABS(E72)+1,$A$8:$D$16,2,FALSE),VLOOKUP(ABS(E72)+1,$A$8:$D$16,4,FALSE))</f>
      </c>
      <c r="F220" s="1">
        <f>IF(F72&gt;0,1/VLOOKUP(ABS(F72)+1,$A$8:$D$16,2,FALSE),VLOOKUP(ABS(F72)+1,$A$8:$D$16,4,FALSE))</f>
      </c>
      <c r="G220" s="1">
        <f>IF(G72&gt;0,1/VLOOKUP(ABS(G72)+1,$A$8:$D$16,2,FALSE),VLOOKUP(ABS(G72)+1,$A$8:$D$16,4,FALSE))</f>
      </c>
      <c r="H220" s="1">
        <f>IF(H72&gt;0,1/VLOOKUP(ABS(H72)+1,$A$8:$D$16,2,FALSE),VLOOKUP(ABS(H72)+1,$A$8:$D$16,4,FALSE))</f>
      </c>
      <c r="I220" s="1">
        <f>IF(I72&gt;0,1/VLOOKUP(ABS(I72)+1,$A$8:$D$16,2,FALSE),VLOOKUP(ABS(I72)+1,$A$8:$D$16,4,FALSE))</f>
      </c>
      <c r="J220" s="1">
        <f>IF(J72&gt;0,1/VLOOKUP(ABS(J72)+1,$A$8:$D$16,2,FALSE),VLOOKUP(ABS(J72)+1,$A$8:$D$16,4,FALSE))</f>
      </c>
      <c r="K220" s="1">
        <f>IF(K72&gt;0,1/VLOOKUP(ABS(K72)+1,$A$8:$D$16,2,FALSE),VLOOKUP(ABS(K72)+1,$A$8:$D$16,4,FALSE))</f>
      </c>
      <c r="L220" s="1">
        <f>IF(L72&gt;0,1/VLOOKUP(ABS(L72)+1,$A$8:$D$16,2,FALSE),VLOOKUP(ABS(L72)+1,$A$8:$D$16,4,FALSE))</f>
      </c>
      <c r="M220" s="1">
        <f>IF(M72&gt;0,1/VLOOKUP(ABS(M72)+1,$A$8:$D$16,2,FALSE),VLOOKUP(ABS(M72)+1,$A$8:$D$16,4,FALSE))</f>
      </c>
      <c r="N220" s="1">
        <f>IF(N72&gt;0,1/VLOOKUP(ABS(N72)+1,$A$8:$D$16,2,FALSE),VLOOKUP(ABS(N72)+1,$A$8:$D$16,4,FALSE))</f>
      </c>
      <c r="O220" s="1">
        <f>IF(O72&gt;0,1/VLOOKUP(ABS(O72)+1,$A$8:$D$16,2,FALSE),VLOOKUP(ABS(O72)+1,$A$8:$D$16,4,FALSE))</f>
      </c>
      <c r="P220" s="1">
        <f>IF(P72&gt;0,1/VLOOKUP(ABS(P72)+1,$A$8:$D$16,2,FALSE),VLOOKUP(ABS(P72)+1,$A$8:$D$16,4,FALSE))</f>
      </c>
      <c r="Q220" s="1">
        <f>IF(Q72&gt;0,1/VLOOKUP(ABS(Q72)+1,$A$8:$D$16,2,FALSE),VLOOKUP(ABS(Q72)+1,$A$8:$D$16,4,FALSE))</f>
      </c>
      <c r="R220" s="1">
        <f>IF(R72&gt;0,1/VLOOKUP(ABS(R72)+1,$A$8:$D$16,2,FALSE),VLOOKUP(ABS(R72)+1,$A$8:$D$16,4,FALSE))</f>
      </c>
      <c r="S220" s="1">
        <f>IF(S72&gt;0,1/VLOOKUP(ABS(S72)+1,$A$8:$D$16,2,FALSE),VLOOKUP(ABS(S72)+1,$A$8:$D$16,4,FALSE))</f>
      </c>
      <c r="T220" s="1">
        <f>IF(T72&gt;0,1/VLOOKUP(ABS(T72)+1,$A$8:$D$16,2,FALSE),VLOOKUP(ABS(T72)+1,$A$8:$D$16,4,FALSE))</f>
      </c>
      <c r="U220" s="1">
        <f>IF(U72&gt;0,1/VLOOKUP(ABS(U72)+1,$A$8:$D$16,2,FALSE),VLOOKUP(ABS(U72)+1,$A$8:$D$16,4,FALSE))</f>
      </c>
      <c r="V220" s="1">
        <f>IF(V72&gt;0,1/VLOOKUP(ABS(V72)+1,$A$8:$D$16,2,FALSE),VLOOKUP(ABS(V72)+1,$A$8:$D$16,4,FALSE))</f>
      </c>
      <c r="W220" s="1">
        <f>IF(W72&gt;0,1/VLOOKUP(ABS(W72)+1,$A$8:$D$16,2,FALSE),VLOOKUP(ABS(W72)+1,$A$8:$D$16,4,FALSE))</f>
      </c>
      <c r="X220" s="1">
        <f>IF(X72&gt;0,1/VLOOKUP(ABS(X72)+1,$A$8:$D$16,2,FALSE),VLOOKUP(ABS(X72)+1,$A$8:$D$16,4,FALSE))</f>
      </c>
      <c r="Y220" s="1">
        <f>IF(Y72&gt;0,1/VLOOKUP(ABS(Y72)+1,$A$8:$D$16,2,FALSE),VLOOKUP(ABS(Y72)+1,$A$8:$D$16,4,FALSE))</f>
      </c>
    </row>
    <row r="221">
      <c r="A221">
        <v>28</v>
      </c>
      <c r="B221" t="str">
        <v>KU3_vs_KU7</v>
      </c>
      <c r="C221" s="1">
        <f>IF(C73&gt;0,1/VLOOKUP(ABS(C73)+1,$A$8:$D$16,2,FALSE),VLOOKUP(ABS(C73)+1,$A$8:$D$16,4,FALSE))</f>
      </c>
      <c r="D221" s="1">
        <f>IF(D73&gt;0,1/VLOOKUP(ABS(D73)+1,$A$8:$D$16,2,FALSE),VLOOKUP(ABS(D73)+1,$A$8:$D$16,4,FALSE))</f>
      </c>
      <c r="E221" s="1">
        <f>IF(E73&gt;0,1/VLOOKUP(ABS(E73)+1,$A$8:$D$16,2,FALSE),VLOOKUP(ABS(E73)+1,$A$8:$D$16,4,FALSE))</f>
      </c>
      <c r="F221" s="1">
        <f>IF(F73&gt;0,1/VLOOKUP(ABS(F73)+1,$A$8:$D$16,2,FALSE),VLOOKUP(ABS(F73)+1,$A$8:$D$16,4,FALSE))</f>
      </c>
      <c r="G221" s="1">
        <f>IF(G73&gt;0,1/VLOOKUP(ABS(G73)+1,$A$8:$D$16,2,FALSE),VLOOKUP(ABS(G73)+1,$A$8:$D$16,4,FALSE))</f>
      </c>
      <c r="H221" s="1">
        <f>IF(H73&gt;0,1/VLOOKUP(ABS(H73)+1,$A$8:$D$16,2,FALSE),VLOOKUP(ABS(H73)+1,$A$8:$D$16,4,FALSE))</f>
      </c>
      <c r="I221" s="1">
        <f>IF(I73&gt;0,1/VLOOKUP(ABS(I73)+1,$A$8:$D$16,2,FALSE),VLOOKUP(ABS(I73)+1,$A$8:$D$16,4,FALSE))</f>
      </c>
      <c r="J221" s="1">
        <f>IF(J73&gt;0,1/VLOOKUP(ABS(J73)+1,$A$8:$D$16,2,FALSE),VLOOKUP(ABS(J73)+1,$A$8:$D$16,4,FALSE))</f>
      </c>
      <c r="K221" s="1">
        <f>IF(K73&gt;0,1/VLOOKUP(ABS(K73)+1,$A$8:$D$16,2,FALSE),VLOOKUP(ABS(K73)+1,$A$8:$D$16,4,FALSE))</f>
      </c>
      <c r="L221" s="1">
        <f>IF(L73&gt;0,1/VLOOKUP(ABS(L73)+1,$A$8:$D$16,2,FALSE),VLOOKUP(ABS(L73)+1,$A$8:$D$16,4,FALSE))</f>
      </c>
      <c r="M221" s="1">
        <f>IF(M73&gt;0,1/VLOOKUP(ABS(M73)+1,$A$8:$D$16,2,FALSE),VLOOKUP(ABS(M73)+1,$A$8:$D$16,4,FALSE))</f>
      </c>
      <c r="N221" s="1">
        <f>IF(N73&gt;0,1/VLOOKUP(ABS(N73)+1,$A$8:$D$16,2,FALSE),VLOOKUP(ABS(N73)+1,$A$8:$D$16,4,FALSE))</f>
      </c>
      <c r="O221" s="1">
        <f>IF(O73&gt;0,1/VLOOKUP(ABS(O73)+1,$A$8:$D$16,2,FALSE),VLOOKUP(ABS(O73)+1,$A$8:$D$16,4,FALSE))</f>
      </c>
      <c r="P221" s="1">
        <f>IF(P73&gt;0,1/VLOOKUP(ABS(P73)+1,$A$8:$D$16,2,FALSE),VLOOKUP(ABS(P73)+1,$A$8:$D$16,4,FALSE))</f>
      </c>
      <c r="Q221" s="1">
        <f>IF(Q73&gt;0,1/VLOOKUP(ABS(Q73)+1,$A$8:$D$16,2,FALSE),VLOOKUP(ABS(Q73)+1,$A$8:$D$16,4,FALSE))</f>
      </c>
      <c r="R221" s="1">
        <f>IF(R73&gt;0,1/VLOOKUP(ABS(R73)+1,$A$8:$D$16,2,FALSE),VLOOKUP(ABS(R73)+1,$A$8:$D$16,4,FALSE))</f>
      </c>
      <c r="S221" s="1">
        <f>IF(S73&gt;0,1/VLOOKUP(ABS(S73)+1,$A$8:$D$16,2,FALSE),VLOOKUP(ABS(S73)+1,$A$8:$D$16,4,FALSE))</f>
      </c>
      <c r="T221" s="1">
        <f>IF(T73&gt;0,1/VLOOKUP(ABS(T73)+1,$A$8:$D$16,2,FALSE),VLOOKUP(ABS(T73)+1,$A$8:$D$16,4,FALSE))</f>
      </c>
      <c r="U221" s="1">
        <f>IF(U73&gt;0,1/VLOOKUP(ABS(U73)+1,$A$8:$D$16,2,FALSE),VLOOKUP(ABS(U73)+1,$A$8:$D$16,4,FALSE))</f>
      </c>
      <c r="V221" s="1">
        <f>IF(V73&gt;0,1/VLOOKUP(ABS(V73)+1,$A$8:$D$16,2,FALSE),VLOOKUP(ABS(V73)+1,$A$8:$D$16,4,FALSE))</f>
      </c>
      <c r="W221" s="1">
        <f>IF(W73&gt;0,1/VLOOKUP(ABS(W73)+1,$A$8:$D$16,2,FALSE),VLOOKUP(ABS(W73)+1,$A$8:$D$16,4,FALSE))</f>
      </c>
      <c r="X221" s="1">
        <f>IF(X73&gt;0,1/VLOOKUP(ABS(X73)+1,$A$8:$D$16,2,FALSE),VLOOKUP(ABS(X73)+1,$A$8:$D$16,4,FALSE))</f>
      </c>
      <c r="Y221" s="1">
        <f>IF(Y73&gt;0,1/VLOOKUP(ABS(Y73)+1,$A$8:$D$16,2,FALSE),VLOOKUP(ABS(Y73)+1,$A$8:$D$16,4,FALSE))</f>
      </c>
    </row>
    <row r="222">
      <c r="A222">
        <v>29</v>
      </c>
      <c r="B222" t="str">
        <v>KU3_vs_KU8</v>
      </c>
      <c r="C222" s="1">
        <f>IF(C74&gt;0,1/VLOOKUP(ABS(C74)+1,$A$8:$D$16,2,FALSE),VLOOKUP(ABS(C74)+1,$A$8:$D$16,4,FALSE))</f>
      </c>
      <c r="D222" s="1">
        <f>IF(D74&gt;0,1/VLOOKUP(ABS(D74)+1,$A$8:$D$16,2,FALSE),VLOOKUP(ABS(D74)+1,$A$8:$D$16,4,FALSE))</f>
      </c>
      <c r="E222" s="1">
        <f>IF(E74&gt;0,1/VLOOKUP(ABS(E74)+1,$A$8:$D$16,2,FALSE),VLOOKUP(ABS(E74)+1,$A$8:$D$16,4,FALSE))</f>
      </c>
      <c r="F222" s="1">
        <f>IF(F74&gt;0,1/VLOOKUP(ABS(F74)+1,$A$8:$D$16,2,FALSE),VLOOKUP(ABS(F74)+1,$A$8:$D$16,4,FALSE))</f>
      </c>
      <c r="G222" s="1">
        <f>IF(G74&gt;0,1/VLOOKUP(ABS(G74)+1,$A$8:$D$16,2,FALSE),VLOOKUP(ABS(G74)+1,$A$8:$D$16,4,FALSE))</f>
      </c>
      <c r="H222" s="1">
        <f>IF(H74&gt;0,1/VLOOKUP(ABS(H74)+1,$A$8:$D$16,2,FALSE),VLOOKUP(ABS(H74)+1,$A$8:$D$16,4,FALSE))</f>
      </c>
      <c r="I222" s="1">
        <f>IF(I74&gt;0,1/VLOOKUP(ABS(I74)+1,$A$8:$D$16,2,FALSE),VLOOKUP(ABS(I74)+1,$A$8:$D$16,4,FALSE))</f>
      </c>
      <c r="J222" s="1">
        <f>IF(J74&gt;0,1/VLOOKUP(ABS(J74)+1,$A$8:$D$16,2,FALSE),VLOOKUP(ABS(J74)+1,$A$8:$D$16,4,FALSE))</f>
      </c>
      <c r="K222" s="1">
        <f>IF(K74&gt;0,1/VLOOKUP(ABS(K74)+1,$A$8:$D$16,2,FALSE),VLOOKUP(ABS(K74)+1,$A$8:$D$16,4,FALSE))</f>
      </c>
      <c r="L222" s="1">
        <f>IF(L74&gt;0,1/VLOOKUP(ABS(L74)+1,$A$8:$D$16,2,FALSE),VLOOKUP(ABS(L74)+1,$A$8:$D$16,4,FALSE))</f>
      </c>
      <c r="M222" s="1">
        <f>IF(M74&gt;0,1/VLOOKUP(ABS(M74)+1,$A$8:$D$16,2,FALSE),VLOOKUP(ABS(M74)+1,$A$8:$D$16,4,FALSE))</f>
      </c>
      <c r="N222" s="1">
        <f>IF(N74&gt;0,1/VLOOKUP(ABS(N74)+1,$A$8:$D$16,2,FALSE),VLOOKUP(ABS(N74)+1,$A$8:$D$16,4,FALSE))</f>
      </c>
      <c r="O222" s="1">
        <f>IF(O74&gt;0,1/VLOOKUP(ABS(O74)+1,$A$8:$D$16,2,FALSE),VLOOKUP(ABS(O74)+1,$A$8:$D$16,4,FALSE))</f>
      </c>
      <c r="P222" s="1">
        <f>IF(P74&gt;0,1/VLOOKUP(ABS(P74)+1,$A$8:$D$16,2,FALSE),VLOOKUP(ABS(P74)+1,$A$8:$D$16,4,FALSE))</f>
      </c>
      <c r="Q222" s="1">
        <f>IF(Q74&gt;0,1/VLOOKUP(ABS(Q74)+1,$A$8:$D$16,2,FALSE),VLOOKUP(ABS(Q74)+1,$A$8:$D$16,4,FALSE))</f>
      </c>
      <c r="R222" s="1">
        <f>IF(R74&gt;0,1/VLOOKUP(ABS(R74)+1,$A$8:$D$16,2,FALSE),VLOOKUP(ABS(R74)+1,$A$8:$D$16,4,FALSE))</f>
      </c>
      <c r="S222" s="1">
        <f>IF(S74&gt;0,1/VLOOKUP(ABS(S74)+1,$A$8:$D$16,2,FALSE),VLOOKUP(ABS(S74)+1,$A$8:$D$16,4,FALSE))</f>
      </c>
      <c r="T222" s="1">
        <f>IF(T74&gt;0,1/VLOOKUP(ABS(T74)+1,$A$8:$D$16,2,FALSE),VLOOKUP(ABS(T74)+1,$A$8:$D$16,4,FALSE))</f>
      </c>
      <c r="U222" s="1">
        <f>IF(U74&gt;0,1/VLOOKUP(ABS(U74)+1,$A$8:$D$16,2,FALSE),VLOOKUP(ABS(U74)+1,$A$8:$D$16,4,FALSE))</f>
      </c>
      <c r="V222" s="1">
        <f>IF(V74&gt;0,1/VLOOKUP(ABS(V74)+1,$A$8:$D$16,2,FALSE),VLOOKUP(ABS(V74)+1,$A$8:$D$16,4,FALSE))</f>
      </c>
      <c r="W222" s="1">
        <f>IF(W74&gt;0,1/VLOOKUP(ABS(W74)+1,$A$8:$D$16,2,FALSE),VLOOKUP(ABS(W74)+1,$A$8:$D$16,4,FALSE))</f>
      </c>
      <c r="X222" s="1">
        <f>IF(X74&gt;0,1/VLOOKUP(ABS(X74)+1,$A$8:$D$16,2,FALSE),VLOOKUP(ABS(X74)+1,$A$8:$D$16,4,FALSE))</f>
      </c>
      <c r="Y222" s="1">
        <f>IF(Y74&gt;0,1/VLOOKUP(ABS(Y74)+1,$A$8:$D$16,2,FALSE),VLOOKUP(ABS(Y74)+1,$A$8:$D$16,4,FALSE))</f>
      </c>
    </row>
    <row r="223">
      <c r="A223">
        <v>30</v>
      </c>
      <c r="B223" t="str">
        <v>KU3_vs_KU9</v>
      </c>
      <c r="C223" s="1">
        <f>IF(C75&gt;0,1/VLOOKUP(ABS(C75)+1,$A$8:$D$16,2,FALSE),VLOOKUP(ABS(C75)+1,$A$8:$D$16,4,FALSE))</f>
      </c>
      <c r="D223" s="1">
        <f>IF(D75&gt;0,1/VLOOKUP(ABS(D75)+1,$A$8:$D$16,2,FALSE),VLOOKUP(ABS(D75)+1,$A$8:$D$16,4,FALSE))</f>
      </c>
      <c r="E223" s="1">
        <f>IF(E75&gt;0,1/VLOOKUP(ABS(E75)+1,$A$8:$D$16,2,FALSE),VLOOKUP(ABS(E75)+1,$A$8:$D$16,4,FALSE))</f>
      </c>
      <c r="F223" s="1">
        <f>IF(F75&gt;0,1/VLOOKUP(ABS(F75)+1,$A$8:$D$16,2,FALSE),VLOOKUP(ABS(F75)+1,$A$8:$D$16,4,FALSE))</f>
      </c>
      <c r="G223" s="1">
        <f>IF(G75&gt;0,1/VLOOKUP(ABS(G75)+1,$A$8:$D$16,2,FALSE),VLOOKUP(ABS(G75)+1,$A$8:$D$16,4,FALSE))</f>
      </c>
      <c r="H223" s="1">
        <f>IF(H75&gt;0,1/VLOOKUP(ABS(H75)+1,$A$8:$D$16,2,FALSE),VLOOKUP(ABS(H75)+1,$A$8:$D$16,4,FALSE))</f>
      </c>
      <c r="I223" s="1">
        <f>IF(I75&gt;0,1/VLOOKUP(ABS(I75)+1,$A$8:$D$16,2,FALSE),VLOOKUP(ABS(I75)+1,$A$8:$D$16,4,FALSE))</f>
      </c>
      <c r="J223" s="1">
        <f>IF(J75&gt;0,1/VLOOKUP(ABS(J75)+1,$A$8:$D$16,2,FALSE),VLOOKUP(ABS(J75)+1,$A$8:$D$16,4,FALSE))</f>
      </c>
      <c r="K223" s="1">
        <f>IF(K75&gt;0,1/VLOOKUP(ABS(K75)+1,$A$8:$D$16,2,FALSE),VLOOKUP(ABS(K75)+1,$A$8:$D$16,4,FALSE))</f>
      </c>
      <c r="L223" s="1">
        <f>IF(L75&gt;0,1/VLOOKUP(ABS(L75)+1,$A$8:$D$16,2,FALSE),VLOOKUP(ABS(L75)+1,$A$8:$D$16,4,FALSE))</f>
      </c>
      <c r="M223" s="1">
        <f>IF(M75&gt;0,1/VLOOKUP(ABS(M75)+1,$A$8:$D$16,2,FALSE),VLOOKUP(ABS(M75)+1,$A$8:$D$16,4,FALSE))</f>
      </c>
      <c r="N223" s="1">
        <f>IF(N75&gt;0,1/VLOOKUP(ABS(N75)+1,$A$8:$D$16,2,FALSE),VLOOKUP(ABS(N75)+1,$A$8:$D$16,4,FALSE))</f>
      </c>
      <c r="O223" s="1">
        <f>IF(O75&gt;0,1/VLOOKUP(ABS(O75)+1,$A$8:$D$16,2,FALSE),VLOOKUP(ABS(O75)+1,$A$8:$D$16,4,FALSE))</f>
      </c>
      <c r="P223" s="1">
        <f>IF(P75&gt;0,1/VLOOKUP(ABS(P75)+1,$A$8:$D$16,2,FALSE),VLOOKUP(ABS(P75)+1,$A$8:$D$16,4,FALSE))</f>
      </c>
      <c r="Q223" s="1">
        <f>IF(Q75&gt;0,1/VLOOKUP(ABS(Q75)+1,$A$8:$D$16,2,FALSE),VLOOKUP(ABS(Q75)+1,$A$8:$D$16,4,FALSE))</f>
      </c>
      <c r="R223" s="1">
        <f>IF(R75&gt;0,1/VLOOKUP(ABS(R75)+1,$A$8:$D$16,2,FALSE),VLOOKUP(ABS(R75)+1,$A$8:$D$16,4,FALSE))</f>
      </c>
      <c r="S223" s="1">
        <f>IF(S75&gt;0,1/VLOOKUP(ABS(S75)+1,$A$8:$D$16,2,FALSE),VLOOKUP(ABS(S75)+1,$A$8:$D$16,4,FALSE))</f>
      </c>
      <c r="T223" s="1">
        <f>IF(T75&gt;0,1/VLOOKUP(ABS(T75)+1,$A$8:$D$16,2,FALSE),VLOOKUP(ABS(T75)+1,$A$8:$D$16,4,FALSE))</f>
      </c>
      <c r="U223" s="1">
        <f>IF(U75&gt;0,1/VLOOKUP(ABS(U75)+1,$A$8:$D$16,2,FALSE),VLOOKUP(ABS(U75)+1,$A$8:$D$16,4,FALSE))</f>
      </c>
      <c r="V223" s="1">
        <f>IF(V75&gt;0,1/VLOOKUP(ABS(V75)+1,$A$8:$D$16,2,FALSE),VLOOKUP(ABS(V75)+1,$A$8:$D$16,4,FALSE))</f>
      </c>
      <c r="W223" s="1">
        <f>IF(W75&gt;0,1/VLOOKUP(ABS(W75)+1,$A$8:$D$16,2,FALSE),VLOOKUP(ABS(W75)+1,$A$8:$D$16,4,FALSE))</f>
      </c>
      <c r="X223" s="1">
        <f>IF(X75&gt;0,1/VLOOKUP(ABS(X75)+1,$A$8:$D$16,2,FALSE),VLOOKUP(ABS(X75)+1,$A$8:$D$16,4,FALSE))</f>
      </c>
      <c r="Y223" s="1">
        <f>IF(Y75&gt;0,1/VLOOKUP(ABS(Y75)+1,$A$8:$D$16,2,FALSE),VLOOKUP(ABS(Y75)+1,$A$8:$D$16,4,FALSE))</f>
      </c>
    </row>
    <row r="224">
      <c r="A224">
        <v>31</v>
      </c>
      <c r="B224" t="str">
        <v>KU4_vs_KU5</v>
      </c>
      <c r="C224" s="1">
        <f>IF(C76&gt;0,1/VLOOKUP(ABS(C76)+1,$A$8:$D$16,2,FALSE),VLOOKUP(ABS(C76)+1,$A$8:$D$16,4,FALSE))</f>
      </c>
      <c r="D224" s="1">
        <f>IF(D76&gt;0,1/VLOOKUP(ABS(D76)+1,$A$8:$D$16,2,FALSE),VLOOKUP(ABS(D76)+1,$A$8:$D$16,4,FALSE))</f>
      </c>
      <c r="E224" s="1">
        <f>IF(E76&gt;0,1/VLOOKUP(ABS(E76)+1,$A$8:$D$16,2,FALSE),VLOOKUP(ABS(E76)+1,$A$8:$D$16,4,FALSE))</f>
      </c>
      <c r="F224" s="1">
        <f>IF(F76&gt;0,1/VLOOKUP(ABS(F76)+1,$A$8:$D$16,2,FALSE),VLOOKUP(ABS(F76)+1,$A$8:$D$16,4,FALSE))</f>
      </c>
      <c r="G224" s="1">
        <f>IF(G76&gt;0,1/VLOOKUP(ABS(G76)+1,$A$8:$D$16,2,FALSE),VLOOKUP(ABS(G76)+1,$A$8:$D$16,4,FALSE))</f>
      </c>
      <c r="H224" s="1">
        <f>IF(H76&gt;0,1/VLOOKUP(ABS(H76)+1,$A$8:$D$16,2,FALSE),VLOOKUP(ABS(H76)+1,$A$8:$D$16,4,FALSE))</f>
      </c>
      <c r="I224" s="1">
        <f>IF(I76&gt;0,1/VLOOKUP(ABS(I76)+1,$A$8:$D$16,2,FALSE),VLOOKUP(ABS(I76)+1,$A$8:$D$16,4,FALSE))</f>
      </c>
      <c r="J224" s="1">
        <f>IF(J76&gt;0,1/VLOOKUP(ABS(J76)+1,$A$8:$D$16,2,FALSE),VLOOKUP(ABS(J76)+1,$A$8:$D$16,4,FALSE))</f>
      </c>
      <c r="K224" s="1">
        <f>IF(K76&gt;0,1/VLOOKUP(ABS(K76)+1,$A$8:$D$16,2,FALSE),VLOOKUP(ABS(K76)+1,$A$8:$D$16,4,FALSE))</f>
      </c>
      <c r="L224" s="1">
        <f>IF(L76&gt;0,1/VLOOKUP(ABS(L76)+1,$A$8:$D$16,2,FALSE),VLOOKUP(ABS(L76)+1,$A$8:$D$16,4,FALSE))</f>
      </c>
      <c r="M224" s="1">
        <f>IF(M76&gt;0,1/VLOOKUP(ABS(M76)+1,$A$8:$D$16,2,FALSE),VLOOKUP(ABS(M76)+1,$A$8:$D$16,4,FALSE))</f>
      </c>
      <c r="N224" s="1">
        <f>IF(N76&gt;0,1/VLOOKUP(ABS(N76)+1,$A$8:$D$16,2,FALSE),VLOOKUP(ABS(N76)+1,$A$8:$D$16,4,FALSE))</f>
      </c>
      <c r="O224" s="1">
        <f>IF(O76&gt;0,1/VLOOKUP(ABS(O76)+1,$A$8:$D$16,2,FALSE),VLOOKUP(ABS(O76)+1,$A$8:$D$16,4,FALSE))</f>
      </c>
      <c r="P224" s="1">
        <f>IF(P76&gt;0,1/VLOOKUP(ABS(P76)+1,$A$8:$D$16,2,FALSE),VLOOKUP(ABS(P76)+1,$A$8:$D$16,4,FALSE))</f>
      </c>
      <c r="Q224" s="1">
        <f>IF(Q76&gt;0,1/VLOOKUP(ABS(Q76)+1,$A$8:$D$16,2,FALSE),VLOOKUP(ABS(Q76)+1,$A$8:$D$16,4,FALSE))</f>
      </c>
      <c r="R224" s="1">
        <f>IF(R76&gt;0,1/VLOOKUP(ABS(R76)+1,$A$8:$D$16,2,FALSE),VLOOKUP(ABS(R76)+1,$A$8:$D$16,4,FALSE))</f>
      </c>
      <c r="S224" s="1">
        <f>IF(S76&gt;0,1/VLOOKUP(ABS(S76)+1,$A$8:$D$16,2,FALSE),VLOOKUP(ABS(S76)+1,$A$8:$D$16,4,FALSE))</f>
      </c>
      <c r="T224" s="1">
        <f>IF(T76&gt;0,1/VLOOKUP(ABS(T76)+1,$A$8:$D$16,2,FALSE),VLOOKUP(ABS(T76)+1,$A$8:$D$16,4,FALSE))</f>
      </c>
      <c r="U224" s="1">
        <f>IF(U76&gt;0,1/VLOOKUP(ABS(U76)+1,$A$8:$D$16,2,FALSE),VLOOKUP(ABS(U76)+1,$A$8:$D$16,4,FALSE))</f>
      </c>
      <c r="V224" s="1">
        <f>IF(V76&gt;0,1/VLOOKUP(ABS(V76)+1,$A$8:$D$16,2,FALSE),VLOOKUP(ABS(V76)+1,$A$8:$D$16,4,FALSE))</f>
      </c>
      <c r="W224" s="1">
        <f>IF(W76&gt;0,1/VLOOKUP(ABS(W76)+1,$A$8:$D$16,2,FALSE),VLOOKUP(ABS(W76)+1,$A$8:$D$16,4,FALSE))</f>
      </c>
      <c r="X224" s="1">
        <f>IF(X76&gt;0,1/VLOOKUP(ABS(X76)+1,$A$8:$D$16,2,FALSE),VLOOKUP(ABS(X76)+1,$A$8:$D$16,4,FALSE))</f>
      </c>
      <c r="Y224" s="1">
        <f>IF(Y76&gt;0,1/VLOOKUP(ABS(Y76)+1,$A$8:$D$16,2,FALSE),VLOOKUP(ABS(Y76)+1,$A$8:$D$16,4,FALSE))</f>
      </c>
    </row>
    <row r="225">
      <c r="A225">
        <v>32</v>
      </c>
      <c r="B225" t="str">
        <v>KU4_vs_KU6</v>
      </c>
      <c r="C225" s="1">
        <f>IF(C77&gt;0,1/VLOOKUP(ABS(C77)+1,$A$8:$D$16,2,FALSE),VLOOKUP(ABS(C77)+1,$A$8:$D$16,4,FALSE))</f>
      </c>
      <c r="D225" s="1">
        <f>IF(D77&gt;0,1/VLOOKUP(ABS(D77)+1,$A$8:$D$16,2,FALSE),VLOOKUP(ABS(D77)+1,$A$8:$D$16,4,FALSE))</f>
      </c>
      <c r="E225" s="1">
        <f>IF(E77&gt;0,1/VLOOKUP(ABS(E77)+1,$A$8:$D$16,2,FALSE),VLOOKUP(ABS(E77)+1,$A$8:$D$16,4,FALSE))</f>
      </c>
      <c r="F225" s="1">
        <f>IF(F77&gt;0,1/VLOOKUP(ABS(F77)+1,$A$8:$D$16,2,FALSE),VLOOKUP(ABS(F77)+1,$A$8:$D$16,4,FALSE))</f>
      </c>
      <c r="G225" s="1">
        <f>IF(G77&gt;0,1/VLOOKUP(ABS(G77)+1,$A$8:$D$16,2,FALSE),VLOOKUP(ABS(G77)+1,$A$8:$D$16,4,FALSE))</f>
      </c>
      <c r="H225" s="1">
        <f>IF(H77&gt;0,1/VLOOKUP(ABS(H77)+1,$A$8:$D$16,2,FALSE),VLOOKUP(ABS(H77)+1,$A$8:$D$16,4,FALSE))</f>
      </c>
      <c r="I225" s="1">
        <f>IF(I77&gt;0,1/VLOOKUP(ABS(I77)+1,$A$8:$D$16,2,FALSE),VLOOKUP(ABS(I77)+1,$A$8:$D$16,4,FALSE))</f>
      </c>
      <c r="J225" s="1">
        <f>IF(J77&gt;0,1/VLOOKUP(ABS(J77)+1,$A$8:$D$16,2,FALSE),VLOOKUP(ABS(J77)+1,$A$8:$D$16,4,FALSE))</f>
      </c>
      <c r="K225" s="1">
        <f>IF(K77&gt;0,1/VLOOKUP(ABS(K77)+1,$A$8:$D$16,2,FALSE),VLOOKUP(ABS(K77)+1,$A$8:$D$16,4,FALSE))</f>
      </c>
      <c r="L225" s="1">
        <f>IF(L77&gt;0,1/VLOOKUP(ABS(L77)+1,$A$8:$D$16,2,FALSE),VLOOKUP(ABS(L77)+1,$A$8:$D$16,4,FALSE))</f>
      </c>
      <c r="M225" s="1">
        <f>IF(M77&gt;0,1/VLOOKUP(ABS(M77)+1,$A$8:$D$16,2,FALSE),VLOOKUP(ABS(M77)+1,$A$8:$D$16,4,FALSE))</f>
      </c>
      <c r="N225" s="1">
        <f>IF(N77&gt;0,1/VLOOKUP(ABS(N77)+1,$A$8:$D$16,2,FALSE),VLOOKUP(ABS(N77)+1,$A$8:$D$16,4,FALSE))</f>
      </c>
      <c r="O225" s="1">
        <f>IF(O77&gt;0,1/VLOOKUP(ABS(O77)+1,$A$8:$D$16,2,FALSE),VLOOKUP(ABS(O77)+1,$A$8:$D$16,4,FALSE))</f>
      </c>
      <c r="P225" s="1">
        <f>IF(P77&gt;0,1/VLOOKUP(ABS(P77)+1,$A$8:$D$16,2,FALSE),VLOOKUP(ABS(P77)+1,$A$8:$D$16,4,FALSE))</f>
      </c>
      <c r="Q225" s="1">
        <f>IF(Q77&gt;0,1/VLOOKUP(ABS(Q77)+1,$A$8:$D$16,2,FALSE),VLOOKUP(ABS(Q77)+1,$A$8:$D$16,4,FALSE))</f>
      </c>
      <c r="R225" s="1">
        <f>IF(R77&gt;0,1/VLOOKUP(ABS(R77)+1,$A$8:$D$16,2,FALSE),VLOOKUP(ABS(R77)+1,$A$8:$D$16,4,FALSE))</f>
      </c>
      <c r="S225" s="1">
        <f>IF(S77&gt;0,1/VLOOKUP(ABS(S77)+1,$A$8:$D$16,2,FALSE),VLOOKUP(ABS(S77)+1,$A$8:$D$16,4,FALSE))</f>
      </c>
      <c r="T225" s="1">
        <f>IF(T77&gt;0,1/VLOOKUP(ABS(T77)+1,$A$8:$D$16,2,FALSE),VLOOKUP(ABS(T77)+1,$A$8:$D$16,4,FALSE))</f>
      </c>
      <c r="U225" s="1">
        <f>IF(U77&gt;0,1/VLOOKUP(ABS(U77)+1,$A$8:$D$16,2,FALSE),VLOOKUP(ABS(U77)+1,$A$8:$D$16,4,FALSE))</f>
      </c>
      <c r="V225" s="1">
        <f>IF(V77&gt;0,1/VLOOKUP(ABS(V77)+1,$A$8:$D$16,2,FALSE),VLOOKUP(ABS(V77)+1,$A$8:$D$16,4,FALSE))</f>
      </c>
      <c r="W225" s="1">
        <f>IF(W77&gt;0,1/VLOOKUP(ABS(W77)+1,$A$8:$D$16,2,FALSE),VLOOKUP(ABS(W77)+1,$A$8:$D$16,4,FALSE))</f>
      </c>
      <c r="X225" s="1">
        <f>IF(X77&gt;0,1/VLOOKUP(ABS(X77)+1,$A$8:$D$16,2,FALSE),VLOOKUP(ABS(X77)+1,$A$8:$D$16,4,FALSE))</f>
      </c>
      <c r="Y225" s="1">
        <f>IF(Y77&gt;0,1/VLOOKUP(ABS(Y77)+1,$A$8:$D$16,2,FALSE),VLOOKUP(ABS(Y77)+1,$A$8:$D$16,4,FALSE))</f>
      </c>
    </row>
    <row r="226">
      <c r="A226">
        <v>33</v>
      </c>
      <c r="B226" t="str">
        <v>KU4_vs_KU7</v>
      </c>
      <c r="C226" s="1">
        <f>IF(C78&gt;0,1/VLOOKUP(ABS(C78)+1,$A$8:$D$16,2,FALSE),VLOOKUP(ABS(C78)+1,$A$8:$D$16,4,FALSE))</f>
      </c>
      <c r="D226" s="1">
        <f>IF(D78&gt;0,1/VLOOKUP(ABS(D78)+1,$A$8:$D$16,2,FALSE),VLOOKUP(ABS(D78)+1,$A$8:$D$16,4,FALSE))</f>
      </c>
      <c r="E226" s="1">
        <f>IF(E78&gt;0,1/VLOOKUP(ABS(E78)+1,$A$8:$D$16,2,FALSE),VLOOKUP(ABS(E78)+1,$A$8:$D$16,4,FALSE))</f>
      </c>
      <c r="F226" s="1">
        <f>IF(F78&gt;0,1/VLOOKUP(ABS(F78)+1,$A$8:$D$16,2,FALSE),VLOOKUP(ABS(F78)+1,$A$8:$D$16,4,FALSE))</f>
      </c>
      <c r="G226" s="1">
        <f>IF(G78&gt;0,1/VLOOKUP(ABS(G78)+1,$A$8:$D$16,2,FALSE),VLOOKUP(ABS(G78)+1,$A$8:$D$16,4,FALSE))</f>
      </c>
      <c r="H226" s="1">
        <f>IF(H78&gt;0,1/VLOOKUP(ABS(H78)+1,$A$8:$D$16,2,FALSE),VLOOKUP(ABS(H78)+1,$A$8:$D$16,4,FALSE))</f>
      </c>
      <c r="I226" s="1">
        <f>IF(I78&gt;0,1/VLOOKUP(ABS(I78)+1,$A$8:$D$16,2,FALSE),VLOOKUP(ABS(I78)+1,$A$8:$D$16,4,FALSE))</f>
      </c>
      <c r="J226" s="1">
        <f>IF(J78&gt;0,1/VLOOKUP(ABS(J78)+1,$A$8:$D$16,2,FALSE),VLOOKUP(ABS(J78)+1,$A$8:$D$16,4,FALSE))</f>
      </c>
      <c r="K226" s="1">
        <f>IF(K78&gt;0,1/VLOOKUP(ABS(K78)+1,$A$8:$D$16,2,FALSE),VLOOKUP(ABS(K78)+1,$A$8:$D$16,4,FALSE))</f>
      </c>
      <c r="L226" s="1">
        <f>IF(L78&gt;0,1/VLOOKUP(ABS(L78)+1,$A$8:$D$16,2,FALSE),VLOOKUP(ABS(L78)+1,$A$8:$D$16,4,FALSE))</f>
      </c>
      <c r="M226" s="1">
        <f>IF(M78&gt;0,1/VLOOKUP(ABS(M78)+1,$A$8:$D$16,2,FALSE),VLOOKUP(ABS(M78)+1,$A$8:$D$16,4,FALSE))</f>
      </c>
      <c r="N226" s="1">
        <f>IF(N78&gt;0,1/VLOOKUP(ABS(N78)+1,$A$8:$D$16,2,FALSE),VLOOKUP(ABS(N78)+1,$A$8:$D$16,4,FALSE))</f>
      </c>
      <c r="O226" s="1">
        <f>IF(O78&gt;0,1/VLOOKUP(ABS(O78)+1,$A$8:$D$16,2,FALSE),VLOOKUP(ABS(O78)+1,$A$8:$D$16,4,FALSE))</f>
      </c>
      <c r="P226" s="1">
        <f>IF(P78&gt;0,1/VLOOKUP(ABS(P78)+1,$A$8:$D$16,2,FALSE),VLOOKUP(ABS(P78)+1,$A$8:$D$16,4,FALSE))</f>
      </c>
      <c r="Q226" s="1">
        <f>IF(Q78&gt;0,1/VLOOKUP(ABS(Q78)+1,$A$8:$D$16,2,FALSE),VLOOKUP(ABS(Q78)+1,$A$8:$D$16,4,FALSE))</f>
      </c>
      <c r="R226" s="1">
        <f>IF(R78&gt;0,1/VLOOKUP(ABS(R78)+1,$A$8:$D$16,2,FALSE),VLOOKUP(ABS(R78)+1,$A$8:$D$16,4,FALSE))</f>
      </c>
      <c r="S226" s="1">
        <f>IF(S78&gt;0,1/VLOOKUP(ABS(S78)+1,$A$8:$D$16,2,FALSE),VLOOKUP(ABS(S78)+1,$A$8:$D$16,4,FALSE))</f>
      </c>
      <c r="T226" s="1">
        <f>IF(T78&gt;0,1/VLOOKUP(ABS(T78)+1,$A$8:$D$16,2,FALSE),VLOOKUP(ABS(T78)+1,$A$8:$D$16,4,FALSE))</f>
      </c>
      <c r="U226" s="1">
        <f>IF(U78&gt;0,1/VLOOKUP(ABS(U78)+1,$A$8:$D$16,2,FALSE),VLOOKUP(ABS(U78)+1,$A$8:$D$16,4,FALSE))</f>
      </c>
      <c r="V226" s="1">
        <f>IF(V78&gt;0,1/VLOOKUP(ABS(V78)+1,$A$8:$D$16,2,FALSE),VLOOKUP(ABS(V78)+1,$A$8:$D$16,4,FALSE))</f>
      </c>
      <c r="W226" s="1">
        <f>IF(W78&gt;0,1/VLOOKUP(ABS(W78)+1,$A$8:$D$16,2,FALSE),VLOOKUP(ABS(W78)+1,$A$8:$D$16,4,FALSE))</f>
      </c>
      <c r="X226" s="1">
        <f>IF(X78&gt;0,1/VLOOKUP(ABS(X78)+1,$A$8:$D$16,2,FALSE),VLOOKUP(ABS(X78)+1,$A$8:$D$16,4,FALSE))</f>
      </c>
      <c r="Y226" s="1">
        <f>IF(Y78&gt;0,1/VLOOKUP(ABS(Y78)+1,$A$8:$D$16,2,FALSE),VLOOKUP(ABS(Y78)+1,$A$8:$D$16,4,FALSE))</f>
      </c>
    </row>
    <row r="227">
      <c r="A227">
        <v>34</v>
      </c>
      <c r="B227" t="str">
        <v>KU4_vs_KU8</v>
      </c>
      <c r="C227" s="1">
        <f>IF(C79&gt;0,1/VLOOKUP(ABS(C79)+1,$A$8:$D$16,2,FALSE),VLOOKUP(ABS(C79)+1,$A$8:$D$16,4,FALSE))</f>
      </c>
      <c r="D227" s="1">
        <f>IF(D79&gt;0,1/VLOOKUP(ABS(D79)+1,$A$8:$D$16,2,FALSE),VLOOKUP(ABS(D79)+1,$A$8:$D$16,4,FALSE))</f>
      </c>
      <c r="E227" s="1">
        <f>IF(E79&gt;0,1/VLOOKUP(ABS(E79)+1,$A$8:$D$16,2,FALSE),VLOOKUP(ABS(E79)+1,$A$8:$D$16,4,FALSE))</f>
      </c>
      <c r="F227" s="1">
        <f>IF(F79&gt;0,1/VLOOKUP(ABS(F79)+1,$A$8:$D$16,2,FALSE),VLOOKUP(ABS(F79)+1,$A$8:$D$16,4,FALSE))</f>
      </c>
      <c r="G227" s="1">
        <f>IF(G79&gt;0,1/VLOOKUP(ABS(G79)+1,$A$8:$D$16,2,FALSE),VLOOKUP(ABS(G79)+1,$A$8:$D$16,4,FALSE))</f>
      </c>
      <c r="H227" s="1">
        <f>IF(H79&gt;0,1/VLOOKUP(ABS(H79)+1,$A$8:$D$16,2,FALSE),VLOOKUP(ABS(H79)+1,$A$8:$D$16,4,FALSE))</f>
      </c>
      <c r="I227" s="1">
        <f>IF(I79&gt;0,1/VLOOKUP(ABS(I79)+1,$A$8:$D$16,2,FALSE),VLOOKUP(ABS(I79)+1,$A$8:$D$16,4,FALSE))</f>
      </c>
      <c r="J227" s="1">
        <f>IF(J79&gt;0,1/VLOOKUP(ABS(J79)+1,$A$8:$D$16,2,FALSE),VLOOKUP(ABS(J79)+1,$A$8:$D$16,4,FALSE))</f>
      </c>
      <c r="K227" s="1">
        <f>IF(K79&gt;0,1/VLOOKUP(ABS(K79)+1,$A$8:$D$16,2,FALSE),VLOOKUP(ABS(K79)+1,$A$8:$D$16,4,FALSE))</f>
      </c>
      <c r="L227" s="1">
        <f>IF(L79&gt;0,1/VLOOKUP(ABS(L79)+1,$A$8:$D$16,2,FALSE),VLOOKUP(ABS(L79)+1,$A$8:$D$16,4,FALSE))</f>
      </c>
      <c r="M227" s="1">
        <f>IF(M79&gt;0,1/VLOOKUP(ABS(M79)+1,$A$8:$D$16,2,FALSE),VLOOKUP(ABS(M79)+1,$A$8:$D$16,4,FALSE))</f>
      </c>
      <c r="N227" s="1">
        <f>IF(N79&gt;0,1/VLOOKUP(ABS(N79)+1,$A$8:$D$16,2,FALSE),VLOOKUP(ABS(N79)+1,$A$8:$D$16,4,FALSE))</f>
      </c>
      <c r="O227" s="1">
        <f>IF(O79&gt;0,1/VLOOKUP(ABS(O79)+1,$A$8:$D$16,2,FALSE),VLOOKUP(ABS(O79)+1,$A$8:$D$16,4,FALSE))</f>
      </c>
      <c r="P227" s="1">
        <f>IF(P79&gt;0,1/VLOOKUP(ABS(P79)+1,$A$8:$D$16,2,FALSE),VLOOKUP(ABS(P79)+1,$A$8:$D$16,4,FALSE))</f>
      </c>
      <c r="Q227" s="1">
        <f>IF(Q79&gt;0,1/VLOOKUP(ABS(Q79)+1,$A$8:$D$16,2,FALSE),VLOOKUP(ABS(Q79)+1,$A$8:$D$16,4,FALSE))</f>
      </c>
      <c r="R227" s="1">
        <f>IF(R79&gt;0,1/VLOOKUP(ABS(R79)+1,$A$8:$D$16,2,FALSE),VLOOKUP(ABS(R79)+1,$A$8:$D$16,4,FALSE))</f>
      </c>
      <c r="S227" s="1">
        <f>IF(S79&gt;0,1/VLOOKUP(ABS(S79)+1,$A$8:$D$16,2,FALSE),VLOOKUP(ABS(S79)+1,$A$8:$D$16,4,FALSE))</f>
      </c>
      <c r="T227" s="1">
        <f>IF(T79&gt;0,1/VLOOKUP(ABS(T79)+1,$A$8:$D$16,2,FALSE),VLOOKUP(ABS(T79)+1,$A$8:$D$16,4,FALSE))</f>
      </c>
      <c r="U227" s="1">
        <f>IF(U79&gt;0,1/VLOOKUP(ABS(U79)+1,$A$8:$D$16,2,FALSE),VLOOKUP(ABS(U79)+1,$A$8:$D$16,4,FALSE))</f>
      </c>
      <c r="V227" s="1">
        <f>IF(V79&gt;0,1/VLOOKUP(ABS(V79)+1,$A$8:$D$16,2,FALSE),VLOOKUP(ABS(V79)+1,$A$8:$D$16,4,FALSE))</f>
      </c>
      <c r="W227" s="1">
        <f>IF(W79&gt;0,1/VLOOKUP(ABS(W79)+1,$A$8:$D$16,2,FALSE),VLOOKUP(ABS(W79)+1,$A$8:$D$16,4,FALSE))</f>
      </c>
      <c r="X227" s="1">
        <f>IF(X79&gt;0,1/VLOOKUP(ABS(X79)+1,$A$8:$D$16,2,FALSE),VLOOKUP(ABS(X79)+1,$A$8:$D$16,4,FALSE))</f>
      </c>
      <c r="Y227" s="1">
        <f>IF(Y79&gt;0,1/VLOOKUP(ABS(Y79)+1,$A$8:$D$16,2,FALSE),VLOOKUP(ABS(Y79)+1,$A$8:$D$16,4,FALSE))</f>
      </c>
    </row>
    <row r="228">
      <c r="A228">
        <v>35</v>
      </c>
      <c r="B228" t="str">
        <v>KU4_vs_KU9</v>
      </c>
      <c r="C228" s="1">
        <f>IF(C80&gt;0,1/VLOOKUP(ABS(C80)+1,$A$8:$D$16,2,FALSE),VLOOKUP(ABS(C80)+1,$A$8:$D$16,4,FALSE))</f>
      </c>
      <c r="D228" s="1">
        <f>IF(D80&gt;0,1/VLOOKUP(ABS(D80)+1,$A$8:$D$16,2,FALSE),VLOOKUP(ABS(D80)+1,$A$8:$D$16,4,FALSE))</f>
      </c>
      <c r="E228" s="1">
        <f>IF(E80&gt;0,1/VLOOKUP(ABS(E80)+1,$A$8:$D$16,2,FALSE),VLOOKUP(ABS(E80)+1,$A$8:$D$16,4,FALSE))</f>
      </c>
      <c r="F228" s="1">
        <f>IF(F80&gt;0,1/VLOOKUP(ABS(F80)+1,$A$8:$D$16,2,FALSE),VLOOKUP(ABS(F80)+1,$A$8:$D$16,4,FALSE))</f>
      </c>
      <c r="G228" s="1">
        <f>IF(G80&gt;0,1/VLOOKUP(ABS(G80)+1,$A$8:$D$16,2,FALSE),VLOOKUP(ABS(G80)+1,$A$8:$D$16,4,FALSE))</f>
      </c>
      <c r="H228" s="1">
        <f>IF(H80&gt;0,1/VLOOKUP(ABS(H80)+1,$A$8:$D$16,2,FALSE),VLOOKUP(ABS(H80)+1,$A$8:$D$16,4,FALSE))</f>
      </c>
      <c r="I228" s="1">
        <f>IF(I80&gt;0,1/VLOOKUP(ABS(I80)+1,$A$8:$D$16,2,FALSE),VLOOKUP(ABS(I80)+1,$A$8:$D$16,4,FALSE))</f>
      </c>
      <c r="J228" s="1">
        <f>IF(J80&gt;0,1/VLOOKUP(ABS(J80)+1,$A$8:$D$16,2,FALSE),VLOOKUP(ABS(J80)+1,$A$8:$D$16,4,FALSE))</f>
      </c>
      <c r="K228" s="1">
        <f>IF(K80&gt;0,1/VLOOKUP(ABS(K80)+1,$A$8:$D$16,2,FALSE),VLOOKUP(ABS(K80)+1,$A$8:$D$16,4,FALSE))</f>
      </c>
      <c r="L228" s="1">
        <f>IF(L80&gt;0,1/VLOOKUP(ABS(L80)+1,$A$8:$D$16,2,FALSE),VLOOKUP(ABS(L80)+1,$A$8:$D$16,4,FALSE))</f>
      </c>
      <c r="M228" s="1">
        <f>IF(M80&gt;0,1/VLOOKUP(ABS(M80)+1,$A$8:$D$16,2,FALSE),VLOOKUP(ABS(M80)+1,$A$8:$D$16,4,FALSE))</f>
      </c>
      <c r="N228" s="1">
        <f>IF(N80&gt;0,1/VLOOKUP(ABS(N80)+1,$A$8:$D$16,2,FALSE),VLOOKUP(ABS(N80)+1,$A$8:$D$16,4,FALSE))</f>
      </c>
      <c r="O228" s="1">
        <f>IF(O80&gt;0,1/VLOOKUP(ABS(O80)+1,$A$8:$D$16,2,FALSE),VLOOKUP(ABS(O80)+1,$A$8:$D$16,4,FALSE))</f>
      </c>
      <c r="P228" s="1">
        <f>IF(P80&gt;0,1/VLOOKUP(ABS(P80)+1,$A$8:$D$16,2,FALSE),VLOOKUP(ABS(P80)+1,$A$8:$D$16,4,FALSE))</f>
      </c>
      <c r="Q228" s="1">
        <f>IF(Q80&gt;0,1/VLOOKUP(ABS(Q80)+1,$A$8:$D$16,2,FALSE),VLOOKUP(ABS(Q80)+1,$A$8:$D$16,4,FALSE))</f>
      </c>
      <c r="R228" s="1">
        <f>IF(R80&gt;0,1/VLOOKUP(ABS(R80)+1,$A$8:$D$16,2,FALSE),VLOOKUP(ABS(R80)+1,$A$8:$D$16,4,FALSE))</f>
      </c>
      <c r="S228" s="1">
        <f>IF(S80&gt;0,1/VLOOKUP(ABS(S80)+1,$A$8:$D$16,2,FALSE),VLOOKUP(ABS(S80)+1,$A$8:$D$16,4,FALSE))</f>
      </c>
      <c r="T228" s="1">
        <f>IF(T80&gt;0,1/VLOOKUP(ABS(T80)+1,$A$8:$D$16,2,FALSE),VLOOKUP(ABS(T80)+1,$A$8:$D$16,4,FALSE))</f>
      </c>
      <c r="U228" s="1">
        <f>IF(U80&gt;0,1/VLOOKUP(ABS(U80)+1,$A$8:$D$16,2,FALSE),VLOOKUP(ABS(U80)+1,$A$8:$D$16,4,FALSE))</f>
      </c>
      <c r="V228" s="1">
        <f>IF(V80&gt;0,1/VLOOKUP(ABS(V80)+1,$A$8:$D$16,2,FALSE),VLOOKUP(ABS(V80)+1,$A$8:$D$16,4,FALSE))</f>
      </c>
      <c r="W228" s="1">
        <f>IF(W80&gt;0,1/VLOOKUP(ABS(W80)+1,$A$8:$D$16,2,FALSE),VLOOKUP(ABS(W80)+1,$A$8:$D$16,4,FALSE))</f>
      </c>
      <c r="X228" s="1">
        <f>IF(X80&gt;0,1/VLOOKUP(ABS(X80)+1,$A$8:$D$16,2,FALSE),VLOOKUP(ABS(X80)+1,$A$8:$D$16,4,FALSE))</f>
      </c>
      <c r="Y228" s="1">
        <f>IF(Y80&gt;0,1/VLOOKUP(ABS(Y80)+1,$A$8:$D$16,2,FALSE),VLOOKUP(ABS(Y80)+1,$A$8:$D$16,4,FALSE))</f>
      </c>
    </row>
    <row r="229">
      <c r="A229">
        <v>36</v>
      </c>
      <c r="B229" t="str">
        <v>KU5_vs_KU6</v>
      </c>
      <c r="C229" s="1">
        <f>IF(C81&gt;0,1/VLOOKUP(ABS(C81)+1,$A$8:$D$16,2,FALSE),VLOOKUP(ABS(C81)+1,$A$8:$D$16,4,FALSE))</f>
      </c>
      <c r="D229" s="1">
        <f>IF(D81&gt;0,1/VLOOKUP(ABS(D81)+1,$A$8:$D$16,2,FALSE),VLOOKUP(ABS(D81)+1,$A$8:$D$16,4,FALSE))</f>
      </c>
      <c r="E229" s="1">
        <f>IF(E81&gt;0,1/VLOOKUP(ABS(E81)+1,$A$8:$D$16,2,FALSE),VLOOKUP(ABS(E81)+1,$A$8:$D$16,4,FALSE))</f>
      </c>
      <c r="F229" s="1">
        <f>IF(F81&gt;0,1/VLOOKUP(ABS(F81)+1,$A$8:$D$16,2,FALSE),VLOOKUP(ABS(F81)+1,$A$8:$D$16,4,FALSE))</f>
      </c>
      <c r="G229" s="1">
        <f>IF(G81&gt;0,1/VLOOKUP(ABS(G81)+1,$A$8:$D$16,2,FALSE),VLOOKUP(ABS(G81)+1,$A$8:$D$16,4,FALSE))</f>
      </c>
      <c r="H229" s="1">
        <f>IF(H81&gt;0,1/VLOOKUP(ABS(H81)+1,$A$8:$D$16,2,FALSE),VLOOKUP(ABS(H81)+1,$A$8:$D$16,4,FALSE))</f>
      </c>
      <c r="I229" s="1">
        <f>IF(I81&gt;0,1/VLOOKUP(ABS(I81)+1,$A$8:$D$16,2,FALSE),VLOOKUP(ABS(I81)+1,$A$8:$D$16,4,FALSE))</f>
      </c>
      <c r="J229" s="1">
        <f>IF(J81&gt;0,1/VLOOKUP(ABS(J81)+1,$A$8:$D$16,2,FALSE),VLOOKUP(ABS(J81)+1,$A$8:$D$16,4,FALSE))</f>
      </c>
      <c r="K229" s="1">
        <f>IF(K81&gt;0,1/VLOOKUP(ABS(K81)+1,$A$8:$D$16,2,FALSE),VLOOKUP(ABS(K81)+1,$A$8:$D$16,4,FALSE))</f>
      </c>
      <c r="L229" s="1">
        <f>IF(L81&gt;0,1/VLOOKUP(ABS(L81)+1,$A$8:$D$16,2,FALSE),VLOOKUP(ABS(L81)+1,$A$8:$D$16,4,FALSE))</f>
      </c>
      <c r="M229" s="1">
        <f>IF(M81&gt;0,1/VLOOKUP(ABS(M81)+1,$A$8:$D$16,2,FALSE),VLOOKUP(ABS(M81)+1,$A$8:$D$16,4,FALSE))</f>
      </c>
      <c r="N229" s="1">
        <f>IF(N81&gt;0,1/VLOOKUP(ABS(N81)+1,$A$8:$D$16,2,FALSE),VLOOKUP(ABS(N81)+1,$A$8:$D$16,4,FALSE))</f>
      </c>
      <c r="O229" s="1">
        <f>IF(O81&gt;0,1/VLOOKUP(ABS(O81)+1,$A$8:$D$16,2,FALSE),VLOOKUP(ABS(O81)+1,$A$8:$D$16,4,FALSE))</f>
      </c>
      <c r="P229" s="1">
        <f>IF(P81&gt;0,1/VLOOKUP(ABS(P81)+1,$A$8:$D$16,2,FALSE),VLOOKUP(ABS(P81)+1,$A$8:$D$16,4,FALSE))</f>
      </c>
      <c r="Q229" s="1">
        <f>IF(Q81&gt;0,1/VLOOKUP(ABS(Q81)+1,$A$8:$D$16,2,FALSE),VLOOKUP(ABS(Q81)+1,$A$8:$D$16,4,FALSE))</f>
      </c>
      <c r="R229" s="1">
        <f>IF(R81&gt;0,1/VLOOKUP(ABS(R81)+1,$A$8:$D$16,2,FALSE),VLOOKUP(ABS(R81)+1,$A$8:$D$16,4,FALSE))</f>
      </c>
      <c r="S229" s="1">
        <f>IF(S81&gt;0,1/VLOOKUP(ABS(S81)+1,$A$8:$D$16,2,FALSE),VLOOKUP(ABS(S81)+1,$A$8:$D$16,4,FALSE))</f>
      </c>
      <c r="T229" s="1">
        <f>IF(T81&gt;0,1/VLOOKUP(ABS(T81)+1,$A$8:$D$16,2,FALSE),VLOOKUP(ABS(T81)+1,$A$8:$D$16,4,FALSE))</f>
      </c>
      <c r="U229" s="1">
        <f>IF(U81&gt;0,1/VLOOKUP(ABS(U81)+1,$A$8:$D$16,2,FALSE),VLOOKUP(ABS(U81)+1,$A$8:$D$16,4,FALSE))</f>
      </c>
      <c r="V229" s="1">
        <f>IF(V81&gt;0,1/VLOOKUP(ABS(V81)+1,$A$8:$D$16,2,FALSE),VLOOKUP(ABS(V81)+1,$A$8:$D$16,4,FALSE))</f>
      </c>
      <c r="W229" s="1">
        <f>IF(W81&gt;0,1/VLOOKUP(ABS(W81)+1,$A$8:$D$16,2,FALSE),VLOOKUP(ABS(W81)+1,$A$8:$D$16,4,FALSE))</f>
      </c>
      <c r="X229" s="1">
        <f>IF(X81&gt;0,1/VLOOKUP(ABS(X81)+1,$A$8:$D$16,2,FALSE),VLOOKUP(ABS(X81)+1,$A$8:$D$16,4,FALSE))</f>
      </c>
      <c r="Y229" s="1">
        <f>IF(Y81&gt;0,1/VLOOKUP(ABS(Y81)+1,$A$8:$D$16,2,FALSE),VLOOKUP(ABS(Y81)+1,$A$8:$D$16,4,FALSE))</f>
      </c>
    </row>
    <row r="230">
      <c r="A230">
        <v>37</v>
      </c>
      <c r="B230" t="str">
        <v>KU5_vs_KU7</v>
      </c>
      <c r="C230" s="1">
        <f>IF(C82&gt;0,1/VLOOKUP(ABS(C82)+1,$A$8:$D$16,2,FALSE),VLOOKUP(ABS(C82)+1,$A$8:$D$16,4,FALSE))</f>
      </c>
      <c r="D230" s="1">
        <f>IF(D82&gt;0,1/VLOOKUP(ABS(D82)+1,$A$8:$D$16,2,FALSE),VLOOKUP(ABS(D82)+1,$A$8:$D$16,4,FALSE))</f>
      </c>
      <c r="E230" s="1">
        <f>IF(E82&gt;0,1/VLOOKUP(ABS(E82)+1,$A$8:$D$16,2,FALSE),VLOOKUP(ABS(E82)+1,$A$8:$D$16,4,FALSE))</f>
      </c>
      <c r="F230" s="1">
        <f>IF(F82&gt;0,1/VLOOKUP(ABS(F82)+1,$A$8:$D$16,2,FALSE),VLOOKUP(ABS(F82)+1,$A$8:$D$16,4,FALSE))</f>
      </c>
      <c r="G230" s="1">
        <f>IF(G82&gt;0,1/VLOOKUP(ABS(G82)+1,$A$8:$D$16,2,FALSE),VLOOKUP(ABS(G82)+1,$A$8:$D$16,4,FALSE))</f>
      </c>
      <c r="H230" s="1">
        <f>IF(H82&gt;0,1/VLOOKUP(ABS(H82)+1,$A$8:$D$16,2,FALSE),VLOOKUP(ABS(H82)+1,$A$8:$D$16,4,FALSE))</f>
      </c>
      <c r="I230" s="1">
        <f>IF(I82&gt;0,1/VLOOKUP(ABS(I82)+1,$A$8:$D$16,2,FALSE),VLOOKUP(ABS(I82)+1,$A$8:$D$16,4,FALSE))</f>
      </c>
      <c r="J230" s="1">
        <f>IF(J82&gt;0,1/VLOOKUP(ABS(J82)+1,$A$8:$D$16,2,FALSE),VLOOKUP(ABS(J82)+1,$A$8:$D$16,4,FALSE))</f>
      </c>
      <c r="K230" s="1">
        <f>IF(K82&gt;0,1/VLOOKUP(ABS(K82)+1,$A$8:$D$16,2,FALSE),VLOOKUP(ABS(K82)+1,$A$8:$D$16,4,FALSE))</f>
      </c>
      <c r="L230" s="1">
        <f>IF(L82&gt;0,1/VLOOKUP(ABS(L82)+1,$A$8:$D$16,2,FALSE),VLOOKUP(ABS(L82)+1,$A$8:$D$16,4,FALSE))</f>
      </c>
      <c r="M230" s="1">
        <f>IF(M82&gt;0,1/VLOOKUP(ABS(M82)+1,$A$8:$D$16,2,FALSE),VLOOKUP(ABS(M82)+1,$A$8:$D$16,4,FALSE))</f>
      </c>
      <c r="N230" s="1">
        <f>IF(N82&gt;0,1/VLOOKUP(ABS(N82)+1,$A$8:$D$16,2,FALSE),VLOOKUP(ABS(N82)+1,$A$8:$D$16,4,FALSE))</f>
      </c>
      <c r="O230" s="1">
        <f>IF(O82&gt;0,1/VLOOKUP(ABS(O82)+1,$A$8:$D$16,2,FALSE),VLOOKUP(ABS(O82)+1,$A$8:$D$16,4,FALSE))</f>
      </c>
      <c r="P230" s="1">
        <f>IF(P82&gt;0,1/VLOOKUP(ABS(P82)+1,$A$8:$D$16,2,FALSE),VLOOKUP(ABS(P82)+1,$A$8:$D$16,4,FALSE))</f>
      </c>
      <c r="Q230" s="1">
        <f>IF(Q82&gt;0,1/VLOOKUP(ABS(Q82)+1,$A$8:$D$16,2,FALSE),VLOOKUP(ABS(Q82)+1,$A$8:$D$16,4,FALSE))</f>
      </c>
      <c r="R230" s="1">
        <f>IF(R82&gt;0,1/VLOOKUP(ABS(R82)+1,$A$8:$D$16,2,FALSE),VLOOKUP(ABS(R82)+1,$A$8:$D$16,4,FALSE))</f>
      </c>
      <c r="S230" s="1">
        <f>IF(S82&gt;0,1/VLOOKUP(ABS(S82)+1,$A$8:$D$16,2,FALSE),VLOOKUP(ABS(S82)+1,$A$8:$D$16,4,FALSE))</f>
      </c>
      <c r="T230" s="1">
        <f>IF(T82&gt;0,1/VLOOKUP(ABS(T82)+1,$A$8:$D$16,2,FALSE),VLOOKUP(ABS(T82)+1,$A$8:$D$16,4,FALSE))</f>
      </c>
      <c r="U230" s="1">
        <f>IF(U82&gt;0,1/VLOOKUP(ABS(U82)+1,$A$8:$D$16,2,FALSE),VLOOKUP(ABS(U82)+1,$A$8:$D$16,4,FALSE))</f>
      </c>
      <c r="V230" s="1">
        <f>IF(V82&gt;0,1/VLOOKUP(ABS(V82)+1,$A$8:$D$16,2,FALSE),VLOOKUP(ABS(V82)+1,$A$8:$D$16,4,FALSE))</f>
      </c>
      <c r="W230" s="1">
        <f>IF(W82&gt;0,1/VLOOKUP(ABS(W82)+1,$A$8:$D$16,2,FALSE),VLOOKUP(ABS(W82)+1,$A$8:$D$16,4,FALSE))</f>
      </c>
      <c r="X230" s="1">
        <f>IF(X82&gt;0,1/VLOOKUP(ABS(X82)+1,$A$8:$D$16,2,FALSE),VLOOKUP(ABS(X82)+1,$A$8:$D$16,4,FALSE))</f>
      </c>
      <c r="Y230" s="1">
        <f>IF(Y82&gt;0,1/VLOOKUP(ABS(Y82)+1,$A$8:$D$16,2,FALSE),VLOOKUP(ABS(Y82)+1,$A$8:$D$16,4,FALSE))</f>
      </c>
    </row>
    <row r="231">
      <c r="A231">
        <v>38</v>
      </c>
      <c r="B231" t="str">
        <v>KU5_vs_KU8</v>
      </c>
      <c r="C231" s="1">
        <f>IF(C83&gt;0,1/VLOOKUP(ABS(C83)+1,$A$8:$D$16,2,FALSE),VLOOKUP(ABS(C83)+1,$A$8:$D$16,4,FALSE))</f>
      </c>
      <c r="D231" s="1">
        <f>IF(D83&gt;0,1/VLOOKUP(ABS(D83)+1,$A$8:$D$16,2,FALSE),VLOOKUP(ABS(D83)+1,$A$8:$D$16,4,FALSE))</f>
      </c>
      <c r="E231" s="1">
        <f>IF(E83&gt;0,1/VLOOKUP(ABS(E83)+1,$A$8:$D$16,2,FALSE),VLOOKUP(ABS(E83)+1,$A$8:$D$16,4,FALSE))</f>
      </c>
      <c r="F231" s="1">
        <f>IF(F83&gt;0,1/VLOOKUP(ABS(F83)+1,$A$8:$D$16,2,FALSE),VLOOKUP(ABS(F83)+1,$A$8:$D$16,4,FALSE))</f>
      </c>
      <c r="G231" s="1">
        <f>IF(G83&gt;0,1/VLOOKUP(ABS(G83)+1,$A$8:$D$16,2,FALSE),VLOOKUP(ABS(G83)+1,$A$8:$D$16,4,FALSE))</f>
      </c>
      <c r="H231" s="1">
        <f>IF(H83&gt;0,1/VLOOKUP(ABS(H83)+1,$A$8:$D$16,2,FALSE),VLOOKUP(ABS(H83)+1,$A$8:$D$16,4,FALSE))</f>
      </c>
      <c r="I231" s="1">
        <f>IF(I83&gt;0,1/VLOOKUP(ABS(I83)+1,$A$8:$D$16,2,FALSE),VLOOKUP(ABS(I83)+1,$A$8:$D$16,4,FALSE))</f>
      </c>
      <c r="J231" s="1">
        <f>IF(J83&gt;0,1/VLOOKUP(ABS(J83)+1,$A$8:$D$16,2,FALSE),VLOOKUP(ABS(J83)+1,$A$8:$D$16,4,FALSE))</f>
      </c>
      <c r="K231" s="1">
        <f>IF(K83&gt;0,1/VLOOKUP(ABS(K83)+1,$A$8:$D$16,2,FALSE),VLOOKUP(ABS(K83)+1,$A$8:$D$16,4,FALSE))</f>
      </c>
      <c r="L231" s="1">
        <f>IF(L83&gt;0,1/VLOOKUP(ABS(L83)+1,$A$8:$D$16,2,FALSE),VLOOKUP(ABS(L83)+1,$A$8:$D$16,4,FALSE))</f>
      </c>
      <c r="M231" s="1">
        <f>IF(M83&gt;0,1/VLOOKUP(ABS(M83)+1,$A$8:$D$16,2,FALSE),VLOOKUP(ABS(M83)+1,$A$8:$D$16,4,FALSE))</f>
      </c>
      <c r="N231" s="1">
        <f>IF(N83&gt;0,1/VLOOKUP(ABS(N83)+1,$A$8:$D$16,2,FALSE),VLOOKUP(ABS(N83)+1,$A$8:$D$16,4,FALSE))</f>
      </c>
      <c r="O231" s="1">
        <f>IF(O83&gt;0,1/VLOOKUP(ABS(O83)+1,$A$8:$D$16,2,FALSE),VLOOKUP(ABS(O83)+1,$A$8:$D$16,4,FALSE))</f>
      </c>
      <c r="P231" s="1">
        <f>IF(P83&gt;0,1/VLOOKUP(ABS(P83)+1,$A$8:$D$16,2,FALSE),VLOOKUP(ABS(P83)+1,$A$8:$D$16,4,FALSE))</f>
      </c>
      <c r="Q231" s="1">
        <f>IF(Q83&gt;0,1/VLOOKUP(ABS(Q83)+1,$A$8:$D$16,2,FALSE),VLOOKUP(ABS(Q83)+1,$A$8:$D$16,4,FALSE))</f>
      </c>
      <c r="R231" s="1">
        <f>IF(R83&gt;0,1/VLOOKUP(ABS(R83)+1,$A$8:$D$16,2,FALSE),VLOOKUP(ABS(R83)+1,$A$8:$D$16,4,FALSE))</f>
      </c>
      <c r="S231" s="1">
        <f>IF(S83&gt;0,1/VLOOKUP(ABS(S83)+1,$A$8:$D$16,2,FALSE),VLOOKUP(ABS(S83)+1,$A$8:$D$16,4,FALSE))</f>
      </c>
      <c r="T231" s="1">
        <f>IF(T83&gt;0,1/VLOOKUP(ABS(T83)+1,$A$8:$D$16,2,FALSE),VLOOKUP(ABS(T83)+1,$A$8:$D$16,4,FALSE))</f>
      </c>
      <c r="U231" s="1">
        <f>IF(U83&gt;0,1/VLOOKUP(ABS(U83)+1,$A$8:$D$16,2,FALSE),VLOOKUP(ABS(U83)+1,$A$8:$D$16,4,FALSE))</f>
      </c>
      <c r="V231" s="1">
        <f>IF(V83&gt;0,1/VLOOKUP(ABS(V83)+1,$A$8:$D$16,2,FALSE),VLOOKUP(ABS(V83)+1,$A$8:$D$16,4,FALSE))</f>
      </c>
      <c r="W231" s="1">
        <f>IF(W83&gt;0,1/VLOOKUP(ABS(W83)+1,$A$8:$D$16,2,FALSE),VLOOKUP(ABS(W83)+1,$A$8:$D$16,4,FALSE))</f>
      </c>
      <c r="X231" s="1">
        <f>IF(X83&gt;0,1/VLOOKUP(ABS(X83)+1,$A$8:$D$16,2,FALSE),VLOOKUP(ABS(X83)+1,$A$8:$D$16,4,FALSE))</f>
      </c>
      <c r="Y231" s="1">
        <f>IF(Y83&gt;0,1/VLOOKUP(ABS(Y83)+1,$A$8:$D$16,2,FALSE),VLOOKUP(ABS(Y83)+1,$A$8:$D$16,4,FALSE))</f>
      </c>
    </row>
    <row r="232">
      <c r="A232">
        <v>39</v>
      </c>
      <c r="B232" t="str">
        <v>KU5_vs_KU9</v>
      </c>
      <c r="C232" s="1">
        <f>IF(C84&gt;0,1/VLOOKUP(ABS(C84)+1,$A$8:$D$16,2,FALSE),VLOOKUP(ABS(C84)+1,$A$8:$D$16,4,FALSE))</f>
      </c>
      <c r="D232" s="1">
        <f>IF(D84&gt;0,1/VLOOKUP(ABS(D84)+1,$A$8:$D$16,2,FALSE),VLOOKUP(ABS(D84)+1,$A$8:$D$16,4,FALSE))</f>
      </c>
      <c r="E232" s="1">
        <f>IF(E84&gt;0,1/VLOOKUP(ABS(E84)+1,$A$8:$D$16,2,FALSE),VLOOKUP(ABS(E84)+1,$A$8:$D$16,4,FALSE))</f>
      </c>
      <c r="F232" s="1">
        <f>IF(F84&gt;0,1/VLOOKUP(ABS(F84)+1,$A$8:$D$16,2,FALSE),VLOOKUP(ABS(F84)+1,$A$8:$D$16,4,FALSE))</f>
      </c>
      <c r="G232" s="1">
        <f>IF(G84&gt;0,1/VLOOKUP(ABS(G84)+1,$A$8:$D$16,2,FALSE),VLOOKUP(ABS(G84)+1,$A$8:$D$16,4,FALSE))</f>
      </c>
      <c r="H232" s="1">
        <f>IF(H84&gt;0,1/VLOOKUP(ABS(H84)+1,$A$8:$D$16,2,FALSE),VLOOKUP(ABS(H84)+1,$A$8:$D$16,4,FALSE))</f>
      </c>
      <c r="I232" s="1">
        <f>IF(I84&gt;0,1/VLOOKUP(ABS(I84)+1,$A$8:$D$16,2,FALSE),VLOOKUP(ABS(I84)+1,$A$8:$D$16,4,FALSE))</f>
      </c>
      <c r="J232" s="1">
        <f>IF(J84&gt;0,1/VLOOKUP(ABS(J84)+1,$A$8:$D$16,2,FALSE),VLOOKUP(ABS(J84)+1,$A$8:$D$16,4,FALSE))</f>
      </c>
      <c r="K232" s="1">
        <f>IF(K84&gt;0,1/VLOOKUP(ABS(K84)+1,$A$8:$D$16,2,FALSE),VLOOKUP(ABS(K84)+1,$A$8:$D$16,4,FALSE))</f>
      </c>
      <c r="L232" s="1">
        <f>IF(L84&gt;0,1/VLOOKUP(ABS(L84)+1,$A$8:$D$16,2,FALSE),VLOOKUP(ABS(L84)+1,$A$8:$D$16,4,FALSE))</f>
      </c>
      <c r="M232" s="1">
        <f>IF(M84&gt;0,1/VLOOKUP(ABS(M84)+1,$A$8:$D$16,2,FALSE),VLOOKUP(ABS(M84)+1,$A$8:$D$16,4,FALSE))</f>
      </c>
      <c r="N232" s="1">
        <f>IF(N84&gt;0,1/VLOOKUP(ABS(N84)+1,$A$8:$D$16,2,FALSE),VLOOKUP(ABS(N84)+1,$A$8:$D$16,4,FALSE))</f>
      </c>
      <c r="O232" s="1">
        <f>IF(O84&gt;0,1/VLOOKUP(ABS(O84)+1,$A$8:$D$16,2,FALSE),VLOOKUP(ABS(O84)+1,$A$8:$D$16,4,FALSE))</f>
      </c>
      <c r="P232" s="1">
        <f>IF(P84&gt;0,1/VLOOKUP(ABS(P84)+1,$A$8:$D$16,2,FALSE),VLOOKUP(ABS(P84)+1,$A$8:$D$16,4,FALSE))</f>
      </c>
      <c r="Q232" s="1">
        <f>IF(Q84&gt;0,1/VLOOKUP(ABS(Q84)+1,$A$8:$D$16,2,FALSE),VLOOKUP(ABS(Q84)+1,$A$8:$D$16,4,FALSE))</f>
      </c>
      <c r="R232" s="1">
        <f>IF(R84&gt;0,1/VLOOKUP(ABS(R84)+1,$A$8:$D$16,2,FALSE),VLOOKUP(ABS(R84)+1,$A$8:$D$16,4,FALSE))</f>
      </c>
      <c r="S232" s="1">
        <f>IF(S84&gt;0,1/VLOOKUP(ABS(S84)+1,$A$8:$D$16,2,FALSE),VLOOKUP(ABS(S84)+1,$A$8:$D$16,4,FALSE))</f>
      </c>
      <c r="T232" s="1">
        <f>IF(T84&gt;0,1/VLOOKUP(ABS(T84)+1,$A$8:$D$16,2,FALSE),VLOOKUP(ABS(T84)+1,$A$8:$D$16,4,FALSE))</f>
      </c>
      <c r="U232" s="1">
        <f>IF(U84&gt;0,1/VLOOKUP(ABS(U84)+1,$A$8:$D$16,2,FALSE),VLOOKUP(ABS(U84)+1,$A$8:$D$16,4,FALSE))</f>
      </c>
      <c r="V232" s="1">
        <f>IF(V84&gt;0,1/VLOOKUP(ABS(V84)+1,$A$8:$D$16,2,FALSE),VLOOKUP(ABS(V84)+1,$A$8:$D$16,4,FALSE))</f>
      </c>
      <c r="W232" s="1">
        <f>IF(W84&gt;0,1/VLOOKUP(ABS(W84)+1,$A$8:$D$16,2,FALSE),VLOOKUP(ABS(W84)+1,$A$8:$D$16,4,FALSE))</f>
      </c>
      <c r="X232" s="1">
        <f>IF(X84&gt;0,1/VLOOKUP(ABS(X84)+1,$A$8:$D$16,2,FALSE),VLOOKUP(ABS(X84)+1,$A$8:$D$16,4,FALSE))</f>
      </c>
      <c r="Y232" s="1">
        <f>IF(Y84&gt;0,1/VLOOKUP(ABS(Y84)+1,$A$8:$D$16,2,FALSE),VLOOKUP(ABS(Y84)+1,$A$8:$D$16,4,FALSE))</f>
      </c>
    </row>
    <row r="233">
      <c r="A233">
        <v>40</v>
      </c>
      <c r="B233" t="str">
        <v>KU6_vs_KU7</v>
      </c>
      <c r="C233" s="1">
        <f>IF(C85&gt;0,1/VLOOKUP(ABS(C85)+1,$A$8:$D$16,2,FALSE),VLOOKUP(ABS(C85)+1,$A$8:$D$16,4,FALSE))</f>
      </c>
      <c r="D233" s="1">
        <f>IF(D85&gt;0,1/VLOOKUP(ABS(D85)+1,$A$8:$D$16,2,FALSE),VLOOKUP(ABS(D85)+1,$A$8:$D$16,4,FALSE))</f>
      </c>
      <c r="E233" s="1">
        <f>IF(E85&gt;0,1/VLOOKUP(ABS(E85)+1,$A$8:$D$16,2,FALSE),VLOOKUP(ABS(E85)+1,$A$8:$D$16,4,FALSE))</f>
      </c>
      <c r="F233" s="1">
        <f>IF(F85&gt;0,1/VLOOKUP(ABS(F85)+1,$A$8:$D$16,2,FALSE),VLOOKUP(ABS(F85)+1,$A$8:$D$16,4,FALSE))</f>
      </c>
      <c r="G233" s="1">
        <f>IF(G85&gt;0,1/VLOOKUP(ABS(G85)+1,$A$8:$D$16,2,FALSE),VLOOKUP(ABS(G85)+1,$A$8:$D$16,4,FALSE))</f>
      </c>
      <c r="H233" s="1">
        <f>IF(H85&gt;0,1/VLOOKUP(ABS(H85)+1,$A$8:$D$16,2,FALSE),VLOOKUP(ABS(H85)+1,$A$8:$D$16,4,FALSE))</f>
      </c>
      <c r="I233" s="1">
        <f>IF(I85&gt;0,1/VLOOKUP(ABS(I85)+1,$A$8:$D$16,2,FALSE),VLOOKUP(ABS(I85)+1,$A$8:$D$16,4,FALSE))</f>
      </c>
      <c r="J233" s="1">
        <f>IF(J85&gt;0,1/VLOOKUP(ABS(J85)+1,$A$8:$D$16,2,FALSE),VLOOKUP(ABS(J85)+1,$A$8:$D$16,4,FALSE))</f>
      </c>
      <c r="K233" s="1">
        <f>IF(K85&gt;0,1/VLOOKUP(ABS(K85)+1,$A$8:$D$16,2,FALSE),VLOOKUP(ABS(K85)+1,$A$8:$D$16,4,FALSE))</f>
      </c>
      <c r="L233" s="1">
        <f>IF(L85&gt;0,1/VLOOKUP(ABS(L85)+1,$A$8:$D$16,2,FALSE),VLOOKUP(ABS(L85)+1,$A$8:$D$16,4,FALSE))</f>
      </c>
      <c r="M233" s="1">
        <f>IF(M85&gt;0,1/VLOOKUP(ABS(M85)+1,$A$8:$D$16,2,FALSE),VLOOKUP(ABS(M85)+1,$A$8:$D$16,4,FALSE))</f>
      </c>
      <c r="N233" s="1">
        <f>IF(N85&gt;0,1/VLOOKUP(ABS(N85)+1,$A$8:$D$16,2,FALSE),VLOOKUP(ABS(N85)+1,$A$8:$D$16,4,FALSE))</f>
      </c>
      <c r="O233" s="1">
        <f>IF(O85&gt;0,1/VLOOKUP(ABS(O85)+1,$A$8:$D$16,2,FALSE),VLOOKUP(ABS(O85)+1,$A$8:$D$16,4,FALSE))</f>
      </c>
      <c r="P233" s="1">
        <f>IF(P85&gt;0,1/VLOOKUP(ABS(P85)+1,$A$8:$D$16,2,FALSE),VLOOKUP(ABS(P85)+1,$A$8:$D$16,4,FALSE))</f>
      </c>
      <c r="Q233" s="1">
        <f>IF(Q85&gt;0,1/VLOOKUP(ABS(Q85)+1,$A$8:$D$16,2,FALSE),VLOOKUP(ABS(Q85)+1,$A$8:$D$16,4,FALSE))</f>
      </c>
      <c r="R233" s="1">
        <f>IF(R85&gt;0,1/VLOOKUP(ABS(R85)+1,$A$8:$D$16,2,FALSE),VLOOKUP(ABS(R85)+1,$A$8:$D$16,4,FALSE))</f>
      </c>
      <c r="S233" s="1">
        <f>IF(S85&gt;0,1/VLOOKUP(ABS(S85)+1,$A$8:$D$16,2,FALSE),VLOOKUP(ABS(S85)+1,$A$8:$D$16,4,FALSE))</f>
      </c>
      <c r="T233" s="1">
        <f>IF(T85&gt;0,1/VLOOKUP(ABS(T85)+1,$A$8:$D$16,2,FALSE),VLOOKUP(ABS(T85)+1,$A$8:$D$16,4,FALSE))</f>
      </c>
      <c r="U233" s="1">
        <f>IF(U85&gt;0,1/VLOOKUP(ABS(U85)+1,$A$8:$D$16,2,FALSE),VLOOKUP(ABS(U85)+1,$A$8:$D$16,4,FALSE))</f>
      </c>
      <c r="V233" s="1">
        <f>IF(V85&gt;0,1/VLOOKUP(ABS(V85)+1,$A$8:$D$16,2,FALSE),VLOOKUP(ABS(V85)+1,$A$8:$D$16,4,FALSE))</f>
      </c>
      <c r="W233" s="1">
        <f>IF(W85&gt;0,1/VLOOKUP(ABS(W85)+1,$A$8:$D$16,2,FALSE),VLOOKUP(ABS(W85)+1,$A$8:$D$16,4,FALSE))</f>
      </c>
      <c r="X233" s="1">
        <f>IF(X85&gt;0,1/VLOOKUP(ABS(X85)+1,$A$8:$D$16,2,FALSE),VLOOKUP(ABS(X85)+1,$A$8:$D$16,4,FALSE))</f>
      </c>
      <c r="Y233" s="1">
        <f>IF(Y85&gt;0,1/VLOOKUP(ABS(Y85)+1,$A$8:$D$16,2,FALSE),VLOOKUP(ABS(Y85)+1,$A$8:$D$16,4,FALSE))</f>
      </c>
    </row>
    <row r="234">
      <c r="A234">
        <v>41</v>
      </c>
      <c r="B234" t="str">
        <v>KU6_vs_KU8</v>
      </c>
      <c r="C234" s="1">
        <f>IF(C86&gt;0,1/VLOOKUP(ABS(C86)+1,$A$8:$D$16,2,FALSE),VLOOKUP(ABS(C86)+1,$A$8:$D$16,4,FALSE))</f>
      </c>
      <c r="D234" s="1">
        <f>IF(D86&gt;0,1/VLOOKUP(ABS(D86)+1,$A$8:$D$16,2,FALSE),VLOOKUP(ABS(D86)+1,$A$8:$D$16,4,FALSE))</f>
      </c>
      <c r="E234" s="1">
        <f>IF(E86&gt;0,1/VLOOKUP(ABS(E86)+1,$A$8:$D$16,2,FALSE),VLOOKUP(ABS(E86)+1,$A$8:$D$16,4,FALSE))</f>
      </c>
      <c r="F234" s="1">
        <f>IF(F86&gt;0,1/VLOOKUP(ABS(F86)+1,$A$8:$D$16,2,FALSE),VLOOKUP(ABS(F86)+1,$A$8:$D$16,4,FALSE))</f>
      </c>
      <c r="G234" s="1">
        <f>IF(G86&gt;0,1/VLOOKUP(ABS(G86)+1,$A$8:$D$16,2,FALSE),VLOOKUP(ABS(G86)+1,$A$8:$D$16,4,FALSE))</f>
      </c>
      <c r="H234" s="1">
        <f>IF(H86&gt;0,1/VLOOKUP(ABS(H86)+1,$A$8:$D$16,2,FALSE),VLOOKUP(ABS(H86)+1,$A$8:$D$16,4,FALSE))</f>
      </c>
      <c r="I234" s="1">
        <f>IF(I86&gt;0,1/VLOOKUP(ABS(I86)+1,$A$8:$D$16,2,FALSE),VLOOKUP(ABS(I86)+1,$A$8:$D$16,4,FALSE))</f>
      </c>
      <c r="J234" s="1">
        <f>IF(J86&gt;0,1/VLOOKUP(ABS(J86)+1,$A$8:$D$16,2,FALSE),VLOOKUP(ABS(J86)+1,$A$8:$D$16,4,FALSE))</f>
      </c>
      <c r="K234" s="1">
        <f>IF(K86&gt;0,1/VLOOKUP(ABS(K86)+1,$A$8:$D$16,2,FALSE),VLOOKUP(ABS(K86)+1,$A$8:$D$16,4,FALSE))</f>
      </c>
      <c r="L234" s="1">
        <f>IF(L86&gt;0,1/VLOOKUP(ABS(L86)+1,$A$8:$D$16,2,FALSE),VLOOKUP(ABS(L86)+1,$A$8:$D$16,4,FALSE))</f>
      </c>
      <c r="M234" s="1">
        <f>IF(M86&gt;0,1/VLOOKUP(ABS(M86)+1,$A$8:$D$16,2,FALSE),VLOOKUP(ABS(M86)+1,$A$8:$D$16,4,FALSE))</f>
      </c>
      <c r="N234" s="1">
        <f>IF(N86&gt;0,1/VLOOKUP(ABS(N86)+1,$A$8:$D$16,2,FALSE),VLOOKUP(ABS(N86)+1,$A$8:$D$16,4,FALSE))</f>
      </c>
      <c r="O234" s="1">
        <f>IF(O86&gt;0,1/VLOOKUP(ABS(O86)+1,$A$8:$D$16,2,FALSE),VLOOKUP(ABS(O86)+1,$A$8:$D$16,4,FALSE))</f>
      </c>
      <c r="P234" s="1">
        <f>IF(P86&gt;0,1/VLOOKUP(ABS(P86)+1,$A$8:$D$16,2,FALSE),VLOOKUP(ABS(P86)+1,$A$8:$D$16,4,FALSE))</f>
      </c>
      <c r="Q234" s="1">
        <f>IF(Q86&gt;0,1/VLOOKUP(ABS(Q86)+1,$A$8:$D$16,2,FALSE),VLOOKUP(ABS(Q86)+1,$A$8:$D$16,4,FALSE))</f>
      </c>
      <c r="R234" s="1">
        <f>IF(R86&gt;0,1/VLOOKUP(ABS(R86)+1,$A$8:$D$16,2,FALSE),VLOOKUP(ABS(R86)+1,$A$8:$D$16,4,FALSE))</f>
      </c>
      <c r="S234" s="1">
        <f>IF(S86&gt;0,1/VLOOKUP(ABS(S86)+1,$A$8:$D$16,2,FALSE),VLOOKUP(ABS(S86)+1,$A$8:$D$16,4,FALSE))</f>
      </c>
      <c r="T234" s="1">
        <f>IF(T86&gt;0,1/VLOOKUP(ABS(T86)+1,$A$8:$D$16,2,FALSE),VLOOKUP(ABS(T86)+1,$A$8:$D$16,4,FALSE))</f>
      </c>
      <c r="U234" s="1">
        <f>IF(U86&gt;0,1/VLOOKUP(ABS(U86)+1,$A$8:$D$16,2,FALSE),VLOOKUP(ABS(U86)+1,$A$8:$D$16,4,FALSE))</f>
      </c>
      <c r="V234" s="1">
        <f>IF(V86&gt;0,1/VLOOKUP(ABS(V86)+1,$A$8:$D$16,2,FALSE),VLOOKUP(ABS(V86)+1,$A$8:$D$16,4,FALSE))</f>
      </c>
      <c r="W234" s="1">
        <f>IF(W86&gt;0,1/VLOOKUP(ABS(W86)+1,$A$8:$D$16,2,FALSE),VLOOKUP(ABS(W86)+1,$A$8:$D$16,4,FALSE))</f>
      </c>
      <c r="X234" s="1">
        <f>IF(X86&gt;0,1/VLOOKUP(ABS(X86)+1,$A$8:$D$16,2,FALSE),VLOOKUP(ABS(X86)+1,$A$8:$D$16,4,FALSE))</f>
      </c>
      <c r="Y234" s="1">
        <f>IF(Y86&gt;0,1/VLOOKUP(ABS(Y86)+1,$A$8:$D$16,2,FALSE),VLOOKUP(ABS(Y86)+1,$A$8:$D$16,4,FALSE))</f>
      </c>
    </row>
    <row r="235">
      <c r="A235">
        <v>42</v>
      </c>
      <c r="B235" t="str">
        <v>KU6_vs_KU9</v>
      </c>
      <c r="C235" s="1">
        <f>IF(C87&gt;0,1/VLOOKUP(ABS(C87)+1,$A$8:$D$16,2,FALSE),VLOOKUP(ABS(C87)+1,$A$8:$D$16,4,FALSE))</f>
      </c>
      <c r="D235" s="1">
        <f>IF(D87&gt;0,1/VLOOKUP(ABS(D87)+1,$A$8:$D$16,2,FALSE),VLOOKUP(ABS(D87)+1,$A$8:$D$16,4,FALSE))</f>
      </c>
      <c r="E235" s="1">
        <f>IF(E87&gt;0,1/VLOOKUP(ABS(E87)+1,$A$8:$D$16,2,FALSE),VLOOKUP(ABS(E87)+1,$A$8:$D$16,4,FALSE))</f>
      </c>
      <c r="F235" s="1">
        <f>IF(F87&gt;0,1/VLOOKUP(ABS(F87)+1,$A$8:$D$16,2,FALSE),VLOOKUP(ABS(F87)+1,$A$8:$D$16,4,FALSE))</f>
      </c>
      <c r="G235" s="1">
        <f>IF(G87&gt;0,1/VLOOKUP(ABS(G87)+1,$A$8:$D$16,2,FALSE),VLOOKUP(ABS(G87)+1,$A$8:$D$16,4,FALSE))</f>
      </c>
      <c r="H235" s="1">
        <f>IF(H87&gt;0,1/VLOOKUP(ABS(H87)+1,$A$8:$D$16,2,FALSE),VLOOKUP(ABS(H87)+1,$A$8:$D$16,4,FALSE))</f>
      </c>
      <c r="I235" s="1">
        <f>IF(I87&gt;0,1/VLOOKUP(ABS(I87)+1,$A$8:$D$16,2,FALSE),VLOOKUP(ABS(I87)+1,$A$8:$D$16,4,FALSE))</f>
      </c>
      <c r="J235" s="1">
        <f>IF(J87&gt;0,1/VLOOKUP(ABS(J87)+1,$A$8:$D$16,2,FALSE),VLOOKUP(ABS(J87)+1,$A$8:$D$16,4,FALSE))</f>
      </c>
      <c r="K235" s="1">
        <f>IF(K87&gt;0,1/VLOOKUP(ABS(K87)+1,$A$8:$D$16,2,FALSE),VLOOKUP(ABS(K87)+1,$A$8:$D$16,4,FALSE))</f>
      </c>
      <c r="L235" s="1">
        <f>IF(L87&gt;0,1/VLOOKUP(ABS(L87)+1,$A$8:$D$16,2,FALSE),VLOOKUP(ABS(L87)+1,$A$8:$D$16,4,FALSE))</f>
      </c>
      <c r="M235" s="1">
        <f>IF(M87&gt;0,1/VLOOKUP(ABS(M87)+1,$A$8:$D$16,2,FALSE),VLOOKUP(ABS(M87)+1,$A$8:$D$16,4,FALSE))</f>
      </c>
      <c r="N235" s="1">
        <f>IF(N87&gt;0,1/VLOOKUP(ABS(N87)+1,$A$8:$D$16,2,FALSE),VLOOKUP(ABS(N87)+1,$A$8:$D$16,4,FALSE))</f>
      </c>
      <c r="O235" s="1">
        <f>IF(O87&gt;0,1/VLOOKUP(ABS(O87)+1,$A$8:$D$16,2,FALSE),VLOOKUP(ABS(O87)+1,$A$8:$D$16,4,FALSE))</f>
      </c>
      <c r="P235" s="1">
        <f>IF(P87&gt;0,1/VLOOKUP(ABS(P87)+1,$A$8:$D$16,2,FALSE),VLOOKUP(ABS(P87)+1,$A$8:$D$16,4,FALSE))</f>
      </c>
      <c r="Q235" s="1">
        <f>IF(Q87&gt;0,1/VLOOKUP(ABS(Q87)+1,$A$8:$D$16,2,FALSE),VLOOKUP(ABS(Q87)+1,$A$8:$D$16,4,FALSE))</f>
      </c>
      <c r="R235" s="1">
        <f>IF(R87&gt;0,1/VLOOKUP(ABS(R87)+1,$A$8:$D$16,2,FALSE),VLOOKUP(ABS(R87)+1,$A$8:$D$16,4,FALSE))</f>
      </c>
      <c r="S235" s="1">
        <f>IF(S87&gt;0,1/VLOOKUP(ABS(S87)+1,$A$8:$D$16,2,FALSE),VLOOKUP(ABS(S87)+1,$A$8:$D$16,4,FALSE))</f>
      </c>
      <c r="T235" s="1">
        <f>IF(T87&gt;0,1/VLOOKUP(ABS(T87)+1,$A$8:$D$16,2,FALSE),VLOOKUP(ABS(T87)+1,$A$8:$D$16,4,FALSE))</f>
      </c>
      <c r="U235" s="1">
        <f>IF(U87&gt;0,1/VLOOKUP(ABS(U87)+1,$A$8:$D$16,2,FALSE),VLOOKUP(ABS(U87)+1,$A$8:$D$16,4,FALSE))</f>
      </c>
      <c r="V235" s="1">
        <f>IF(V87&gt;0,1/VLOOKUP(ABS(V87)+1,$A$8:$D$16,2,FALSE),VLOOKUP(ABS(V87)+1,$A$8:$D$16,4,FALSE))</f>
      </c>
      <c r="W235" s="1">
        <f>IF(W87&gt;0,1/VLOOKUP(ABS(W87)+1,$A$8:$D$16,2,FALSE),VLOOKUP(ABS(W87)+1,$A$8:$D$16,4,FALSE))</f>
      </c>
      <c r="X235" s="1">
        <f>IF(X87&gt;0,1/VLOOKUP(ABS(X87)+1,$A$8:$D$16,2,FALSE),VLOOKUP(ABS(X87)+1,$A$8:$D$16,4,FALSE))</f>
      </c>
      <c r="Y235" s="1">
        <f>IF(Y87&gt;0,1/VLOOKUP(ABS(Y87)+1,$A$8:$D$16,2,FALSE),VLOOKUP(ABS(Y87)+1,$A$8:$D$16,4,FALSE))</f>
      </c>
    </row>
    <row r="236">
      <c r="A236">
        <v>43</v>
      </c>
      <c r="B236" t="str">
        <v>KU7_vs_KU8</v>
      </c>
      <c r="C236" s="1">
        <f>IF(C88&gt;0,1/VLOOKUP(ABS(C88)+1,$A$8:$D$16,2,FALSE),VLOOKUP(ABS(C88)+1,$A$8:$D$16,4,FALSE))</f>
      </c>
      <c r="D236" s="1">
        <f>IF(D88&gt;0,1/VLOOKUP(ABS(D88)+1,$A$8:$D$16,2,FALSE),VLOOKUP(ABS(D88)+1,$A$8:$D$16,4,FALSE))</f>
      </c>
      <c r="E236" s="1">
        <f>IF(E88&gt;0,1/VLOOKUP(ABS(E88)+1,$A$8:$D$16,2,FALSE),VLOOKUP(ABS(E88)+1,$A$8:$D$16,4,FALSE))</f>
      </c>
      <c r="F236" s="1">
        <f>IF(F88&gt;0,1/VLOOKUP(ABS(F88)+1,$A$8:$D$16,2,FALSE),VLOOKUP(ABS(F88)+1,$A$8:$D$16,4,FALSE))</f>
      </c>
      <c r="G236" s="1">
        <f>IF(G88&gt;0,1/VLOOKUP(ABS(G88)+1,$A$8:$D$16,2,FALSE),VLOOKUP(ABS(G88)+1,$A$8:$D$16,4,FALSE))</f>
      </c>
      <c r="H236" s="1">
        <f>IF(H88&gt;0,1/VLOOKUP(ABS(H88)+1,$A$8:$D$16,2,FALSE),VLOOKUP(ABS(H88)+1,$A$8:$D$16,4,FALSE))</f>
      </c>
      <c r="I236" s="1">
        <f>IF(I88&gt;0,1/VLOOKUP(ABS(I88)+1,$A$8:$D$16,2,FALSE),VLOOKUP(ABS(I88)+1,$A$8:$D$16,4,FALSE))</f>
      </c>
      <c r="J236" s="1">
        <f>IF(J88&gt;0,1/VLOOKUP(ABS(J88)+1,$A$8:$D$16,2,FALSE),VLOOKUP(ABS(J88)+1,$A$8:$D$16,4,FALSE))</f>
      </c>
      <c r="K236" s="1">
        <f>IF(K88&gt;0,1/VLOOKUP(ABS(K88)+1,$A$8:$D$16,2,FALSE),VLOOKUP(ABS(K88)+1,$A$8:$D$16,4,FALSE))</f>
      </c>
      <c r="L236" s="1">
        <f>IF(L88&gt;0,1/VLOOKUP(ABS(L88)+1,$A$8:$D$16,2,FALSE),VLOOKUP(ABS(L88)+1,$A$8:$D$16,4,FALSE))</f>
      </c>
      <c r="M236" s="1">
        <f>IF(M88&gt;0,1/VLOOKUP(ABS(M88)+1,$A$8:$D$16,2,FALSE),VLOOKUP(ABS(M88)+1,$A$8:$D$16,4,FALSE))</f>
      </c>
      <c r="N236" s="1">
        <f>IF(N88&gt;0,1/VLOOKUP(ABS(N88)+1,$A$8:$D$16,2,FALSE),VLOOKUP(ABS(N88)+1,$A$8:$D$16,4,FALSE))</f>
      </c>
      <c r="O236" s="1">
        <f>IF(O88&gt;0,1/VLOOKUP(ABS(O88)+1,$A$8:$D$16,2,FALSE),VLOOKUP(ABS(O88)+1,$A$8:$D$16,4,FALSE))</f>
      </c>
      <c r="P236" s="1">
        <f>IF(P88&gt;0,1/VLOOKUP(ABS(P88)+1,$A$8:$D$16,2,FALSE),VLOOKUP(ABS(P88)+1,$A$8:$D$16,4,FALSE))</f>
      </c>
      <c r="Q236" s="1">
        <f>IF(Q88&gt;0,1/VLOOKUP(ABS(Q88)+1,$A$8:$D$16,2,FALSE),VLOOKUP(ABS(Q88)+1,$A$8:$D$16,4,FALSE))</f>
      </c>
      <c r="R236" s="1">
        <f>IF(R88&gt;0,1/VLOOKUP(ABS(R88)+1,$A$8:$D$16,2,FALSE),VLOOKUP(ABS(R88)+1,$A$8:$D$16,4,FALSE))</f>
      </c>
      <c r="S236" s="1">
        <f>IF(S88&gt;0,1/VLOOKUP(ABS(S88)+1,$A$8:$D$16,2,FALSE),VLOOKUP(ABS(S88)+1,$A$8:$D$16,4,FALSE))</f>
      </c>
      <c r="T236" s="1">
        <f>IF(T88&gt;0,1/VLOOKUP(ABS(T88)+1,$A$8:$D$16,2,FALSE),VLOOKUP(ABS(T88)+1,$A$8:$D$16,4,FALSE))</f>
      </c>
      <c r="U236" s="1">
        <f>IF(U88&gt;0,1/VLOOKUP(ABS(U88)+1,$A$8:$D$16,2,FALSE),VLOOKUP(ABS(U88)+1,$A$8:$D$16,4,FALSE))</f>
      </c>
      <c r="V236" s="1">
        <f>IF(V88&gt;0,1/VLOOKUP(ABS(V88)+1,$A$8:$D$16,2,FALSE),VLOOKUP(ABS(V88)+1,$A$8:$D$16,4,FALSE))</f>
      </c>
      <c r="W236" s="1">
        <f>IF(W88&gt;0,1/VLOOKUP(ABS(W88)+1,$A$8:$D$16,2,FALSE),VLOOKUP(ABS(W88)+1,$A$8:$D$16,4,FALSE))</f>
      </c>
      <c r="X236" s="1">
        <f>IF(X88&gt;0,1/VLOOKUP(ABS(X88)+1,$A$8:$D$16,2,FALSE),VLOOKUP(ABS(X88)+1,$A$8:$D$16,4,FALSE))</f>
      </c>
      <c r="Y236" s="1">
        <f>IF(Y88&gt;0,1/VLOOKUP(ABS(Y88)+1,$A$8:$D$16,2,FALSE),VLOOKUP(ABS(Y88)+1,$A$8:$D$16,4,FALSE))</f>
      </c>
    </row>
    <row r="237">
      <c r="A237">
        <v>44</v>
      </c>
      <c r="B237" t="str">
        <v>KU7_vs_KU9</v>
      </c>
      <c r="C237" s="1">
        <f>IF(C89&gt;0,1/VLOOKUP(ABS(C89)+1,$A$8:$D$16,2,FALSE),VLOOKUP(ABS(C89)+1,$A$8:$D$16,4,FALSE))</f>
      </c>
      <c r="D237" s="1">
        <f>IF(D89&gt;0,1/VLOOKUP(ABS(D89)+1,$A$8:$D$16,2,FALSE),VLOOKUP(ABS(D89)+1,$A$8:$D$16,4,FALSE))</f>
      </c>
      <c r="E237" s="1">
        <f>IF(E89&gt;0,1/VLOOKUP(ABS(E89)+1,$A$8:$D$16,2,FALSE),VLOOKUP(ABS(E89)+1,$A$8:$D$16,4,FALSE))</f>
      </c>
      <c r="F237" s="1">
        <f>IF(F89&gt;0,1/VLOOKUP(ABS(F89)+1,$A$8:$D$16,2,FALSE),VLOOKUP(ABS(F89)+1,$A$8:$D$16,4,FALSE))</f>
      </c>
      <c r="G237" s="1">
        <f>IF(G89&gt;0,1/VLOOKUP(ABS(G89)+1,$A$8:$D$16,2,FALSE),VLOOKUP(ABS(G89)+1,$A$8:$D$16,4,FALSE))</f>
      </c>
      <c r="H237" s="1">
        <f>IF(H89&gt;0,1/VLOOKUP(ABS(H89)+1,$A$8:$D$16,2,FALSE),VLOOKUP(ABS(H89)+1,$A$8:$D$16,4,FALSE))</f>
      </c>
      <c r="I237" s="1">
        <f>IF(I89&gt;0,1/VLOOKUP(ABS(I89)+1,$A$8:$D$16,2,FALSE),VLOOKUP(ABS(I89)+1,$A$8:$D$16,4,FALSE))</f>
      </c>
      <c r="J237" s="1">
        <f>IF(J89&gt;0,1/VLOOKUP(ABS(J89)+1,$A$8:$D$16,2,FALSE),VLOOKUP(ABS(J89)+1,$A$8:$D$16,4,FALSE))</f>
      </c>
      <c r="K237" s="1">
        <f>IF(K89&gt;0,1/VLOOKUP(ABS(K89)+1,$A$8:$D$16,2,FALSE),VLOOKUP(ABS(K89)+1,$A$8:$D$16,4,FALSE))</f>
      </c>
      <c r="L237" s="1">
        <f>IF(L89&gt;0,1/VLOOKUP(ABS(L89)+1,$A$8:$D$16,2,FALSE),VLOOKUP(ABS(L89)+1,$A$8:$D$16,4,FALSE))</f>
      </c>
      <c r="M237" s="1">
        <f>IF(M89&gt;0,1/VLOOKUP(ABS(M89)+1,$A$8:$D$16,2,FALSE),VLOOKUP(ABS(M89)+1,$A$8:$D$16,4,FALSE))</f>
      </c>
      <c r="N237" s="1">
        <f>IF(N89&gt;0,1/VLOOKUP(ABS(N89)+1,$A$8:$D$16,2,FALSE),VLOOKUP(ABS(N89)+1,$A$8:$D$16,4,FALSE))</f>
      </c>
      <c r="O237" s="1">
        <f>IF(O89&gt;0,1/VLOOKUP(ABS(O89)+1,$A$8:$D$16,2,FALSE),VLOOKUP(ABS(O89)+1,$A$8:$D$16,4,FALSE))</f>
      </c>
      <c r="P237" s="1">
        <f>IF(P89&gt;0,1/VLOOKUP(ABS(P89)+1,$A$8:$D$16,2,FALSE),VLOOKUP(ABS(P89)+1,$A$8:$D$16,4,FALSE))</f>
      </c>
      <c r="Q237" s="1">
        <f>IF(Q89&gt;0,1/VLOOKUP(ABS(Q89)+1,$A$8:$D$16,2,FALSE),VLOOKUP(ABS(Q89)+1,$A$8:$D$16,4,FALSE))</f>
      </c>
      <c r="R237" s="1">
        <f>IF(R89&gt;0,1/VLOOKUP(ABS(R89)+1,$A$8:$D$16,2,FALSE),VLOOKUP(ABS(R89)+1,$A$8:$D$16,4,FALSE))</f>
      </c>
      <c r="S237" s="1">
        <f>IF(S89&gt;0,1/VLOOKUP(ABS(S89)+1,$A$8:$D$16,2,FALSE),VLOOKUP(ABS(S89)+1,$A$8:$D$16,4,FALSE))</f>
      </c>
      <c r="T237" s="1">
        <f>IF(T89&gt;0,1/VLOOKUP(ABS(T89)+1,$A$8:$D$16,2,FALSE),VLOOKUP(ABS(T89)+1,$A$8:$D$16,4,FALSE))</f>
      </c>
      <c r="U237" s="1">
        <f>IF(U89&gt;0,1/VLOOKUP(ABS(U89)+1,$A$8:$D$16,2,FALSE),VLOOKUP(ABS(U89)+1,$A$8:$D$16,4,FALSE))</f>
      </c>
      <c r="V237" s="1">
        <f>IF(V89&gt;0,1/VLOOKUP(ABS(V89)+1,$A$8:$D$16,2,FALSE),VLOOKUP(ABS(V89)+1,$A$8:$D$16,4,FALSE))</f>
      </c>
      <c r="W237" s="1">
        <f>IF(W89&gt;0,1/VLOOKUP(ABS(W89)+1,$A$8:$D$16,2,FALSE),VLOOKUP(ABS(W89)+1,$A$8:$D$16,4,FALSE))</f>
      </c>
      <c r="X237" s="1">
        <f>IF(X89&gt;0,1/VLOOKUP(ABS(X89)+1,$A$8:$D$16,2,FALSE),VLOOKUP(ABS(X89)+1,$A$8:$D$16,4,FALSE))</f>
      </c>
      <c r="Y237" s="1">
        <f>IF(Y89&gt;0,1/VLOOKUP(ABS(Y89)+1,$A$8:$D$16,2,FALSE),VLOOKUP(ABS(Y89)+1,$A$8:$D$16,4,FALSE))</f>
      </c>
    </row>
    <row r="238">
      <c r="A238">
        <v>45</v>
      </c>
      <c r="B238" t="str">
        <v>KU8_vs_KU9</v>
      </c>
      <c r="C238" s="1">
        <f>IF(C90&gt;0,1/VLOOKUP(ABS(C90)+1,$A$8:$D$16,2,FALSE),VLOOKUP(ABS(C90)+1,$A$8:$D$16,4,FALSE))</f>
      </c>
      <c r="D238" s="1">
        <f>IF(D90&gt;0,1/VLOOKUP(ABS(D90)+1,$A$8:$D$16,2,FALSE),VLOOKUP(ABS(D90)+1,$A$8:$D$16,4,FALSE))</f>
      </c>
      <c r="E238" s="1">
        <f>IF(E90&gt;0,1/VLOOKUP(ABS(E90)+1,$A$8:$D$16,2,FALSE),VLOOKUP(ABS(E90)+1,$A$8:$D$16,4,FALSE))</f>
      </c>
      <c r="F238" s="1">
        <f>IF(F90&gt;0,1/VLOOKUP(ABS(F90)+1,$A$8:$D$16,2,FALSE),VLOOKUP(ABS(F90)+1,$A$8:$D$16,4,FALSE))</f>
      </c>
      <c r="G238" s="1">
        <f>IF(G90&gt;0,1/VLOOKUP(ABS(G90)+1,$A$8:$D$16,2,FALSE),VLOOKUP(ABS(G90)+1,$A$8:$D$16,4,FALSE))</f>
      </c>
      <c r="H238" s="1">
        <f>IF(H90&gt;0,1/VLOOKUP(ABS(H90)+1,$A$8:$D$16,2,FALSE),VLOOKUP(ABS(H90)+1,$A$8:$D$16,4,FALSE))</f>
      </c>
      <c r="I238" s="1">
        <f>IF(I90&gt;0,1/VLOOKUP(ABS(I90)+1,$A$8:$D$16,2,FALSE),VLOOKUP(ABS(I90)+1,$A$8:$D$16,4,FALSE))</f>
      </c>
      <c r="J238" s="1">
        <f>IF(J90&gt;0,1/VLOOKUP(ABS(J90)+1,$A$8:$D$16,2,FALSE),VLOOKUP(ABS(J90)+1,$A$8:$D$16,4,FALSE))</f>
      </c>
      <c r="K238" s="1">
        <f>IF(K90&gt;0,1/VLOOKUP(ABS(K90)+1,$A$8:$D$16,2,FALSE),VLOOKUP(ABS(K90)+1,$A$8:$D$16,4,FALSE))</f>
      </c>
      <c r="L238" s="1">
        <f>IF(L90&gt;0,1/VLOOKUP(ABS(L90)+1,$A$8:$D$16,2,FALSE),VLOOKUP(ABS(L90)+1,$A$8:$D$16,4,FALSE))</f>
      </c>
      <c r="M238" s="1">
        <f>IF(M90&gt;0,1/VLOOKUP(ABS(M90)+1,$A$8:$D$16,2,FALSE),VLOOKUP(ABS(M90)+1,$A$8:$D$16,4,FALSE))</f>
      </c>
      <c r="N238" s="1">
        <f>IF(N90&gt;0,1/VLOOKUP(ABS(N90)+1,$A$8:$D$16,2,FALSE),VLOOKUP(ABS(N90)+1,$A$8:$D$16,4,FALSE))</f>
      </c>
      <c r="O238" s="1">
        <f>IF(O90&gt;0,1/VLOOKUP(ABS(O90)+1,$A$8:$D$16,2,FALSE),VLOOKUP(ABS(O90)+1,$A$8:$D$16,4,FALSE))</f>
      </c>
      <c r="P238" s="1">
        <f>IF(P90&gt;0,1/VLOOKUP(ABS(P90)+1,$A$8:$D$16,2,FALSE),VLOOKUP(ABS(P90)+1,$A$8:$D$16,4,FALSE))</f>
      </c>
      <c r="Q238" s="1">
        <f>IF(Q90&gt;0,1/VLOOKUP(ABS(Q90)+1,$A$8:$D$16,2,FALSE),VLOOKUP(ABS(Q90)+1,$A$8:$D$16,4,FALSE))</f>
      </c>
      <c r="R238" s="1">
        <f>IF(R90&gt;0,1/VLOOKUP(ABS(R90)+1,$A$8:$D$16,2,FALSE),VLOOKUP(ABS(R90)+1,$A$8:$D$16,4,FALSE))</f>
      </c>
      <c r="S238" s="1">
        <f>IF(S90&gt;0,1/VLOOKUP(ABS(S90)+1,$A$8:$D$16,2,FALSE),VLOOKUP(ABS(S90)+1,$A$8:$D$16,4,FALSE))</f>
      </c>
      <c r="T238" s="1">
        <f>IF(T90&gt;0,1/VLOOKUP(ABS(T90)+1,$A$8:$D$16,2,FALSE),VLOOKUP(ABS(T90)+1,$A$8:$D$16,4,FALSE))</f>
      </c>
      <c r="U238" s="1">
        <f>IF(U90&gt;0,1/VLOOKUP(ABS(U90)+1,$A$8:$D$16,2,FALSE),VLOOKUP(ABS(U90)+1,$A$8:$D$16,4,FALSE))</f>
      </c>
      <c r="V238" s="1">
        <f>IF(V90&gt;0,1/VLOOKUP(ABS(V90)+1,$A$8:$D$16,2,FALSE),VLOOKUP(ABS(V90)+1,$A$8:$D$16,4,FALSE))</f>
      </c>
      <c r="W238" s="1">
        <f>IF(W90&gt;0,1/VLOOKUP(ABS(W90)+1,$A$8:$D$16,2,FALSE),VLOOKUP(ABS(W90)+1,$A$8:$D$16,4,FALSE))</f>
      </c>
      <c r="X238" s="1">
        <f>IF(X90&gt;0,1/VLOOKUP(ABS(X90)+1,$A$8:$D$16,2,FALSE),VLOOKUP(ABS(X90)+1,$A$8:$D$16,4,FALSE))</f>
      </c>
      <c r="Y238" s="1">
        <f>IF(Y90&gt;0,1/VLOOKUP(ABS(Y90)+1,$A$8:$D$16,2,FALSE),VLOOKUP(ABS(Y90)+1,$A$8:$D$16,4,FALSE))</f>
      </c>
    </row>
    <row r="241">
      <c r="A241" t="str">
        <v>═══ BAGIAN 5: GEOMETRIC MEAN ANTAR RESPONDEN ═══</v>
      </c>
    </row>
    <row r="242">
      <c r="A242" t="str">
        <v>Rumus: GM = PRODUCT(semua R)^(1/23)</v>
      </c>
    </row>
    <row r="243">
      <c r="A243" t="str">
        <v>No</v>
      </c>
      <c r="B243" t="str">
        <v>Pasangan</v>
      </c>
      <c r="C243" t="str">
        <v>GM_l</v>
      </c>
      <c r="D243" t="str">
        <v>GM_m</v>
      </c>
      <c r="E243" t="str">
        <v>GM_u</v>
      </c>
    </row>
    <row r="244">
      <c r="A244">
        <v>1</v>
      </c>
      <c r="B244" t="str">
        <v>KU1_vs_KU10</v>
      </c>
      <c r="C244" s="1">
        <f>POWER(PRODUCT(C96,D96,E96,F96,G96,H96,I96,J96,K96,L96,M96,N96,O96,P96,Q96,R96,S96,T96,U96,V96,W96,X96,Y96),1/23)</f>
      </c>
      <c r="D244" s="1">
        <f>POWER(PRODUCT(C145,D145,E145,F145,G145,H145,I145,J145,K145,L145,M145,N145,O145,P145,Q145,R145,S145,T145,U145,V145,W145,X145,Y145),1/23)</f>
      </c>
      <c r="E244" s="1">
        <f>POWER(PRODUCT(C194,D194,E194,F194,G194,H194,I194,J194,K194,L194,M194,N194,O194,P194,Q194,R194,S194,T194,U194,V194,W194,X194,Y194),1/23)</f>
      </c>
    </row>
    <row r="245">
      <c r="A245">
        <v>2</v>
      </c>
      <c r="B245" t="str">
        <v>KU1_vs_KU2</v>
      </c>
      <c r="C245" s="1">
        <f>POWER(PRODUCT(C97,D97,E97,F97,G97,H97,I97,J97,K97,L97,M97,N97,O97,P97,Q97,R97,S97,T97,U97,V97,W97,X97,Y97),1/23)</f>
      </c>
      <c r="D245" s="1">
        <f>POWER(PRODUCT(C146,D146,E146,F146,G146,H146,I146,J146,K146,L146,M146,N146,O146,P146,Q146,R146,S146,T146,U146,V146,W146,X146,Y146),1/23)</f>
      </c>
      <c r="E245" s="1">
        <f>POWER(PRODUCT(C195,D195,E195,F195,G195,H195,I195,J195,K195,L195,M195,N195,O195,P195,Q195,R195,S195,T195,U195,V195,W195,X195,Y195),1/23)</f>
      </c>
    </row>
    <row r="246">
      <c r="A246">
        <v>3</v>
      </c>
      <c r="B246" t="str">
        <v>KU1_vs_KU3</v>
      </c>
      <c r="C246" s="1">
        <f>POWER(PRODUCT(C98,D98,E98,F98,G98,H98,I98,J98,K98,L98,M98,N98,O98,P98,Q98,R98,S98,T98,U98,V98,W98,X98,Y98),1/23)</f>
      </c>
      <c r="D246" s="1">
        <f>POWER(PRODUCT(C147,D147,E147,F147,G147,H147,I147,J147,K147,L147,M147,N147,O147,P147,Q147,R147,S147,T147,U147,V147,W147,X147,Y147),1/23)</f>
      </c>
      <c r="E246" s="1">
        <f>POWER(PRODUCT(C196,D196,E196,F196,G196,H196,I196,J196,K196,L196,M196,N196,O196,P196,Q196,R196,S196,T196,U196,V196,W196,X196,Y196),1/23)</f>
      </c>
    </row>
    <row r="247">
      <c r="A247">
        <v>4</v>
      </c>
      <c r="B247" t="str">
        <v>KU1_vs_KU4</v>
      </c>
      <c r="C247" s="1">
        <f>POWER(PRODUCT(C99,D99,E99,F99,G99,H99,I99,J99,K99,L99,M99,N99,O99,P99,Q99,R99,S99,T99,U99,V99,W99,X99,Y99),1/23)</f>
      </c>
      <c r="D247" s="1">
        <f>POWER(PRODUCT(C148,D148,E148,F148,G148,H148,I148,J148,K148,L148,M148,N148,O148,P148,Q148,R148,S148,T148,U148,V148,W148,X148,Y148),1/23)</f>
      </c>
      <c r="E247" s="1">
        <f>POWER(PRODUCT(C197,D197,E197,F197,G197,H197,I197,J197,K197,L197,M197,N197,O197,P197,Q197,R197,S197,T197,U197,V197,W197,X197,Y197),1/23)</f>
      </c>
    </row>
    <row r="248">
      <c r="A248">
        <v>5</v>
      </c>
      <c r="B248" t="str">
        <v>KU1_vs_KU5</v>
      </c>
      <c r="C248" s="1">
        <f>POWER(PRODUCT(C100,D100,E100,F100,G100,H100,I100,J100,K100,L100,M100,N100,O100,P100,Q100,R100,S100,T100,U100,V100,W100,X100,Y100),1/23)</f>
      </c>
      <c r="D248" s="1">
        <f>POWER(PRODUCT(C149,D149,E149,F149,G149,H149,I149,J149,K149,L149,M149,N149,O149,P149,Q149,R149,S149,T149,U149,V149,W149,X149,Y149),1/23)</f>
      </c>
      <c r="E248" s="1">
        <f>POWER(PRODUCT(C198,D198,E198,F198,G198,H198,I198,J198,K198,L198,M198,N198,O198,P198,Q198,R198,S198,T198,U198,V198,W198,X198,Y198),1/23)</f>
      </c>
    </row>
    <row r="249">
      <c r="A249">
        <v>6</v>
      </c>
      <c r="B249" t="str">
        <v>KU1_vs_KU6</v>
      </c>
      <c r="C249" s="1">
        <f>POWER(PRODUCT(C101,D101,E101,F101,G101,H101,I101,J101,K101,L101,M101,N101,O101,P101,Q101,R101,S101,T101,U101,V101,W101,X101,Y101),1/23)</f>
      </c>
      <c r="D249" s="1">
        <f>POWER(PRODUCT(C150,D150,E150,F150,G150,H150,I150,J150,K150,L150,M150,N150,O150,P150,Q150,R150,S150,T150,U150,V150,W150,X150,Y150),1/23)</f>
      </c>
      <c r="E249" s="1">
        <f>POWER(PRODUCT(C199,D199,E199,F199,G199,H199,I199,J199,K199,L199,M199,N199,O199,P199,Q199,R199,S199,T199,U199,V199,W199,X199,Y199),1/23)</f>
      </c>
    </row>
    <row r="250">
      <c r="A250">
        <v>7</v>
      </c>
      <c r="B250" t="str">
        <v>KU1_vs_KU7</v>
      </c>
      <c r="C250" s="1">
        <f>POWER(PRODUCT(C102,D102,E102,F102,G102,H102,I102,J102,K102,L102,M102,N102,O102,P102,Q102,R102,S102,T102,U102,V102,W102,X102,Y102),1/23)</f>
      </c>
      <c r="D250" s="1">
        <f>POWER(PRODUCT(C151,D151,E151,F151,G151,H151,I151,J151,K151,L151,M151,N151,O151,P151,Q151,R151,S151,T151,U151,V151,W151,X151,Y151),1/23)</f>
      </c>
      <c r="E250" s="1">
        <f>POWER(PRODUCT(C200,D200,E200,F200,G200,H200,I200,J200,K200,L200,M200,N200,O200,P200,Q200,R200,S200,T200,U200,V200,W200,X200,Y200),1/23)</f>
      </c>
    </row>
    <row r="251">
      <c r="A251">
        <v>8</v>
      </c>
      <c r="B251" t="str">
        <v>KU1_vs_KU8</v>
      </c>
      <c r="C251" s="1">
        <f>POWER(PRODUCT(C103,D103,E103,F103,G103,H103,I103,J103,K103,L103,M103,N103,O103,P103,Q103,R103,S103,T103,U103,V103,W103,X103,Y103),1/23)</f>
      </c>
      <c r="D251" s="1">
        <f>POWER(PRODUCT(C152,D152,E152,F152,G152,H152,I152,J152,K152,L152,M152,N152,O152,P152,Q152,R152,S152,T152,U152,V152,W152,X152,Y152),1/23)</f>
      </c>
      <c r="E251" s="1">
        <f>POWER(PRODUCT(C201,D201,E201,F201,G201,H201,I201,J201,K201,L201,M201,N201,O201,P201,Q201,R201,S201,T201,U201,V201,W201,X201,Y201),1/23)</f>
      </c>
    </row>
    <row r="252">
      <c r="A252">
        <v>9</v>
      </c>
      <c r="B252" t="str">
        <v>KU1_vs_KU9</v>
      </c>
      <c r="C252" s="1">
        <f>POWER(PRODUCT(C104,D104,E104,F104,G104,H104,I104,J104,K104,L104,M104,N104,O104,P104,Q104,R104,S104,T104,U104,V104,W104,X104,Y104),1/23)</f>
      </c>
      <c r="D252" s="1">
        <f>POWER(PRODUCT(C153,D153,E153,F153,G153,H153,I153,J153,K153,L153,M153,N153,O153,P153,Q153,R153,S153,T153,U153,V153,W153,X153,Y153),1/23)</f>
      </c>
      <c r="E252" s="1">
        <f>POWER(PRODUCT(C202,D202,E202,F202,G202,H202,I202,J202,K202,L202,M202,N202,O202,P202,Q202,R202,S202,T202,U202,V202,W202,X202,Y202),1/23)</f>
      </c>
    </row>
    <row r="253">
      <c r="A253">
        <v>10</v>
      </c>
      <c r="B253" t="str">
        <v>KU10_vs_KU2</v>
      </c>
      <c r="C253" s="1">
        <f>POWER(PRODUCT(C105,D105,E105,F105,G105,H105,I105,J105,K105,L105,M105,N105,O105,P105,Q105,R105,S105,T105,U105,V105,W105,X105,Y105),1/23)</f>
      </c>
      <c r="D253" s="1">
        <f>POWER(PRODUCT(C154,D154,E154,F154,G154,H154,I154,J154,K154,L154,M154,N154,O154,P154,Q154,R154,S154,T154,U154,V154,W154,X154,Y154),1/23)</f>
      </c>
      <c r="E253" s="1">
        <f>POWER(PRODUCT(C203,D203,E203,F203,G203,H203,I203,J203,K203,L203,M203,N203,O203,P203,Q203,R203,S203,T203,U203,V203,W203,X203,Y203),1/23)</f>
      </c>
    </row>
    <row r="254">
      <c r="A254">
        <v>11</v>
      </c>
      <c r="B254" t="str">
        <v>KU10_vs_KU3</v>
      </c>
      <c r="C254" s="1">
        <f>POWER(PRODUCT(C106,D106,E106,F106,G106,H106,I106,J106,K106,L106,M106,N106,O106,P106,Q106,R106,S106,T106,U106,V106,W106,X106,Y106),1/23)</f>
      </c>
      <c r="D254" s="1">
        <f>POWER(PRODUCT(C155,D155,E155,F155,G155,H155,I155,J155,K155,L155,M155,N155,O155,P155,Q155,R155,S155,T155,U155,V155,W155,X155,Y155),1/23)</f>
      </c>
      <c r="E254" s="1">
        <f>POWER(PRODUCT(C204,D204,E204,F204,G204,H204,I204,J204,K204,L204,M204,N204,O204,P204,Q204,R204,S204,T204,U204,V204,W204,X204,Y204),1/23)</f>
      </c>
    </row>
    <row r="255">
      <c r="A255">
        <v>12</v>
      </c>
      <c r="B255" t="str">
        <v>KU10_vs_KU4</v>
      </c>
      <c r="C255" s="1">
        <f>POWER(PRODUCT(C107,D107,E107,F107,G107,H107,I107,J107,K107,L107,M107,N107,O107,P107,Q107,R107,S107,T107,U107,V107,W107,X107,Y107),1/23)</f>
      </c>
      <c r="D255" s="1">
        <f>POWER(PRODUCT(C156,D156,E156,F156,G156,H156,I156,J156,K156,L156,M156,N156,O156,P156,Q156,R156,S156,T156,U156,V156,W156,X156,Y156),1/23)</f>
      </c>
      <c r="E255" s="1">
        <f>POWER(PRODUCT(C205,D205,E205,F205,G205,H205,I205,J205,K205,L205,M205,N205,O205,P205,Q205,R205,S205,T205,U205,V205,W205,X205,Y205),1/23)</f>
      </c>
    </row>
    <row r="256">
      <c r="A256">
        <v>13</v>
      </c>
      <c r="B256" t="str">
        <v>KU10_vs_KU5</v>
      </c>
      <c r="C256" s="1">
        <f>POWER(PRODUCT(C108,D108,E108,F108,G108,H108,I108,J108,K108,L108,M108,N108,O108,P108,Q108,R108,S108,T108,U108,V108,W108,X108,Y108),1/23)</f>
      </c>
      <c r="D256" s="1">
        <f>POWER(PRODUCT(C157,D157,E157,F157,G157,H157,I157,J157,K157,L157,M157,N157,O157,P157,Q157,R157,S157,T157,U157,V157,W157,X157,Y157),1/23)</f>
      </c>
      <c r="E256" s="1">
        <f>POWER(PRODUCT(C206,D206,E206,F206,G206,H206,I206,J206,K206,L206,M206,N206,O206,P206,Q206,R206,S206,T206,U206,V206,W206,X206,Y206),1/23)</f>
      </c>
    </row>
    <row r="257">
      <c r="A257">
        <v>14</v>
      </c>
      <c r="B257" t="str">
        <v>KU10_vs_KU6</v>
      </c>
      <c r="C257" s="1">
        <f>POWER(PRODUCT(C109,D109,E109,F109,G109,H109,I109,J109,K109,L109,M109,N109,O109,P109,Q109,R109,S109,T109,U109,V109,W109,X109,Y109),1/23)</f>
      </c>
      <c r="D257" s="1">
        <f>POWER(PRODUCT(C158,D158,E158,F158,G158,H158,I158,J158,K158,L158,M158,N158,O158,P158,Q158,R158,S158,T158,U158,V158,W158,X158,Y158),1/23)</f>
      </c>
      <c r="E257" s="1">
        <f>POWER(PRODUCT(C207,D207,E207,F207,G207,H207,I207,J207,K207,L207,M207,N207,O207,P207,Q207,R207,S207,T207,U207,V207,W207,X207,Y207),1/23)</f>
      </c>
    </row>
    <row r="258">
      <c r="A258">
        <v>15</v>
      </c>
      <c r="B258" t="str">
        <v>KU10_vs_KU7</v>
      </c>
      <c r="C258" s="1">
        <f>POWER(PRODUCT(C110,D110,E110,F110,G110,H110,I110,J110,K110,L110,M110,N110,O110,P110,Q110,R110,S110,T110,U110,V110,W110,X110,Y110),1/23)</f>
      </c>
      <c r="D258" s="1">
        <f>POWER(PRODUCT(C159,D159,E159,F159,G159,H159,I159,J159,K159,L159,M159,N159,O159,P159,Q159,R159,S159,T159,U159,V159,W159,X159,Y159),1/23)</f>
      </c>
      <c r="E258" s="1">
        <f>POWER(PRODUCT(C208,D208,E208,F208,G208,H208,I208,J208,K208,L208,M208,N208,O208,P208,Q208,R208,S208,T208,U208,V208,W208,X208,Y208),1/23)</f>
      </c>
    </row>
    <row r="259">
      <c r="A259">
        <v>16</v>
      </c>
      <c r="B259" t="str">
        <v>KU10_vs_KU8</v>
      </c>
      <c r="C259" s="1">
        <f>POWER(PRODUCT(C111,D111,E111,F111,G111,H111,I111,J111,K111,L111,M111,N111,O111,P111,Q111,R111,S111,T111,U111,V111,W111,X111,Y111),1/23)</f>
      </c>
      <c r="D259" s="1">
        <f>POWER(PRODUCT(C160,D160,E160,F160,G160,H160,I160,J160,K160,L160,M160,N160,O160,P160,Q160,R160,S160,T160,U160,V160,W160,X160,Y160),1/23)</f>
      </c>
      <c r="E259" s="1">
        <f>POWER(PRODUCT(C209,D209,E209,F209,G209,H209,I209,J209,K209,L209,M209,N209,O209,P209,Q209,R209,S209,T209,U209,V209,W209,X209,Y209),1/23)</f>
      </c>
    </row>
    <row r="260">
      <c r="A260">
        <v>17</v>
      </c>
      <c r="B260" t="str">
        <v>KU10_vs_KU9</v>
      </c>
      <c r="C260" s="1">
        <f>POWER(PRODUCT(C112,D112,E112,F112,G112,H112,I112,J112,K112,L112,M112,N112,O112,P112,Q112,R112,S112,T112,U112,V112,W112,X112,Y112),1/23)</f>
      </c>
      <c r="D260" s="1">
        <f>POWER(PRODUCT(C161,D161,E161,F161,G161,H161,I161,J161,K161,L161,M161,N161,O161,P161,Q161,R161,S161,T161,U161,V161,W161,X161,Y161),1/23)</f>
      </c>
      <c r="E260" s="1">
        <f>POWER(PRODUCT(C210,D210,E210,F210,G210,H210,I210,J210,K210,L210,M210,N210,O210,P210,Q210,R210,S210,T210,U210,V210,W210,X210,Y210),1/23)</f>
      </c>
    </row>
    <row r="261">
      <c r="A261">
        <v>18</v>
      </c>
      <c r="B261" t="str">
        <v>KU2_vs_KU3</v>
      </c>
      <c r="C261" s="1">
        <f>POWER(PRODUCT(C113,D113,E113,F113,G113,H113,I113,J113,K113,L113,M113,N113,O113,P113,Q113,R113,S113,T113,U113,V113,W113,X113,Y113),1/23)</f>
      </c>
      <c r="D261" s="1">
        <f>POWER(PRODUCT(C162,D162,E162,F162,G162,H162,I162,J162,K162,L162,M162,N162,O162,P162,Q162,R162,S162,T162,U162,V162,W162,X162,Y162),1/23)</f>
      </c>
      <c r="E261" s="1">
        <f>POWER(PRODUCT(C211,D211,E211,F211,G211,H211,I211,J211,K211,L211,M211,N211,O211,P211,Q211,R211,S211,T211,U211,V211,W211,X211,Y211),1/23)</f>
      </c>
    </row>
    <row r="262">
      <c r="A262">
        <v>19</v>
      </c>
      <c r="B262" t="str">
        <v>KU2_vs_KU4</v>
      </c>
      <c r="C262" s="1">
        <f>POWER(PRODUCT(C114,D114,E114,F114,G114,H114,I114,J114,K114,L114,M114,N114,O114,P114,Q114,R114,S114,T114,U114,V114,W114,X114,Y114),1/23)</f>
      </c>
      <c r="D262" s="1">
        <f>POWER(PRODUCT(C163,D163,E163,F163,G163,H163,I163,J163,K163,L163,M163,N163,O163,P163,Q163,R163,S163,T163,U163,V163,W163,X163,Y163),1/23)</f>
      </c>
      <c r="E262" s="1">
        <f>POWER(PRODUCT(C212,D212,E212,F212,G212,H212,I212,J212,K212,L212,M212,N212,O212,P212,Q212,R212,S212,T212,U212,V212,W212,X212,Y212),1/23)</f>
      </c>
    </row>
    <row r="263">
      <c r="A263">
        <v>20</v>
      </c>
      <c r="B263" t="str">
        <v>KU2_vs_KU5</v>
      </c>
      <c r="C263" s="1">
        <f>POWER(PRODUCT(C115,D115,E115,F115,G115,H115,I115,J115,K115,L115,M115,N115,O115,P115,Q115,R115,S115,T115,U115,V115,W115,X115,Y115),1/23)</f>
      </c>
      <c r="D263" s="1">
        <f>POWER(PRODUCT(C164,D164,E164,F164,G164,H164,I164,J164,K164,L164,M164,N164,O164,P164,Q164,R164,S164,T164,U164,V164,W164,X164,Y164),1/23)</f>
      </c>
      <c r="E263" s="1">
        <f>POWER(PRODUCT(C213,D213,E213,F213,G213,H213,I213,J213,K213,L213,M213,N213,O213,P213,Q213,R213,S213,T213,U213,V213,W213,X213,Y213),1/23)</f>
      </c>
    </row>
    <row r="264">
      <c r="A264">
        <v>21</v>
      </c>
      <c r="B264" t="str">
        <v>KU2_vs_KU6</v>
      </c>
      <c r="C264" s="1">
        <f>POWER(PRODUCT(C116,D116,E116,F116,G116,H116,I116,J116,K116,L116,M116,N116,O116,P116,Q116,R116,S116,T116,U116,V116,W116,X116,Y116),1/23)</f>
      </c>
      <c r="D264" s="1">
        <f>POWER(PRODUCT(C165,D165,E165,F165,G165,H165,I165,J165,K165,L165,M165,N165,O165,P165,Q165,R165,S165,T165,U165,V165,W165,X165,Y165),1/23)</f>
      </c>
      <c r="E264" s="1">
        <f>POWER(PRODUCT(C214,D214,E214,F214,G214,H214,I214,J214,K214,L214,M214,N214,O214,P214,Q214,R214,S214,T214,U214,V214,W214,X214,Y214),1/23)</f>
      </c>
    </row>
    <row r="265">
      <c r="A265">
        <v>22</v>
      </c>
      <c r="B265" t="str">
        <v>KU2_vs_KU7</v>
      </c>
      <c r="C265" s="1">
        <f>POWER(PRODUCT(C117,D117,E117,F117,G117,H117,I117,J117,K117,L117,M117,N117,O117,P117,Q117,R117,S117,T117,U117,V117,W117,X117,Y117),1/23)</f>
      </c>
      <c r="D265" s="1">
        <f>POWER(PRODUCT(C166,D166,E166,F166,G166,H166,I166,J166,K166,L166,M166,N166,O166,P166,Q166,R166,S166,T166,U166,V166,W166,X166,Y166),1/23)</f>
      </c>
      <c r="E265" s="1">
        <f>POWER(PRODUCT(C215,D215,E215,F215,G215,H215,I215,J215,K215,L215,M215,N215,O215,P215,Q215,R215,S215,T215,U215,V215,W215,X215,Y215),1/23)</f>
      </c>
    </row>
    <row r="266">
      <c r="A266">
        <v>23</v>
      </c>
      <c r="B266" t="str">
        <v>KU2_vs_KU8</v>
      </c>
      <c r="C266" s="1">
        <f>POWER(PRODUCT(C118,D118,E118,F118,G118,H118,I118,J118,K118,L118,M118,N118,O118,P118,Q118,R118,S118,T118,U118,V118,W118,X118,Y118),1/23)</f>
      </c>
      <c r="D266" s="1">
        <f>POWER(PRODUCT(C167,D167,E167,F167,G167,H167,I167,J167,K167,L167,M167,N167,O167,P167,Q167,R167,S167,T167,U167,V167,W167,X167,Y167),1/23)</f>
      </c>
      <c r="E266" s="1">
        <f>POWER(PRODUCT(C216,D216,E216,F216,G216,H216,I216,J216,K216,L216,M216,N216,O216,P216,Q216,R216,S216,T216,U216,V216,W216,X216,Y216),1/23)</f>
      </c>
    </row>
    <row r="267">
      <c r="A267">
        <v>24</v>
      </c>
      <c r="B267" t="str">
        <v>KU2_vs_KU9</v>
      </c>
      <c r="C267" s="1">
        <f>POWER(PRODUCT(C119,D119,E119,F119,G119,H119,I119,J119,K119,L119,M119,N119,O119,P119,Q119,R119,S119,T119,U119,V119,W119,X119,Y119),1/23)</f>
      </c>
      <c r="D267" s="1">
        <f>POWER(PRODUCT(C168,D168,E168,F168,G168,H168,I168,J168,K168,L168,M168,N168,O168,P168,Q168,R168,S168,T168,U168,V168,W168,X168,Y168),1/23)</f>
      </c>
      <c r="E267" s="1">
        <f>POWER(PRODUCT(C217,D217,E217,F217,G217,H217,I217,J217,K217,L217,M217,N217,O217,P217,Q217,R217,S217,T217,U217,V217,W217,X217,Y217),1/23)</f>
      </c>
    </row>
    <row r="268">
      <c r="A268">
        <v>25</v>
      </c>
      <c r="B268" t="str">
        <v>KU3_vs_KU4</v>
      </c>
      <c r="C268" s="1">
        <f>POWER(PRODUCT(C120,D120,E120,F120,G120,H120,I120,J120,K120,L120,M120,N120,O120,P120,Q120,R120,S120,T120,U120,V120,W120,X120,Y120),1/23)</f>
      </c>
      <c r="D268" s="1">
        <f>POWER(PRODUCT(C169,D169,E169,F169,G169,H169,I169,J169,K169,L169,M169,N169,O169,P169,Q169,R169,S169,T169,U169,V169,W169,X169,Y169),1/23)</f>
      </c>
      <c r="E268" s="1">
        <f>POWER(PRODUCT(C218,D218,E218,F218,G218,H218,I218,J218,K218,L218,M218,N218,O218,P218,Q218,R218,S218,T218,U218,V218,W218,X218,Y218),1/23)</f>
      </c>
    </row>
    <row r="269">
      <c r="A269">
        <v>26</v>
      </c>
      <c r="B269" t="str">
        <v>KU3_vs_KU5</v>
      </c>
      <c r="C269" s="1">
        <f>POWER(PRODUCT(C121,D121,E121,F121,G121,H121,I121,J121,K121,L121,M121,N121,O121,P121,Q121,R121,S121,T121,U121,V121,W121,X121,Y121),1/23)</f>
      </c>
      <c r="D269" s="1">
        <f>POWER(PRODUCT(C170,D170,E170,F170,G170,H170,I170,J170,K170,L170,M170,N170,O170,P170,Q170,R170,S170,T170,U170,V170,W170,X170,Y170),1/23)</f>
      </c>
      <c r="E269" s="1">
        <f>POWER(PRODUCT(C219,D219,E219,F219,G219,H219,I219,J219,K219,L219,M219,N219,O219,P219,Q219,R219,S219,T219,U219,V219,W219,X219,Y219),1/23)</f>
      </c>
    </row>
    <row r="270">
      <c r="A270">
        <v>27</v>
      </c>
      <c r="B270" t="str">
        <v>KU3_vs_KU6</v>
      </c>
      <c r="C270" s="1">
        <f>POWER(PRODUCT(C122,D122,E122,F122,G122,H122,I122,J122,K122,L122,M122,N122,O122,P122,Q122,R122,S122,T122,U122,V122,W122,X122,Y122),1/23)</f>
      </c>
      <c r="D270" s="1">
        <f>POWER(PRODUCT(C171,D171,E171,F171,G171,H171,I171,J171,K171,L171,M171,N171,O171,P171,Q171,R171,S171,T171,U171,V171,W171,X171,Y171),1/23)</f>
      </c>
      <c r="E270" s="1">
        <f>POWER(PRODUCT(C220,D220,E220,F220,G220,H220,I220,J220,K220,L220,M220,N220,O220,P220,Q220,R220,S220,T220,U220,V220,W220,X220,Y220),1/23)</f>
      </c>
    </row>
    <row r="271">
      <c r="A271">
        <v>28</v>
      </c>
      <c r="B271" t="str">
        <v>KU3_vs_KU7</v>
      </c>
      <c r="C271" s="1">
        <f>POWER(PRODUCT(C123,D123,E123,F123,G123,H123,I123,J123,K123,L123,M123,N123,O123,P123,Q123,R123,S123,T123,U123,V123,W123,X123,Y123),1/23)</f>
      </c>
      <c r="D271" s="1">
        <f>POWER(PRODUCT(C172,D172,E172,F172,G172,H172,I172,J172,K172,L172,M172,N172,O172,P172,Q172,R172,S172,T172,U172,V172,W172,X172,Y172),1/23)</f>
      </c>
      <c r="E271" s="1">
        <f>POWER(PRODUCT(C221,D221,E221,F221,G221,H221,I221,J221,K221,L221,M221,N221,O221,P221,Q221,R221,S221,T221,U221,V221,W221,X221,Y221),1/23)</f>
      </c>
    </row>
    <row r="272">
      <c r="A272">
        <v>29</v>
      </c>
      <c r="B272" t="str">
        <v>KU3_vs_KU8</v>
      </c>
      <c r="C272" s="1">
        <f>POWER(PRODUCT(C124,D124,E124,F124,G124,H124,I124,J124,K124,L124,M124,N124,O124,P124,Q124,R124,S124,T124,U124,V124,W124,X124,Y124),1/23)</f>
      </c>
      <c r="D272" s="1">
        <f>POWER(PRODUCT(C173,D173,E173,F173,G173,H173,I173,J173,K173,L173,M173,N173,O173,P173,Q173,R173,S173,T173,U173,V173,W173,X173,Y173),1/23)</f>
      </c>
      <c r="E272" s="1">
        <f>POWER(PRODUCT(C222,D222,E222,F222,G222,H222,I222,J222,K222,L222,M222,N222,O222,P222,Q222,R222,S222,T222,U222,V222,W222,X222,Y222),1/23)</f>
      </c>
    </row>
    <row r="273">
      <c r="A273">
        <v>30</v>
      </c>
      <c r="B273" t="str">
        <v>KU3_vs_KU9</v>
      </c>
      <c r="C273" s="1">
        <f>POWER(PRODUCT(C125,D125,E125,F125,G125,H125,I125,J125,K125,L125,M125,N125,O125,P125,Q125,R125,S125,T125,U125,V125,W125,X125,Y125),1/23)</f>
      </c>
      <c r="D273" s="1">
        <f>POWER(PRODUCT(C174,D174,E174,F174,G174,H174,I174,J174,K174,L174,M174,N174,O174,P174,Q174,R174,S174,T174,U174,V174,W174,X174,Y174),1/23)</f>
      </c>
      <c r="E273" s="1">
        <f>POWER(PRODUCT(C223,D223,E223,F223,G223,H223,I223,J223,K223,L223,M223,N223,O223,P223,Q223,R223,S223,T223,U223,V223,W223,X223,Y223),1/23)</f>
      </c>
    </row>
    <row r="274">
      <c r="A274">
        <v>31</v>
      </c>
      <c r="B274" t="str">
        <v>KU4_vs_KU5</v>
      </c>
      <c r="C274" s="1">
        <f>POWER(PRODUCT(C126,D126,E126,F126,G126,H126,I126,J126,K126,L126,M126,N126,O126,P126,Q126,R126,S126,T126,U126,V126,W126,X126,Y126),1/23)</f>
      </c>
      <c r="D274" s="1">
        <f>POWER(PRODUCT(C175,D175,E175,F175,G175,H175,I175,J175,K175,L175,M175,N175,O175,P175,Q175,R175,S175,T175,U175,V175,W175,X175,Y175),1/23)</f>
      </c>
      <c r="E274" s="1">
        <f>POWER(PRODUCT(C224,D224,E224,F224,G224,H224,I224,J224,K224,L224,M224,N224,O224,P224,Q224,R224,S224,T224,U224,V224,W224,X224,Y224),1/23)</f>
      </c>
    </row>
    <row r="275">
      <c r="A275">
        <v>32</v>
      </c>
      <c r="B275" t="str">
        <v>KU4_vs_KU6</v>
      </c>
      <c r="C275" s="1">
        <f>POWER(PRODUCT(C127,D127,E127,F127,G127,H127,I127,J127,K127,L127,M127,N127,O127,P127,Q127,R127,S127,T127,U127,V127,W127,X127,Y127),1/23)</f>
      </c>
      <c r="D275" s="1">
        <f>POWER(PRODUCT(C176,D176,E176,F176,G176,H176,I176,J176,K176,L176,M176,N176,O176,P176,Q176,R176,S176,T176,U176,V176,W176,X176,Y176),1/23)</f>
      </c>
      <c r="E275" s="1">
        <f>POWER(PRODUCT(C225,D225,E225,F225,G225,H225,I225,J225,K225,L225,M225,N225,O225,P225,Q225,R225,S225,T225,U225,V225,W225,X225,Y225),1/23)</f>
      </c>
    </row>
    <row r="276">
      <c r="A276">
        <v>33</v>
      </c>
      <c r="B276" t="str">
        <v>KU4_vs_KU7</v>
      </c>
      <c r="C276" s="1">
        <f>POWER(PRODUCT(C128,D128,E128,F128,G128,H128,I128,J128,K128,L128,M128,N128,O128,P128,Q128,R128,S128,T128,U128,V128,W128,X128,Y128),1/23)</f>
      </c>
      <c r="D276" s="1">
        <f>POWER(PRODUCT(C177,D177,E177,F177,G177,H177,I177,J177,K177,L177,M177,N177,O177,P177,Q177,R177,S177,T177,U177,V177,W177,X177,Y177),1/23)</f>
      </c>
      <c r="E276" s="1">
        <f>POWER(PRODUCT(C226,D226,E226,F226,G226,H226,I226,J226,K226,L226,M226,N226,O226,P226,Q226,R226,S226,T226,U226,V226,W226,X226,Y226),1/23)</f>
      </c>
    </row>
    <row r="277">
      <c r="A277">
        <v>34</v>
      </c>
      <c r="B277" t="str">
        <v>KU4_vs_KU8</v>
      </c>
      <c r="C277" s="1">
        <f>POWER(PRODUCT(C129,D129,E129,F129,G129,H129,I129,J129,K129,L129,M129,N129,O129,P129,Q129,R129,S129,T129,U129,V129,W129,X129,Y129),1/23)</f>
      </c>
      <c r="D277" s="1">
        <f>POWER(PRODUCT(C178,D178,E178,F178,G178,H178,I178,J178,K178,L178,M178,N178,O178,P178,Q178,R178,S178,T178,U178,V178,W178,X178,Y178),1/23)</f>
      </c>
      <c r="E277" s="1">
        <f>POWER(PRODUCT(C227,D227,E227,F227,G227,H227,I227,J227,K227,L227,M227,N227,O227,P227,Q227,R227,S227,T227,U227,V227,W227,X227,Y227),1/23)</f>
      </c>
    </row>
    <row r="278">
      <c r="A278">
        <v>35</v>
      </c>
      <c r="B278" t="str">
        <v>KU4_vs_KU9</v>
      </c>
      <c r="C278" s="1">
        <f>POWER(PRODUCT(C130,D130,E130,F130,G130,H130,I130,J130,K130,L130,M130,N130,O130,P130,Q130,R130,S130,T130,U130,V130,W130,X130,Y130),1/23)</f>
      </c>
      <c r="D278" s="1">
        <f>POWER(PRODUCT(C179,D179,E179,F179,G179,H179,I179,J179,K179,L179,M179,N179,O179,P179,Q179,R179,S179,T179,U179,V179,W179,X179,Y179),1/23)</f>
      </c>
      <c r="E278" s="1">
        <f>POWER(PRODUCT(C228,D228,E228,F228,G228,H228,I228,J228,K228,L228,M228,N228,O228,P228,Q228,R228,S228,T228,U228,V228,W228,X228,Y228),1/23)</f>
      </c>
    </row>
    <row r="279">
      <c r="A279">
        <v>36</v>
      </c>
      <c r="B279" t="str">
        <v>KU5_vs_KU6</v>
      </c>
      <c r="C279" s="1">
        <f>POWER(PRODUCT(C131,D131,E131,F131,G131,H131,I131,J131,K131,L131,M131,N131,O131,P131,Q131,R131,S131,T131,U131,V131,W131,X131,Y131),1/23)</f>
      </c>
      <c r="D279" s="1">
        <f>POWER(PRODUCT(C180,D180,E180,F180,G180,H180,I180,J180,K180,L180,M180,N180,O180,P180,Q180,R180,S180,T180,U180,V180,W180,X180,Y180),1/23)</f>
      </c>
      <c r="E279" s="1">
        <f>POWER(PRODUCT(C229,D229,E229,F229,G229,H229,I229,J229,K229,L229,M229,N229,O229,P229,Q229,R229,S229,T229,U229,V229,W229,X229,Y229),1/23)</f>
      </c>
    </row>
    <row r="280">
      <c r="A280">
        <v>37</v>
      </c>
      <c r="B280" t="str">
        <v>KU5_vs_KU7</v>
      </c>
      <c r="C280" s="1">
        <f>POWER(PRODUCT(C132,D132,E132,F132,G132,H132,I132,J132,K132,L132,M132,N132,O132,P132,Q132,R132,S132,T132,U132,V132,W132,X132,Y132),1/23)</f>
      </c>
      <c r="D280" s="1">
        <f>POWER(PRODUCT(C181,D181,E181,F181,G181,H181,I181,J181,K181,L181,M181,N181,O181,P181,Q181,R181,S181,T181,U181,V181,W181,X181,Y181),1/23)</f>
      </c>
      <c r="E280" s="1">
        <f>POWER(PRODUCT(C230,D230,E230,F230,G230,H230,I230,J230,K230,L230,M230,N230,O230,P230,Q230,R230,S230,T230,U230,V230,W230,X230,Y230),1/23)</f>
      </c>
    </row>
    <row r="281">
      <c r="A281">
        <v>38</v>
      </c>
      <c r="B281" t="str">
        <v>KU5_vs_KU8</v>
      </c>
      <c r="C281" s="1">
        <f>POWER(PRODUCT(C133,D133,E133,F133,G133,H133,I133,J133,K133,L133,M133,N133,O133,P133,Q133,R133,S133,T133,U133,V133,W133,X133,Y133),1/23)</f>
      </c>
      <c r="D281" s="1">
        <f>POWER(PRODUCT(C182,D182,E182,F182,G182,H182,I182,J182,K182,L182,M182,N182,O182,P182,Q182,R182,S182,T182,U182,V182,W182,X182,Y182),1/23)</f>
      </c>
      <c r="E281" s="1">
        <f>POWER(PRODUCT(C231,D231,E231,F231,G231,H231,I231,J231,K231,L231,M231,N231,O231,P231,Q231,R231,S231,T231,U231,V231,W231,X231,Y231),1/23)</f>
      </c>
    </row>
    <row r="282">
      <c r="A282">
        <v>39</v>
      </c>
      <c r="B282" t="str">
        <v>KU5_vs_KU9</v>
      </c>
      <c r="C282" s="1">
        <f>POWER(PRODUCT(C134,D134,E134,F134,G134,H134,I134,J134,K134,L134,M134,N134,O134,P134,Q134,R134,S134,T134,U134,V134,W134,X134,Y134),1/23)</f>
      </c>
      <c r="D282" s="1">
        <f>POWER(PRODUCT(C183,D183,E183,F183,G183,H183,I183,J183,K183,L183,M183,N183,O183,P183,Q183,R183,S183,T183,U183,V183,W183,X183,Y183),1/23)</f>
      </c>
      <c r="E282" s="1">
        <f>POWER(PRODUCT(C232,D232,E232,F232,G232,H232,I232,J232,K232,L232,M232,N232,O232,P232,Q232,R232,S232,T232,U232,V232,W232,X232,Y232),1/23)</f>
      </c>
    </row>
    <row r="283">
      <c r="A283">
        <v>40</v>
      </c>
      <c r="B283" t="str">
        <v>KU6_vs_KU7</v>
      </c>
      <c r="C283" s="1">
        <f>POWER(PRODUCT(C135,D135,E135,F135,G135,H135,I135,J135,K135,L135,M135,N135,O135,P135,Q135,R135,S135,T135,U135,V135,W135,X135,Y135),1/23)</f>
      </c>
      <c r="D283" s="1">
        <f>POWER(PRODUCT(C184,D184,E184,F184,G184,H184,I184,J184,K184,L184,M184,N184,O184,P184,Q184,R184,S184,T184,U184,V184,W184,X184,Y184),1/23)</f>
      </c>
      <c r="E283" s="1">
        <f>POWER(PRODUCT(C233,D233,E233,F233,G233,H233,I233,J233,K233,L233,M233,N233,O233,P233,Q233,R233,S233,T233,U233,V233,W233,X233,Y233),1/23)</f>
      </c>
    </row>
    <row r="284">
      <c r="A284">
        <v>41</v>
      </c>
      <c r="B284" t="str">
        <v>KU6_vs_KU8</v>
      </c>
      <c r="C284" s="1">
        <f>POWER(PRODUCT(C136,D136,E136,F136,G136,H136,I136,J136,K136,L136,M136,N136,O136,P136,Q136,R136,S136,T136,U136,V136,W136,X136,Y136),1/23)</f>
      </c>
      <c r="D284" s="1">
        <f>POWER(PRODUCT(C185,D185,E185,F185,G185,H185,I185,J185,K185,L185,M185,N185,O185,P185,Q185,R185,S185,T185,U185,V185,W185,X185,Y185),1/23)</f>
      </c>
      <c r="E284" s="1">
        <f>POWER(PRODUCT(C234,D234,E234,F234,G234,H234,I234,J234,K234,L234,M234,N234,O234,P234,Q234,R234,S234,T234,U234,V234,W234,X234,Y234),1/23)</f>
      </c>
    </row>
    <row r="285">
      <c r="A285">
        <v>42</v>
      </c>
      <c r="B285" t="str">
        <v>KU6_vs_KU9</v>
      </c>
      <c r="C285" s="1">
        <f>POWER(PRODUCT(C137,D137,E137,F137,G137,H137,I137,J137,K137,L137,M137,N137,O137,P137,Q137,R137,S137,T137,U137,V137,W137,X137,Y137),1/23)</f>
      </c>
      <c r="D285" s="1">
        <f>POWER(PRODUCT(C186,D186,E186,F186,G186,H186,I186,J186,K186,L186,M186,N186,O186,P186,Q186,R186,S186,T186,U186,V186,W186,X186,Y186),1/23)</f>
      </c>
      <c r="E285" s="1">
        <f>POWER(PRODUCT(C235,D235,E235,F235,G235,H235,I235,J235,K235,L235,M235,N235,O235,P235,Q235,R235,S235,T235,U235,V235,W235,X235,Y235),1/23)</f>
      </c>
    </row>
    <row r="286">
      <c r="A286">
        <v>43</v>
      </c>
      <c r="B286" t="str">
        <v>KU7_vs_KU8</v>
      </c>
      <c r="C286" s="1">
        <f>POWER(PRODUCT(C138,D138,E138,F138,G138,H138,I138,J138,K138,L138,M138,N138,O138,P138,Q138,R138,S138,T138,U138,V138,W138,X138,Y138),1/23)</f>
      </c>
      <c r="D286" s="1">
        <f>POWER(PRODUCT(C187,D187,E187,F187,G187,H187,I187,J187,K187,L187,M187,N187,O187,P187,Q187,R187,S187,T187,U187,V187,W187,X187,Y187),1/23)</f>
      </c>
      <c r="E286" s="1">
        <f>POWER(PRODUCT(C236,D236,E236,F236,G236,H236,I236,J236,K236,L236,M236,N236,O236,P236,Q236,R236,S236,T236,U236,V236,W236,X236,Y236),1/23)</f>
      </c>
    </row>
    <row r="287">
      <c r="A287">
        <v>44</v>
      </c>
      <c r="B287" t="str">
        <v>KU7_vs_KU9</v>
      </c>
      <c r="C287" s="1">
        <f>POWER(PRODUCT(C139,D139,E139,F139,G139,H139,I139,J139,K139,L139,M139,N139,O139,P139,Q139,R139,S139,T139,U139,V139,W139,X139,Y139),1/23)</f>
      </c>
      <c r="D287" s="1">
        <f>POWER(PRODUCT(C188,D188,E188,F188,G188,H188,I188,J188,K188,L188,M188,N188,O188,P188,Q188,R188,S188,T188,U188,V188,W188,X188,Y188),1/23)</f>
      </c>
      <c r="E287" s="1">
        <f>POWER(PRODUCT(C237,D237,E237,F237,G237,H237,I237,J237,K237,L237,M237,N237,O237,P237,Q237,R237,S237,T237,U237,V237,W237,X237,Y237),1/23)</f>
      </c>
    </row>
    <row r="288">
      <c r="A288">
        <v>45</v>
      </c>
      <c r="B288" t="str">
        <v>KU8_vs_KU9</v>
      </c>
      <c r="C288" s="1">
        <f>POWER(PRODUCT(C140,D140,E140,F140,G140,H140,I140,J140,K140,L140,M140,N140,O140,P140,Q140,R140,S140,T140,U140,V140,W140,X140,Y140),1/23)</f>
      </c>
      <c r="D288" s="1">
        <f>POWER(PRODUCT(C189,D189,E189,F189,G189,H189,I189,J189,K189,L189,M189,N189,O189,P189,Q189,R189,S189,T189,U189,V189,W189,X189,Y189),1/23)</f>
      </c>
      <c r="E288" s="1">
        <f>POWER(PRODUCT(C238,D238,E238,F238,G238,H238,I238,J238,K238,L238,M238,N238,O238,P238,Q238,R238,S238,T238,U238,V238,W238,X238,Y238),1/23)</f>
      </c>
    </row>
    <row r="291">
      <c r="A291" t="str">
        <v>═══ BAGIAN 6: MATRIKS TFN AGREGAT ═══</v>
      </c>
    </row>
    <row r="292">
      <c r="A292" t="str">
        <v>Diagonal=(1,1,1) | Upper=GM | Lower=reciprocal(1/u,1/m,1/l)</v>
      </c>
    </row>
    <row r="293">
      <c r="A293" t="str">
        <v>Matriks l (Lower)</v>
      </c>
    </row>
    <row r="294">
      <c r="A294" t="str">
        <v/>
      </c>
      <c r="B294" t="str">
        <v>KU1</v>
      </c>
      <c r="C294" t="str">
        <v>KU10</v>
      </c>
      <c r="D294" t="str">
        <v>KU2</v>
      </c>
      <c r="E294" t="str">
        <v>KU3</v>
      </c>
      <c r="F294" t="str">
        <v>KU4</v>
      </c>
      <c r="G294" t="str">
        <v>KU5</v>
      </c>
      <c r="H294" t="str">
        <v>KU6</v>
      </c>
      <c r="I294" t="str">
        <v>KU7</v>
      </c>
      <c r="J294" t="str">
        <v>KU8</v>
      </c>
      <c r="K294" t="str">
        <v>KU9</v>
      </c>
      <c r="L294" t="str">
        <v>Σ Baris</v>
      </c>
    </row>
    <row r="295">
      <c r="A295" t="str">
        <v>KU1</v>
      </c>
      <c r="B295">
        <v>1</v>
      </c>
      <c r="C295" s="1">
        <f>C244</f>
      </c>
      <c r="D295" s="1">
        <f>C245</f>
      </c>
      <c r="E295" s="1">
        <f>C246</f>
      </c>
      <c r="F295" s="1">
        <f>C247</f>
      </c>
      <c r="G295" s="1">
        <f>C248</f>
      </c>
      <c r="H295" s="1">
        <f>C249</f>
      </c>
      <c r="I295" s="1">
        <f>C250</f>
      </c>
      <c r="J295" s="1">
        <f>C251</f>
      </c>
      <c r="K295" s="1">
        <f>C252</f>
      </c>
      <c r="L295" s="1">
        <f>SUM(B295:K295)</f>
      </c>
    </row>
    <row r="296">
      <c r="A296" t="str">
        <v>KU10</v>
      </c>
      <c r="B296" s="1">
        <f>1/E244</f>
      </c>
      <c r="C296">
        <v>1</v>
      </c>
      <c r="D296" s="1">
        <f>C253</f>
      </c>
      <c r="E296" s="1">
        <f>C254</f>
      </c>
      <c r="F296" s="1">
        <f>C255</f>
      </c>
      <c r="G296" s="1">
        <f>C256</f>
      </c>
      <c r="H296" s="1">
        <f>C257</f>
      </c>
      <c r="I296" s="1">
        <f>C258</f>
      </c>
      <c r="J296" s="1">
        <f>C259</f>
      </c>
      <c r="K296" s="1">
        <f>C260</f>
      </c>
      <c r="L296" s="1">
        <f>SUM(B296:K296)</f>
      </c>
    </row>
    <row r="297">
      <c r="A297" t="str">
        <v>KU2</v>
      </c>
      <c r="B297" s="1">
        <f>1/E245</f>
      </c>
      <c r="C297" s="1">
        <f>1/E253</f>
      </c>
      <c r="D297">
        <v>1</v>
      </c>
      <c r="E297" s="1">
        <f>C261</f>
      </c>
      <c r="F297" s="1">
        <f>C262</f>
      </c>
      <c r="G297" s="1">
        <f>C263</f>
      </c>
      <c r="H297" s="1">
        <f>C264</f>
      </c>
      <c r="I297" s="1">
        <f>C265</f>
      </c>
      <c r="J297" s="1">
        <f>C266</f>
      </c>
      <c r="K297" s="1">
        <f>C267</f>
      </c>
      <c r="L297" s="1">
        <f>SUM(B297:K297)</f>
      </c>
    </row>
    <row r="298">
      <c r="A298" t="str">
        <v>KU3</v>
      </c>
      <c r="B298" s="1">
        <f>1/E246</f>
      </c>
      <c r="C298" s="1">
        <f>1/E254</f>
      </c>
      <c r="D298" s="1">
        <f>1/E261</f>
      </c>
      <c r="E298">
        <v>1</v>
      </c>
      <c r="F298" s="1">
        <f>C268</f>
      </c>
      <c r="G298" s="1">
        <f>C269</f>
      </c>
      <c r="H298" s="1">
        <f>C270</f>
      </c>
      <c r="I298" s="1">
        <f>C271</f>
      </c>
      <c r="J298" s="1">
        <f>C272</f>
      </c>
      <c r="K298" s="1">
        <f>C273</f>
      </c>
      <c r="L298" s="1">
        <f>SUM(B298:K298)</f>
      </c>
    </row>
    <row r="299">
      <c r="A299" t="str">
        <v>KU4</v>
      </c>
      <c r="B299" s="1">
        <f>1/E247</f>
      </c>
      <c r="C299" s="1">
        <f>1/E255</f>
      </c>
      <c r="D299" s="1">
        <f>1/E262</f>
      </c>
      <c r="E299" s="1">
        <f>1/E268</f>
      </c>
      <c r="F299">
        <v>1</v>
      </c>
      <c r="G299" s="1">
        <f>C274</f>
      </c>
      <c r="H299" s="1">
        <f>C275</f>
      </c>
      <c r="I299" s="1">
        <f>C276</f>
      </c>
      <c r="J299" s="1">
        <f>C277</f>
      </c>
      <c r="K299" s="1">
        <f>C278</f>
      </c>
      <c r="L299" s="1">
        <f>SUM(B299:K299)</f>
      </c>
    </row>
    <row r="300">
      <c r="A300" t="str">
        <v>KU5</v>
      </c>
      <c r="B300" s="1">
        <f>1/E248</f>
      </c>
      <c r="C300" s="1">
        <f>1/E256</f>
      </c>
      <c r="D300" s="1">
        <f>1/E263</f>
      </c>
      <c r="E300" s="1">
        <f>1/E269</f>
      </c>
      <c r="F300" s="1">
        <f>1/E274</f>
      </c>
      <c r="G300">
        <v>1</v>
      </c>
      <c r="H300" s="1">
        <f>C279</f>
      </c>
      <c r="I300" s="1">
        <f>C280</f>
      </c>
      <c r="J300" s="1">
        <f>C281</f>
      </c>
      <c r="K300" s="1">
        <f>C282</f>
      </c>
      <c r="L300" s="1">
        <f>SUM(B300:K300)</f>
      </c>
    </row>
    <row r="301">
      <c r="A301" t="str">
        <v>KU6</v>
      </c>
      <c r="B301" s="1">
        <f>1/E249</f>
      </c>
      <c r="C301" s="1">
        <f>1/E257</f>
      </c>
      <c r="D301" s="1">
        <f>1/E264</f>
      </c>
      <c r="E301" s="1">
        <f>1/E270</f>
      </c>
      <c r="F301" s="1">
        <f>1/E275</f>
      </c>
      <c r="G301" s="1">
        <f>1/E279</f>
      </c>
      <c r="H301">
        <v>1</v>
      </c>
      <c r="I301" s="1">
        <f>C283</f>
      </c>
      <c r="J301" s="1">
        <f>C284</f>
      </c>
      <c r="K301" s="1">
        <f>C285</f>
      </c>
      <c r="L301" s="1">
        <f>SUM(B301:K301)</f>
      </c>
    </row>
    <row r="302">
      <c r="A302" t="str">
        <v>KU7</v>
      </c>
      <c r="B302" s="1">
        <f>1/E250</f>
      </c>
      <c r="C302" s="1">
        <f>1/E258</f>
      </c>
      <c r="D302" s="1">
        <f>1/E265</f>
      </c>
      <c r="E302" s="1">
        <f>1/E271</f>
      </c>
      <c r="F302" s="1">
        <f>1/E276</f>
      </c>
      <c r="G302" s="1">
        <f>1/E280</f>
      </c>
      <c r="H302" s="1">
        <f>1/E283</f>
      </c>
      <c r="I302">
        <v>1</v>
      </c>
      <c r="J302" s="1">
        <f>C286</f>
      </c>
      <c r="K302" s="1">
        <f>C287</f>
      </c>
      <c r="L302" s="1">
        <f>SUM(B302:K302)</f>
      </c>
    </row>
    <row r="303">
      <c r="A303" t="str">
        <v>KU8</v>
      </c>
      <c r="B303" s="1">
        <f>1/E251</f>
      </c>
      <c r="C303" s="1">
        <f>1/E259</f>
      </c>
      <c r="D303" s="1">
        <f>1/E266</f>
      </c>
      <c r="E303" s="1">
        <f>1/E272</f>
      </c>
      <c r="F303" s="1">
        <f>1/E277</f>
      </c>
      <c r="G303" s="1">
        <f>1/E281</f>
      </c>
      <c r="H303" s="1">
        <f>1/E284</f>
      </c>
      <c r="I303" s="1">
        <f>1/E286</f>
      </c>
      <c r="J303">
        <v>1</v>
      </c>
      <c r="K303" s="1">
        <f>C288</f>
      </c>
      <c r="L303" s="1">
        <f>SUM(B303:K303)</f>
      </c>
    </row>
    <row r="304">
      <c r="A304" t="str">
        <v>KU9</v>
      </c>
      <c r="B304" s="1">
        <f>1/E252</f>
      </c>
      <c r="C304" s="1">
        <f>1/E260</f>
      </c>
      <c r="D304" s="1">
        <f>1/E267</f>
      </c>
      <c r="E304" s="1">
        <f>1/E273</f>
      </c>
      <c r="F304" s="1">
        <f>1/E278</f>
      </c>
      <c r="G304" s="1">
        <f>1/E282</f>
      </c>
      <c r="H304" s="1">
        <f>1/E285</f>
      </c>
      <c r="I304" s="1">
        <f>1/E287</f>
      </c>
      <c r="J304" s="1">
        <f>1/E288</f>
      </c>
      <c r="K304">
        <v>1</v>
      </c>
      <c r="L304" s="1">
        <f>SUM(B304:K304)</f>
      </c>
    </row>
    <row r="305">
      <c r="K305" t="str">
        <v>TOTAL</v>
      </c>
      <c r="L305" s="1">
        <f>SUM(L295:L304)</f>
      </c>
    </row>
    <row r="307">
      <c r="A307" t="str">
        <v>Matriks m (Middle)</v>
      </c>
    </row>
    <row r="308">
      <c r="A308" t="str">
        <v/>
      </c>
      <c r="B308" t="str">
        <v>KU1</v>
      </c>
      <c r="C308" t="str">
        <v>KU10</v>
      </c>
      <c r="D308" t="str">
        <v>KU2</v>
      </c>
      <c r="E308" t="str">
        <v>KU3</v>
      </c>
      <c r="F308" t="str">
        <v>KU4</v>
      </c>
      <c r="G308" t="str">
        <v>KU5</v>
      </c>
      <c r="H308" t="str">
        <v>KU6</v>
      </c>
      <c r="I308" t="str">
        <v>KU7</v>
      </c>
      <c r="J308" t="str">
        <v>KU8</v>
      </c>
      <c r="K308" t="str">
        <v>KU9</v>
      </c>
      <c r="L308" t="str">
        <v>Σ Baris</v>
      </c>
    </row>
    <row r="309">
      <c r="A309" t="str">
        <v>KU1</v>
      </c>
      <c r="B309">
        <v>1</v>
      </c>
      <c r="C309" s="1">
        <f>D244</f>
      </c>
      <c r="D309" s="1">
        <f>D245</f>
      </c>
      <c r="E309" s="1">
        <f>D246</f>
      </c>
      <c r="F309" s="1">
        <f>D247</f>
      </c>
      <c r="G309" s="1">
        <f>D248</f>
      </c>
      <c r="H309" s="1">
        <f>D249</f>
      </c>
      <c r="I309" s="1">
        <f>D250</f>
      </c>
      <c r="J309" s="1">
        <f>D251</f>
      </c>
      <c r="K309" s="1">
        <f>D252</f>
      </c>
      <c r="L309" s="1">
        <f>SUM(B309:K309)</f>
      </c>
    </row>
    <row r="310">
      <c r="A310" t="str">
        <v>KU10</v>
      </c>
      <c r="B310" s="1">
        <f>1/D244</f>
      </c>
      <c r="C310">
        <v>1</v>
      </c>
      <c r="D310" s="1">
        <f>D253</f>
      </c>
      <c r="E310" s="1">
        <f>D254</f>
      </c>
      <c r="F310" s="1">
        <f>D255</f>
      </c>
      <c r="G310" s="1">
        <f>D256</f>
      </c>
      <c r="H310" s="1">
        <f>D257</f>
      </c>
      <c r="I310" s="1">
        <f>D258</f>
      </c>
      <c r="J310" s="1">
        <f>D259</f>
      </c>
      <c r="K310" s="1">
        <f>D260</f>
      </c>
      <c r="L310" s="1">
        <f>SUM(B310:K310)</f>
      </c>
    </row>
    <row r="311">
      <c r="A311" t="str">
        <v>KU2</v>
      </c>
      <c r="B311" s="1">
        <f>1/D245</f>
      </c>
      <c r="C311" s="1">
        <f>1/D253</f>
      </c>
      <c r="D311">
        <v>1</v>
      </c>
      <c r="E311" s="1">
        <f>D261</f>
      </c>
      <c r="F311" s="1">
        <f>D262</f>
      </c>
      <c r="G311" s="1">
        <f>D263</f>
      </c>
      <c r="H311" s="1">
        <f>D264</f>
      </c>
      <c r="I311" s="1">
        <f>D265</f>
      </c>
      <c r="J311" s="1">
        <f>D266</f>
      </c>
      <c r="K311" s="1">
        <f>D267</f>
      </c>
      <c r="L311" s="1">
        <f>SUM(B311:K311)</f>
      </c>
    </row>
    <row r="312">
      <c r="A312" t="str">
        <v>KU3</v>
      </c>
      <c r="B312" s="1">
        <f>1/D246</f>
      </c>
      <c r="C312" s="1">
        <f>1/D254</f>
      </c>
      <c r="D312" s="1">
        <f>1/D261</f>
      </c>
      <c r="E312">
        <v>1</v>
      </c>
      <c r="F312" s="1">
        <f>D268</f>
      </c>
      <c r="G312" s="1">
        <f>D269</f>
      </c>
      <c r="H312" s="1">
        <f>D270</f>
      </c>
      <c r="I312" s="1">
        <f>D271</f>
      </c>
      <c r="J312" s="1">
        <f>D272</f>
      </c>
      <c r="K312" s="1">
        <f>D273</f>
      </c>
      <c r="L312" s="1">
        <f>SUM(B312:K312)</f>
      </c>
    </row>
    <row r="313">
      <c r="A313" t="str">
        <v>KU4</v>
      </c>
      <c r="B313" s="1">
        <f>1/D247</f>
      </c>
      <c r="C313" s="1">
        <f>1/D255</f>
      </c>
      <c r="D313" s="1">
        <f>1/D262</f>
      </c>
      <c r="E313" s="1">
        <f>1/D268</f>
      </c>
      <c r="F313">
        <v>1</v>
      </c>
      <c r="G313" s="1">
        <f>D274</f>
      </c>
      <c r="H313" s="1">
        <f>D275</f>
      </c>
      <c r="I313" s="1">
        <f>D276</f>
      </c>
      <c r="J313" s="1">
        <f>D277</f>
      </c>
      <c r="K313" s="1">
        <f>D278</f>
      </c>
      <c r="L313" s="1">
        <f>SUM(B313:K313)</f>
      </c>
    </row>
    <row r="314">
      <c r="A314" t="str">
        <v>KU5</v>
      </c>
      <c r="B314" s="1">
        <f>1/D248</f>
      </c>
      <c r="C314" s="1">
        <f>1/D256</f>
      </c>
      <c r="D314" s="1">
        <f>1/D263</f>
      </c>
      <c r="E314" s="1">
        <f>1/D269</f>
      </c>
      <c r="F314" s="1">
        <f>1/D274</f>
      </c>
      <c r="G314">
        <v>1</v>
      </c>
      <c r="H314" s="1">
        <f>D279</f>
      </c>
      <c r="I314" s="1">
        <f>D280</f>
      </c>
      <c r="J314" s="1">
        <f>D281</f>
      </c>
      <c r="K314" s="1">
        <f>D282</f>
      </c>
      <c r="L314" s="1">
        <f>SUM(B314:K314)</f>
      </c>
    </row>
    <row r="315">
      <c r="A315" t="str">
        <v>KU6</v>
      </c>
      <c r="B315" s="1">
        <f>1/D249</f>
      </c>
      <c r="C315" s="1">
        <f>1/D257</f>
      </c>
      <c r="D315" s="1">
        <f>1/D264</f>
      </c>
      <c r="E315" s="1">
        <f>1/D270</f>
      </c>
      <c r="F315" s="1">
        <f>1/D275</f>
      </c>
      <c r="G315" s="1">
        <f>1/D279</f>
      </c>
      <c r="H315">
        <v>1</v>
      </c>
      <c r="I315" s="1">
        <f>D283</f>
      </c>
      <c r="J315" s="1">
        <f>D284</f>
      </c>
      <c r="K315" s="1">
        <f>D285</f>
      </c>
      <c r="L315" s="1">
        <f>SUM(B315:K315)</f>
      </c>
    </row>
    <row r="316">
      <c r="A316" t="str">
        <v>KU7</v>
      </c>
      <c r="B316" s="1">
        <f>1/D250</f>
      </c>
      <c r="C316" s="1">
        <f>1/D258</f>
      </c>
      <c r="D316" s="1">
        <f>1/D265</f>
      </c>
      <c r="E316" s="1">
        <f>1/D271</f>
      </c>
      <c r="F316" s="1">
        <f>1/D276</f>
      </c>
      <c r="G316" s="1">
        <f>1/D280</f>
      </c>
      <c r="H316" s="1">
        <f>1/D283</f>
      </c>
      <c r="I316">
        <v>1</v>
      </c>
      <c r="J316" s="1">
        <f>D286</f>
      </c>
      <c r="K316" s="1">
        <f>D287</f>
      </c>
      <c r="L316" s="1">
        <f>SUM(B316:K316)</f>
      </c>
    </row>
    <row r="317">
      <c r="A317" t="str">
        <v>KU8</v>
      </c>
      <c r="B317" s="1">
        <f>1/D251</f>
      </c>
      <c r="C317" s="1">
        <f>1/D259</f>
      </c>
      <c r="D317" s="1">
        <f>1/D266</f>
      </c>
      <c r="E317" s="1">
        <f>1/D272</f>
      </c>
      <c r="F317" s="1">
        <f>1/D277</f>
      </c>
      <c r="G317" s="1">
        <f>1/D281</f>
      </c>
      <c r="H317" s="1">
        <f>1/D284</f>
      </c>
      <c r="I317" s="1">
        <f>1/D286</f>
      </c>
      <c r="J317">
        <v>1</v>
      </c>
      <c r="K317" s="1">
        <f>D288</f>
      </c>
      <c r="L317" s="1">
        <f>SUM(B317:K317)</f>
      </c>
    </row>
    <row r="318">
      <c r="A318" t="str">
        <v>KU9</v>
      </c>
      <c r="B318" s="1">
        <f>1/D252</f>
      </c>
      <c r="C318" s="1">
        <f>1/D260</f>
      </c>
      <c r="D318" s="1">
        <f>1/D267</f>
      </c>
      <c r="E318" s="1">
        <f>1/D273</f>
      </c>
      <c r="F318" s="1">
        <f>1/D278</f>
      </c>
      <c r="G318" s="1">
        <f>1/D282</f>
      </c>
      <c r="H318" s="1">
        <f>1/D285</f>
      </c>
      <c r="I318" s="1">
        <f>1/D287</f>
      </c>
      <c r="J318" s="1">
        <f>1/D288</f>
      </c>
      <c r="K318">
        <v>1</v>
      </c>
      <c r="L318" s="1">
        <f>SUM(B318:K318)</f>
      </c>
    </row>
    <row r="319">
      <c r="K319" t="str">
        <v>TOTAL</v>
      </c>
      <c r="L319" s="1">
        <f>SUM(L309:L318)</f>
      </c>
    </row>
    <row r="321">
      <c r="A321" t="str">
        <v>Matriks u (Upper)</v>
      </c>
    </row>
    <row r="322">
      <c r="A322" t="str">
        <v/>
      </c>
      <c r="B322" t="str">
        <v>KU1</v>
      </c>
      <c r="C322" t="str">
        <v>KU10</v>
      </c>
      <c r="D322" t="str">
        <v>KU2</v>
      </c>
      <c r="E322" t="str">
        <v>KU3</v>
      </c>
      <c r="F322" t="str">
        <v>KU4</v>
      </c>
      <c r="G322" t="str">
        <v>KU5</v>
      </c>
      <c r="H322" t="str">
        <v>KU6</v>
      </c>
      <c r="I322" t="str">
        <v>KU7</v>
      </c>
      <c r="J322" t="str">
        <v>KU8</v>
      </c>
      <c r="K322" t="str">
        <v>KU9</v>
      </c>
      <c r="L322" t="str">
        <v>Σ Baris</v>
      </c>
    </row>
    <row r="323">
      <c r="A323" t="str">
        <v>KU1</v>
      </c>
      <c r="B323">
        <v>1</v>
      </c>
      <c r="C323" s="1">
        <f>E244</f>
      </c>
      <c r="D323" s="1">
        <f>E245</f>
      </c>
      <c r="E323" s="1">
        <f>E246</f>
      </c>
      <c r="F323" s="1">
        <f>E247</f>
      </c>
      <c r="G323" s="1">
        <f>E248</f>
      </c>
      <c r="H323" s="1">
        <f>E249</f>
      </c>
      <c r="I323" s="1">
        <f>E250</f>
      </c>
      <c r="J323" s="1">
        <f>E251</f>
      </c>
      <c r="K323" s="1">
        <f>E252</f>
      </c>
      <c r="L323" s="1">
        <f>SUM(B323:K323)</f>
      </c>
    </row>
    <row r="324">
      <c r="A324" t="str">
        <v>KU10</v>
      </c>
      <c r="B324" s="1">
        <f>1/C244</f>
      </c>
      <c r="C324">
        <v>1</v>
      </c>
      <c r="D324" s="1">
        <f>E253</f>
      </c>
      <c r="E324" s="1">
        <f>E254</f>
      </c>
      <c r="F324" s="1">
        <f>E255</f>
      </c>
      <c r="G324" s="1">
        <f>E256</f>
      </c>
      <c r="H324" s="1">
        <f>E257</f>
      </c>
      <c r="I324" s="1">
        <f>E258</f>
      </c>
      <c r="J324" s="1">
        <f>E259</f>
      </c>
      <c r="K324" s="1">
        <f>E260</f>
      </c>
      <c r="L324" s="1">
        <f>SUM(B324:K324)</f>
      </c>
    </row>
    <row r="325">
      <c r="A325" t="str">
        <v>KU2</v>
      </c>
      <c r="B325" s="1">
        <f>1/C245</f>
      </c>
      <c r="C325" s="1">
        <f>1/C253</f>
      </c>
      <c r="D325">
        <v>1</v>
      </c>
      <c r="E325" s="1">
        <f>E261</f>
      </c>
      <c r="F325" s="1">
        <f>E262</f>
      </c>
      <c r="G325" s="1">
        <f>E263</f>
      </c>
      <c r="H325" s="1">
        <f>E264</f>
      </c>
      <c r="I325" s="1">
        <f>E265</f>
      </c>
      <c r="J325" s="1">
        <f>E266</f>
      </c>
      <c r="K325" s="1">
        <f>E267</f>
      </c>
      <c r="L325" s="1">
        <f>SUM(B325:K325)</f>
      </c>
    </row>
    <row r="326">
      <c r="A326" t="str">
        <v>KU3</v>
      </c>
      <c r="B326" s="1">
        <f>1/C246</f>
      </c>
      <c r="C326" s="1">
        <f>1/C254</f>
      </c>
      <c r="D326" s="1">
        <f>1/C261</f>
      </c>
      <c r="E326">
        <v>1</v>
      </c>
      <c r="F326" s="1">
        <f>E268</f>
      </c>
      <c r="G326" s="1">
        <f>E269</f>
      </c>
      <c r="H326" s="1">
        <f>E270</f>
      </c>
      <c r="I326" s="1">
        <f>E271</f>
      </c>
      <c r="J326" s="1">
        <f>E272</f>
      </c>
      <c r="K326" s="1">
        <f>E273</f>
      </c>
      <c r="L326" s="1">
        <f>SUM(B326:K326)</f>
      </c>
    </row>
    <row r="327">
      <c r="A327" t="str">
        <v>KU4</v>
      </c>
      <c r="B327" s="1">
        <f>1/C247</f>
      </c>
      <c r="C327" s="1">
        <f>1/C255</f>
      </c>
      <c r="D327" s="1">
        <f>1/C262</f>
      </c>
      <c r="E327" s="1">
        <f>1/C268</f>
      </c>
      <c r="F327">
        <v>1</v>
      </c>
      <c r="G327" s="1">
        <f>E274</f>
      </c>
      <c r="H327" s="1">
        <f>E275</f>
      </c>
      <c r="I327" s="1">
        <f>E276</f>
      </c>
      <c r="J327" s="1">
        <f>E277</f>
      </c>
      <c r="K327" s="1">
        <f>E278</f>
      </c>
      <c r="L327" s="1">
        <f>SUM(B327:K327)</f>
      </c>
    </row>
    <row r="328">
      <c r="A328" t="str">
        <v>KU5</v>
      </c>
      <c r="B328" s="1">
        <f>1/C248</f>
      </c>
      <c r="C328" s="1">
        <f>1/C256</f>
      </c>
      <c r="D328" s="1">
        <f>1/C263</f>
      </c>
      <c r="E328" s="1">
        <f>1/C269</f>
      </c>
      <c r="F328" s="1">
        <f>1/C274</f>
      </c>
      <c r="G328">
        <v>1</v>
      </c>
      <c r="H328" s="1">
        <f>E279</f>
      </c>
      <c r="I328" s="1">
        <f>E280</f>
      </c>
      <c r="J328" s="1">
        <f>E281</f>
      </c>
      <c r="K328" s="1">
        <f>E282</f>
      </c>
      <c r="L328" s="1">
        <f>SUM(B328:K328)</f>
      </c>
    </row>
    <row r="329">
      <c r="A329" t="str">
        <v>KU6</v>
      </c>
      <c r="B329" s="1">
        <f>1/C249</f>
      </c>
      <c r="C329" s="1">
        <f>1/C257</f>
      </c>
      <c r="D329" s="1">
        <f>1/C264</f>
      </c>
      <c r="E329" s="1">
        <f>1/C270</f>
      </c>
      <c r="F329" s="1">
        <f>1/C275</f>
      </c>
      <c r="G329" s="1">
        <f>1/C279</f>
      </c>
      <c r="H329">
        <v>1</v>
      </c>
      <c r="I329" s="1">
        <f>E283</f>
      </c>
      <c r="J329" s="1">
        <f>E284</f>
      </c>
      <c r="K329" s="1">
        <f>E285</f>
      </c>
      <c r="L329" s="1">
        <f>SUM(B329:K329)</f>
      </c>
    </row>
    <row r="330">
      <c r="A330" t="str">
        <v>KU7</v>
      </c>
      <c r="B330" s="1">
        <f>1/C250</f>
      </c>
      <c r="C330" s="1">
        <f>1/C258</f>
      </c>
      <c r="D330" s="1">
        <f>1/C265</f>
      </c>
      <c r="E330" s="1">
        <f>1/C271</f>
      </c>
      <c r="F330" s="1">
        <f>1/C276</f>
      </c>
      <c r="G330" s="1">
        <f>1/C280</f>
      </c>
      <c r="H330" s="1">
        <f>1/C283</f>
      </c>
      <c r="I330">
        <v>1</v>
      </c>
      <c r="J330" s="1">
        <f>E286</f>
      </c>
      <c r="K330" s="1">
        <f>E287</f>
      </c>
      <c r="L330" s="1">
        <f>SUM(B330:K330)</f>
      </c>
    </row>
    <row r="331">
      <c r="A331" t="str">
        <v>KU8</v>
      </c>
      <c r="B331" s="1">
        <f>1/C251</f>
      </c>
      <c r="C331" s="1">
        <f>1/C259</f>
      </c>
      <c r="D331" s="1">
        <f>1/C266</f>
      </c>
      <c r="E331" s="1">
        <f>1/C272</f>
      </c>
      <c r="F331" s="1">
        <f>1/C277</f>
      </c>
      <c r="G331" s="1">
        <f>1/C281</f>
      </c>
      <c r="H331" s="1">
        <f>1/C284</f>
      </c>
      <c r="I331" s="1">
        <f>1/C286</f>
      </c>
      <c r="J331">
        <v>1</v>
      </c>
      <c r="K331" s="1">
        <f>E288</f>
      </c>
      <c r="L331" s="1">
        <f>SUM(B331:K331)</f>
      </c>
    </row>
    <row r="332">
      <c r="A332" t="str">
        <v>KU9</v>
      </c>
      <c r="B332" s="1">
        <f>1/C252</f>
      </c>
      <c r="C332" s="1">
        <f>1/C260</f>
      </c>
      <c r="D332" s="1">
        <f>1/C267</f>
      </c>
      <c r="E332" s="1">
        <f>1/C273</f>
      </c>
      <c r="F332" s="1">
        <f>1/C278</f>
      </c>
      <c r="G332" s="1">
        <f>1/C282</f>
      </c>
      <c r="H332" s="1">
        <f>1/C285</f>
      </c>
      <c r="I332" s="1">
        <f>1/C287</f>
      </c>
      <c r="J332" s="1">
        <f>1/C288</f>
      </c>
      <c r="K332">
        <v>1</v>
      </c>
      <c r="L332" s="1">
        <f>SUM(B332:K332)</f>
      </c>
    </row>
    <row r="333">
      <c r="K333" t="str">
        <v>TOTAL</v>
      </c>
      <c r="L333" s="1">
        <f>SUM(L323:L332)</f>
      </c>
    </row>
    <row r="335">
      <c r="A335" t="str">
        <v>═══ BAGIAN 7: FUZZY SYNTHETIC EXTENT + BOBOT FINAL ═══</v>
      </c>
    </row>
    <row r="336">
      <c r="A336" t="str">
        <v>Si_l=Σl_i/ΣΣu | Si_m=Σm_i/ΣΣm | Si_u=Σu_i/ΣΣl | Defuzzy=(l+m+u)/3</v>
      </c>
    </row>
    <row r="337">
      <c r="A337" t="str">
        <v>Kriteria</v>
      </c>
      <c r="B337" t="str">
        <v>Σl_i</v>
      </c>
      <c r="C337" t="str">
        <v>Σm_i</v>
      </c>
      <c r="D337" t="str">
        <v>Σu_i</v>
      </c>
      <c r="E337" t="str">
        <v>ΣΣl</v>
      </c>
      <c r="F337" t="str">
        <v>ΣΣm</v>
      </c>
      <c r="G337" t="str">
        <v>ΣΣu</v>
      </c>
      <c r="H337" t="str">
        <v>Si_l</v>
      </c>
      <c r="I337" t="str">
        <v>Si_m</v>
      </c>
      <c r="J337" t="str">
        <v>Si_u</v>
      </c>
      <c r="K337" t="str">
        <v>Defuzzy</v>
      </c>
      <c r="L337" t="str">
        <v>Bobot</v>
      </c>
      <c r="M337" t="str">
        <v>Bobot%</v>
      </c>
      <c r="N337" t="str">
        <v>Rank</v>
      </c>
    </row>
    <row r="338">
      <c r="A338" t="str">
        <v>KU1</v>
      </c>
      <c r="B338" s="1">
        <f>L295</f>
      </c>
      <c r="C338" s="1">
        <f>L309</f>
      </c>
      <c r="D338" s="1">
        <f>L323</f>
      </c>
      <c r="E338" s="1">
        <f>L305</f>
      </c>
      <c r="F338" s="1">
        <f>L319</f>
      </c>
      <c r="G338" s="1">
        <f>L333</f>
      </c>
      <c r="H338" s="2">
        <f>B338/G338</f>
      </c>
      <c r="I338" s="2">
        <f>C338/F338</f>
      </c>
      <c r="J338" s="2">
        <f>D338/E338</f>
      </c>
      <c r="K338" s="2">
        <f>(H338+I338+J338)/3</f>
      </c>
      <c r="L338" s="2">
        <f>K338/K348</f>
      </c>
      <c r="M338" s="3">
        <f>L338*100</f>
      </c>
      <c r="N338">
        <f>RANK(L338,L$338:L$347,0)</f>
      </c>
    </row>
    <row r="339">
      <c r="A339" t="str">
        <v>KU10</v>
      </c>
      <c r="B339" s="1">
        <f>L296</f>
      </c>
      <c r="C339" s="1">
        <f>L310</f>
      </c>
      <c r="D339" s="1">
        <f>L324</f>
      </c>
      <c r="E339" s="1">
        <f>L305</f>
      </c>
      <c r="F339" s="1">
        <f>L319</f>
      </c>
      <c r="G339" s="1">
        <f>L333</f>
      </c>
      <c r="H339" s="2">
        <f>B339/G339</f>
      </c>
      <c r="I339" s="2">
        <f>C339/F339</f>
      </c>
      <c r="J339" s="2">
        <f>D339/E339</f>
      </c>
      <c r="K339" s="2">
        <f>(H339+I339+J339)/3</f>
      </c>
      <c r="L339" s="2">
        <f>K339/K348</f>
      </c>
      <c r="M339" s="3">
        <f>L339*100</f>
      </c>
      <c r="N339">
        <f>RANK(L339,L$338:L$347,0)</f>
      </c>
    </row>
    <row r="340">
      <c r="A340" t="str">
        <v>KU2</v>
      </c>
      <c r="B340" s="1">
        <f>L297</f>
      </c>
      <c r="C340" s="1">
        <f>L311</f>
      </c>
      <c r="D340" s="1">
        <f>L325</f>
      </c>
      <c r="E340" s="1">
        <f>L305</f>
      </c>
      <c r="F340" s="1">
        <f>L319</f>
      </c>
      <c r="G340" s="1">
        <f>L333</f>
      </c>
      <c r="H340" s="2">
        <f>B340/G340</f>
      </c>
      <c r="I340" s="2">
        <f>C340/F340</f>
      </c>
      <c r="J340" s="2">
        <f>D340/E340</f>
      </c>
      <c r="K340" s="2">
        <f>(H340+I340+J340)/3</f>
      </c>
      <c r="L340" s="2">
        <f>K340/K348</f>
      </c>
      <c r="M340" s="3">
        <f>L340*100</f>
      </c>
      <c r="N340">
        <f>RANK(L340,L$338:L$347,0)</f>
      </c>
    </row>
    <row r="341">
      <c r="A341" t="str">
        <v>KU3</v>
      </c>
      <c r="B341" s="1">
        <f>L298</f>
      </c>
      <c r="C341" s="1">
        <f>L312</f>
      </c>
      <c r="D341" s="1">
        <f>L326</f>
      </c>
      <c r="E341" s="1">
        <f>L305</f>
      </c>
      <c r="F341" s="1">
        <f>L319</f>
      </c>
      <c r="G341" s="1">
        <f>L333</f>
      </c>
      <c r="H341" s="2">
        <f>B341/G341</f>
      </c>
      <c r="I341" s="2">
        <f>C341/F341</f>
      </c>
      <c r="J341" s="2">
        <f>D341/E341</f>
      </c>
      <c r="K341" s="2">
        <f>(H341+I341+J341)/3</f>
      </c>
      <c r="L341" s="2">
        <f>K341/K348</f>
      </c>
      <c r="M341" s="3">
        <f>L341*100</f>
      </c>
      <c r="N341">
        <f>RANK(L341,L$338:L$347,0)</f>
      </c>
    </row>
    <row r="342">
      <c r="A342" t="str">
        <v>KU4</v>
      </c>
      <c r="B342" s="1">
        <f>L299</f>
      </c>
      <c r="C342" s="1">
        <f>L313</f>
      </c>
      <c r="D342" s="1">
        <f>L327</f>
      </c>
      <c r="E342" s="1">
        <f>L305</f>
      </c>
      <c r="F342" s="1">
        <f>L319</f>
      </c>
      <c r="G342" s="1">
        <f>L333</f>
      </c>
      <c r="H342" s="2">
        <f>B342/G342</f>
      </c>
      <c r="I342" s="2">
        <f>C342/F342</f>
      </c>
      <c r="J342" s="2">
        <f>D342/E342</f>
      </c>
      <c r="K342" s="2">
        <f>(H342+I342+J342)/3</f>
      </c>
      <c r="L342" s="2">
        <f>K342/K348</f>
      </c>
      <c r="M342" s="3">
        <f>L342*100</f>
      </c>
      <c r="N342">
        <f>RANK(L342,L$338:L$347,0)</f>
      </c>
    </row>
    <row r="343">
      <c r="A343" t="str">
        <v>KU5</v>
      </c>
      <c r="B343" s="1">
        <f>L300</f>
      </c>
      <c r="C343" s="1">
        <f>L314</f>
      </c>
      <c r="D343" s="1">
        <f>L328</f>
      </c>
      <c r="E343" s="1">
        <f>L305</f>
      </c>
      <c r="F343" s="1">
        <f>L319</f>
      </c>
      <c r="G343" s="1">
        <f>L333</f>
      </c>
      <c r="H343" s="2">
        <f>B343/G343</f>
      </c>
      <c r="I343" s="2">
        <f>C343/F343</f>
      </c>
      <c r="J343" s="2">
        <f>D343/E343</f>
      </c>
      <c r="K343" s="2">
        <f>(H343+I343+J343)/3</f>
      </c>
      <c r="L343" s="2">
        <f>K343/K348</f>
      </c>
      <c r="M343" s="3">
        <f>L343*100</f>
      </c>
      <c r="N343">
        <f>RANK(L343,L$338:L$347,0)</f>
      </c>
    </row>
    <row r="344">
      <c r="A344" t="str">
        <v>KU6</v>
      </c>
      <c r="B344" s="1">
        <f>L301</f>
      </c>
      <c r="C344" s="1">
        <f>L315</f>
      </c>
      <c r="D344" s="1">
        <f>L329</f>
      </c>
      <c r="E344" s="1">
        <f>L305</f>
      </c>
      <c r="F344" s="1">
        <f>L319</f>
      </c>
      <c r="G344" s="1">
        <f>L333</f>
      </c>
      <c r="H344" s="2">
        <f>B344/G344</f>
      </c>
      <c r="I344" s="2">
        <f>C344/F344</f>
      </c>
      <c r="J344" s="2">
        <f>D344/E344</f>
      </c>
      <c r="K344" s="2">
        <f>(H344+I344+J344)/3</f>
      </c>
      <c r="L344" s="2">
        <f>K344/K348</f>
      </c>
      <c r="M344" s="3">
        <f>L344*100</f>
      </c>
      <c r="N344">
        <f>RANK(L344,L$338:L$347,0)</f>
      </c>
    </row>
    <row r="345">
      <c r="A345" t="str">
        <v>KU7</v>
      </c>
      <c r="B345" s="1">
        <f>L302</f>
      </c>
      <c r="C345" s="1">
        <f>L316</f>
      </c>
      <c r="D345" s="1">
        <f>L330</f>
      </c>
      <c r="E345" s="1">
        <f>L305</f>
      </c>
      <c r="F345" s="1">
        <f>L319</f>
      </c>
      <c r="G345" s="1">
        <f>L333</f>
      </c>
      <c r="H345" s="2">
        <f>B345/G345</f>
      </c>
      <c r="I345" s="2">
        <f>C345/F345</f>
      </c>
      <c r="J345" s="2">
        <f>D345/E345</f>
      </c>
      <c r="K345" s="2">
        <f>(H345+I345+J345)/3</f>
      </c>
      <c r="L345" s="2">
        <f>K345/K348</f>
      </c>
      <c r="M345" s="3">
        <f>L345*100</f>
      </c>
      <c r="N345">
        <f>RANK(L345,L$338:L$347,0)</f>
      </c>
    </row>
    <row r="346">
      <c r="A346" t="str">
        <v>KU8</v>
      </c>
      <c r="B346" s="1">
        <f>L303</f>
      </c>
      <c r="C346" s="1">
        <f>L317</f>
      </c>
      <c r="D346" s="1">
        <f>L331</f>
      </c>
      <c r="E346" s="1">
        <f>L305</f>
      </c>
      <c r="F346" s="1">
        <f>L319</f>
      </c>
      <c r="G346" s="1">
        <f>L333</f>
      </c>
      <c r="H346" s="2">
        <f>B346/G346</f>
      </c>
      <c r="I346" s="2">
        <f>C346/F346</f>
      </c>
      <c r="J346" s="2">
        <f>D346/E346</f>
      </c>
      <c r="K346" s="2">
        <f>(H346+I346+J346)/3</f>
      </c>
      <c r="L346" s="2">
        <f>K346/K348</f>
      </c>
      <c r="M346" s="3">
        <f>L346*100</f>
      </c>
      <c r="N346">
        <f>RANK(L346,L$338:L$347,0)</f>
      </c>
    </row>
    <row r="347">
      <c r="A347" t="str">
        <v>KU9</v>
      </c>
      <c r="B347" s="1">
        <f>L304</f>
      </c>
      <c r="C347" s="1">
        <f>L318</f>
      </c>
      <c r="D347" s="1">
        <f>L332</f>
      </c>
      <c r="E347" s="1">
        <f>L305</f>
      </c>
      <c r="F347" s="1">
        <f>L319</f>
      </c>
      <c r="G347" s="1">
        <f>L333</f>
      </c>
      <c r="H347" s="2">
        <f>B347/G347</f>
      </c>
      <c r="I347" s="2">
        <f>C347/F347</f>
      </c>
      <c r="J347" s="2">
        <f>D347/E347</f>
      </c>
      <c r="K347" s="2">
        <f>(H347+I347+J347)/3</f>
      </c>
      <c r="L347" s="2">
        <f>K347/K348</f>
      </c>
      <c r="M347" s="3">
        <f>L347*100</f>
      </c>
      <c r="N347">
        <f>RANK(L347,L$338:L$347,0)</f>
      </c>
    </row>
    <row r="348">
      <c r="J348" t="str">
        <v>TOTAL</v>
      </c>
      <c r="K348" s="2">
        <f>SUM(K338:K347)</f>
      </c>
    </row>
    <row r="349">
      <c r="K349" t="str">
        <v>Total Wi</v>
      </c>
      <c r="L349" s="2">
        <f>SUM(L338:L347)</f>
      </c>
      <c r="M349" t="str">
        <v>← harus 1</v>
      </c>
    </row>
    <row r="351">
      <c r="A351" t="str">
        <v>═══ BAGIAN 8: CONSISTENCY RATIO (CR) ═══</v>
      </c>
    </row>
    <row r="352">
      <c r="A352" t="str">
        <v>Dari matriks defuzzified: D(i,j) = (l+m+u)/3</v>
      </c>
    </row>
    <row r="353">
      <c r="A353" t="str">
        <v>Matriks Crisp D(i,j) = (l+m+u)/3</v>
      </c>
    </row>
    <row r="354">
      <c r="A354" t="str">
        <v/>
      </c>
      <c r="B354" t="str">
        <v>KU1</v>
      </c>
      <c r="C354" t="str">
        <v>KU10</v>
      </c>
      <c r="D354" t="str">
        <v>KU2</v>
      </c>
      <c r="E354" t="str">
        <v>KU3</v>
      </c>
      <c r="F354" t="str">
        <v>KU4</v>
      </c>
      <c r="G354" t="str">
        <v>KU5</v>
      </c>
      <c r="H354" t="str">
        <v>KU6</v>
      </c>
      <c r="I354" t="str">
        <v>KU7</v>
      </c>
      <c r="J354" t="str">
        <v>KU8</v>
      </c>
      <c r="K354" t="str">
        <v>KU9</v>
      </c>
    </row>
    <row r="355">
      <c r="A355" t="str">
        <v>KU1</v>
      </c>
      <c r="B355">
        <v>1</v>
      </c>
      <c r="C355" s="1">
        <f>(C295+C309+C323)/3</f>
      </c>
      <c r="D355" s="1">
        <f>(D295+D309+D323)/3</f>
      </c>
      <c r="E355" s="1">
        <f>(E295+E309+E323)/3</f>
      </c>
      <c r="F355" s="1">
        <f>(F295+F309+F323)/3</f>
      </c>
      <c r="G355" s="1">
        <f>(G295+G309+G323)/3</f>
      </c>
      <c r="H355" s="1">
        <f>(H295+H309+H323)/3</f>
      </c>
      <c r="I355" s="1">
        <f>(I295+I309+I323)/3</f>
      </c>
      <c r="J355" s="1">
        <f>(J295+J309+J323)/3</f>
      </c>
      <c r="K355" s="1">
        <f>(K295+K309+K323)/3</f>
      </c>
    </row>
    <row r="356">
      <c r="A356" t="str">
        <v>KU10</v>
      </c>
      <c r="B356" s="1">
        <f>(B296+B310+B324)/3</f>
      </c>
      <c r="C356">
        <v>1</v>
      </c>
      <c r="D356" s="1">
        <f>(D296+D310+D324)/3</f>
      </c>
      <c r="E356" s="1">
        <f>(E296+E310+E324)/3</f>
      </c>
      <c r="F356" s="1">
        <f>(F296+F310+F324)/3</f>
      </c>
      <c r="G356" s="1">
        <f>(G296+G310+G324)/3</f>
      </c>
      <c r="H356" s="1">
        <f>(H296+H310+H324)/3</f>
      </c>
      <c r="I356" s="1">
        <f>(I296+I310+I324)/3</f>
      </c>
      <c r="J356" s="1">
        <f>(J296+J310+J324)/3</f>
      </c>
      <c r="K356" s="1">
        <f>(K296+K310+K324)/3</f>
      </c>
    </row>
    <row r="357">
      <c r="A357" t="str">
        <v>KU2</v>
      </c>
      <c r="B357" s="1">
        <f>(B297+B311+B325)/3</f>
      </c>
      <c r="C357" s="1">
        <f>(C297+C311+C325)/3</f>
      </c>
      <c r="D357">
        <v>1</v>
      </c>
      <c r="E357" s="1">
        <f>(E297+E311+E325)/3</f>
      </c>
      <c r="F357" s="1">
        <f>(F297+F311+F325)/3</f>
      </c>
      <c r="G357" s="1">
        <f>(G297+G311+G325)/3</f>
      </c>
      <c r="H357" s="1">
        <f>(H297+H311+H325)/3</f>
      </c>
      <c r="I357" s="1">
        <f>(I297+I311+I325)/3</f>
      </c>
      <c r="J357" s="1">
        <f>(J297+J311+J325)/3</f>
      </c>
      <c r="K357" s="1">
        <f>(K297+K311+K325)/3</f>
      </c>
    </row>
    <row r="358">
      <c r="A358" t="str">
        <v>KU3</v>
      </c>
      <c r="B358" s="1">
        <f>(B298+B312+B326)/3</f>
      </c>
      <c r="C358" s="1">
        <f>(C298+C312+C326)/3</f>
      </c>
      <c r="D358" s="1">
        <f>(D298+D312+D326)/3</f>
      </c>
      <c r="E358">
        <v>1</v>
      </c>
      <c r="F358" s="1">
        <f>(F298+F312+F326)/3</f>
      </c>
      <c r="G358" s="1">
        <f>(G298+G312+G326)/3</f>
      </c>
      <c r="H358" s="1">
        <f>(H298+H312+H326)/3</f>
      </c>
      <c r="I358" s="1">
        <f>(I298+I312+I326)/3</f>
      </c>
      <c r="J358" s="1">
        <f>(J298+J312+J326)/3</f>
      </c>
      <c r="K358" s="1">
        <f>(K298+K312+K326)/3</f>
      </c>
    </row>
    <row r="359">
      <c r="A359" t="str">
        <v>KU4</v>
      </c>
      <c r="B359" s="1">
        <f>(B299+B313+B327)/3</f>
      </c>
      <c r="C359" s="1">
        <f>(C299+C313+C327)/3</f>
      </c>
      <c r="D359" s="1">
        <f>(D299+D313+D327)/3</f>
      </c>
      <c r="E359" s="1">
        <f>(E299+E313+E327)/3</f>
      </c>
      <c r="F359">
        <v>1</v>
      </c>
      <c r="G359" s="1">
        <f>(G299+G313+G327)/3</f>
      </c>
      <c r="H359" s="1">
        <f>(H299+H313+H327)/3</f>
      </c>
      <c r="I359" s="1">
        <f>(I299+I313+I327)/3</f>
      </c>
      <c r="J359" s="1">
        <f>(J299+J313+J327)/3</f>
      </c>
      <c r="K359" s="1">
        <f>(K299+K313+K327)/3</f>
      </c>
    </row>
    <row r="360">
      <c r="A360" t="str">
        <v>KU5</v>
      </c>
      <c r="B360" s="1">
        <f>(B300+B314+B328)/3</f>
      </c>
      <c r="C360" s="1">
        <f>(C300+C314+C328)/3</f>
      </c>
      <c r="D360" s="1">
        <f>(D300+D314+D328)/3</f>
      </c>
      <c r="E360" s="1">
        <f>(E300+E314+E328)/3</f>
      </c>
      <c r="F360" s="1">
        <f>(F300+F314+F328)/3</f>
      </c>
      <c r="G360">
        <v>1</v>
      </c>
      <c r="H360" s="1">
        <f>(H300+H314+H328)/3</f>
      </c>
      <c r="I360" s="1">
        <f>(I300+I314+I328)/3</f>
      </c>
      <c r="J360" s="1">
        <f>(J300+J314+J328)/3</f>
      </c>
      <c r="K360" s="1">
        <f>(K300+K314+K328)/3</f>
      </c>
    </row>
    <row r="361">
      <c r="A361" t="str">
        <v>KU6</v>
      </c>
      <c r="B361" s="1">
        <f>(B301+B315+B329)/3</f>
      </c>
      <c r="C361" s="1">
        <f>(C301+C315+C329)/3</f>
      </c>
      <c r="D361" s="1">
        <f>(D301+D315+D329)/3</f>
      </c>
      <c r="E361" s="1">
        <f>(E301+E315+E329)/3</f>
      </c>
      <c r="F361" s="1">
        <f>(F301+F315+F329)/3</f>
      </c>
      <c r="G361" s="1">
        <f>(G301+G315+G329)/3</f>
      </c>
      <c r="H361">
        <v>1</v>
      </c>
      <c r="I361" s="1">
        <f>(I301+I315+I329)/3</f>
      </c>
      <c r="J361" s="1">
        <f>(J301+J315+J329)/3</f>
      </c>
      <c r="K361" s="1">
        <f>(K301+K315+K329)/3</f>
      </c>
    </row>
    <row r="362">
      <c r="A362" t="str">
        <v>KU7</v>
      </c>
      <c r="B362" s="1">
        <f>(B302+B316+B330)/3</f>
      </c>
      <c r="C362" s="1">
        <f>(C302+C316+C330)/3</f>
      </c>
      <c r="D362" s="1">
        <f>(D302+D316+D330)/3</f>
      </c>
      <c r="E362" s="1">
        <f>(E302+E316+E330)/3</f>
      </c>
      <c r="F362" s="1">
        <f>(F302+F316+F330)/3</f>
      </c>
      <c r="G362" s="1">
        <f>(G302+G316+G330)/3</f>
      </c>
      <c r="H362" s="1">
        <f>(H302+H316+H330)/3</f>
      </c>
      <c r="I362">
        <v>1</v>
      </c>
      <c r="J362" s="1">
        <f>(J302+J316+J330)/3</f>
      </c>
      <c r="K362" s="1">
        <f>(K302+K316+K330)/3</f>
      </c>
    </row>
    <row r="363">
      <c r="A363" t="str">
        <v>KU8</v>
      </c>
      <c r="B363" s="1">
        <f>(B303+B317+B331)/3</f>
      </c>
      <c r="C363" s="1">
        <f>(C303+C317+C331)/3</f>
      </c>
      <c r="D363" s="1">
        <f>(D303+D317+D331)/3</f>
      </c>
      <c r="E363" s="1">
        <f>(E303+E317+E331)/3</f>
      </c>
      <c r="F363" s="1">
        <f>(F303+F317+F331)/3</f>
      </c>
      <c r="G363" s="1">
        <f>(G303+G317+G331)/3</f>
      </c>
      <c r="H363" s="1">
        <f>(H303+H317+H331)/3</f>
      </c>
      <c r="I363" s="1">
        <f>(I303+I317+I331)/3</f>
      </c>
      <c r="J363">
        <v>1</v>
      </c>
      <c r="K363" s="1">
        <f>(K303+K317+K331)/3</f>
      </c>
    </row>
    <row r="364">
      <c r="A364" t="str">
        <v>KU9</v>
      </c>
      <c r="B364" s="1">
        <f>(B304+B318+B332)/3</f>
      </c>
      <c r="C364" s="1">
        <f>(C304+C318+C332)/3</f>
      </c>
      <c r="D364" s="1">
        <f>(D304+D318+D332)/3</f>
      </c>
      <c r="E364" s="1">
        <f>(E304+E318+E332)/3</f>
      </c>
      <c r="F364" s="1">
        <f>(F304+F318+F332)/3</f>
      </c>
      <c r="G364" s="1">
        <f>(G304+G318+G332)/3</f>
      </c>
      <c r="H364" s="1">
        <f>(H304+H318+H332)/3</f>
      </c>
      <c r="I364" s="1">
        <f>(I304+I318+I332)/3</f>
      </c>
      <c r="J364" s="1">
        <f>(J304+J318+J332)/3</f>
      </c>
      <c r="K364">
        <v>1</v>
      </c>
    </row>
    <row r="366">
      <c r="A366" t="str">
        <v>Σ Kolom</v>
      </c>
      <c r="B366" s="1">
        <f>SUM(B355:B364)</f>
      </c>
      <c r="C366" s="1">
        <f>SUM(C355:C364)</f>
      </c>
      <c r="D366" s="1">
        <f>SUM(D355:D364)</f>
      </c>
      <c r="E366" s="1">
        <f>SUM(E355:E364)</f>
      </c>
      <c r="F366" s="1">
        <f>SUM(F355:F364)</f>
      </c>
      <c r="G366" s="1">
        <f>SUM(G355:G364)</f>
      </c>
      <c r="H366" s="1">
        <f>SUM(H355:H364)</f>
      </c>
      <c r="I366" s="1">
        <f>SUM(I355:I364)</f>
      </c>
      <c r="J366" s="1">
        <f>SUM(J355:J364)</f>
      </c>
      <c r="K366" s="1">
        <f>SUM(K355:K364)</f>
      </c>
    </row>
    <row r="368">
      <c r="A368" t="str">
        <v>Normalisasi Kolom + Bobot (Wi=rata2 baris)</v>
      </c>
    </row>
    <row r="369">
      <c r="A369" t="str">
        <v/>
      </c>
      <c r="B369" t="str">
        <v>KU1</v>
      </c>
      <c r="C369" t="str">
        <v>KU10</v>
      </c>
      <c r="D369" t="str">
        <v>KU2</v>
      </c>
      <c r="E369" t="str">
        <v>KU3</v>
      </c>
      <c r="F369" t="str">
        <v>KU4</v>
      </c>
      <c r="G369" t="str">
        <v>KU5</v>
      </c>
      <c r="H369" t="str">
        <v>KU6</v>
      </c>
      <c r="I369" t="str">
        <v>KU7</v>
      </c>
      <c r="J369" t="str">
        <v>KU8</v>
      </c>
      <c r="K369" t="str">
        <v>KU9</v>
      </c>
      <c r="L369" t="str">
        <v>Wi</v>
      </c>
    </row>
    <row r="370">
      <c r="A370" t="str">
        <v>KU1</v>
      </c>
      <c r="B370" s="1">
        <f>B355/B366</f>
      </c>
      <c r="C370" s="1">
        <f>C355/C366</f>
      </c>
      <c r="D370" s="1">
        <f>D355/D366</f>
      </c>
      <c r="E370" s="1">
        <f>E355/E366</f>
      </c>
      <c r="F370" s="1">
        <f>F355/F366</f>
      </c>
      <c r="G370" s="1">
        <f>G355/G366</f>
      </c>
      <c r="H370" s="1">
        <f>H355/H366</f>
      </c>
      <c r="I370" s="1">
        <f>I355/I366</f>
      </c>
      <c r="J370" s="1">
        <f>J355/J366</f>
      </c>
      <c r="K370" s="1">
        <f>K355/K366</f>
      </c>
      <c r="L370" s="2">
        <f>AVERAGE(B370:K370)</f>
      </c>
    </row>
    <row r="371">
      <c r="A371" t="str">
        <v>KU10</v>
      </c>
      <c r="B371" s="1">
        <f>B356/B366</f>
      </c>
      <c r="C371" s="1">
        <f>C356/C366</f>
      </c>
      <c r="D371" s="1">
        <f>D356/D366</f>
      </c>
      <c r="E371" s="1">
        <f>E356/E366</f>
      </c>
      <c r="F371" s="1">
        <f>F356/F366</f>
      </c>
      <c r="G371" s="1">
        <f>G356/G366</f>
      </c>
      <c r="H371" s="1">
        <f>H356/H366</f>
      </c>
      <c r="I371" s="1">
        <f>I356/I366</f>
      </c>
      <c r="J371" s="1">
        <f>J356/J366</f>
      </c>
      <c r="K371" s="1">
        <f>K356/K366</f>
      </c>
      <c r="L371" s="2">
        <f>AVERAGE(B371:K371)</f>
      </c>
    </row>
    <row r="372">
      <c r="A372" t="str">
        <v>KU2</v>
      </c>
      <c r="B372" s="1">
        <f>B357/B366</f>
      </c>
      <c r="C372" s="1">
        <f>C357/C366</f>
      </c>
      <c r="D372" s="1">
        <f>D357/D366</f>
      </c>
      <c r="E372" s="1">
        <f>E357/E366</f>
      </c>
      <c r="F372" s="1">
        <f>F357/F366</f>
      </c>
      <c r="G372" s="1">
        <f>G357/G366</f>
      </c>
      <c r="H372" s="1">
        <f>H357/H366</f>
      </c>
      <c r="I372" s="1">
        <f>I357/I366</f>
      </c>
      <c r="J372" s="1">
        <f>J357/J366</f>
      </c>
      <c r="K372" s="1">
        <f>K357/K366</f>
      </c>
      <c r="L372" s="2">
        <f>AVERAGE(B372:K372)</f>
      </c>
    </row>
    <row r="373">
      <c r="A373" t="str">
        <v>KU3</v>
      </c>
      <c r="B373" s="1">
        <f>B358/B366</f>
      </c>
      <c r="C373" s="1">
        <f>C358/C366</f>
      </c>
      <c r="D373" s="1">
        <f>D358/D366</f>
      </c>
      <c r="E373" s="1">
        <f>E358/E366</f>
      </c>
      <c r="F373" s="1">
        <f>F358/F366</f>
      </c>
      <c r="G373" s="1">
        <f>G358/G366</f>
      </c>
      <c r="H373" s="1">
        <f>H358/H366</f>
      </c>
      <c r="I373" s="1">
        <f>I358/I366</f>
      </c>
      <c r="J373" s="1">
        <f>J358/J366</f>
      </c>
      <c r="K373" s="1">
        <f>K358/K366</f>
      </c>
      <c r="L373" s="2">
        <f>AVERAGE(B373:K373)</f>
      </c>
    </row>
    <row r="374">
      <c r="A374" t="str">
        <v>KU4</v>
      </c>
      <c r="B374" s="1">
        <f>B359/B366</f>
      </c>
      <c r="C374" s="1">
        <f>C359/C366</f>
      </c>
      <c r="D374" s="1">
        <f>D359/D366</f>
      </c>
      <c r="E374" s="1">
        <f>E359/E366</f>
      </c>
      <c r="F374" s="1">
        <f>F359/F366</f>
      </c>
      <c r="G374" s="1">
        <f>G359/G366</f>
      </c>
      <c r="H374" s="1">
        <f>H359/H366</f>
      </c>
      <c r="I374" s="1">
        <f>I359/I366</f>
      </c>
      <c r="J374" s="1">
        <f>J359/J366</f>
      </c>
      <c r="K374" s="1">
        <f>K359/K366</f>
      </c>
      <c r="L374" s="2">
        <f>AVERAGE(B374:K374)</f>
      </c>
    </row>
    <row r="375">
      <c r="A375" t="str">
        <v>KU5</v>
      </c>
      <c r="B375" s="1">
        <f>B360/B366</f>
      </c>
      <c r="C375" s="1">
        <f>C360/C366</f>
      </c>
      <c r="D375" s="1">
        <f>D360/D366</f>
      </c>
      <c r="E375" s="1">
        <f>E360/E366</f>
      </c>
      <c r="F375" s="1">
        <f>F360/F366</f>
      </c>
      <c r="G375" s="1">
        <f>G360/G366</f>
      </c>
      <c r="H375" s="1">
        <f>H360/H366</f>
      </c>
      <c r="I375" s="1">
        <f>I360/I366</f>
      </c>
      <c r="J375" s="1">
        <f>J360/J366</f>
      </c>
      <c r="K375" s="1">
        <f>K360/K366</f>
      </c>
      <c r="L375" s="2">
        <f>AVERAGE(B375:K375)</f>
      </c>
    </row>
    <row r="376">
      <c r="A376" t="str">
        <v>KU6</v>
      </c>
      <c r="B376" s="1">
        <f>B361/B366</f>
      </c>
      <c r="C376" s="1">
        <f>C361/C366</f>
      </c>
      <c r="D376" s="1">
        <f>D361/D366</f>
      </c>
      <c r="E376" s="1">
        <f>E361/E366</f>
      </c>
      <c r="F376" s="1">
        <f>F361/F366</f>
      </c>
      <c r="G376" s="1">
        <f>G361/G366</f>
      </c>
      <c r="H376" s="1">
        <f>H361/H366</f>
      </c>
      <c r="I376" s="1">
        <f>I361/I366</f>
      </c>
      <c r="J376" s="1">
        <f>J361/J366</f>
      </c>
      <c r="K376" s="1">
        <f>K361/K366</f>
      </c>
      <c r="L376" s="2">
        <f>AVERAGE(B376:K376)</f>
      </c>
    </row>
    <row r="377">
      <c r="A377" t="str">
        <v>KU7</v>
      </c>
      <c r="B377" s="1">
        <f>B362/B366</f>
      </c>
      <c r="C377" s="1">
        <f>C362/C366</f>
      </c>
      <c r="D377" s="1">
        <f>D362/D366</f>
      </c>
      <c r="E377" s="1">
        <f>E362/E366</f>
      </c>
      <c r="F377" s="1">
        <f>F362/F366</f>
      </c>
      <c r="G377" s="1">
        <f>G362/G366</f>
      </c>
      <c r="H377" s="1">
        <f>H362/H366</f>
      </c>
      <c r="I377" s="1">
        <f>I362/I366</f>
      </c>
      <c r="J377" s="1">
        <f>J362/J366</f>
      </c>
      <c r="K377" s="1">
        <f>K362/K366</f>
      </c>
      <c r="L377" s="2">
        <f>AVERAGE(B377:K377)</f>
      </c>
    </row>
    <row r="378">
      <c r="A378" t="str">
        <v>KU8</v>
      </c>
      <c r="B378" s="1">
        <f>B363/B366</f>
      </c>
      <c r="C378" s="1">
        <f>C363/C366</f>
      </c>
      <c r="D378" s="1">
        <f>D363/D366</f>
      </c>
      <c r="E378" s="1">
        <f>E363/E366</f>
      </c>
      <c r="F378" s="1">
        <f>F363/F366</f>
      </c>
      <c r="G378" s="1">
        <f>G363/G366</f>
      </c>
      <c r="H378" s="1">
        <f>H363/H366</f>
      </c>
      <c r="I378" s="1">
        <f>I363/I366</f>
      </c>
      <c r="J378" s="1">
        <f>J363/J366</f>
      </c>
      <c r="K378" s="1">
        <f>K363/K366</f>
      </c>
      <c r="L378" s="2">
        <f>AVERAGE(B378:K378)</f>
      </c>
    </row>
    <row r="379">
      <c r="A379" t="str">
        <v>KU9</v>
      </c>
      <c r="B379" s="1">
        <f>B364/B366</f>
      </c>
      <c r="C379" s="1">
        <f>C364/C366</f>
      </c>
      <c r="D379" s="1">
        <f>D364/D366</f>
      </c>
      <c r="E379" s="1">
        <f>E364/E366</f>
      </c>
      <c r="F379" s="1">
        <f>F364/F366</f>
      </c>
      <c r="G379" s="1">
        <f>G364/G366</f>
      </c>
      <c r="H379" s="1">
        <f>H364/H366</f>
      </c>
      <c r="I379" s="1">
        <f>I364/I366</f>
      </c>
      <c r="J379" s="1">
        <f>J364/J366</f>
      </c>
      <c r="K379" s="1">
        <f>K364/K366</f>
      </c>
      <c r="L379" s="2">
        <f>AVERAGE(B379:K379)</f>
      </c>
    </row>
    <row r="381">
      <c r="A381" t="str">
        <v>Aw = Matriks_Crisp × Wi</v>
      </c>
    </row>
    <row r="382">
      <c r="A382" t="str">
        <v>Kriteria</v>
      </c>
      <c r="B382" t="str">
        <v>Wi</v>
      </c>
      <c r="C382" t="str">
        <v>Aw</v>
      </c>
      <c r="D382" t="str">
        <v>Aw/Wi</v>
      </c>
    </row>
    <row r="383">
      <c r="A383" t="str">
        <v>KU1</v>
      </c>
      <c r="B383" s="2">
        <f>L370</f>
      </c>
      <c r="C383" s="2">
        <f>SUMPRODUCT(B355:K355,$B383:$B392)</f>
      </c>
      <c r="D383" s="1">
        <f>C383/B383</f>
      </c>
    </row>
    <row r="384">
      <c r="A384" t="str">
        <v>KU10</v>
      </c>
      <c r="B384" s="2">
        <f>L371</f>
      </c>
      <c r="C384" s="2">
        <f>SUMPRODUCT(B356:K356,$B383:$B392)</f>
      </c>
      <c r="D384" s="1">
        <f>C384/B384</f>
      </c>
    </row>
    <row r="385">
      <c r="A385" t="str">
        <v>KU2</v>
      </c>
      <c r="B385" s="2">
        <f>L372</f>
      </c>
      <c r="C385" s="2">
        <f>SUMPRODUCT(B357:K357,$B383:$B392)</f>
      </c>
      <c r="D385" s="1">
        <f>C385/B385</f>
      </c>
    </row>
    <row r="386">
      <c r="A386" t="str">
        <v>KU3</v>
      </c>
      <c r="B386" s="2">
        <f>L373</f>
      </c>
      <c r="C386" s="2">
        <f>SUMPRODUCT(B358:K358,$B383:$B392)</f>
      </c>
      <c r="D386" s="1">
        <f>C386/B386</f>
      </c>
    </row>
    <row r="387">
      <c r="A387" t="str">
        <v>KU4</v>
      </c>
      <c r="B387" s="2">
        <f>L374</f>
      </c>
      <c r="C387" s="2">
        <f>SUMPRODUCT(B359:K359,$B383:$B392)</f>
      </c>
      <c r="D387" s="1">
        <f>C387/B387</f>
      </c>
    </row>
    <row r="388">
      <c r="A388" t="str">
        <v>KU5</v>
      </c>
      <c r="B388" s="2">
        <f>L375</f>
      </c>
      <c r="C388" s="2">
        <f>SUMPRODUCT(B360:K360,$B383:$B392)</f>
      </c>
      <c r="D388" s="1">
        <f>C388/B388</f>
      </c>
    </row>
    <row r="389">
      <c r="A389" t="str">
        <v>KU6</v>
      </c>
      <c r="B389" s="2">
        <f>L376</f>
      </c>
      <c r="C389" s="2">
        <f>SUMPRODUCT(B361:K361,$B383:$B392)</f>
      </c>
      <c r="D389" s="1">
        <f>C389/B389</f>
      </c>
    </row>
    <row r="390">
      <c r="A390" t="str">
        <v>KU7</v>
      </c>
      <c r="B390" s="2">
        <f>L377</f>
      </c>
      <c r="C390" s="2">
        <f>SUMPRODUCT(B362:K362,$B383:$B392)</f>
      </c>
      <c r="D390" s="1">
        <f>C390/B390</f>
      </c>
    </row>
    <row r="391">
      <c r="A391" t="str">
        <v>KU8</v>
      </c>
      <c r="B391" s="2">
        <f>L378</f>
      </c>
      <c r="C391" s="2">
        <f>SUMPRODUCT(B363:K363,$B383:$B392)</f>
      </c>
      <c r="D391" s="1">
        <f>C391/B391</f>
      </c>
    </row>
    <row r="392">
      <c r="A392" t="str">
        <v>KU9</v>
      </c>
      <c r="B392" s="2">
        <f>L379</f>
      </c>
      <c r="C392" s="2">
        <f>SUMPRODUCT(B364:K364,$B383:$B392)</f>
      </c>
      <c r="D392" s="1">
        <f>C392/B392</f>
      </c>
    </row>
    <row r="394">
      <c r="A394" t="str">
        <v>n</v>
      </c>
      <c r="B394">
        <v>10</v>
      </c>
    </row>
    <row r="395">
      <c r="A395" t="str">
        <v>λmax = AVERAGE(Aw/Wi)</v>
      </c>
      <c r="B395" s="1">
        <f>AVERAGE(D383:D392)</f>
      </c>
    </row>
    <row r="396">
      <c r="A396" t="str">
        <v>CI = (λmax-n)/(n-1)</v>
      </c>
      <c r="B396" s="1">
        <f>(B395-B394)/(B394-1)</f>
      </c>
    </row>
    <row r="397">
      <c r="A397" t="str">
        <v>RI (n=10)</v>
      </c>
      <c r="B397">
        <v>1.49</v>
      </c>
    </row>
    <row r="398">
      <c r="A398" t="str">
        <v>CR = CI/RI</v>
      </c>
      <c r="B398" s="1">
        <f>IF(B397=0,0,B396/B397)</f>
      </c>
    </row>
    <row r="399">
      <c r="A399" t="str">
        <v>KESIMPULAN</v>
      </c>
      <c r="B399">
        <f>IF(B398&lt;0.1,"KONSISTEN ✓ (CR&lt;0.10)","TIDAK KONSISTEN ✗ (CR≥0.10)")</f>
      </c>
    </row>
  </sheetData>
  <ignoredErrors>
    <ignoredError numberStoredAsText="1" sqref="A1:Z4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347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</cols>
  <sheetData>
    <row r="1">
      <c r="A1" t="str">
        <v>PERHITUNGAN MANUAL K1V1 — Antar CP — Level 1</v>
      </c>
    </row>
    <row r="2">
      <c r="A2" t="str">
        <v>Kriteria: CP1, CP2, CP3, CP4, CP5, CP6, CP7, CP8, CP9 (n=9)</v>
      </c>
    </row>
    <row r="3">
      <c r="A3" t="str">
        <v>Pasangan: 36 | Responden: 21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Fakhrul Roza</v>
      </c>
      <c r="C21" t="str">
        <v>KATIM Pemberdayaan UKM</v>
      </c>
    </row>
    <row r="22">
      <c r="A22" t="str">
        <v>R4</v>
      </c>
      <c r="B22" t="str">
        <v>Mahyarni</v>
      </c>
      <c r="C22" t="str">
        <v>Dosen</v>
      </c>
    </row>
    <row r="23">
      <c r="A23" t="str">
        <v>R5</v>
      </c>
      <c r="B23" t="str">
        <v>Muhammad ilham</v>
      </c>
      <c r="C23" t="str">
        <v>Staff Laboratorium Veteriner</v>
      </c>
    </row>
    <row r="24">
      <c r="A24" t="str">
        <v>R6</v>
      </c>
      <c r="B24" t="str">
        <v>Drh Guswandi</v>
      </c>
      <c r="C24" t="str">
        <v>Fungsional Medik Veteriner Ahli Madya</v>
      </c>
    </row>
    <row r="25">
      <c r="A25" t="str">
        <v>R7</v>
      </c>
      <c r="B25" t="str">
        <v xml:space="preserve">Fadly Wahid </v>
      </c>
      <c r="C25" t="str">
        <v xml:space="preserve">Fungsional Paramedik Veteriner </v>
      </c>
    </row>
    <row r="26">
      <c r="A26" t="str">
        <v>R8</v>
      </c>
      <c r="B26" t="str">
        <v>Dea Astrina Harefa</v>
      </c>
      <c r="C26" t="str">
        <v>Paramedik Veteriner</v>
      </c>
    </row>
    <row r="27">
      <c r="A27" t="str">
        <v>R9</v>
      </c>
      <c r="B27" t="str">
        <v>Amrul Hidayat</v>
      </c>
      <c r="C27" t="str">
        <v>Pengawas Bibit Ternak Ahli Muda</v>
      </c>
    </row>
    <row r="28">
      <c r="A28" t="str">
        <v>R10</v>
      </c>
      <c r="B28" t="str">
        <v>Drh. Indahlia Syahfitri Bangun</v>
      </c>
      <c r="C28" t="str">
        <v>Medik Veteriner Ahli Pertama</v>
      </c>
    </row>
    <row r="29">
      <c r="A29" t="str">
        <v>R11</v>
      </c>
      <c r="B29" t="str">
        <v>drh. Sri Wening Kurniajati</v>
      </c>
      <c r="C29" t="str">
        <v>Medik Veteriner Ahli Pertama</v>
      </c>
    </row>
    <row r="30">
      <c r="A30" t="str">
        <v>R12</v>
      </c>
      <c r="B30" t="str">
        <v>Dea Astrina Harefa</v>
      </c>
      <c r="C30" t="str">
        <v>Paramedik Veteriner</v>
      </c>
    </row>
    <row r="31">
      <c r="A31" t="str">
        <v>R13</v>
      </c>
      <c r="B31" t="str">
        <v xml:space="preserve">SRI NOVRIANI </v>
      </c>
      <c r="C31" t="str">
        <v xml:space="preserve">Pengawas Bibit Ternak </v>
      </c>
    </row>
    <row r="32">
      <c r="A32" t="str">
        <v>R14</v>
      </c>
      <c r="B32" t="str">
        <v>Novriati Teza</v>
      </c>
      <c r="C32" t="str">
        <v>Pengawas Mutu Hasil Pertanian Ahli Muda</v>
      </c>
    </row>
    <row r="33">
      <c r="A33" t="str">
        <v>R15</v>
      </c>
      <c r="B33" t="str">
        <v>FARALINDA SARI</v>
      </c>
      <c r="C33" t="str">
        <v>Kepala Bidang Kesehatan Hewan</v>
      </c>
    </row>
    <row r="34">
      <c r="A34" t="str">
        <v>R16</v>
      </c>
      <c r="B34" t="str">
        <v>drh. Sri Rahmila Indris</v>
      </c>
      <c r="C34" t="str">
        <v>Medik Veteriner</v>
      </c>
    </row>
    <row r="35">
      <c r="A35" t="str">
        <v>R17</v>
      </c>
      <c r="B35" t="str">
        <v>Ardini Oktavia</v>
      </c>
      <c r="C35" t="str">
        <v>Penelaah Teknis Kebijakan</v>
      </c>
    </row>
    <row r="36">
      <c r="A36" t="str">
        <v>R18</v>
      </c>
      <c r="B36" t="str">
        <v>Ardini Oktavia</v>
      </c>
      <c r="C36" t="str">
        <v>Penelaah Teknis Kebijakan</v>
      </c>
    </row>
    <row r="37">
      <c r="A37" t="str">
        <v>R19</v>
      </c>
      <c r="B37" t="str">
        <v>Dr. Yenni Kurniati, M.Si</v>
      </c>
      <c r="C37" t="str">
        <v xml:space="preserve"> Kepala Pusat Halal LPPM UIN Suska Riau/Auditor</v>
      </c>
    </row>
    <row r="38">
      <c r="A38" t="str">
        <v>R20</v>
      </c>
      <c r="B38" t="str">
        <v>Prof. Dr. Yendraliza</v>
      </c>
      <c r="C38" t="str">
        <v>Auditor Halal</v>
      </c>
    </row>
    <row r="39">
      <c r="A39" t="str">
        <v>R21</v>
      </c>
      <c r="B39" t="str">
        <v xml:space="preserve"> Tengku Nurainun, S.T., M.T., PhD</v>
      </c>
      <c r="C39" t="str">
        <v>P3H</v>
      </c>
    </row>
    <row r="42">
      <c r="A42" t="str">
        <v>═══ BAGIAN 1: DATA SLIDER RESPONDEN ═══</v>
      </c>
    </row>
    <row r="43">
      <c r="A43" t="str">
        <v>No</v>
      </c>
      <c r="B43" t="str">
        <v>Pasangan</v>
      </c>
      <c r="C43" t="str">
        <v>R1</v>
      </c>
      <c r="D43" t="str">
        <v>R2</v>
      </c>
      <c r="E43" t="str">
        <v>R3</v>
      </c>
      <c r="F43" t="str">
        <v>R4</v>
      </c>
      <c r="G43" t="str">
        <v>R5</v>
      </c>
      <c r="H43" t="str">
        <v>R6</v>
      </c>
      <c r="I43" t="str">
        <v>R7</v>
      </c>
      <c r="J43" t="str">
        <v>R8</v>
      </c>
      <c r="K43" t="str">
        <v>R9</v>
      </c>
      <c r="L43" t="str">
        <v>R10</v>
      </c>
      <c r="M43" t="str">
        <v>R11</v>
      </c>
      <c r="N43" t="str">
        <v>R12</v>
      </c>
      <c r="O43" t="str">
        <v>R13</v>
      </c>
      <c r="P43" t="str">
        <v>R14</v>
      </c>
      <c r="Q43" t="str">
        <v>R15</v>
      </c>
      <c r="R43" t="str">
        <v>R16</v>
      </c>
      <c r="S43" t="str">
        <v>R17</v>
      </c>
      <c r="T43" t="str">
        <v>R18</v>
      </c>
      <c r="U43" t="str">
        <v>R19</v>
      </c>
      <c r="V43" t="str">
        <v>R20</v>
      </c>
      <c r="W43" t="str">
        <v>R21</v>
      </c>
    </row>
    <row r="44">
      <c r="A44">
        <v>1</v>
      </c>
      <c r="B44" t="str">
        <v>CP1_vs_CP2</v>
      </c>
      <c r="C44">
        <v>0</v>
      </c>
      <c r="D44">
        <v>0</v>
      </c>
      <c r="E44">
        <v>6</v>
      </c>
      <c r="F44">
        <v>6</v>
      </c>
      <c r="G44">
        <v>5</v>
      </c>
      <c r="H44">
        <v>6</v>
      </c>
      <c r="I44">
        <v>5</v>
      </c>
      <c r="J44">
        <v>0</v>
      </c>
      <c r="K44">
        <v>4</v>
      </c>
      <c r="L44">
        <v>6</v>
      </c>
      <c r="M44">
        <v>5</v>
      </c>
      <c r="N44">
        <v>6</v>
      </c>
      <c r="O44">
        <v>8</v>
      </c>
      <c r="P44">
        <v>-4</v>
      </c>
      <c r="Q44">
        <v>0</v>
      </c>
      <c r="R44">
        <v>4</v>
      </c>
      <c r="S44">
        <v>5</v>
      </c>
      <c r="T44">
        <v>5</v>
      </c>
      <c r="U44">
        <v>-6</v>
      </c>
      <c r="V44">
        <v>5</v>
      </c>
      <c r="W44">
        <v>6</v>
      </c>
    </row>
    <row r="45">
      <c r="A45">
        <v>2</v>
      </c>
      <c r="B45" t="str">
        <v>CP1_vs_CP3</v>
      </c>
      <c r="C45">
        <v>0</v>
      </c>
      <c r="D45">
        <v>0</v>
      </c>
      <c r="E45">
        <v>7</v>
      </c>
      <c r="F45">
        <v>3</v>
      </c>
      <c r="G45">
        <v>-5</v>
      </c>
      <c r="H45">
        <v>-7</v>
      </c>
      <c r="I45">
        <v>3</v>
      </c>
      <c r="J45">
        <v>0</v>
      </c>
      <c r="K45">
        <v>-4</v>
      </c>
      <c r="L45">
        <v>-5</v>
      </c>
      <c r="M45">
        <v>-4</v>
      </c>
      <c r="N45">
        <v>-6</v>
      </c>
      <c r="O45">
        <v>8</v>
      </c>
      <c r="P45">
        <v>-2</v>
      </c>
      <c r="Q45">
        <v>1</v>
      </c>
      <c r="R45">
        <v>0</v>
      </c>
      <c r="S45">
        <v>5</v>
      </c>
      <c r="T45">
        <v>4</v>
      </c>
      <c r="U45">
        <v>5</v>
      </c>
      <c r="V45">
        <v>5</v>
      </c>
      <c r="W45">
        <v>-7</v>
      </c>
    </row>
    <row r="46">
      <c r="A46">
        <v>3</v>
      </c>
      <c r="B46" t="str">
        <v>CP1_vs_CP4</v>
      </c>
      <c r="C46">
        <v>2</v>
      </c>
      <c r="D46">
        <v>2</v>
      </c>
      <c r="E46">
        <v>8</v>
      </c>
      <c r="F46">
        <v>3</v>
      </c>
      <c r="G46">
        <v>4</v>
      </c>
      <c r="H46">
        <v>8</v>
      </c>
      <c r="I46">
        <v>4</v>
      </c>
      <c r="J46">
        <v>0</v>
      </c>
      <c r="K46">
        <v>4</v>
      </c>
      <c r="L46">
        <v>8</v>
      </c>
      <c r="M46">
        <v>5</v>
      </c>
      <c r="N46">
        <v>6</v>
      </c>
      <c r="O46">
        <v>8</v>
      </c>
      <c r="P46">
        <v>-3</v>
      </c>
      <c r="Q46">
        <v>3</v>
      </c>
      <c r="R46">
        <v>3</v>
      </c>
      <c r="S46">
        <v>3</v>
      </c>
      <c r="T46">
        <v>7</v>
      </c>
      <c r="U46">
        <v>8</v>
      </c>
      <c r="V46">
        <v>8</v>
      </c>
      <c r="W46">
        <v>8</v>
      </c>
    </row>
    <row r="47">
      <c r="A47">
        <v>4</v>
      </c>
      <c r="B47" t="str">
        <v>CP1_vs_CP5</v>
      </c>
      <c r="C47">
        <v>2</v>
      </c>
      <c r="D47">
        <v>2</v>
      </c>
      <c r="E47">
        <v>3</v>
      </c>
      <c r="F47">
        <v>2</v>
      </c>
      <c r="G47">
        <v>5</v>
      </c>
      <c r="H47">
        <v>8</v>
      </c>
      <c r="I47">
        <v>2</v>
      </c>
      <c r="J47">
        <v>0</v>
      </c>
      <c r="K47">
        <v>4</v>
      </c>
      <c r="L47">
        <v>8</v>
      </c>
      <c r="M47">
        <v>-2</v>
      </c>
      <c r="N47">
        <v>-7</v>
      </c>
      <c r="O47">
        <v>8</v>
      </c>
      <c r="P47">
        <v>-3</v>
      </c>
      <c r="Q47">
        <v>4</v>
      </c>
      <c r="R47">
        <v>3</v>
      </c>
      <c r="S47">
        <v>3</v>
      </c>
      <c r="T47">
        <v>6</v>
      </c>
      <c r="U47">
        <v>8</v>
      </c>
      <c r="V47">
        <v>7</v>
      </c>
      <c r="W47">
        <v>7</v>
      </c>
    </row>
    <row r="48">
      <c r="A48">
        <v>5</v>
      </c>
      <c r="B48" t="str">
        <v>CP1_vs_CP6</v>
      </c>
      <c r="C48">
        <v>4</v>
      </c>
      <c r="D48">
        <v>4</v>
      </c>
      <c r="E48">
        <v>-5</v>
      </c>
      <c r="F48">
        <v>7</v>
      </c>
      <c r="G48">
        <v>5</v>
      </c>
      <c r="H48">
        <v>8</v>
      </c>
      <c r="I48">
        <v>4</v>
      </c>
      <c r="J48">
        <v>0</v>
      </c>
      <c r="K48">
        <v>4</v>
      </c>
      <c r="L48">
        <v>8</v>
      </c>
      <c r="M48">
        <v>2</v>
      </c>
      <c r="N48">
        <v>7</v>
      </c>
      <c r="O48">
        <v>6</v>
      </c>
      <c r="P48">
        <v>4</v>
      </c>
      <c r="Q48">
        <v>4</v>
      </c>
      <c r="R48">
        <v>4</v>
      </c>
      <c r="S48">
        <v>6</v>
      </c>
      <c r="T48">
        <v>3</v>
      </c>
      <c r="U48">
        <v>6</v>
      </c>
      <c r="V48">
        <v>7</v>
      </c>
      <c r="W48">
        <v>7</v>
      </c>
    </row>
    <row r="49">
      <c r="A49">
        <v>6</v>
      </c>
      <c r="B49" t="str">
        <v>CP1_vs_CP7</v>
      </c>
      <c r="C49">
        <v>0</v>
      </c>
      <c r="D49">
        <v>0</v>
      </c>
      <c r="E49">
        <v>-6</v>
      </c>
      <c r="F49">
        <v>2</v>
      </c>
      <c r="G49">
        <v>5</v>
      </c>
      <c r="H49">
        <v>8</v>
      </c>
      <c r="I49">
        <v>5</v>
      </c>
      <c r="J49">
        <v>0</v>
      </c>
      <c r="K49">
        <v>8</v>
      </c>
      <c r="L49">
        <v>8</v>
      </c>
      <c r="M49">
        <v>5</v>
      </c>
      <c r="N49">
        <v>0</v>
      </c>
      <c r="O49">
        <v>6</v>
      </c>
      <c r="P49">
        <v>-3</v>
      </c>
      <c r="Q49">
        <v>-2</v>
      </c>
      <c r="R49">
        <v>5</v>
      </c>
      <c r="S49">
        <v>6</v>
      </c>
      <c r="T49">
        <v>4</v>
      </c>
      <c r="U49">
        <v>5</v>
      </c>
      <c r="V49">
        <v>5</v>
      </c>
      <c r="W49">
        <v>7</v>
      </c>
    </row>
    <row r="50">
      <c r="A50">
        <v>7</v>
      </c>
      <c r="B50" t="str">
        <v>CP1_vs_CP8</v>
      </c>
      <c r="C50">
        <v>1</v>
      </c>
      <c r="D50">
        <v>1</v>
      </c>
      <c r="E50">
        <v>6</v>
      </c>
      <c r="F50">
        <v>3</v>
      </c>
      <c r="G50">
        <v>5</v>
      </c>
      <c r="H50">
        <v>7</v>
      </c>
      <c r="I50">
        <v>3</v>
      </c>
      <c r="J50">
        <v>0</v>
      </c>
      <c r="K50">
        <v>4</v>
      </c>
      <c r="L50">
        <v>8</v>
      </c>
      <c r="M50">
        <v>5</v>
      </c>
      <c r="N50">
        <v>-6</v>
      </c>
      <c r="O50">
        <v>8</v>
      </c>
      <c r="P50">
        <v>-4</v>
      </c>
      <c r="Q50">
        <v>4</v>
      </c>
      <c r="R50">
        <v>2</v>
      </c>
      <c r="S50">
        <v>8</v>
      </c>
      <c r="T50">
        <v>5</v>
      </c>
      <c r="U50">
        <v>4</v>
      </c>
      <c r="V50">
        <v>-4</v>
      </c>
      <c r="W50">
        <v>8</v>
      </c>
    </row>
    <row r="51">
      <c r="A51">
        <v>8</v>
      </c>
      <c r="B51" t="str">
        <v>CP1_vs_CP9</v>
      </c>
      <c r="C51">
        <v>1</v>
      </c>
      <c r="D51">
        <v>1</v>
      </c>
      <c r="E51">
        <v>-7</v>
      </c>
      <c r="F51">
        <v>3</v>
      </c>
      <c r="G51">
        <v>6</v>
      </c>
      <c r="H51">
        <v>7</v>
      </c>
      <c r="I51">
        <v>4</v>
      </c>
      <c r="J51">
        <v>0</v>
      </c>
      <c r="K51">
        <v>4</v>
      </c>
      <c r="L51">
        <v>3</v>
      </c>
      <c r="M51">
        <v>4</v>
      </c>
      <c r="N51">
        <v>7</v>
      </c>
      <c r="O51">
        <v>5</v>
      </c>
      <c r="P51">
        <v>5</v>
      </c>
      <c r="Q51">
        <v>4</v>
      </c>
      <c r="R51">
        <v>3</v>
      </c>
      <c r="S51">
        <v>5</v>
      </c>
      <c r="T51">
        <v>4</v>
      </c>
      <c r="U51">
        <v>-6</v>
      </c>
      <c r="V51">
        <v>-6</v>
      </c>
      <c r="W51">
        <v>7</v>
      </c>
    </row>
    <row r="52">
      <c r="A52">
        <v>9</v>
      </c>
      <c r="B52" t="str">
        <v>CP2_vs_CP3</v>
      </c>
      <c r="C52">
        <v>0</v>
      </c>
      <c r="D52">
        <v>0</v>
      </c>
      <c r="E52">
        <v>-5</v>
      </c>
      <c r="F52">
        <v>-2</v>
      </c>
      <c r="G52">
        <v>-5</v>
      </c>
      <c r="H52">
        <v>-7</v>
      </c>
      <c r="I52">
        <v>-2</v>
      </c>
      <c r="J52">
        <v>0</v>
      </c>
      <c r="K52">
        <v>-4</v>
      </c>
      <c r="L52">
        <v>-5</v>
      </c>
      <c r="M52">
        <v>-4</v>
      </c>
      <c r="N52">
        <v>-7</v>
      </c>
      <c r="O52">
        <v>-6</v>
      </c>
      <c r="P52">
        <v>-5</v>
      </c>
      <c r="Q52">
        <v>0</v>
      </c>
      <c r="R52">
        <v>-4</v>
      </c>
      <c r="S52">
        <v>-7</v>
      </c>
      <c r="T52">
        <v>-2</v>
      </c>
      <c r="U52">
        <v>-7</v>
      </c>
      <c r="V52">
        <v>-7</v>
      </c>
      <c r="W52">
        <v>-7</v>
      </c>
    </row>
    <row r="53">
      <c r="A53">
        <v>10</v>
      </c>
      <c r="B53" t="str">
        <v>CP2_vs_CP4</v>
      </c>
      <c r="C53">
        <v>1</v>
      </c>
      <c r="D53">
        <v>1</v>
      </c>
      <c r="E53">
        <v>7</v>
      </c>
      <c r="F53">
        <v>-2</v>
      </c>
      <c r="G53">
        <v>5</v>
      </c>
      <c r="H53">
        <v>7</v>
      </c>
      <c r="I53">
        <v>-1</v>
      </c>
      <c r="J53">
        <v>0</v>
      </c>
      <c r="K53">
        <v>-4</v>
      </c>
      <c r="L53">
        <v>0</v>
      </c>
      <c r="M53">
        <v>-3</v>
      </c>
      <c r="N53">
        <v>-5</v>
      </c>
      <c r="O53">
        <v>-5</v>
      </c>
      <c r="P53">
        <v>-4</v>
      </c>
      <c r="Q53">
        <v>2</v>
      </c>
      <c r="R53">
        <v>2</v>
      </c>
      <c r="S53">
        <v>0</v>
      </c>
      <c r="T53">
        <v>0</v>
      </c>
      <c r="U53">
        <v>7</v>
      </c>
      <c r="V53">
        <v>8</v>
      </c>
      <c r="W53">
        <v>8</v>
      </c>
    </row>
    <row r="54">
      <c r="A54">
        <v>11</v>
      </c>
      <c r="B54" t="str">
        <v>CP2_vs_CP5</v>
      </c>
      <c r="C54">
        <v>1</v>
      </c>
      <c r="D54">
        <v>1</v>
      </c>
      <c r="E54">
        <v>7</v>
      </c>
      <c r="F54">
        <v>-3</v>
      </c>
      <c r="G54">
        <v>5</v>
      </c>
      <c r="H54">
        <v>8</v>
      </c>
      <c r="I54">
        <v>-1</v>
      </c>
      <c r="J54">
        <v>0</v>
      </c>
      <c r="K54">
        <v>4</v>
      </c>
      <c r="L54">
        <v>0</v>
      </c>
      <c r="M54">
        <v>-3</v>
      </c>
      <c r="N54">
        <v>-6</v>
      </c>
      <c r="O54">
        <v>-5</v>
      </c>
      <c r="P54">
        <v>-5</v>
      </c>
      <c r="Q54">
        <v>4</v>
      </c>
      <c r="R54">
        <v>3</v>
      </c>
      <c r="S54">
        <v>1</v>
      </c>
      <c r="T54">
        <v>1</v>
      </c>
      <c r="U54">
        <v>8</v>
      </c>
      <c r="V54">
        <v>-7</v>
      </c>
      <c r="W54">
        <v>-7</v>
      </c>
    </row>
    <row r="55">
      <c r="A55">
        <v>12</v>
      </c>
      <c r="B55" t="str">
        <v>CP2_vs_CP6</v>
      </c>
      <c r="C55">
        <v>3</v>
      </c>
      <c r="D55">
        <v>3</v>
      </c>
      <c r="E55">
        <v>-6</v>
      </c>
      <c r="F55">
        <v>-2</v>
      </c>
      <c r="G55">
        <v>5</v>
      </c>
      <c r="H55">
        <v>7</v>
      </c>
      <c r="I55">
        <v>-2</v>
      </c>
      <c r="J55">
        <v>0</v>
      </c>
      <c r="K55">
        <v>4</v>
      </c>
      <c r="L55">
        <v>0</v>
      </c>
      <c r="M55">
        <v>0</v>
      </c>
      <c r="N55">
        <v>-6</v>
      </c>
      <c r="O55">
        <v>-5</v>
      </c>
      <c r="P55">
        <v>-5</v>
      </c>
      <c r="Q55">
        <v>5</v>
      </c>
      <c r="R55">
        <v>-1</v>
      </c>
      <c r="S55">
        <v>-4</v>
      </c>
      <c r="T55">
        <v>-2</v>
      </c>
      <c r="U55">
        <v>-4</v>
      </c>
      <c r="V55">
        <v>-6</v>
      </c>
      <c r="W55">
        <v>-7</v>
      </c>
    </row>
    <row r="56">
      <c r="A56">
        <v>13</v>
      </c>
      <c r="B56" t="str">
        <v>CP2_vs_CP7</v>
      </c>
      <c r="C56">
        <v>0</v>
      </c>
      <c r="D56">
        <v>0</v>
      </c>
      <c r="E56">
        <v>7</v>
      </c>
      <c r="F56">
        <v>-3</v>
      </c>
      <c r="G56">
        <v>7</v>
      </c>
      <c r="H56">
        <v>7</v>
      </c>
      <c r="I56">
        <v>-1</v>
      </c>
      <c r="J56">
        <v>0</v>
      </c>
      <c r="K56">
        <v>4</v>
      </c>
      <c r="L56">
        <v>0</v>
      </c>
      <c r="M56">
        <v>3</v>
      </c>
      <c r="N56">
        <v>-6</v>
      </c>
      <c r="O56">
        <v>-7</v>
      </c>
      <c r="P56">
        <v>-5</v>
      </c>
      <c r="Q56">
        <v>0</v>
      </c>
      <c r="R56">
        <v>2</v>
      </c>
      <c r="S56">
        <v>-7</v>
      </c>
      <c r="T56">
        <v>-8</v>
      </c>
      <c r="U56">
        <v>-5</v>
      </c>
      <c r="V56">
        <v>-7</v>
      </c>
      <c r="W56">
        <v>-7</v>
      </c>
    </row>
    <row r="57">
      <c r="A57">
        <v>14</v>
      </c>
      <c r="B57" t="str">
        <v>CP2_vs_CP8</v>
      </c>
      <c r="C57">
        <v>0</v>
      </c>
      <c r="D57">
        <v>0</v>
      </c>
      <c r="E57">
        <v>6</v>
      </c>
      <c r="F57">
        <v>-2</v>
      </c>
      <c r="G57">
        <v>-2</v>
      </c>
      <c r="H57">
        <v>7</v>
      </c>
      <c r="I57">
        <v>-3</v>
      </c>
      <c r="J57">
        <v>0</v>
      </c>
      <c r="K57">
        <v>4</v>
      </c>
      <c r="L57">
        <v>-1</v>
      </c>
      <c r="M57">
        <v>0</v>
      </c>
      <c r="N57">
        <v>-6</v>
      </c>
      <c r="O57">
        <v>-6</v>
      </c>
      <c r="P57">
        <v>-4</v>
      </c>
      <c r="Q57">
        <v>0</v>
      </c>
      <c r="R57">
        <v>2</v>
      </c>
      <c r="S57">
        <v>-2</v>
      </c>
      <c r="T57">
        <v>-4</v>
      </c>
      <c r="U57">
        <v>-7</v>
      </c>
      <c r="V57">
        <v>-8</v>
      </c>
      <c r="W57">
        <v>-7</v>
      </c>
    </row>
    <row r="58">
      <c r="A58">
        <v>15</v>
      </c>
      <c r="B58" t="str">
        <v>CP2_vs_CP9</v>
      </c>
      <c r="C58">
        <v>0</v>
      </c>
      <c r="D58">
        <v>0</v>
      </c>
      <c r="E58">
        <v>-5</v>
      </c>
      <c r="F58">
        <v>-3</v>
      </c>
      <c r="G58">
        <v>5</v>
      </c>
      <c r="H58">
        <v>7</v>
      </c>
      <c r="I58">
        <v>-2</v>
      </c>
      <c r="J58">
        <v>0</v>
      </c>
      <c r="K58">
        <v>4</v>
      </c>
      <c r="L58">
        <v>-1</v>
      </c>
      <c r="M58">
        <v>-2</v>
      </c>
      <c r="N58">
        <v>-6</v>
      </c>
      <c r="O58">
        <v>-6</v>
      </c>
      <c r="P58">
        <v>-4</v>
      </c>
      <c r="Q58">
        <v>4</v>
      </c>
      <c r="R58">
        <v>2</v>
      </c>
      <c r="S58">
        <v>-6</v>
      </c>
      <c r="T58">
        <v>-1</v>
      </c>
      <c r="U58">
        <v>-8</v>
      </c>
      <c r="V58">
        <v>-7</v>
      </c>
      <c r="W58">
        <v>-7</v>
      </c>
    </row>
    <row r="59">
      <c r="A59">
        <v>16</v>
      </c>
      <c r="B59" t="str">
        <v>CP3_vs_CP4</v>
      </c>
      <c r="C59">
        <v>2</v>
      </c>
      <c r="D59">
        <v>2</v>
      </c>
      <c r="E59">
        <v>6</v>
      </c>
      <c r="F59">
        <v>4</v>
      </c>
      <c r="G59">
        <v>5</v>
      </c>
      <c r="H59">
        <v>8</v>
      </c>
      <c r="I59">
        <v>4</v>
      </c>
      <c r="J59">
        <v>0</v>
      </c>
      <c r="K59">
        <v>4</v>
      </c>
      <c r="L59">
        <v>8</v>
      </c>
      <c r="M59">
        <v>7</v>
      </c>
      <c r="N59">
        <v>6</v>
      </c>
      <c r="O59">
        <v>6</v>
      </c>
      <c r="P59">
        <v>4</v>
      </c>
      <c r="Q59">
        <v>6</v>
      </c>
      <c r="R59">
        <v>4</v>
      </c>
      <c r="S59">
        <v>6</v>
      </c>
      <c r="T59">
        <v>5</v>
      </c>
      <c r="U59">
        <v>5</v>
      </c>
      <c r="V59">
        <v>8</v>
      </c>
      <c r="W59">
        <v>8</v>
      </c>
    </row>
    <row r="60">
      <c r="A60">
        <v>17</v>
      </c>
      <c r="B60" t="str">
        <v>CP3_vs_CP5</v>
      </c>
      <c r="C60">
        <v>2</v>
      </c>
      <c r="D60">
        <v>2</v>
      </c>
      <c r="E60">
        <v>6</v>
      </c>
      <c r="F60">
        <v>2</v>
      </c>
      <c r="G60">
        <v>4</v>
      </c>
      <c r="H60">
        <v>8</v>
      </c>
      <c r="I60">
        <v>2</v>
      </c>
      <c r="J60">
        <v>0</v>
      </c>
      <c r="K60">
        <v>4</v>
      </c>
      <c r="L60">
        <v>0</v>
      </c>
      <c r="M60">
        <v>4</v>
      </c>
      <c r="N60">
        <v>7</v>
      </c>
      <c r="O60">
        <v>5</v>
      </c>
      <c r="P60">
        <v>4</v>
      </c>
      <c r="Q60">
        <v>4</v>
      </c>
      <c r="R60">
        <v>4</v>
      </c>
      <c r="S60">
        <v>6</v>
      </c>
      <c r="T60">
        <v>1</v>
      </c>
      <c r="U60">
        <v>8</v>
      </c>
      <c r="V60">
        <v>-7</v>
      </c>
      <c r="W60">
        <v>7</v>
      </c>
    </row>
    <row r="61">
      <c r="A61">
        <v>18</v>
      </c>
      <c r="B61" t="str">
        <v>CP3_vs_CP6</v>
      </c>
      <c r="C61">
        <v>4</v>
      </c>
      <c r="D61">
        <v>4</v>
      </c>
      <c r="E61">
        <v>-7</v>
      </c>
      <c r="F61">
        <v>2</v>
      </c>
      <c r="G61">
        <v>5</v>
      </c>
      <c r="H61">
        <v>7</v>
      </c>
      <c r="I61">
        <v>3</v>
      </c>
      <c r="J61">
        <v>0</v>
      </c>
      <c r="K61">
        <v>4</v>
      </c>
      <c r="L61">
        <v>0</v>
      </c>
      <c r="M61">
        <v>6</v>
      </c>
      <c r="N61">
        <v>6</v>
      </c>
      <c r="O61">
        <v>-5</v>
      </c>
      <c r="P61">
        <v>4</v>
      </c>
      <c r="Q61">
        <v>4</v>
      </c>
      <c r="R61">
        <v>2</v>
      </c>
      <c r="S61">
        <v>2</v>
      </c>
      <c r="T61">
        <v>1</v>
      </c>
      <c r="U61">
        <v>4</v>
      </c>
      <c r="V61">
        <v>-7</v>
      </c>
      <c r="W61">
        <v>7</v>
      </c>
    </row>
    <row r="62">
      <c r="A62">
        <v>19</v>
      </c>
      <c r="B62" t="str">
        <v>CP3_vs_CP7</v>
      </c>
      <c r="C62">
        <v>0</v>
      </c>
      <c r="D62">
        <v>0</v>
      </c>
      <c r="E62">
        <v>5</v>
      </c>
      <c r="F62">
        <v>3</v>
      </c>
      <c r="G62">
        <v>4</v>
      </c>
      <c r="H62">
        <v>7</v>
      </c>
      <c r="I62">
        <v>3</v>
      </c>
      <c r="J62">
        <v>0</v>
      </c>
      <c r="K62">
        <v>5</v>
      </c>
      <c r="L62">
        <v>4</v>
      </c>
      <c r="M62">
        <v>7</v>
      </c>
      <c r="N62">
        <v>6</v>
      </c>
      <c r="O62">
        <v>4</v>
      </c>
      <c r="P62">
        <v>4</v>
      </c>
      <c r="Q62">
        <v>3</v>
      </c>
      <c r="R62">
        <v>1</v>
      </c>
      <c r="S62">
        <v>3</v>
      </c>
      <c r="T62">
        <v>1</v>
      </c>
      <c r="U62">
        <v>5</v>
      </c>
      <c r="V62">
        <v>-5</v>
      </c>
      <c r="W62">
        <v>6</v>
      </c>
    </row>
    <row r="63">
      <c r="A63">
        <v>20</v>
      </c>
      <c r="B63" t="str">
        <v>CP3_vs_CP8</v>
      </c>
      <c r="C63">
        <v>0</v>
      </c>
      <c r="D63">
        <v>1</v>
      </c>
      <c r="E63">
        <v>-2</v>
      </c>
      <c r="F63">
        <v>2</v>
      </c>
      <c r="G63">
        <v>3</v>
      </c>
      <c r="H63">
        <v>7</v>
      </c>
      <c r="I63">
        <v>2</v>
      </c>
      <c r="J63">
        <v>0</v>
      </c>
      <c r="K63">
        <v>4</v>
      </c>
      <c r="L63">
        <v>8</v>
      </c>
      <c r="M63">
        <v>5</v>
      </c>
      <c r="N63">
        <v>6</v>
      </c>
      <c r="O63">
        <v>-4</v>
      </c>
      <c r="P63">
        <v>2</v>
      </c>
      <c r="Q63">
        <v>4</v>
      </c>
      <c r="R63">
        <v>2</v>
      </c>
      <c r="S63">
        <v>6</v>
      </c>
      <c r="T63">
        <v>2</v>
      </c>
      <c r="U63">
        <v>7</v>
      </c>
      <c r="V63">
        <v>-6</v>
      </c>
      <c r="W63">
        <v>6</v>
      </c>
    </row>
    <row r="64">
      <c r="A64">
        <v>21</v>
      </c>
      <c r="B64" t="str">
        <v>CP3_vs_CP9</v>
      </c>
      <c r="C64">
        <v>1</v>
      </c>
      <c r="D64">
        <v>1</v>
      </c>
      <c r="E64">
        <v>-2</v>
      </c>
      <c r="F64">
        <v>8</v>
      </c>
      <c r="G64">
        <v>4</v>
      </c>
      <c r="H64">
        <v>7</v>
      </c>
      <c r="I64">
        <v>2</v>
      </c>
      <c r="J64">
        <v>0</v>
      </c>
      <c r="K64">
        <v>5</v>
      </c>
      <c r="L64">
        <v>8</v>
      </c>
      <c r="M64">
        <v>7</v>
      </c>
      <c r="N64">
        <v>6</v>
      </c>
      <c r="O64">
        <v>-6</v>
      </c>
      <c r="P64">
        <v>4</v>
      </c>
      <c r="Q64">
        <v>4</v>
      </c>
      <c r="R64">
        <v>2</v>
      </c>
      <c r="S64">
        <v>4</v>
      </c>
      <c r="T64">
        <v>2</v>
      </c>
      <c r="U64">
        <v>-6</v>
      </c>
      <c r="V64">
        <v>-7</v>
      </c>
      <c r="W64">
        <v>7</v>
      </c>
    </row>
    <row r="65">
      <c r="A65">
        <v>22</v>
      </c>
      <c r="B65" t="str">
        <v>CP4_vs_CP5</v>
      </c>
      <c r="C65">
        <v>0</v>
      </c>
      <c r="D65">
        <v>0</v>
      </c>
      <c r="E65">
        <v>-6</v>
      </c>
      <c r="F65">
        <v>-2</v>
      </c>
      <c r="G65">
        <v>-6</v>
      </c>
      <c r="H65">
        <v>7</v>
      </c>
      <c r="I65">
        <v>2</v>
      </c>
      <c r="J65">
        <v>0</v>
      </c>
      <c r="K65">
        <v>4</v>
      </c>
      <c r="L65">
        <v>8</v>
      </c>
      <c r="M65">
        <v>-6</v>
      </c>
      <c r="N65">
        <v>6</v>
      </c>
      <c r="O65">
        <v>-6</v>
      </c>
      <c r="P65">
        <v>4</v>
      </c>
      <c r="Q65">
        <v>0</v>
      </c>
      <c r="R65">
        <v>-2</v>
      </c>
      <c r="S65">
        <v>0</v>
      </c>
      <c r="T65">
        <v>1</v>
      </c>
      <c r="U65">
        <v>6</v>
      </c>
      <c r="V65">
        <v>-8</v>
      </c>
      <c r="W65">
        <v>-8</v>
      </c>
    </row>
    <row r="66">
      <c r="A66">
        <v>23</v>
      </c>
      <c r="B66" t="str">
        <v>CP4_vs_CP6</v>
      </c>
      <c r="C66">
        <v>1</v>
      </c>
      <c r="D66">
        <v>1</v>
      </c>
      <c r="E66">
        <v>-6</v>
      </c>
      <c r="F66">
        <v>-4</v>
      </c>
      <c r="G66">
        <v>-3</v>
      </c>
      <c r="H66">
        <v>7</v>
      </c>
      <c r="I66">
        <v>4</v>
      </c>
      <c r="J66">
        <v>0</v>
      </c>
      <c r="K66">
        <v>4</v>
      </c>
      <c r="L66">
        <v>8</v>
      </c>
      <c r="M66">
        <v>-3</v>
      </c>
      <c r="N66">
        <v>6</v>
      </c>
      <c r="O66">
        <v>-5</v>
      </c>
      <c r="P66">
        <v>3</v>
      </c>
      <c r="Q66">
        <v>-7</v>
      </c>
      <c r="R66">
        <v>-4</v>
      </c>
      <c r="S66">
        <v>-2</v>
      </c>
      <c r="T66">
        <v>-7</v>
      </c>
      <c r="U66">
        <v>-5</v>
      </c>
      <c r="V66">
        <v>-8</v>
      </c>
      <c r="W66">
        <v>-8</v>
      </c>
    </row>
    <row r="67">
      <c r="A67">
        <v>24</v>
      </c>
      <c r="B67" t="str">
        <v>CP4_vs_CP7</v>
      </c>
      <c r="C67">
        <v>-1</v>
      </c>
      <c r="D67">
        <v>-1</v>
      </c>
      <c r="E67">
        <v>-6</v>
      </c>
      <c r="F67">
        <v>-2</v>
      </c>
      <c r="G67">
        <v>-5</v>
      </c>
      <c r="H67">
        <v>7</v>
      </c>
      <c r="I67">
        <v>4</v>
      </c>
      <c r="J67">
        <v>0</v>
      </c>
      <c r="K67">
        <v>5</v>
      </c>
      <c r="L67">
        <v>8</v>
      </c>
      <c r="M67">
        <v>0</v>
      </c>
      <c r="N67">
        <v>0</v>
      </c>
      <c r="O67">
        <v>-5</v>
      </c>
      <c r="P67">
        <v>3</v>
      </c>
      <c r="Q67">
        <v>-7</v>
      </c>
      <c r="R67">
        <v>-1</v>
      </c>
      <c r="S67">
        <v>-2</v>
      </c>
      <c r="T67">
        <v>-3</v>
      </c>
      <c r="U67">
        <v>-8</v>
      </c>
      <c r="V67">
        <v>-7</v>
      </c>
      <c r="W67">
        <v>-8</v>
      </c>
    </row>
    <row r="68">
      <c r="A68">
        <v>25</v>
      </c>
      <c r="B68" t="str">
        <v>CP4_vs_CP8</v>
      </c>
      <c r="C68">
        <v>-1</v>
      </c>
      <c r="D68">
        <v>-1</v>
      </c>
      <c r="E68">
        <v>-4</v>
      </c>
      <c r="F68">
        <v>-2</v>
      </c>
      <c r="G68">
        <v>-4</v>
      </c>
      <c r="H68">
        <v>8</v>
      </c>
      <c r="I68">
        <v>2</v>
      </c>
      <c r="J68">
        <v>0</v>
      </c>
      <c r="K68">
        <v>-4</v>
      </c>
      <c r="L68">
        <v>1</v>
      </c>
      <c r="M68">
        <v>-3</v>
      </c>
      <c r="N68">
        <v>6</v>
      </c>
      <c r="O68">
        <v>-5</v>
      </c>
      <c r="P68">
        <v>5</v>
      </c>
      <c r="Q68">
        <v>-7</v>
      </c>
      <c r="R68">
        <v>-4</v>
      </c>
      <c r="S68">
        <v>-2</v>
      </c>
      <c r="T68">
        <v>-3</v>
      </c>
      <c r="U68">
        <v>-7</v>
      </c>
      <c r="V68">
        <v>-8</v>
      </c>
      <c r="W68">
        <v>-7</v>
      </c>
    </row>
    <row r="69">
      <c r="A69">
        <v>26</v>
      </c>
      <c r="B69" t="str">
        <v>CP4_vs_CP9</v>
      </c>
      <c r="C69">
        <v>-1</v>
      </c>
      <c r="D69">
        <v>-1</v>
      </c>
      <c r="E69">
        <v>-7</v>
      </c>
      <c r="F69">
        <v>-2</v>
      </c>
      <c r="G69">
        <v>-7</v>
      </c>
      <c r="H69">
        <v>-7</v>
      </c>
      <c r="I69">
        <v>3</v>
      </c>
      <c r="J69">
        <v>0</v>
      </c>
      <c r="K69">
        <v>-4</v>
      </c>
      <c r="L69">
        <v>0</v>
      </c>
      <c r="M69">
        <v>0</v>
      </c>
      <c r="N69">
        <v>6</v>
      </c>
      <c r="O69">
        <v>-6</v>
      </c>
      <c r="P69">
        <v>-5</v>
      </c>
      <c r="Q69">
        <v>-5</v>
      </c>
      <c r="R69">
        <v>-2</v>
      </c>
      <c r="S69">
        <v>5</v>
      </c>
      <c r="T69">
        <v>-3</v>
      </c>
      <c r="U69">
        <v>-6</v>
      </c>
      <c r="V69">
        <v>-7</v>
      </c>
      <c r="W69">
        <v>-8</v>
      </c>
    </row>
    <row r="70">
      <c r="A70">
        <v>27</v>
      </c>
      <c r="B70" t="str">
        <v>CP5_vs_CP6</v>
      </c>
      <c r="C70">
        <v>1</v>
      </c>
      <c r="D70">
        <v>1</v>
      </c>
      <c r="E70">
        <v>-5</v>
      </c>
      <c r="F70">
        <v>-3</v>
      </c>
      <c r="G70">
        <v>2</v>
      </c>
      <c r="H70">
        <v>-7</v>
      </c>
      <c r="I70">
        <v>3</v>
      </c>
      <c r="J70">
        <v>0</v>
      </c>
      <c r="K70">
        <v>-4</v>
      </c>
      <c r="L70">
        <v>0</v>
      </c>
      <c r="M70">
        <v>4</v>
      </c>
      <c r="N70">
        <v>-6</v>
      </c>
      <c r="O70">
        <v>0</v>
      </c>
      <c r="P70">
        <v>-4</v>
      </c>
      <c r="Q70">
        <v>0</v>
      </c>
      <c r="R70">
        <v>-2</v>
      </c>
      <c r="S70">
        <v>-6</v>
      </c>
      <c r="T70">
        <v>2</v>
      </c>
      <c r="U70">
        <v>-6</v>
      </c>
      <c r="V70">
        <v>-6</v>
      </c>
      <c r="W70">
        <v>-6</v>
      </c>
    </row>
    <row r="71">
      <c r="A71">
        <v>28</v>
      </c>
      <c r="B71" t="str">
        <v>CP5_vs_CP7</v>
      </c>
      <c r="C71">
        <v>-1</v>
      </c>
      <c r="D71">
        <v>-1</v>
      </c>
      <c r="E71">
        <v>-4</v>
      </c>
      <c r="F71">
        <v>-3</v>
      </c>
      <c r="G71">
        <v>-4</v>
      </c>
      <c r="H71">
        <v>-7</v>
      </c>
      <c r="I71">
        <v>3</v>
      </c>
      <c r="J71">
        <v>0</v>
      </c>
      <c r="K71">
        <v>4</v>
      </c>
      <c r="L71">
        <v>0</v>
      </c>
      <c r="M71">
        <v>5</v>
      </c>
      <c r="N71">
        <v>0</v>
      </c>
      <c r="O71">
        <v>0</v>
      </c>
      <c r="P71">
        <v>-4</v>
      </c>
      <c r="Q71">
        <v>-6</v>
      </c>
      <c r="R71">
        <v>-2</v>
      </c>
      <c r="S71">
        <v>-4</v>
      </c>
      <c r="T71">
        <v>2</v>
      </c>
      <c r="U71">
        <v>-8</v>
      </c>
      <c r="V71">
        <v>-6</v>
      </c>
      <c r="W71">
        <v>-7</v>
      </c>
    </row>
    <row r="72">
      <c r="A72">
        <v>29</v>
      </c>
      <c r="B72" t="str">
        <v>CP5_vs_CP8</v>
      </c>
      <c r="C72">
        <v>-1</v>
      </c>
      <c r="D72">
        <v>-1</v>
      </c>
      <c r="E72">
        <v>-5</v>
      </c>
      <c r="F72">
        <v>-2</v>
      </c>
      <c r="G72">
        <v>-4</v>
      </c>
      <c r="H72">
        <v>-7</v>
      </c>
      <c r="I72">
        <v>2</v>
      </c>
      <c r="J72">
        <v>0</v>
      </c>
      <c r="K72">
        <v>4</v>
      </c>
      <c r="L72">
        <v>0</v>
      </c>
      <c r="M72">
        <v>0</v>
      </c>
      <c r="N72">
        <v>-6</v>
      </c>
      <c r="O72">
        <v>0</v>
      </c>
      <c r="P72">
        <v>-4</v>
      </c>
      <c r="Q72">
        <v>-6</v>
      </c>
      <c r="R72">
        <v>-2</v>
      </c>
      <c r="S72">
        <v>-6</v>
      </c>
      <c r="T72">
        <v>3</v>
      </c>
      <c r="U72">
        <v>-8</v>
      </c>
      <c r="V72">
        <v>-6</v>
      </c>
      <c r="W72">
        <v>-6</v>
      </c>
    </row>
    <row r="73">
      <c r="A73">
        <v>30</v>
      </c>
      <c r="B73" t="str">
        <v>CP5_vs_CP9</v>
      </c>
      <c r="C73">
        <v>-1</v>
      </c>
      <c r="D73">
        <v>-1</v>
      </c>
      <c r="E73">
        <v>-4</v>
      </c>
      <c r="F73">
        <v>-3</v>
      </c>
      <c r="G73">
        <v>-6</v>
      </c>
      <c r="H73">
        <v>-7</v>
      </c>
      <c r="I73">
        <v>3</v>
      </c>
      <c r="J73">
        <v>0</v>
      </c>
      <c r="K73">
        <v>5</v>
      </c>
      <c r="L73">
        <v>0</v>
      </c>
      <c r="M73">
        <v>2</v>
      </c>
      <c r="N73">
        <v>-6</v>
      </c>
      <c r="O73">
        <v>0</v>
      </c>
      <c r="P73">
        <v>-4</v>
      </c>
      <c r="Q73">
        <v>5</v>
      </c>
      <c r="R73">
        <v>-2</v>
      </c>
      <c r="S73">
        <v>-5</v>
      </c>
      <c r="T73">
        <v>2</v>
      </c>
      <c r="U73">
        <v>-7</v>
      </c>
      <c r="V73">
        <v>-7</v>
      </c>
      <c r="W73">
        <v>-7</v>
      </c>
    </row>
    <row r="74">
      <c r="A74">
        <v>31</v>
      </c>
      <c r="B74" t="str">
        <v>CP6_vs_CP7</v>
      </c>
      <c r="C74">
        <v>-3</v>
      </c>
      <c r="D74">
        <v>-3</v>
      </c>
      <c r="E74">
        <v>4</v>
      </c>
      <c r="F74">
        <v>8</v>
      </c>
      <c r="G74">
        <v>-5</v>
      </c>
      <c r="H74">
        <v>-7</v>
      </c>
      <c r="I74">
        <v>-4</v>
      </c>
      <c r="J74">
        <v>0</v>
      </c>
      <c r="K74">
        <v>5</v>
      </c>
      <c r="L74">
        <v>0</v>
      </c>
      <c r="M74">
        <v>0</v>
      </c>
      <c r="N74">
        <v>-6</v>
      </c>
      <c r="O74">
        <v>0</v>
      </c>
      <c r="P74">
        <v>-4</v>
      </c>
      <c r="Q74">
        <v>-6</v>
      </c>
      <c r="R74">
        <v>3</v>
      </c>
      <c r="S74">
        <v>-2</v>
      </c>
      <c r="T74">
        <v>2</v>
      </c>
      <c r="U74">
        <v>6</v>
      </c>
      <c r="V74">
        <v>-4</v>
      </c>
      <c r="W74">
        <v>-7</v>
      </c>
    </row>
    <row r="75">
      <c r="A75">
        <v>32</v>
      </c>
      <c r="B75" t="str">
        <v>CP6_vs_CP8</v>
      </c>
      <c r="C75">
        <v>-2</v>
      </c>
      <c r="D75">
        <v>-2</v>
      </c>
      <c r="E75">
        <v>-4</v>
      </c>
      <c r="F75">
        <v>-2</v>
      </c>
      <c r="G75">
        <v>-6</v>
      </c>
      <c r="H75">
        <v>7</v>
      </c>
      <c r="I75">
        <v>-3</v>
      </c>
      <c r="J75">
        <v>0</v>
      </c>
      <c r="K75">
        <v>4</v>
      </c>
      <c r="L75">
        <v>-4</v>
      </c>
      <c r="M75">
        <v>-2</v>
      </c>
      <c r="N75">
        <v>6</v>
      </c>
      <c r="O75">
        <v>0</v>
      </c>
      <c r="P75">
        <v>-4</v>
      </c>
      <c r="Q75">
        <v>-6</v>
      </c>
      <c r="R75">
        <v>2</v>
      </c>
      <c r="S75">
        <v>2</v>
      </c>
      <c r="T75">
        <v>1</v>
      </c>
      <c r="U75">
        <v>-6</v>
      </c>
      <c r="V75">
        <v>-7</v>
      </c>
      <c r="W75">
        <v>6</v>
      </c>
    </row>
    <row r="76">
      <c r="A76">
        <v>33</v>
      </c>
      <c r="B76" t="str">
        <v>CP6_vs_CP9</v>
      </c>
      <c r="C76">
        <v>-2</v>
      </c>
      <c r="D76">
        <v>-2</v>
      </c>
      <c r="E76">
        <v>-4</v>
      </c>
      <c r="F76">
        <v>-2</v>
      </c>
      <c r="G76">
        <v>-4</v>
      </c>
      <c r="H76">
        <v>7</v>
      </c>
      <c r="I76">
        <v>-2</v>
      </c>
      <c r="J76">
        <v>0</v>
      </c>
      <c r="K76">
        <v>5</v>
      </c>
      <c r="L76">
        <v>-4</v>
      </c>
      <c r="M76">
        <v>0</v>
      </c>
      <c r="N76">
        <v>6</v>
      </c>
      <c r="O76">
        <v>0</v>
      </c>
      <c r="P76">
        <v>-4</v>
      </c>
      <c r="Q76">
        <v>0</v>
      </c>
      <c r="R76">
        <v>2</v>
      </c>
      <c r="S76">
        <v>2</v>
      </c>
      <c r="T76">
        <v>1</v>
      </c>
      <c r="U76">
        <v>-6</v>
      </c>
      <c r="V76">
        <v>-6</v>
      </c>
      <c r="W76">
        <v>-5</v>
      </c>
    </row>
    <row r="77">
      <c r="A77">
        <v>34</v>
      </c>
      <c r="B77" t="str">
        <v>CP7_vs_CP8</v>
      </c>
      <c r="C77">
        <v>0</v>
      </c>
      <c r="D77">
        <v>0</v>
      </c>
      <c r="E77">
        <v>-4</v>
      </c>
      <c r="F77">
        <v>-3</v>
      </c>
      <c r="G77">
        <v>-5</v>
      </c>
      <c r="H77">
        <v>7</v>
      </c>
      <c r="I77">
        <v>-2</v>
      </c>
      <c r="J77">
        <v>0</v>
      </c>
      <c r="K77">
        <v>-4</v>
      </c>
      <c r="L77">
        <v>-5</v>
      </c>
      <c r="M77">
        <v>-1</v>
      </c>
      <c r="N77">
        <v>-6</v>
      </c>
      <c r="O77">
        <v>0</v>
      </c>
      <c r="P77">
        <v>-4</v>
      </c>
      <c r="Q77">
        <v>5</v>
      </c>
      <c r="R77">
        <v>3</v>
      </c>
      <c r="S77">
        <v>2</v>
      </c>
      <c r="T77">
        <v>2</v>
      </c>
      <c r="U77">
        <v>-4</v>
      </c>
      <c r="V77">
        <v>-7</v>
      </c>
      <c r="W77">
        <v>6</v>
      </c>
    </row>
    <row r="78">
      <c r="A78">
        <v>35</v>
      </c>
      <c r="B78" t="str">
        <v>CP7_vs_CP9</v>
      </c>
      <c r="C78">
        <v>0</v>
      </c>
      <c r="D78">
        <v>0</v>
      </c>
      <c r="E78">
        <v>-6</v>
      </c>
      <c r="F78">
        <v>8</v>
      </c>
      <c r="G78">
        <v>2</v>
      </c>
      <c r="H78">
        <v>7</v>
      </c>
      <c r="I78">
        <v>-1</v>
      </c>
      <c r="J78">
        <v>0</v>
      </c>
      <c r="K78">
        <v>-4</v>
      </c>
      <c r="L78">
        <v>-4</v>
      </c>
      <c r="M78">
        <v>0</v>
      </c>
      <c r="N78">
        <v>-6</v>
      </c>
      <c r="O78">
        <v>0</v>
      </c>
      <c r="P78">
        <v>-4</v>
      </c>
      <c r="Q78">
        <v>5</v>
      </c>
      <c r="R78">
        <v>2</v>
      </c>
      <c r="S78">
        <v>2</v>
      </c>
      <c r="T78">
        <v>-1</v>
      </c>
      <c r="U78">
        <v>-7</v>
      </c>
      <c r="V78">
        <v>-7</v>
      </c>
      <c r="W78">
        <v>-7</v>
      </c>
    </row>
    <row r="79">
      <c r="A79">
        <v>36</v>
      </c>
      <c r="B79" t="str">
        <v>CP8_vs_CP9</v>
      </c>
      <c r="C79">
        <v>0</v>
      </c>
      <c r="D79">
        <v>0</v>
      </c>
      <c r="E79">
        <v>-5</v>
      </c>
      <c r="F79">
        <v>-2</v>
      </c>
      <c r="G79">
        <v>3</v>
      </c>
      <c r="H79">
        <v>7</v>
      </c>
      <c r="I79">
        <v>-1</v>
      </c>
      <c r="J79">
        <v>0</v>
      </c>
      <c r="K79">
        <v>-4</v>
      </c>
      <c r="L79">
        <v>5</v>
      </c>
      <c r="M79">
        <v>0</v>
      </c>
      <c r="N79">
        <v>-6</v>
      </c>
      <c r="O79">
        <v>0</v>
      </c>
      <c r="P79">
        <v>4</v>
      </c>
      <c r="Q79">
        <v>5</v>
      </c>
      <c r="R79">
        <v>0</v>
      </c>
      <c r="S79">
        <v>-2</v>
      </c>
      <c r="T79">
        <v>-4</v>
      </c>
      <c r="U79">
        <v>-6</v>
      </c>
      <c r="V79">
        <v>-6</v>
      </c>
      <c r="W79">
        <v>-7</v>
      </c>
    </row>
    <row r="82">
      <c r="A82" t="str">
        <v>═══ BAGIAN 2: TFN l (Lower) per Responden ═══</v>
      </c>
    </row>
    <row r="83">
      <c r="A83" t="str">
        <v>Rumus: IF(slider&gt;0, 1/VLOOKUP(u), VLOOKUP(l))</v>
      </c>
    </row>
    <row r="84">
      <c r="A84" t="str">
        <v>No</v>
      </c>
      <c r="B84" t="str">
        <v>Pasangan</v>
      </c>
      <c r="C84" t="str">
        <v>R1_l</v>
      </c>
      <c r="D84" t="str">
        <v>R2_l</v>
      </c>
      <c r="E84" t="str">
        <v>R3_l</v>
      </c>
      <c r="F84" t="str">
        <v>R4_l</v>
      </c>
      <c r="G84" t="str">
        <v>R5_l</v>
      </c>
      <c r="H84" t="str">
        <v>R6_l</v>
      </c>
      <c r="I84" t="str">
        <v>R7_l</v>
      </c>
      <c r="J84" t="str">
        <v>R8_l</v>
      </c>
      <c r="K84" t="str">
        <v>R9_l</v>
      </c>
      <c r="L84" t="str">
        <v>R10_l</v>
      </c>
      <c r="M84" t="str">
        <v>R11_l</v>
      </c>
      <c r="N84" t="str">
        <v>R12_l</v>
      </c>
      <c r="O84" t="str">
        <v>R13_l</v>
      </c>
      <c r="P84" t="str">
        <v>R14_l</v>
      </c>
      <c r="Q84" t="str">
        <v>R15_l</v>
      </c>
      <c r="R84" t="str">
        <v>R16_l</v>
      </c>
      <c r="S84" t="str">
        <v>R17_l</v>
      </c>
      <c r="T84" t="str">
        <v>R18_l</v>
      </c>
      <c r="U84" t="str">
        <v>R19_l</v>
      </c>
      <c r="V84" t="str">
        <v>R20_l</v>
      </c>
      <c r="W84" t="str">
        <v>R21_l</v>
      </c>
    </row>
    <row r="85">
      <c r="A85">
        <v>1</v>
      </c>
      <c r="B85" t="str">
        <v>CP1_vs_CP2</v>
      </c>
      <c r="C85" s="1">
        <f>IF(C44&gt;0,1/VLOOKUP(ABS(C44)+1,$A$8:$D$16,4,FALSE),VLOOKUP(ABS(C44)+1,$A$8:$D$16,2,FALSE))</f>
      </c>
      <c r="D85" s="1">
        <f>IF(D44&gt;0,1/VLOOKUP(ABS(D44)+1,$A$8:$D$16,4,FALSE),VLOOKUP(ABS(D44)+1,$A$8:$D$16,2,FALSE))</f>
      </c>
      <c r="E85" s="1">
        <f>IF(E44&gt;0,1/VLOOKUP(ABS(E44)+1,$A$8:$D$16,4,FALSE),VLOOKUP(ABS(E44)+1,$A$8:$D$16,2,FALSE))</f>
      </c>
      <c r="F85" s="1">
        <f>IF(F44&gt;0,1/VLOOKUP(ABS(F44)+1,$A$8:$D$16,4,FALSE),VLOOKUP(ABS(F44)+1,$A$8:$D$16,2,FALSE))</f>
      </c>
      <c r="G85" s="1">
        <f>IF(G44&gt;0,1/VLOOKUP(ABS(G44)+1,$A$8:$D$16,4,FALSE),VLOOKUP(ABS(G44)+1,$A$8:$D$16,2,FALSE))</f>
      </c>
      <c r="H85" s="1">
        <f>IF(H44&gt;0,1/VLOOKUP(ABS(H44)+1,$A$8:$D$16,4,FALSE),VLOOKUP(ABS(H44)+1,$A$8:$D$16,2,FALSE))</f>
      </c>
      <c r="I85" s="1">
        <f>IF(I44&gt;0,1/VLOOKUP(ABS(I44)+1,$A$8:$D$16,4,FALSE),VLOOKUP(ABS(I44)+1,$A$8:$D$16,2,FALSE))</f>
      </c>
      <c r="J85" s="1">
        <f>IF(J44&gt;0,1/VLOOKUP(ABS(J44)+1,$A$8:$D$16,4,FALSE),VLOOKUP(ABS(J44)+1,$A$8:$D$16,2,FALSE))</f>
      </c>
      <c r="K85" s="1">
        <f>IF(K44&gt;0,1/VLOOKUP(ABS(K44)+1,$A$8:$D$16,4,FALSE),VLOOKUP(ABS(K44)+1,$A$8:$D$16,2,FALSE))</f>
      </c>
      <c r="L85" s="1">
        <f>IF(L44&gt;0,1/VLOOKUP(ABS(L44)+1,$A$8:$D$16,4,FALSE),VLOOKUP(ABS(L44)+1,$A$8:$D$16,2,FALSE))</f>
      </c>
      <c r="M85" s="1">
        <f>IF(M44&gt;0,1/VLOOKUP(ABS(M44)+1,$A$8:$D$16,4,FALSE),VLOOKUP(ABS(M44)+1,$A$8:$D$16,2,FALSE))</f>
      </c>
      <c r="N85" s="1">
        <f>IF(N44&gt;0,1/VLOOKUP(ABS(N44)+1,$A$8:$D$16,4,FALSE),VLOOKUP(ABS(N44)+1,$A$8:$D$16,2,FALSE))</f>
      </c>
      <c r="O85" s="1">
        <f>IF(O44&gt;0,1/VLOOKUP(ABS(O44)+1,$A$8:$D$16,4,FALSE),VLOOKUP(ABS(O44)+1,$A$8:$D$16,2,FALSE))</f>
      </c>
      <c r="P85" s="1">
        <f>IF(P44&gt;0,1/VLOOKUP(ABS(P44)+1,$A$8:$D$16,4,FALSE),VLOOKUP(ABS(P44)+1,$A$8:$D$16,2,FALSE))</f>
      </c>
      <c r="Q85" s="1">
        <f>IF(Q44&gt;0,1/VLOOKUP(ABS(Q44)+1,$A$8:$D$16,4,FALSE),VLOOKUP(ABS(Q44)+1,$A$8:$D$16,2,FALSE))</f>
      </c>
      <c r="R85" s="1">
        <f>IF(R44&gt;0,1/VLOOKUP(ABS(R44)+1,$A$8:$D$16,4,FALSE),VLOOKUP(ABS(R44)+1,$A$8:$D$16,2,FALSE))</f>
      </c>
      <c r="S85" s="1">
        <f>IF(S44&gt;0,1/VLOOKUP(ABS(S44)+1,$A$8:$D$16,4,FALSE),VLOOKUP(ABS(S44)+1,$A$8:$D$16,2,FALSE))</f>
      </c>
      <c r="T85" s="1">
        <f>IF(T44&gt;0,1/VLOOKUP(ABS(T44)+1,$A$8:$D$16,4,FALSE),VLOOKUP(ABS(T44)+1,$A$8:$D$16,2,FALSE))</f>
      </c>
      <c r="U85" s="1">
        <f>IF(U44&gt;0,1/VLOOKUP(ABS(U44)+1,$A$8:$D$16,4,FALSE),VLOOKUP(ABS(U44)+1,$A$8:$D$16,2,FALSE))</f>
      </c>
      <c r="V85" s="1">
        <f>IF(V44&gt;0,1/VLOOKUP(ABS(V44)+1,$A$8:$D$16,4,FALSE),VLOOKUP(ABS(V44)+1,$A$8:$D$16,2,FALSE))</f>
      </c>
      <c r="W85" s="1">
        <f>IF(W44&gt;0,1/VLOOKUP(ABS(W44)+1,$A$8:$D$16,4,FALSE),VLOOKUP(ABS(W44)+1,$A$8:$D$16,2,FALSE))</f>
      </c>
    </row>
    <row r="86">
      <c r="A86">
        <v>2</v>
      </c>
      <c r="B86" t="str">
        <v>CP1_vs_CP3</v>
      </c>
      <c r="C86" s="1">
        <f>IF(C45&gt;0,1/VLOOKUP(ABS(C45)+1,$A$8:$D$16,4,FALSE),VLOOKUP(ABS(C45)+1,$A$8:$D$16,2,FALSE))</f>
      </c>
      <c r="D86" s="1">
        <f>IF(D45&gt;0,1/VLOOKUP(ABS(D45)+1,$A$8:$D$16,4,FALSE),VLOOKUP(ABS(D45)+1,$A$8:$D$16,2,FALSE))</f>
      </c>
      <c r="E86" s="1">
        <f>IF(E45&gt;0,1/VLOOKUP(ABS(E45)+1,$A$8:$D$16,4,FALSE),VLOOKUP(ABS(E45)+1,$A$8:$D$16,2,FALSE))</f>
      </c>
      <c r="F86" s="1">
        <f>IF(F45&gt;0,1/VLOOKUP(ABS(F45)+1,$A$8:$D$16,4,FALSE),VLOOKUP(ABS(F45)+1,$A$8:$D$16,2,FALSE))</f>
      </c>
      <c r="G86" s="1">
        <f>IF(G45&gt;0,1/VLOOKUP(ABS(G45)+1,$A$8:$D$16,4,FALSE),VLOOKUP(ABS(G45)+1,$A$8:$D$16,2,FALSE))</f>
      </c>
      <c r="H86" s="1">
        <f>IF(H45&gt;0,1/VLOOKUP(ABS(H45)+1,$A$8:$D$16,4,FALSE),VLOOKUP(ABS(H45)+1,$A$8:$D$16,2,FALSE))</f>
      </c>
      <c r="I86" s="1">
        <f>IF(I45&gt;0,1/VLOOKUP(ABS(I45)+1,$A$8:$D$16,4,FALSE),VLOOKUP(ABS(I45)+1,$A$8:$D$16,2,FALSE))</f>
      </c>
      <c r="J86" s="1">
        <f>IF(J45&gt;0,1/VLOOKUP(ABS(J45)+1,$A$8:$D$16,4,FALSE),VLOOKUP(ABS(J45)+1,$A$8:$D$16,2,FALSE))</f>
      </c>
      <c r="K86" s="1">
        <f>IF(K45&gt;0,1/VLOOKUP(ABS(K45)+1,$A$8:$D$16,4,FALSE),VLOOKUP(ABS(K45)+1,$A$8:$D$16,2,FALSE))</f>
      </c>
      <c r="L86" s="1">
        <f>IF(L45&gt;0,1/VLOOKUP(ABS(L45)+1,$A$8:$D$16,4,FALSE),VLOOKUP(ABS(L45)+1,$A$8:$D$16,2,FALSE))</f>
      </c>
      <c r="M86" s="1">
        <f>IF(M45&gt;0,1/VLOOKUP(ABS(M45)+1,$A$8:$D$16,4,FALSE),VLOOKUP(ABS(M45)+1,$A$8:$D$16,2,FALSE))</f>
      </c>
      <c r="N86" s="1">
        <f>IF(N45&gt;0,1/VLOOKUP(ABS(N45)+1,$A$8:$D$16,4,FALSE),VLOOKUP(ABS(N45)+1,$A$8:$D$16,2,FALSE))</f>
      </c>
      <c r="O86" s="1">
        <f>IF(O45&gt;0,1/VLOOKUP(ABS(O45)+1,$A$8:$D$16,4,FALSE),VLOOKUP(ABS(O45)+1,$A$8:$D$16,2,FALSE))</f>
      </c>
      <c r="P86" s="1">
        <f>IF(P45&gt;0,1/VLOOKUP(ABS(P45)+1,$A$8:$D$16,4,FALSE),VLOOKUP(ABS(P45)+1,$A$8:$D$16,2,FALSE))</f>
      </c>
      <c r="Q86" s="1">
        <f>IF(Q45&gt;0,1/VLOOKUP(ABS(Q45)+1,$A$8:$D$16,4,FALSE),VLOOKUP(ABS(Q45)+1,$A$8:$D$16,2,FALSE))</f>
      </c>
      <c r="R86" s="1">
        <f>IF(R45&gt;0,1/VLOOKUP(ABS(R45)+1,$A$8:$D$16,4,FALSE),VLOOKUP(ABS(R45)+1,$A$8:$D$16,2,FALSE))</f>
      </c>
      <c r="S86" s="1">
        <f>IF(S45&gt;0,1/VLOOKUP(ABS(S45)+1,$A$8:$D$16,4,FALSE),VLOOKUP(ABS(S45)+1,$A$8:$D$16,2,FALSE))</f>
      </c>
      <c r="T86" s="1">
        <f>IF(T45&gt;0,1/VLOOKUP(ABS(T45)+1,$A$8:$D$16,4,FALSE),VLOOKUP(ABS(T45)+1,$A$8:$D$16,2,FALSE))</f>
      </c>
      <c r="U86" s="1">
        <f>IF(U45&gt;0,1/VLOOKUP(ABS(U45)+1,$A$8:$D$16,4,FALSE),VLOOKUP(ABS(U45)+1,$A$8:$D$16,2,FALSE))</f>
      </c>
      <c r="V86" s="1">
        <f>IF(V45&gt;0,1/VLOOKUP(ABS(V45)+1,$A$8:$D$16,4,FALSE),VLOOKUP(ABS(V45)+1,$A$8:$D$16,2,FALSE))</f>
      </c>
      <c r="W86" s="1">
        <f>IF(W45&gt;0,1/VLOOKUP(ABS(W45)+1,$A$8:$D$16,4,FALSE),VLOOKUP(ABS(W45)+1,$A$8:$D$16,2,FALSE))</f>
      </c>
    </row>
    <row r="87">
      <c r="A87">
        <v>3</v>
      </c>
      <c r="B87" t="str">
        <v>CP1_vs_CP4</v>
      </c>
      <c r="C87" s="1">
        <f>IF(C46&gt;0,1/VLOOKUP(ABS(C46)+1,$A$8:$D$16,4,FALSE),VLOOKUP(ABS(C46)+1,$A$8:$D$16,2,FALSE))</f>
      </c>
      <c r="D87" s="1">
        <f>IF(D46&gt;0,1/VLOOKUP(ABS(D46)+1,$A$8:$D$16,4,FALSE),VLOOKUP(ABS(D46)+1,$A$8:$D$16,2,FALSE))</f>
      </c>
      <c r="E87" s="1">
        <f>IF(E46&gt;0,1/VLOOKUP(ABS(E46)+1,$A$8:$D$16,4,FALSE),VLOOKUP(ABS(E46)+1,$A$8:$D$16,2,FALSE))</f>
      </c>
      <c r="F87" s="1">
        <f>IF(F46&gt;0,1/VLOOKUP(ABS(F46)+1,$A$8:$D$16,4,FALSE),VLOOKUP(ABS(F46)+1,$A$8:$D$16,2,FALSE))</f>
      </c>
      <c r="G87" s="1">
        <f>IF(G46&gt;0,1/VLOOKUP(ABS(G46)+1,$A$8:$D$16,4,FALSE),VLOOKUP(ABS(G46)+1,$A$8:$D$16,2,FALSE))</f>
      </c>
      <c r="H87" s="1">
        <f>IF(H46&gt;0,1/VLOOKUP(ABS(H46)+1,$A$8:$D$16,4,FALSE),VLOOKUP(ABS(H46)+1,$A$8:$D$16,2,FALSE))</f>
      </c>
      <c r="I87" s="1">
        <f>IF(I46&gt;0,1/VLOOKUP(ABS(I46)+1,$A$8:$D$16,4,FALSE),VLOOKUP(ABS(I46)+1,$A$8:$D$16,2,FALSE))</f>
      </c>
      <c r="J87" s="1">
        <f>IF(J46&gt;0,1/VLOOKUP(ABS(J46)+1,$A$8:$D$16,4,FALSE),VLOOKUP(ABS(J46)+1,$A$8:$D$16,2,FALSE))</f>
      </c>
      <c r="K87" s="1">
        <f>IF(K46&gt;0,1/VLOOKUP(ABS(K46)+1,$A$8:$D$16,4,FALSE),VLOOKUP(ABS(K46)+1,$A$8:$D$16,2,FALSE))</f>
      </c>
      <c r="L87" s="1">
        <f>IF(L46&gt;0,1/VLOOKUP(ABS(L46)+1,$A$8:$D$16,4,FALSE),VLOOKUP(ABS(L46)+1,$A$8:$D$16,2,FALSE))</f>
      </c>
      <c r="M87" s="1">
        <f>IF(M46&gt;0,1/VLOOKUP(ABS(M46)+1,$A$8:$D$16,4,FALSE),VLOOKUP(ABS(M46)+1,$A$8:$D$16,2,FALSE))</f>
      </c>
      <c r="N87" s="1">
        <f>IF(N46&gt;0,1/VLOOKUP(ABS(N46)+1,$A$8:$D$16,4,FALSE),VLOOKUP(ABS(N46)+1,$A$8:$D$16,2,FALSE))</f>
      </c>
      <c r="O87" s="1">
        <f>IF(O46&gt;0,1/VLOOKUP(ABS(O46)+1,$A$8:$D$16,4,FALSE),VLOOKUP(ABS(O46)+1,$A$8:$D$16,2,FALSE))</f>
      </c>
      <c r="P87" s="1">
        <f>IF(P46&gt;0,1/VLOOKUP(ABS(P46)+1,$A$8:$D$16,4,FALSE),VLOOKUP(ABS(P46)+1,$A$8:$D$16,2,FALSE))</f>
      </c>
      <c r="Q87" s="1">
        <f>IF(Q46&gt;0,1/VLOOKUP(ABS(Q46)+1,$A$8:$D$16,4,FALSE),VLOOKUP(ABS(Q46)+1,$A$8:$D$16,2,FALSE))</f>
      </c>
      <c r="R87" s="1">
        <f>IF(R46&gt;0,1/VLOOKUP(ABS(R46)+1,$A$8:$D$16,4,FALSE),VLOOKUP(ABS(R46)+1,$A$8:$D$16,2,FALSE))</f>
      </c>
      <c r="S87" s="1">
        <f>IF(S46&gt;0,1/VLOOKUP(ABS(S46)+1,$A$8:$D$16,4,FALSE),VLOOKUP(ABS(S46)+1,$A$8:$D$16,2,FALSE))</f>
      </c>
      <c r="T87" s="1">
        <f>IF(T46&gt;0,1/VLOOKUP(ABS(T46)+1,$A$8:$D$16,4,FALSE),VLOOKUP(ABS(T46)+1,$A$8:$D$16,2,FALSE))</f>
      </c>
      <c r="U87" s="1">
        <f>IF(U46&gt;0,1/VLOOKUP(ABS(U46)+1,$A$8:$D$16,4,FALSE),VLOOKUP(ABS(U46)+1,$A$8:$D$16,2,FALSE))</f>
      </c>
      <c r="V87" s="1">
        <f>IF(V46&gt;0,1/VLOOKUP(ABS(V46)+1,$A$8:$D$16,4,FALSE),VLOOKUP(ABS(V46)+1,$A$8:$D$16,2,FALSE))</f>
      </c>
      <c r="W87" s="1">
        <f>IF(W46&gt;0,1/VLOOKUP(ABS(W46)+1,$A$8:$D$16,4,FALSE),VLOOKUP(ABS(W46)+1,$A$8:$D$16,2,FALSE))</f>
      </c>
    </row>
    <row r="88">
      <c r="A88">
        <v>4</v>
      </c>
      <c r="B88" t="str">
        <v>CP1_vs_CP5</v>
      </c>
      <c r="C88" s="1">
        <f>IF(C47&gt;0,1/VLOOKUP(ABS(C47)+1,$A$8:$D$16,4,FALSE),VLOOKUP(ABS(C47)+1,$A$8:$D$16,2,FALSE))</f>
      </c>
      <c r="D88" s="1">
        <f>IF(D47&gt;0,1/VLOOKUP(ABS(D47)+1,$A$8:$D$16,4,FALSE),VLOOKUP(ABS(D47)+1,$A$8:$D$16,2,FALSE))</f>
      </c>
      <c r="E88" s="1">
        <f>IF(E47&gt;0,1/VLOOKUP(ABS(E47)+1,$A$8:$D$16,4,FALSE),VLOOKUP(ABS(E47)+1,$A$8:$D$16,2,FALSE))</f>
      </c>
      <c r="F88" s="1">
        <f>IF(F47&gt;0,1/VLOOKUP(ABS(F47)+1,$A$8:$D$16,4,FALSE),VLOOKUP(ABS(F47)+1,$A$8:$D$16,2,FALSE))</f>
      </c>
      <c r="G88" s="1">
        <f>IF(G47&gt;0,1/VLOOKUP(ABS(G47)+1,$A$8:$D$16,4,FALSE),VLOOKUP(ABS(G47)+1,$A$8:$D$16,2,FALSE))</f>
      </c>
      <c r="H88" s="1">
        <f>IF(H47&gt;0,1/VLOOKUP(ABS(H47)+1,$A$8:$D$16,4,FALSE),VLOOKUP(ABS(H47)+1,$A$8:$D$16,2,FALSE))</f>
      </c>
      <c r="I88" s="1">
        <f>IF(I47&gt;0,1/VLOOKUP(ABS(I47)+1,$A$8:$D$16,4,FALSE),VLOOKUP(ABS(I47)+1,$A$8:$D$16,2,FALSE))</f>
      </c>
      <c r="J88" s="1">
        <f>IF(J47&gt;0,1/VLOOKUP(ABS(J47)+1,$A$8:$D$16,4,FALSE),VLOOKUP(ABS(J47)+1,$A$8:$D$16,2,FALSE))</f>
      </c>
      <c r="K88" s="1">
        <f>IF(K47&gt;0,1/VLOOKUP(ABS(K47)+1,$A$8:$D$16,4,FALSE),VLOOKUP(ABS(K47)+1,$A$8:$D$16,2,FALSE))</f>
      </c>
      <c r="L88" s="1">
        <f>IF(L47&gt;0,1/VLOOKUP(ABS(L47)+1,$A$8:$D$16,4,FALSE),VLOOKUP(ABS(L47)+1,$A$8:$D$16,2,FALSE))</f>
      </c>
      <c r="M88" s="1">
        <f>IF(M47&gt;0,1/VLOOKUP(ABS(M47)+1,$A$8:$D$16,4,FALSE),VLOOKUP(ABS(M47)+1,$A$8:$D$16,2,FALSE))</f>
      </c>
      <c r="N88" s="1">
        <f>IF(N47&gt;0,1/VLOOKUP(ABS(N47)+1,$A$8:$D$16,4,FALSE),VLOOKUP(ABS(N47)+1,$A$8:$D$16,2,FALSE))</f>
      </c>
      <c r="O88" s="1">
        <f>IF(O47&gt;0,1/VLOOKUP(ABS(O47)+1,$A$8:$D$16,4,FALSE),VLOOKUP(ABS(O47)+1,$A$8:$D$16,2,FALSE))</f>
      </c>
      <c r="P88" s="1">
        <f>IF(P47&gt;0,1/VLOOKUP(ABS(P47)+1,$A$8:$D$16,4,FALSE),VLOOKUP(ABS(P47)+1,$A$8:$D$16,2,FALSE))</f>
      </c>
      <c r="Q88" s="1">
        <f>IF(Q47&gt;0,1/VLOOKUP(ABS(Q47)+1,$A$8:$D$16,4,FALSE),VLOOKUP(ABS(Q47)+1,$A$8:$D$16,2,FALSE))</f>
      </c>
      <c r="R88" s="1">
        <f>IF(R47&gt;0,1/VLOOKUP(ABS(R47)+1,$A$8:$D$16,4,FALSE),VLOOKUP(ABS(R47)+1,$A$8:$D$16,2,FALSE))</f>
      </c>
      <c r="S88" s="1">
        <f>IF(S47&gt;0,1/VLOOKUP(ABS(S47)+1,$A$8:$D$16,4,FALSE),VLOOKUP(ABS(S47)+1,$A$8:$D$16,2,FALSE))</f>
      </c>
      <c r="T88" s="1">
        <f>IF(T47&gt;0,1/VLOOKUP(ABS(T47)+1,$A$8:$D$16,4,FALSE),VLOOKUP(ABS(T47)+1,$A$8:$D$16,2,FALSE))</f>
      </c>
      <c r="U88" s="1">
        <f>IF(U47&gt;0,1/VLOOKUP(ABS(U47)+1,$A$8:$D$16,4,FALSE),VLOOKUP(ABS(U47)+1,$A$8:$D$16,2,FALSE))</f>
      </c>
      <c r="V88" s="1">
        <f>IF(V47&gt;0,1/VLOOKUP(ABS(V47)+1,$A$8:$D$16,4,FALSE),VLOOKUP(ABS(V47)+1,$A$8:$D$16,2,FALSE))</f>
      </c>
      <c r="W88" s="1">
        <f>IF(W47&gt;0,1/VLOOKUP(ABS(W47)+1,$A$8:$D$16,4,FALSE),VLOOKUP(ABS(W47)+1,$A$8:$D$16,2,FALSE))</f>
      </c>
    </row>
    <row r="89">
      <c r="A89">
        <v>5</v>
      </c>
      <c r="B89" t="str">
        <v>CP1_vs_CP6</v>
      </c>
      <c r="C89" s="1">
        <f>IF(C48&gt;0,1/VLOOKUP(ABS(C48)+1,$A$8:$D$16,4,FALSE),VLOOKUP(ABS(C48)+1,$A$8:$D$16,2,FALSE))</f>
      </c>
      <c r="D89" s="1">
        <f>IF(D48&gt;0,1/VLOOKUP(ABS(D48)+1,$A$8:$D$16,4,FALSE),VLOOKUP(ABS(D48)+1,$A$8:$D$16,2,FALSE))</f>
      </c>
      <c r="E89" s="1">
        <f>IF(E48&gt;0,1/VLOOKUP(ABS(E48)+1,$A$8:$D$16,4,FALSE),VLOOKUP(ABS(E48)+1,$A$8:$D$16,2,FALSE))</f>
      </c>
      <c r="F89" s="1">
        <f>IF(F48&gt;0,1/VLOOKUP(ABS(F48)+1,$A$8:$D$16,4,FALSE),VLOOKUP(ABS(F48)+1,$A$8:$D$16,2,FALSE))</f>
      </c>
      <c r="G89" s="1">
        <f>IF(G48&gt;0,1/VLOOKUP(ABS(G48)+1,$A$8:$D$16,4,FALSE),VLOOKUP(ABS(G48)+1,$A$8:$D$16,2,FALSE))</f>
      </c>
      <c r="H89" s="1">
        <f>IF(H48&gt;0,1/VLOOKUP(ABS(H48)+1,$A$8:$D$16,4,FALSE),VLOOKUP(ABS(H48)+1,$A$8:$D$16,2,FALSE))</f>
      </c>
      <c r="I89" s="1">
        <f>IF(I48&gt;0,1/VLOOKUP(ABS(I48)+1,$A$8:$D$16,4,FALSE),VLOOKUP(ABS(I48)+1,$A$8:$D$16,2,FALSE))</f>
      </c>
      <c r="J89" s="1">
        <f>IF(J48&gt;0,1/VLOOKUP(ABS(J48)+1,$A$8:$D$16,4,FALSE),VLOOKUP(ABS(J48)+1,$A$8:$D$16,2,FALSE))</f>
      </c>
      <c r="K89" s="1">
        <f>IF(K48&gt;0,1/VLOOKUP(ABS(K48)+1,$A$8:$D$16,4,FALSE),VLOOKUP(ABS(K48)+1,$A$8:$D$16,2,FALSE))</f>
      </c>
      <c r="L89" s="1">
        <f>IF(L48&gt;0,1/VLOOKUP(ABS(L48)+1,$A$8:$D$16,4,FALSE),VLOOKUP(ABS(L48)+1,$A$8:$D$16,2,FALSE))</f>
      </c>
      <c r="M89" s="1">
        <f>IF(M48&gt;0,1/VLOOKUP(ABS(M48)+1,$A$8:$D$16,4,FALSE),VLOOKUP(ABS(M48)+1,$A$8:$D$16,2,FALSE))</f>
      </c>
      <c r="N89" s="1">
        <f>IF(N48&gt;0,1/VLOOKUP(ABS(N48)+1,$A$8:$D$16,4,FALSE),VLOOKUP(ABS(N48)+1,$A$8:$D$16,2,FALSE))</f>
      </c>
      <c r="O89" s="1">
        <f>IF(O48&gt;0,1/VLOOKUP(ABS(O48)+1,$A$8:$D$16,4,FALSE),VLOOKUP(ABS(O48)+1,$A$8:$D$16,2,FALSE))</f>
      </c>
      <c r="P89" s="1">
        <f>IF(P48&gt;0,1/VLOOKUP(ABS(P48)+1,$A$8:$D$16,4,FALSE),VLOOKUP(ABS(P48)+1,$A$8:$D$16,2,FALSE))</f>
      </c>
      <c r="Q89" s="1">
        <f>IF(Q48&gt;0,1/VLOOKUP(ABS(Q48)+1,$A$8:$D$16,4,FALSE),VLOOKUP(ABS(Q48)+1,$A$8:$D$16,2,FALSE))</f>
      </c>
      <c r="R89" s="1">
        <f>IF(R48&gt;0,1/VLOOKUP(ABS(R48)+1,$A$8:$D$16,4,FALSE),VLOOKUP(ABS(R48)+1,$A$8:$D$16,2,FALSE))</f>
      </c>
      <c r="S89" s="1">
        <f>IF(S48&gt;0,1/VLOOKUP(ABS(S48)+1,$A$8:$D$16,4,FALSE),VLOOKUP(ABS(S48)+1,$A$8:$D$16,2,FALSE))</f>
      </c>
      <c r="T89" s="1">
        <f>IF(T48&gt;0,1/VLOOKUP(ABS(T48)+1,$A$8:$D$16,4,FALSE),VLOOKUP(ABS(T48)+1,$A$8:$D$16,2,FALSE))</f>
      </c>
      <c r="U89" s="1">
        <f>IF(U48&gt;0,1/VLOOKUP(ABS(U48)+1,$A$8:$D$16,4,FALSE),VLOOKUP(ABS(U48)+1,$A$8:$D$16,2,FALSE))</f>
      </c>
      <c r="V89" s="1">
        <f>IF(V48&gt;0,1/VLOOKUP(ABS(V48)+1,$A$8:$D$16,4,FALSE),VLOOKUP(ABS(V48)+1,$A$8:$D$16,2,FALSE))</f>
      </c>
      <c r="W89" s="1">
        <f>IF(W48&gt;0,1/VLOOKUP(ABS(W48)+1,$A$8:$D$16,4,FALSE),VLOOKUP(ABS(W48)+1,$A$8:$D$16,2,FALSE))</f>
      </c>
    </row>
    <row r="90">
      <c r="A90">
        <v>6</v>
      </c>
      <c r="B90" t="str">
        <v>CP1_vs_CP7</v>
      </c>
      <c r="C90" s="1">
        <f>IF(C49&gt;0,1/VLOOKUP(ABS(C49)+1,$A$8:$D$16,4,FALSE),VLOOKUP(ABS(C49)+1,$A$8:$D$16,2,FALSE))</f>
      </c>
      <c r="D90" s="1">
        <f>IF(D49&gt;0,1/VLOOKUP(ABS(D49)+1,$A$8:$D$16,4,FALSE),VLOOKUP(ABS(D49)+1,$A$8:$D$16,2,FALSE))</f>
      </c>
      <c r="E90" s="1">
        <f>IF(E49&gt;0,1/VLOOKUP(ABS(E49)+1,$A$8:$D$16,4,FALSE),VLOOKUP(ABS(E49)+1,$A$8:$D$16,2,FALSE))</f>
      </c>
      <c r="F90" s="1">
        <f>IF(F49&gt;0,1/VLOOKUP(ABS(F49)+1,$A$8:$D$16,4,FALSE),VLOOKUP(ABS(F49)+1,$A$8:$D$16,2,FALSE))</f>
      </c>
      <c r="G90" s="1">
        <f>IF(G49&gt;0,1/VLOOKUP(ABS(G49)+1,$A$8:$D$16,4,FALSE),VLOOKUP(ABS(G49)+1,$A$8:$D$16,2,FALSE))</f>
      </c>
      <c r="H90" s="1">
        <f>IF(H49&gt;0,1/VLOOKUP(ABS(H49)+1,$A$8:$D$16,4,FALSE),VLOOKUP(ABS(H49)+1,$A$8:$D$16,2,FALSE))</f>
      </c>
      <c r="I90" s="1">
        <f>IF(I49&gt;0,1/VLOOKUP(ABS(I49)+1,$A$8:$D$16,4,FALSE),VLOOKUP(ABS(I49)+1,$A$8:$D$16,2,FALSE))</f>
      </c>
      <c r="J90" s="1">
        <f>IF(J49&gt;0,1/VLOOKUP(ABS(J49)+1,$A$8:$D$16,4,FALSE),VLOOKUP(ABS(J49)+1,$A$8:$D$16,2,FALSE))</f>
      </c>
      <c r="K90" s="1">
        <f>IF(K49&gt;0,1/VLOOKUP(ABS(K49)+1,$A$8:$D$16,4,FALSE),VLOOKUP(ABS(K49)+1,$A$8:$D$16,2,FALSE))</f>
      </c>
      <c r="L90" s="1">
        <f>IF(L49&gt;0,1/VLOOKUP(ABS(L49)+1,$A$8:$D$16,4,FALSE),VLOOKUP(ABS(L49)+1,$A$8:$D$16,2,FALSE))</f>
      </c>
      <c r="M90" s="1">
        <f>IF(M49&gt;0,1/VLOOKUP(ABS(M49)+1,$A$8:$D$16,4,FALSE),VLOOKUP(ABS(M49)+1,$A$8:$D$16,2,FALSE))</f>
      </c>
      <c r="N90" s="1">
        <f>IF(N49&gt;0,1/VLOOKUP(ABS(N49)+1,$A$8:$D$16,4,FALSE),VLOOKUP(ABS(N49)+1,$A$8:$D$16,2,FALSE))</f>
      </c>
      <c r="O90" s="1">
        <f>IF(O49&gt;0,1/VLOOKUP(ABS(O49)+1,$A$8:$D$16,4,FALSE),VLOOKUP(ABS(O49)+1,$A$8:$D$16,2,FALSE))</f>
      </c>
      <c r="P90" s="1">
        <f>IF(P49&gt;0,1/VLOOKUP(ABS(P49)+1,$A$8:$D$16,4,FALSE),VLOOKUP(ABS(P49)+1,$A$8:$D$16,2,FALSE))</f>
      </c>
      <c r="Q90" s="1">
        <f>IF(Q49&gt;0,1/VLOOKUP(ABS(Q49)+1,$A$8:$D$16,4,FALSE),VLOOKUP(ABS(Q49)+1,$A$8:$D$16,2,FALSE))</f>
      </c>
      <c r="R90" s="1">
        <f>IF(R49&gt;0,1/VLOOKUP(ABS(R49)+1,$A$8:$D$16,4,FALSE),VLOOKUP(ABS(R49)+1,$A$8:$D$16,2,FALSE))</f>
      </c>
      <c r="S90" s="1">
        <f>IF(S49&gt;0,1/VLOOKUP(ABS(S49)+1,$A$8:$D$16,4,FALSE),VLOOKUP(ABS(S49)+1,$A$8:$D$16,2,FALSE))</f>
      </c>
      <c r="T90" s="1">
        <f>IF(T49&gt;0,1/VLOOKUP(ABS(T49)+1,$A$8:$D$16,4,FALSE),VLOOKUP(ABS(T49)+1,$A$8:$D$16,2,FALSE))</f>
      </c>
      <c r="U90" s="1">
        <f>IF(U49&gt;0,1/VLOOKUP(ABS(U49)+1,$A$8:$D$16,4,FALSE),VLOOKUP(ABS(U49)+1,$A$8:$D$16,2,FALSE))</f>
      </c>
      <c r="V90" s="1">
        <f>IF(V49&gt;0,1/VLOOKUP(ABS(V49)+1,$A$8:$D$16,4,FALSE),VLOOKUP(ABS(V49)+1,$A$8:$D$16,2,FALSE))</f>
      </c>
      <c r="W90" s="1">
        <f>IF(W49&gt;0,1/VLOOKUP(ABS(W49)+1,$A$8:$D$16,4,FALSE),VLOOKUP(ABS(W49)+1,$A$8:$D$16,2,FALSE))</f>
      </c>
    </row>
    <row r="91">
      <c r="A91">
        <v>7</v>
      </c>
      <c r="B91" t="str">
        <v>CP1_vs_CP8</v>
      </c>
      <c r="C91" s="1">
        <f>IF(C50&gt;0,1/VLOOKUP(ABS(C50)+1,$A$8:$D$16,4,FALSE),VLOOKUP(ABS(C50)+1,$A$8:$D$16,2,FALSE))</f>
      </c>
      <c r="D91" s="1">
        <f>IF(D50&gt;0,1/VLOOKUP(ABS(D50)+1,$A$8:$D$16,4,FALSE),VLOOKUP(ABS(D50)+1,$A$8:$D$16,2,FALSE))</f>
      </c>
      <c r="E91" s="1">
        <f>IF(E50&gt;0,1/VLOOKUP(ABS(E50)+1,$A$8:$D$16,4,FALSE),VLOOKUP(ABS(E50)+1,$A$8:$D$16,2,FALSE))</f>
      </c>
      <c r="F91" s="1">
        <f>IF(F50&gt;0,1/VLOOKUP(ABS(F50)+1,$A$8:$D$16,4,FALSE),VLOOKUP(ABS(F50)+1,$A$8:$D$16,2,FALSE))</f>
      </c>
      <c r="G91" s="1">
        <f>IF(G50&gt;0,1/VLOOKUP(ABS(G50)+1,$A$8:$D$16,4,FALSE),VLOOKUP(ABS(G50)+1,$A$8:$D$16,2,FALSE))</f>
      </c>
      <c r="H91" s="1">
        <f>IF(H50&gt;0,1/VLOOKUP(ABS(H50)+1,$A$8:$D$16,4,FALSE),VLOOKUP(ABS(H50)+1,$A$8:$D$16,2,FALSE))</f>
      </c>
      <c r="I91" s="1">
        <f>IF(I50&gt;0,1/VLOOKUP(ABS(I50)+1,$A$8:$D$16,4,FALSE),VLOOKUP(ABS(I50)+1,$A$8:$D$16,2,FALSE))</f>
      </c>
      <c r="J91" s="1">
        <f>IF(J50&gt;0,1/VLOOKUP(ABS(J50)+1,$A$8:$D$16,4,FALSE),VLOOKUP(ABS(J50)+1,$A$8:$D$16,2,FALSE))</f>
      </c>
      <c r="K91" s="1">
        <f>IF(K50&gt;0,1/VLOOKUP(ABS(K50)+1,$A$8:$D$16,4,FALSE),VLOOKUP(ABS(K50)+1,$A$8:$D$16,2,FALSE))</f>
      </c>
      <c r="L91" s="1">
        <f>IF(L50&gt;0,1/VLOOKUP(ABS(L50)+1,$A$8:$D$16,4,FALSE),VLOOKUP(ABS(L50)+1,$A$8:$D$16,2,FALSE))</f>
      </c>
      <c r="M91" s="1">
        <f>IF(M50&gt;0,1/VLOOKUP(ABS(M50)+1,$A$8:$D$16,4,FALSE),VLOOKUP(ABS(M50)+1,$A$8:$D$16,2,FALSE))</f>
      </c>
      <c r="N91" s="1">
        <f>IF(N50&gt;0,1/VLOOKUP(ABS(N50)+1,$A$8:$D$16,4,FALSE),VLOOKUP(ABS(N50)+1,$A$8:$D$16,2,FALSE))</f>
      </c>
      <c r="O91" s="1">
        <f>IF(O50&gt;0,1/VLOOKUP(ABS(O50)+1,$A$8:$D$16,4,FALSE),VLOOKUP(ABS(O50)+1,$A$8:$D$16,2,FALSE))</f>
      </c>
      <c r="P91" s="1">
        <f>IF(P50&gt;0,1/VLOOKUP(ABS(P50)+1,$A$8:$D$16,4,FALSE),VLOOKUP(ABS(P50)+1,$A$8:$D$16,2,FALSE))</f>
      </c>
      <c r="Q91" s="1">
        <f>IF(Q50&gt;0,1/VLOOKUP(ABS(Q50)+1,$A$8:$D$16,4,FALSE),VLOOKUP(ABS(Q50)+1,$A$8:$D$16,2,FALSE))</f>
      </c>
      <c r="R91" s="1">
        <f>IF(R50&gt;0,1/VLOOKUP(ABS(R50)+1,$A$8:$D$16,4,FALSE),VLOOKUP(ABS(R50)+1,$A$8:$D$16,2,FALSE))</f>
      </c>
      <c r="S91" s="1">
        <f>IF(S50&gt;0,1/VLOOKUP(ABS(S50)+1,$A$8:$D$16,4,FALSE),VLOOKUP(ABS(S50)+1,$A$8:$D$16,2,FALSE))</f>
      </c>
      <c r="T91" s="1">
        <f>IF(T50&gt;0,1/VLOOKUP(ABS(T50)+1,$A$8:$D$16,4,FALSE),VLOOKUP(ABS(T50)+1,$A$8:$D$16,2,FALSE))</f>
      </c>
      <c r="U91" s="1">
        <f>IF(U50&gt;0,1/VLOOKUP(ABS(U50)+1,$A$8:$D$16,4,FALSE),VLOOKUP(ABS(U50)+1,$A$8:$D$16,2,FALSE))</f>
      </c>
      <c r="V91" s="1">
        <f>IF(V50&gt;0,1/VLOOKUP(ABS(V50)+1,$A$8:$D$16,4,FALSE),VLOOKUP(ABS(V50)+1,$A$8:$D$16,2,FALSE))</f>
      </c>
      <c r="W91" s="1">
        <f>IF(W50&gt;0,1/VLOOKUP(ABS(W50)+1,$A$8:$D$16,4,FALSE),VLOOKUP(ABS(W50)+1,$A$8:$D$16,2,FALSE))</f>
      </c>
    </row>
    <row r="92">
      <c r="A92">
        <v>8</v>
      </c>
      <c r="B92" t="str">
        <v>CP1_vs_CP9</v>
      </c>
      <c r="C92" s="1">
        <f>IF(C51&gt;0,1/VLOOKUP(ABS(C51)+1,$A$8:$D$16,4,FALSE),VLOOKUP(ABS(C51)+1,$A$8:$D$16,2,FALSE))</f>
      </c>
      <c r="D92" s="1">
        <f>IF(D51&gt;0,1/VLOOKUP(ABS(D51)+1,$A$8:$D$16,4,FALSE),VLOOKUP(ABS(D51)+1,$A$8:$D$16,2,FALSE))</f>
      </c>
      <c r="E92" s="1">
        <f>IF(E51&gt;0,1/VLOOKUP(ABS(E51)+1,$A$8:$D$16,4,FALSE),VLOOKUP(ABS(E51)+1,$A$8:$D$16,2,FALSE))</f>
      </c>
      <c r="F92" s="1">
        <f>IF(F51&gt;0,1/VLOOKUP(ABS(F51)+1,$A$8:$D$16,4,FALSE),VLOOKUP(ABS(F51)+1,$A$8:$D$16,2,FALSE))</f>
      </c>
      <c r="G92" s="1">
        <f>IF(G51&gt;0,1/VLOOKUP(ABS(G51)+1,$A$8:$D$16,4,FALSE),VLOOKUP(ABS(G51)+1,$A$8:$D$16,2,FALSE))</f>
      </c>
      <c r="H92" s="1">
        <f>IF(H51&gt;0,1/VLOOKUP(ABS(H51)+1,$A$8:$D$16,4,FALSE),VLOOKUP(ABS(H51)+1,$A$8:$D$16,2,FALSE))</f>
      </c>
      <c r="I92" s="1">
        <f>IF(I51&gt;0,1/VLOOKUP(ABS(I51)+1,$A$8:$D$16,4,FALSE),VLOOKUP(ABS(I51)+1,$A$8:$D$16,2,FALSE))</f>
      </c>
      <c r="J92" s="1">
        <f>IF(J51&gt;0,1/VLOOKUP(ABS(J51)+1,$A$8:$D$16,4,FALSE),VLOOKUP(ABS(J51)+1,$A$8:$D$16,2,FALSE))</f>
      </c>
      <c r="K92" s="1">
        <f>IF(K51&gt;0,1/VLOOKUP(ABS(K51)+1,$A$8:$D$16,4,FALSE),VLOOKUP(ABS(K51)+1,$A$8:$D$16,2,FALSE))</f>
      </c>
      <c r="L92" s="1">
        <f>IF(L51&gt;0,1/VLOOKUP(ABS(L51)+1,$A$8:$D$16,4,FALSE),VLOOKUP(ABS(L51)+1,$A$8:$D$16,2,FALSE))</f>
      </c>
      <c r="M92" s="1">
        <f>IF(M51&gt;0,1/VLOOKUP(ABS(M51)+1,$A$8:$D$16,4,FALSE),VLOOKUP(ABS(M51)+1,$A$8:$D$16,2,FALSE))</f>
      </c>
      <c r="N92" s="1">
        <f>IF(N51&gt;0,1/VLOOKUP(ABS(N51)+1,$A$8:$D$16,4,FALSE),VLOOKUP(ABS(N51)+1,$A$8:$D$16,2,FALSE))</f>
      </c>
      <c r="O92" s="1">
        <f>IF(O51&gt;0,1/VLOOKUP(ABS(O51)+1,$A$8:$D$16,4,FALSE),VLOOKUP(ABS(O51)+1,$A$8:$D$16,2,FALSE))</f>
      </c>
      <c r="P92" s="1">
        <f>IF(P51&gt;0,1/VLOOKUP(ABS(P51)+1,$A$8:$D$16,4,FALSE),VLOOKUP(ABS(P51)+1,$A$8:$D$16,2,FALSE))</f>
      </c>
      <c r="Q92" s="1">
        <f>IF(Q51&gt;0,1/VLOOKUP(ABS(Q51)+1,$A$8:$D$16,4,FALSE),VLOOKUP(ABS(Q51)+1,$A$8:$D$16,2,FALSE))</f>
      </c>
      <c r="R92" s="1">
        <f>IF(R51&gt;0,1/VLOOKUP(ABS(R51)+1,$A$8:$D$16,4,FALSE),VLOOKUP(ABS(R51)+1,$A$8:$D$16,2,FALSE))</f>
      </c>
      <c r="S92" s="1">
        <f>IF(S51&gt;0,1/VLOOKUP(ABS(S51)+1,$A$8:$D$16,4,FALSE),VLOOKUP(ABS(S51)+1,$A$8:$D$16,2,FALSE))</f>
      </c>
      <c r="T92" s="1">
        <f>IF(T51&gt;0,1/VLOOKUP(ABS(T51)+1,$A$8:$D$16,4,FALSE),VLOOKUP(ABS(T51)+1,$A$8:$D$16,2,FALSE))</f>
      </c>
      <c r="U92" s="1">
        <f>IF(U51&gt;0,1/VLOOKUP(ABS(U51)+1,$A$8:$D$16,4,FALSE),VLOOKUP(ABS(U51)+1,$A$8:$D$16,2,FALSE))</f>
      </c>
      <c r="V92" s="1">
        <f>IF(V51&gt;0,1/VLOOKUP(ABS(V51)+1,$A$8:$D$16,4,FALSE),VLOOKUP(ABS(V51)+1,$A$8:$D$16,2,FALSE))</f>
      </c>
      <c r="W92" s="1">
        <f>IF(W51&gt;0,1/VLOOKUP(ABS(W51)+1,$A$8:$D$16,4,FALSE),VLOOKUP(ABS(W51)+1,$A$8:$D$16,2,FALSE))</f>
      </c>
    </row>
    <row r="93">
      <c r="A93">
        <v>9</v>
      </c>
      <c r="B93" t="str">
        <v>CP2_vs_CP3</v>
      </c>
      <c r="C93" s="1">
        <f>IF(C52&gt;0,1/VLOOKUP(ABS(C52)+1,$A$8:$D$16,4,FALSE),VLOOKUP(ABS(C52)+1,$A$8:$D$16,2,FALSE))</f>
      </c>
      <c r="D93" s="1">
        <f>IF(D52&gt;0,1/VLOOKUP(ABS(D52)+1,$A$8:$D$16,4,FALSE),VLOOKUP(ABS(D52)+1,$A$8:$D$16,2,FALSE))</f>
      </c>
      <c r="E93" s="1">
        <f>IF(E52&gt;0,1/VLOOKUP(ABS(E52)+1,$A$8:$D$16,4,FALSE),VLOOKUP(ABS(E52)+1,$A$8:$D$16,2,FALSE))</f>
      </c>
      <c r="F93" s="1">
        <f>IF(F52&gt;0,1/VLOOKUP(ABS(F52)+1,$A$8:$D$16,4,FALSE),VLOOKUP(ABS(F52)+1,$A$8:$D$16,2,FALSE))</f>
      </c>
      <c r="G93" s="1">
        <f>IF(G52&gt;0,1/VLOOKUP(ABS(G52)+1,$A$8:$D$16,4,FALSE),VLOOKUP(ABS(G52)+1,$A$8:$D$16,2,FALSE))</f>
      </c>
      <c r="H93" s="1">
        <f>IF(H52&gt;0,1/VLOOKUP(ABS(H52)+1,$A$8:$D$16,4,FALSE),VLOOKUP(ABS(H52)+1,$A$8:$D$16,2,FALSE))</f>
      </c>
      <c r="I93" s="1">
        <f>IF(I52&gt;0,1/VLOOKUP(ABS(I52)+1,$A$8:$D$16,4,FALSE),VLOOKUP(ABS(I52)+1,$A$8:$D$16,2,FALSE))</f>
      </c>
      <c r="J93" s="1">
        <f>IF(J52&gt;0,1/VLOOKUP(ABS(J52)+1,$A$8:$D$16,4,FALSE),VLOOKUP(ABS(J52)+1,$A$8:$D$16,2,FALSE))</f>
      </c>
      <c r="K93" s="1">
        <f>IF(K52&gt;0,1/VLOOKUP(ABS(K52)+1,$A$8:$D$16,4,FALSE),VLOOKUP(ABS(K52)+1,$A$8:$D$16,2,FALSE))</f>
      </c>
      <c r="L93" s="1">
        <f>IF(L52&gt;0,1/VLOOKUP(ABS(L52)+1,$A$8:$D$16,4,FALSE),VLOOKUP(ABS(L52)+1,$A$8:$D$16,2,FALSE))</f>
      </c>
      <c r="M93" s="1">
        <f>IF(M52&gt;0,1/VLOOKUP(ABS(M52)+1,$A$8:$D$16,4,FALSE),VLOOKUP(ABS(M52)+1,$A$8:$D$16,2,FALSE))</f>
      </c>
      <c r="N93" s="1">
        <f>IF(N52&gt;0,1/VLOOKUP(ABS(N52)+1,$A$8:$D$16,4,FALSE),VLOOKUP(ABS(N52)+1,$A$8:$D$16,2,FALSE))</f>
      </c>
      <c r="O93" s="1">
        <f>IF(O52&gt;0,1/VLOOKUP(ABS(O52)+1,$A$8:$D$16,4,FALSE),VLOOKUP(ABS(O52)+1,$A$8:$D$16,2,FALSE))</f>
      </c>
      <c r="P93" s="1">
        <f>IF(P52&gt;0,1/VLOOKUP(ABS(P52)+1,$A$8:$D$16,4,FALSE),VLOOKUP(ABS(P52)+1,$A$8:$D$16,2,FALSE))</f>
      </c>
      <c r="Q93" s="1">
        <f>IF(Q52&gt;0,1/VLOOKUP(ABS(Q52)+1,$A$8:$D$16,4,FALSE),VLOOKUP(ABS(Q52)+1,$A$8:$D$16,2,FALSE))</f>
      </c>
      <c r="R93" s="1">
        <f>IF(R52&gt;0,1/VLOOKUP(ABS(R52)+1,$A$8:$D$16,4,FALSE),VLOOKUP(ABS(R52)+1,$A$8:$D$16,2,FALSE))</f>
      </c>
      <c r="S93" s="1">
        <f>IF(S52&gt;0,1/VLOOKUP(ABS(S52)+1,$A$8:$D$16,4,FALSE),VLOOKUP(ABS(S52)+1,$A$8:$D$16,2,FALSE))</f>
      </c>
      <c r="T93" s="1">
        <f>IF(T52&gt;0,1/VLOOKUP(ABS(T52)+1,$A$8:$D$16,4,FALSE),VLOOKUP(ABS(T52)+1,$A$8:$D$16,2,FALSE))</f>
      </c>
      <c r="U93" s="1">
        <f>IF(U52&gt;0,1/VLOOKUP(ABS(U52)+1,$A$8:$D$16,4,FALSE),VLOOKUP(ABS(U52)+1,$A$8:$D$16,2,FALSE))</f>
      </c>
      <c r="V93" s="1">
        <f>IF(V52&gt;0,1/VLOOKUP(ABS(V52)+1,$A$8:$D$16,4,FALSE),VLOOKUP(ABS(V52)+1,$A$8:$D$16,2,FALSE))</f>
      </c>
      <c r="W93" s="1">
        <f>IF(W52&gt;0,1/VLOOKUP(ABS(W52)+1,$A$8:$D$16,4,FALSE),VLOOKUP(ABS(W52)+1,$A$8:$D$16,2,FALSE))</f>
      </c>
    </row>
    <row r="94">
      <c r="A94">
        <v>10</v>
      </c>
      <c r="B94" t="str">
        <v>CP2_vs_CP4</v>
      </c>
      <c r="C94" s="1">
        <f>IF(C53&gt;0,1/VLOOKUP(ABS(C53)+1,$A$8:$D$16,4,FALSE),VLOOKUP(ABS(C53)+1,$A$8:$D$16,2,FALSE))</f>
      </c>
      <c r="D94" s="1">
        <f>IF(D53&gt;0,1/VLOOKUP(ABS(D53)+1,$A$8:$D$16,4,FALSE),VLOOKUP(ABS(D53)+1,$A$8:$D$16,2,FALSE))</f>
      </c>
      <c r="E94" s="1">
        <f>IF(E53&gt;0,1/VLOOKUP(ABS(E53)+1,$A$8:$D$16,4,FALSE),VLOOKUP(ABS(E53)+1,$A$8:$D$16,2,FALSE))</f>
      </c>
      <c r="F94" s="1">
        <f>IF(F53&gt;0,1/VLOOKUP(ABS(F53)+1,$A$8:$D$16,4,FALSE),VLOOKUP(ABS(F53)+1,$A$8:$D$16,2,FALSE))</f>
      </c>
      <c r="G94" s="1">
        <f>IF(G53&gt;0,1/VLOOKUP(ABS(G53)+1,$A$8:$D$16,4,FALSE),VLOOKUP(ABS(G53)+1,$A$8:$D$16,2,FALSE))</f>
      </c>
      <c r="H94" s="1">
        <f>IF(H53&gt;0,1/VLOOKUP(ABS(H53)+1,$A$8:$D$16,4,FALSE),VLOOKUP(ABS(H53)+1,$A$8:$D$16,2,FALSE))</f>
      </c>
      <c r="I94" s="1">
        <f>IF(I53&gt;0,1/VLOOKUP(ABS(I53)+1,$A$8:$D$16,4,FALSE),VLOOKUP(ABS(I53)+1,$A$8:$D$16,2,FALSE))</f>
      </c>
      <c r="J94" s="1">
        <f>IF(J53&gt;0,1/VLOOKUP(ABS(J53)+1,$A$8:$D$16,4,FALSE),VLOOKUP(ABS(J53)+1,$A$8:$D$16,2,FALSE))</f>
      </c>
      <c r="K94" s="1">
        <f>IF(K53&gt;0,1/VLOOKUP(ABS(K53)+1,$A$8:$D$16,4,FALSE),VLOOKUP(ABS(K53)+1,$A$8:$D$16,2,FALSE))</f>
      </c>
      <c r="L94" s="1">
        <f>IF(L53&gt;0,1/VLOOKUP(ABS(L53)+1,$A$8:$D$16,4,FALSE),VLOOKUP(ABS(L53)+1,$A$8:$D$16,2,FALSE))</f>
      </c>
      <c r="M94" s="1">
        <f>IF(M53&gt;0,1/VLOOKUP(ABS(M53)+1,$A$8:$D$16,4,FALSE),VLOOKUP(ABS(M53)+1,$A$8:$D$16,2,FALSE))</f>
      </c>
      <c r="N94" s="1">
        <f>IF(N53&gt;0,1/VLOOKUP(ABS(N53)+1,$A$8:$D$16,4,FALSE),VLOOKUP(ABS(N53)+1,$A$8:$D$16,2,FALSE))</f>
      </c>
      <c r="O94" s="1">
        <f>IF(O53&gt;0,1/VLOOKUP(ABS(O53)+1,$A$8:$D$16,4,FALSE),VLOOKUP(ABS(O53)+1,$A$8:$D$16,2,FALSE))</f>
      </c>
      <c r="P94" s="1">
        <f>IF(P53&gt;0,1/VLOOKUP(ABS(P53)+1,$A$8:$D$16,4,FALSE),VLOOKUP(ABS(P53)+1,$A$8:$D$16,2,FALSE))</f>
      </c>
      <c r="Q94" s="1">
        <f>IF(Q53&gt;0,1/VLOOKUP(ABS(Q53)+1,$A$8:$D$16,4,FALSE),VLOOKUP(ABS(Q53)+1,$A$8:$D$16,2,FALSE))</f>
      </c>
      <c r="R94" s="1">
        <f>IF(R53&gt;0,1/VLOOKUP(ABS(R53)+1,$A$8:$D$16,4,FALSE),VLOOKUP(ABS(R53)+1,$A$8:$D$16,2,FALSE))</f>
      </c>
      <c r="S94" s="1">
        <f>IF(S53&gt;0,1/VLOOKUP(ABS(S53)+1,$A$8:$D$16,4,FALSE),VLOOKUP(ABS(S53)+1,$A$8:$D$16,2,FALSE))</f>
      </c>
      <c r="T94" s="1">
        <f>IF(T53&gt;0,1/VLOOKUP(ABS(T53)+1,$A$8:$D$16,4,FALSE),VLOOKUP(ABS(T53)+1,$A$8:$D$16,2,FALSE))</f>
      </c>
      <c r="U94" s="1">
        <f>IF(U53&gt;0,1/VLOOKUP(ABS(U53)+1,$A$8:$D$16,4,FALSE),VLOOKUP(ABS(U53)+1,$A$8:$D$16,2,FALSE))</f>
      </c>
      <c r="V94" s="1">
        <f>IF(V53&gt;0,1/VLOOKUP(ABS(V53)+1,$A$8:$D$16,4,FALSE),VLOOKUP(ABS(V53)+1,$A$8:$D$16,2,FALSE))</f>
      </c>
      <c r="W94" s="1">
        <f>IF(W53&gt;0,1/VLOOKUP(ABS(W53)+1,$A$8:$D$16,4,FALSE),VLOOKUP(ABS(W53)+1,$A$8:$D$16,2,FALSE))</f>
      </c>
    </row>
    <row r="95">
      <c r="A95">
        <v>11</v>
      </c>
      <c r="B95" t="str">
        <v>CP2_vs_CP5</v>
      </c>
      <c r="C95" s="1">
        <f>IF(C54&gt;0,1/VLOOKUP(ABS(C54)+1,$A$8:$D$16,4,FALSE),VLOOKUP(ABS(C54)+1,$A$8:$D$16,2,FALSE))</f>
      </c>
      <c r="D95" s="1">
        <f>IF(D54&gt;0,1/VLOOKUP(ABS(D54)+1,$A$8:$D$16,4,FALSE),VLOOKUP(ABS(D54)+1,$A$8:$D$16,2,FALSE))</f>
      </c>
      <c r="E95" s="1">
        <f>IF(E54&gt;0,1/VLOOKUP(ABS(E54)+1,$A$8:$D$16,4,FALSE),VLOOKUP(ABS(E54)+1,$A$8:$D$16,2,FALSE))</f>
      </c>
      <c r="F95" s="1">
        <f>IF(F54&gt;0,1/VLOOKUP(ABS(F54)+1,$A$8:$D$16,4,FALSE),VLOOKUP(ABS(F54)+1,$A$8:$D$16,2,FALSE))</f>
      </c>
      <c r="G95" s="1">
        <f>IF(G54&gt;0,1/VLOOKUP(ABS(G54)+1,$A$8:$D$16,4,FALSE),VLOOKUP(ABS(G54)+1,$A$8:$D$16,2,FALSE))</f>
      </c>
      <c r="H95" s="1">
        <f>IF(H54&gt;0,1/VLOOKUP(ABS(H54)+1,$A$8:$D$16,4,FALSE),VLOOKUP(ABS(H54)+1,$A$8:$D$16,2,FALSE))</f>
      </c>
      <c r="I95" s="1">
        <f>IF(I54&gt;0,1/VLOOKUP(ABS(I54)+1,$A$8:$D$16,4,FALSE),VLOOKUP(ABS(I54)+1,$A$8:$D$16,2,FALSE))</f>
      </c>
      <c r="J95" s="1">
        <f>IF(J54&gt;0,1/VLOOKUP(ABS(J54)+1,$A$8:$D$16,4,FALSE),VLOOKUP(ABS(J54)+1,$A$8:$D$16,2,FALSE))</f>
      </c>
      <c r="K95" s="1">
        <f>IF(K54&gt;0,1/VLOOKUP(ABS(K54)+1,$A$8:$D$16,4,FALSE),VLOOKUP(ABS(K54)+1,$A$8:$D$16,2,FALSE))</f>
      </c>
      <c r="L95" s="1">
        <f>IF(L54&gt;0,1/VLOOKUP(ABS(L54)+1,$A$8:$D$16,4,FALSE),VLOOKUP(ABS(L54)+1,$A$8:$D$16,2,FALSE))</f>
      </c>
      <c r="M95" s="1">
        <f>IF(M54&gt;0,1/VLOOKUP(ABS(M54)+1,$A$8:$D$16,4,FALSE),VLOOKUP(ABS(M54)+1,$A$8:$D$16,2,FALSE))</f>
      </c>
      <c r="N95" s="1">
        <f>IF(N54&gt;0,1/VLOOKUP(ABS(N54)+1,$A$8:$D$16,4,FALSE),VLOOKUP(ABS(N54)+1,$A$8:$D$16,2,FALSE))</f>
      </c>
      <c r="O95" s="1">
        <f>IF(O54&gt;0,1/VLOOKUP(ABS(O54)+1,$A$8:$D$16,4,FALSE),VLOOKUP(ABS(O54)+1,$A$8:$D$16,2,FALSE))</f>
      </c>
      <c r="P95" s="1">
        <f>IF(P54&gt;0,1/VLOOKUP(ABS(P54)+1,$A$8:$D$16,4,FALSE),VLOOKUP(ABS(P54)+1,$A$8:$D$16,2,FALSE))</f>
      </c>
      <c r="Q95" s="1">
        <f>IF(Q54&gt;0,1/VLOOKUP(ABS(Q54)+1,$A$8:$D$16,4,FALSE),VLOOKUP(ABS(Q54)+1,$A$8:$D$16,2,FALSE))</f>
      </c>
      <c r="R95" s="1">
        <f>IF(R54&gt;0,1/VLOOKUP(ABS(R54)+1,$A$8:$D$16,4,FALSE),VLOOKUP(ABS(R54)+1,$A$8:$D$16,2,FALSE))</f>
      </c>
      <c r="S95" s="1">
        <f>IF(S54&gt;0,1/VLOOKUP(ABS(S54)+1,$A$8:$D$16,4,FALSE),VLOOKUP(ABS(S54)+1,$A$8:$D$16,2,FALSE))</f>
      </c>
      <c r="T95" s="1">
        <f>IF(T54&gt;0,1/VLOOKUP(ABS(T54)+1,$A$8:$D$16,4,FALSE),VLOOKUP(ABS(T54)+1,$A$8:$D$16,2,FALSE))</f>
      </c>
      <c r="U95" s="1">
        <f>IF(U54&gt;0,1/VLOOKUP(ABS(U54)+1,$A$8:$D$16,4,FALSE),VLOOKUP(ABS(U54)+1,$A$8:$D$16,2,FALSE))</f>
      </c>
      <c r="V95" s="1">
        <f>IF(V54&gt;0,1/VLOOKUP(ABS(V54)+1,$A$8:$D$16,4,FALSE),VLOOKUP(ABS(V54)+1,$A$8:$D$16,2,FALSE))</f>
      </c>
      <c r="W95" s="1">
        <f>IF(W54&gt;0,1/VLOOKUP(ABS(W54)+1,$A$8:$D$16,4,FALSE),VLOOKUP(ABS(W54)+1,$A$8:$D$16,2,FALSE))</f>
      </c>
    </row>
    <row r="96">
      <c r="A96">
        <v>12</v>
      </c>
      <c r="B96" t="str">
        <v>CP2_vs_CP6</v>
      </c>
      <c r="C96" s="1">
        <f>IF(C55&gt;0,1/VLOOKUP(ABS(C55)+1,$A$8:$D$16,4,FALSE),VLOOKUP(ABS(C55)+1,$A$8:$D$16,2,FALSE))</f>
      </c>
      <c r="D96" s="1">
        <f>IF(D55&gt;0,1/VLOOKUP(ABS(D55)+1,$A$8:$D$16,4,FALSE),VLOOKUP(ABS(D55)+1,$A$8:$D$16,2,FALSE))</f>
      </c>
      <c r="E96" s="1">
        <f>IF(E55&gt;0,1/VLOOKUP(ABS(E55)+1,$A$8:$D$16,4,FALSE),VLOOKUP(ABS(E55)+1,$A$8:$D$16,2,FALSE))</f>
      </c>
      <c r="F96" s="1">
        <f>IF(F55&gt;0,1/VLOOKUP(ABS(F55)+1,$A$8:$D$16,4,FALSE),VLOOKUP(ABS(F55)+1,$A$8:$D$16,2,FALSE))</f>
      </c>
      <c r="G96" s="1">
        <f>IF(G55&gt;0,1/VLOOKUP(ABS(G55)+1,$A$8:$D$16,4,FALSE),VLOOKUP(ABS(G55)+1,$A$8:$D$16,2,FALSE))</f>
      </c>
      <c r="H96" s="1">
        <f>IF(H55&gt;0,1/VLOOKUP(ABS(H55)+1,$A$8:$D$16,4,FALSE),VLOOKUP(ABS(H55)+1,$A$8:$D$16,2,FALSE))</f>
      </c>
      <c r="I96" s="1">
        <f>IF(I55&gt;0,1/VLOOKUP(ABS(I55)+1,$A$8:$D$16,4,FALSE),VLOOKUP(ABS(I55)+1,$A$8:$D$16,2,FALSE))</f>
      </c>
      <c r="J96" s="1">
        <f>IF(J55&gt;0,1/VLOOKUP(ABS(J55)+1,$A$8:$D$16,4,FALSE),VLOOKUP(ABS(J55)+1,$A$8:$D$16,2,FALSE))</f>
      </c>
      <c r="K96" s="1">
        <f>IF(K55&gt;0,1/VLOOKUP(ABS(K55)+1,$A$8:$D$16,4,FALSE),VLOOKUP(ABS(K55)+1,$A$8:$D$16,2,FALSE))</f>
      </c>
      <c r="L96" s="1">
        <f>IF(L55&gt;0,1/VLOOKUP(ABS(L55)+1,$A$8:$D$16,4,FALSE),VLOOKUP(ABS(L55)+1,$A$8:$D$16,2,FALSE))</f>
      </c>
      <c r="M96" s="1">
        <f>IF(M55&gt;0,1/VLOOKUP(ABS(M55)+1,$A$8:$D$16,4,FALSE),VLOOKUP(ABS(M55)+1,$A$8:$D$16,2,FALSE))</f>
      </c>
      <c r="N96" s="1">
        <f>IF(N55&gt;0,1/VLOOKUP(ABS(N55)+1,$A$8:$D$16,4,FALSE),VLOOKUP(ABS(N55)+1,$A$8:$D$16,2,FALSE))</f>
      </c>
      <c r="O96" s="1">
        <f>IF(O55&gt;0,1/VLOOKUP(ABS(O55)+1,$A$8:$D$16,4,FALSE),VLOOKUP(ABS(O55)+1,$A$8:$D$16,2,FALSE))</f>
      </c>
      <c r="P96" s="1">
        <f>IF(P55&gt;0,1/VLOOKUP(ABS(P55)+1,$A$8:$D$16,4,FALSE),VLOOKUP(ABS(P55)+1,$A$8:$D$16,2,FALSE))</f>
      </c>
      <c r="Q96" s="1">
        <f>IF(Q55&gt;0,1/VLOOKUP(ABS(Q55)+1,$A$8:$D$16,4,FALSE),VLOOKUP(ABS(Q55)+1,$A$8:$D$16,2,FALSE))</f>
      </c>
      <c r="R96" s="1">
        <f>IF(R55&gt;0,1/VLOOKUP(ABS(R55)+1,$A$8:$D$16,4,FALSE),VLOOKUP(ABS(R55)+1,$A$8:$D$16,2,FALSE))</f>
      </c>
      <c r="S96" s="1">
        <f>IF(S55&gt;0,1/VLOOKUP(ABS(S55)+1,$A$8:$D$16,4,FALSE),VLOOKUP(ABS(S55)+1,$A$8:$D$16,2,FALSE))</f>
      </c>
      <c r="T96" s="1">
        <f>IF(T55&gt;0,1/VLOOKUP(ABS(T55)+1,$A$8:$D$16,4,FALSE),VLOOKUP(ABS(T55)+1,$A$8:$D$16,2,FALSE))</f>
      </c>
      <c r="U96" s="1">
        <f>IF(U55&gt;0,1/VLOOKUP(ABS(U55)+1,$A$8:$D$16,4,FALSE),VLOOKUP(ABS(U55)+1,$A$8:$D$16,2,FALSE))</f>
      </c>
      <c r="V96" s="1">
        <f>IF(V55&gt;0,1/VLOOKUP(ABS(V55)+1,$A$8:$D$16,4,FALSE),VLOOKUP(ABS(V55)+1,$A$8:$D$16,2,FALSE))</f>
      </c>
      <c r="W96" s="1">
        <f>IF(W55&gt;0,1/VLOOKUP(ABS(W55)+1,$A$8:$D$16,4,FALSE),VLOOKUP(ABS(W55)+1,$A$8:$D$16,2,FALSE))</f>
      </c>
    </row>
    <row r="97">
      <c r="A97">
        <v>13</v>
      </c>
      <c r="B97" t="str">
        <v>CP2_vs_CP7</v>
      </c>
      <c r="C97" s="1">
        <f>IF(C56&gt;0,1/VLOOKUP(ABS(C56)+1,$A$8:$D$16,4,FALSE),VLOOKUP(ABS(C56)+1,$A$8:$D$16,2,FALSE))</f>
      </c>
      <c r="D97" s="1">
        <f>IF(D56&gt;0,1/VLOOKUP(ABS(D56)+1,$A$8:$D$16,4,FALSE),VLOOKUP(ABS(D56)+1,$A$8:$D$16,2,FALSE))</f>
      </c>
      <c r="E97" s="1">
        <f>IF(E56&gt;0,1/VLOOKUP(ABS(E56)+1,$A$8:$D$16,4,FALSE),VLOOKUP(ABS(E56)+1,$A$8:$D$16,2,FALSE))</f>
      </c>
      <c r="F97" s="1">
        <f>IF(F56&gt;0,1/VLOOKUP(ABS(F56)+1,$A$8:$D$16,4,FALSE),VLOOKUP(ABS(F56)+1,$A$8:$D$16,2,FALSE))</f>
      </c>
      <c r="G97" s="1">
        <f>IF(G56&gt;0,1/VLOOKUP(ABS(G56)+1,$A$8:$D$16,4,FALSE),VLOOKUP(ABS(G56)+1,$A$8:$D$16,2,FALSE))</f>
      </c>
      <c r="H97" s="1">
        <f>IF(H56&gt;0,1/VLOOKUP(ABS(H56)+1,$A$8:$D$16,4,FALSE),VLOOKUP(ABS(H56)+1,$A$8:$D$16,2,FALSE))</f>
      </c>
      <c r="I97" s="1">
        <f>IF(I56&gt;0,1/VLOOKUP(ABS(I56)+1,$A$8:$D$16,4,FALSE),VLOOKUP(ABS(I56)+1,$A$8:$D$16,2,FALSE))</f>
      </c>
      <c r="J97" s="1">
        <f>IF(J56&gt;0,1/VLOOKUP(ABS(J56)+1,$A$8:$D$16,4,FALSE),VLOOKUP(ABS(J56)+1,$A$8:$D$16,2,FALSE))</f>
      </c>
      <c r="K97" s="1">
        <f>IF(K56&gt;0,1/VLOOKUP(ABS(K56)+1,$A$8:$D$16,4,FALSE),VLOOKUP(ABS(K56)+1,$A$8:$D$16,2,FALSE))</f>
      </c>
      <c r="L97" s="1">
        <f>IF(L56&gt;0,1/VLOOKUP(ABS(L56)+1,$A$8:$D$16,4,FALSE),VLOOKUP(ABS(L56)+1,$A$8:$D$16,2,FALSE))</f>
      </c>
      <c r="M97" s="1">
        <f>IF(M56&gt;0,1/VLOOKUP(ABS(M56)+1,$A$8:$D$16,4,FALSE),VLOOKUP(ABS(M56)+1,$A$8:$D$16,2,FALSE))</f>
      </c>
      <c r="N97" s="1">
        <f>IF(N56&gt;0,1/VLOOKUP(ABS(N56)+1,$A$8:$D$16,4,FALSE),VLOOKUP(ABS(N56)+1,$A$8:$D$16,2,FALSE))</f>
      </c>
      <c r="O97" s="1">
        <f>IF(O56&gt;0,1/VLOOKUP(ABS(O56)+1,$A$8:$D$16,4,FALSE),VLOOKUP(ABS(O56)+1,$A$8:$D$16,2,FALSE))</f>
      </c>
      <c r="P97" s="1">
        <f>IF(P56&gt;0,1/VLOOKUP(ABS(P56)+1,$A$8:$D$16,4,FALSE),VLOOKUP(ABS(P56)+1,$A$8:$D$16,2,FALSE))</f>
      </c>
      <c r="Q97" s="1">
        <f>IF(Q56&gt;0,1/VLOOKUP(ABS(Q56)+1,$A$8:$D$16,4,FALSE),VLOOKUP(ABS(Q56)+1,$A$8:$D$16,2,FALSE))</f>
      </c>
      <c r="R97" s="1">
        <f>IF(R56&gt;0,1/VLOOKUP(ABS(R56)+1,$A$8:$D$16,4,FALSE),VLOOKUP(ABS(R56)+1,$A$8:$D$16,2,FALSE))</f>
      </c>
      <c r="S97" s="1">
        <f>IF(S56&gt;0,1/VLOOKUP(ABS(S56)+1,$A$8:$D$16,4,FALSE),VLOOKUP(ABS(S56)+1,$A$8:$D$16,2,FALSE))</f>
      </c>
      <c r="T97" s="1">
        <f>IF(T56&gt;0,1/VLOOKUP(ABS(T56)+1,$A$8:$D$16,4,FALSE),VLOOKUP(ABS(T56)+1,$A$8:$D$16,2,FALSE))</f>
      </c>
      <c r="U97" s="1">
        <f>IF(U56&gt;0,1/VLOOKUP(ABS(U56)+1,$A$8:$D$16,4,FALSE),VLOOKUP(ABS(U56)+1,$A$8:$D$16,2,FALSE))</f>
      </c>
      <c r="V97" s="1">
        <f>IF(V56&gt;0,1/VLOOKUP(ABS(V56)+1,$A$8:$D$16,4,FALSE),VLOOKUP(ABS(V56)+1,$A$8:$D$16,2,FALSE))</f>
      </c>
      <c r="W97" s="1">
        <f>IF(W56&gt;0,1/VLOOKUP(ABS(W56)+1,$A$8:$D$16,4,FALSE),VLOOKUP(ABS(W56)+1,$A$8:$D$16,2,FALSE))</f>
      </c>
    </row>
    <row r="98">
      <c r="A98">
        <v>14</v>
      </c>
      <c r="B98" t="str">
        <v>CP2_vs_CP8</v>
      </c>
      <c r="C98" s="1">
        <f>IF(C57&gt;0,1/VLOOKUP(ABS(C57)+1,$A$8:$D$16,4,FALSE),VLOOKUP(ABS(C57)+1,$A$8:$D$16,2,FALSE))</f>
      </c>
      <c r="D98" s="1">
        <f>IF(D57&gt;0,1/VLOOKUP(ABS(D57)+1,$A$8:$D$16,4,FALSE),VLOOKUP(ABS(D57)+1,$A$8:$D$16,2,FALSE))</f>
      </c>
      <c r="E98" s="1">
        <f>IF(E57&gt;0,1/VLOOKUP(ABS(E57)+1,$A$8:$D$16,4,FALSE),VLOOKUP(ABS(E57)+1,$A$8:$D$16,2,FALSE))</f>
      </c>
      <c r="F98" s="1">
        <f>IF(F57&gt;0,1/VLOOKUP(ABS(F57)+1,$A$8:$D$16,4,FALSE),VLOOKUP(ABS(F57)+1,$A$8:$D$16,2,FALSE))</f>
      </c>
      <c r="G98" s="1">
        <f>IF(G57&gt;0,1/VLOOKUP(ABS(G57)+1,$A$8:$D$16,4,FALSE),VLOOKUP(ABS(G57)+1,$A$8:$D$16,2,FALSE))</f>
      </c>
      <c r="H98" s="1">
        <f>IF(H57&gt;0,1/VLOOKUP(ABS(H57)+1,$A$8:$D$16,4,FALSE),VLOOKUP(ABS(H57)+1,$A$8:$D$16,2,FALSE))</f>
      </c>
      <c r="I98" s="1">
        <f>IF(I57&gt;0,1/VLOOKUP(ABS(I57)+1,$A$8:$D$16,4,FALSE),VLOOKUP(ABS(I57)+1,$A$8:$D$16,2,FALSE))</f>
      </c>
      <c r="J98" s="1">
        <f>IF(J57&gt;0,1/VLOOKUP(ABS(J57)+1,$A$8:$D$16,4,FALSE),VLOOKUP(ABS(J57)+1,$A$8:$D$16,2,FALSE))</f>
      </c>
      <c r="K98" s="1">
        <f>IF(K57&gt;0,1/VLOOKUP(ABS(K57)+1,$A$8:$D$16,4,FALSE),VLOOKUP(ABS(K57)+1,$A$8:$D$16,2,FALSE))</f>
      </c>
      <c r="L98" s="1">
        <f>IF(L57&gt;0,1/VLOOKUP(ABS(L57)+1,$A$8:$D$16,4,FALSE),VLOOKUP(ABS(L57)+1,$A$8:$D$16,2,FALSE))</f>
      </c>
      <c r="M98" s="1">
        <f>IF(M57&gt;0,1/VLOOKUP(ABS(M57)+1,$A$8:$D$16,4,FALSE),VLOOKUP(ABS(M57)+1,$A$8:$D$16,2,FALSE))</f>
      </c>
      <c r="N98" s="1">
        <f>IF(N57&gt;0,1/VLOOKUP(ABS(N57)+1,$A$8:$D$16,4,FALSE),VLOOKUP(ABS(N57)+1,$A$8:$D$16,2,FALSE))</f>
      </c>
      <c r="O98" s="1">
        <f>IF(O57&gt;0,1/VLOOKUP(ABS(O57)+1,$A$8:$D$16,4,FALSE),VLOOKUP(ABS(O57)+1,$A$8:$D$16,2,FALSE))</f>
      </c>
      <c r="P98" s="1">
        <f>IF(P57&gt;0,1/VLOOKUP(ABS(P57)+1,$A$8:$D$16,4,FALSE),VLOOKUP(ABS(P57)+1,$A$8:$D$16,2,FALSE))</f>
      </c>
      <c r="Q98" s="1">
        <f>IF(Q57&gt;0,1/VLOOKUP(ABS(Q57)+1,$A$8:$D$16,4,FALSE),VLOOKUP(ABS(Q57)+1,$A$8:$D$16,2,FALSE))</f>
      </c>
      <c r="R98" s="1">
        <f>IF(R57&gt;0,1/VLOOKUP(ABS(R57)+1,$A$8:$D$16,4,FALSE),VLOOKUP(ABS(R57)+1,$A$8:$D$16,2,FALSE))</f>
      </c>
      <c r="S98" s="1">
        <f>IF(S57&gt;0,1/VLOOKUP(ABS(S57)+1,$A$8:$D$16,4,FALSE),VLOOKUP(ABS(S57)+1,$A$8:$D$16,2,FALSE))</f>
      </c>
      <c r="T98" s="1">
        <f>IF(T57&gt;0,1/VLOOKUP(ABS(T57)+1,$A$8:$D$16,4,FALSE),VLOOKUP(ABS(T57)+1,$A$8:$D$16,2,FALSE))</f>
      </c>
      <c r="U98" s="1">
        <f>IF(U57&gt;0,1/VLOOKUP(ABS(U57)+1,$A$8:$D$16,4,FALSE),VLOOKUP(ABS(U57)+1,$A$8:$D$16,2,FALSE))</f>
      </c>
      <c r="V98" s="1">
        <f>IF(V57&gt;0,1/VLOOKUP(ABS(V57)+1,$A$8:$D$16,4,FALSE),VLOOKUP(ABS(V57)+1,$A$8:$D$16,2,FALSE))</f>
      </c>
      <c r="W98" s="1">
        <f>IF(W57&gt;0,1/VLOOKUP(ABS(W57)+1,$A$8:$D$16,4,FALSE),VLOOKUP(ABS(W57)+1,$A$8:$D$16,2,FALSE))</f>
      </c>
    </row>
    <row r="99">
      <c r="A99">
        <v>15</v>
      </c>
      <c r="B99" t="str">
        <v>CP2_vs_CP9</v>
      </c>
      <c r="C99" s="1">
        <f>IF(C58&gt;0,1/VLOOKUP(ABS(C58)+1,$A$8:$D$16,4,FALSE),VLOOKUP(ABS(C58)+1,$A$8:$D$16,2,FALSE))</f>
      </c>
      <c r="D99" s="1">
        <f>IF(D58&gt;0,1/VLOOKUP(ABS(D58)+1,$A$8:$D$16,4,FALSE),VLOOKUP(ABS(D58)+1,$A$8:$D$16,2,FALSE))</f>
      </c>
      <c r="E99" s="1">
        <f>IF(E58&gt;0,1/VLOOKUP(ABS(E58)+1,$A$8:$D$16,4,FALSE),VLOOKUP(ABS(E58)+1,$A$8:$D$16,2,FALSE))</f>
      </c>
      <c r="F99" s="1">
        <f>IF(F58&gt;0,1/VLOOKUP(ABS(F58)+1,$A$8:$D$16,4,FALSE),VLOOKUP(ABS(F58)+1,$A$8:$D$16,2,FALSE))</f>
      </c>
      <c r="G99" s="1">
        <f>IF(G58&gt;0,1/VLOOKUP(ABS(G58)+1,$A$8:$D$16,4,FALSE),VLOOKUP(ABS(G58)+1,$A$8:$D$16,2,FALSE))</f>
      </c>
      <c r="H99" s="1">
        <f>IF(H58&gt;0,1/VLOOKUP(ABS(H58)+1,$A$8:$D$16,4,FALSE),VLOOKUP(ABS(H58)+1,$A$8:$D$16,2,FALSE))</f>
      </c>
      <c r="I99" s="1">
        <f>IF(I58&gt;0,1/VLOOKUP(ABS(I58)+1,$A$8:$D$16,4,FALSE),VLOOKUP(ABS(I58)+1,$A$8:$D$16,2,FALSE))</f>
      </c>
      <c r="J99" s="1">
        <f>IF(J58&gt;0,1/VLOOKUP(ABS(J58)+1,$A$8:$D$16,4,FALSE),VLOOKUP(ABS(J58)+1,$A$8:$D$16,2,FALSE))</f>
      </c>
      <c r="K99" s="1">
        <f>IF(K58&gt;0,1/VLOOKUP(ABS(K58)+1,$A$8:$D$16,4,FALSE),VLOOKUP(ABS(K58)+1,$A$8:$D$16,2,FALSE))</f>
      </c>
      <c r="L99" s="1">
        <f>IF(L58&gt;0,1/VLOOKUP(ABS(L58)+1,$A$8:$D$16,4,FALSE),VLOOKUP(ABS(L58)+1,$A$8:$D$16,2,FALSE))</f>
      </c>
      <c r="M99" s="1">
        <f>IF(M58&gt;0,1/VLOOKUP(ABS(M58)+1,$A$8:$D$16,4,FALSE),VLOOKUP(ABS(M58)+1,$A$8:$D$16,2,FALSE))</f>
      </c>
      <c r="N99" s="1">
        <f>IF(N58&gt;0,1/VLOOKUP(ABS(N58)+1,$A$8:$D$16,4,FALSE),VLOOKUP(ABS(N58)+1,$A$8:$D$16,2,FALSE))</f>
      </c>
      <c r="O99" s="1">
        <f>IF(O58&gt;0,1/VLOOKUP(ABS(O58)+1,$A$8:$D$16,4,FALSE),VLOOKUP(ABS(O58)+1,$A$8:$D$16,2,FALSE))</f>
      </c>
      <c r="P99" s="1">
        <f>IF(P58&gt;0,1/VLOOKUP(ABS(P58)+1,$A$8:$D$16,4,FALSE),VLOOKUP(ABS(P58)+1,$A$8:$D$16,2,FALSE))</f>
      </c>
      <c r="Q99" s="1">
        <f>IF(Q58&gt;0,1/VLOOKUP(ABS(Q58)+1,$A$8:$D$16,4,FALSE),VLOOKUP(ABS(Q58)+1,$A$8:$D$16,2,FALSE))</f>
      </c>
      <c r="R99" s="1">
        <f>IF(R58&gt;0,1/VLOOKUP(ABS(R58)+1,$A$8:$D$16,4,FALSE),VLOOKUP(ABS(R58)+1,$A$8:$D$16,2,FALSE))</f>
      </c>
      <c r="S99" s="1">
        <f>IF(S58&gt;0,1/VLOOKUP(ABS(S58)+1,$A$8:$D$16,4,FALSE),VLOOKUP(ABS(S58)+1,$A$8:$D$16,2,FALSE))</f>
      </c>
      <c r="T99" s="1">
        <f>IF(T58&gt;0,1/VLOOKUP(ABS(T58)+1,$A$8:$D$16,4,FALSE),VLOOKUP(ABS(T58)+1,$A$8:$D$16,2,FALSE))</f>
      </c>
      <c r="U99" s="1">
        <f>IF(U58&gt;0,1/VLOOKUP(ABS(U58)+1,$A$8:$D$16,4,FALSE),VLOOKUP(ABS(U58)+1,$A$8:$D$16,2,FALSE))</f>
      </c>
      <c r="V99" s="1">
        <f>IF(V58&gt;0,1/VLOOKUP(ABS(V58)+1,$A$8:$D$16,4,FALSE),VLOOKUP(ABS(V58)+1,$A$8:$D$16,2,FALSE))</f>
      </c>
      <c r="W99" s="1">
        <f>IF(W58&gt;0,1/VLOOKUP(ABS(W58)+1,$A$8:$D$16,4,FALSE),VLOOKUP(ABS(W58)+1,$A$8:$D$16,2,FALSE))</f>
      </c>
    </row>
    <row r="100">
      <c r="A100">
        <v>16</v>
      </c>
      <c r="B100" t="str">
        <v>CP3_vs_CP4</v>
      </c>
      <c r="C100" s="1">
        <f>IF(C59&gt;0,1/VLOOKUP(ABS(C59)+1,$A$8:$D$16,4,FALSE),VLOOKUP(ABS(C59)+1,$A$8:$D$16,2,FALSE))</f>
      </c>
      <c r="D100" s="1">
        <f>IF(D59&gt;0,1/VLOOKUP(ABS(D59)+1,$A$8:$D$16,4,FALSE),VLOOKUP(ABS(D59)+1,$A$8:$D$16,2,FALSE))</f>
      </c>
      <c r="E100" s="1">
        <f>IF(E59&gt;0,1/VLOOKUP(ABS(E59)+1,$A$8:$D$16,4,FALSE),VLOOKUP(ABS(E59)+1,$A$8:$D$16,2,FALSE))</f>
      </c>
      <c r="F100" s="1">
        <f>IF(F59&gt;0,1/VLOOKUP(ABS(F59)+1,$A$8:$D$16,4,FALSE),VLOOKUP(ABS(F59)+1,$A$8:$D$16,2,FALSE))</f>
      </c>
      <c r="G100" s="1">
        <f>IF(G59&gt;0,1/VLOOKUP(ABS(G59)+1,$A$8:$D$16,4,FALSE),VLOOKUP(ABS(G59)+1,$A$8:$D$16,2,FALSE))</f>
      </c>
      <c r="H100" s="1">
        <f>IF(H59&gt;0,1/VLOOKUP(ABS(H59)+1,$A$8:$D$16,4,FALSE),VLOOKUP(ABS(H59)+1,$A$8:$D$16,2,FALSE))</f>
      </c>
      <c r="I100" s="1">
        <f>IF(I59&gt;0,1/VLOOKUP(ABS(I59)+1,$A$8:$D$16,4,FALSE),VLOOKUP(ABS(I59)+1,$A$8:$D$16,2,FALSE))</f>
      </c>
      <c r="J100" s="1">
        <f>IF(J59&gt;0,1/VLOOKUP(ABS(J59)+1,$A$8:$D$16,4,FALSE),VLOOKUP(ABS(J59)+1,$A$8:$D$16,2,FALSE))</f>
      </c>
      <c r="K100" s="1">
        <f>IF(K59&gt;0,1/VLOOKUP(ABS(K59)+1,$A$8:$D$16,4,FALSE),VLOOKUP(ABS(K59)+1,$A$8:$D$16,2,FALSE))</f>
      </c>
      <c r="L100" s="1">
        <f>IF(L59&gt;0,1/VLOOKUP(ABS(L59)+1,$A$8:$D$16,4,FALSE),VLOOKUP(ABS(L59)+1,$A$8:$D$16,2,FALSE))</f>
      </c>
      <c r="M100" s="1">
        <f>IF(M59&gt;0,1/VLOOKUP(ABS(M59)+1,$A$8:$D$16,4,FALSE),VLOOKUP(ABS(M59)+1,$A$8:$D$16,2,FALSE))</f>
      </c>
      <c r="N100" s="1">
        <f>IF(N59&gt;0,1/VLOOKUP(ABS(N59)+1,$A$8:$D$16,4,FALSE),VLOOKUP(ABS(N59)+1,$A$8:$D$16,2,FALSE))</f>
      </c>
      <c r="O100" s="1">
        <f>IF(O59&gt;0,1/VLOOKUP(ABS(O59)+1,$A$8:$D$16,4,FALSE),VLOOKUP(ABS(O59)+1,$A$8:$D$16,2,FALSE))</f>
      </c>
      <c r="P100" s="1">
        <f>IF(P59&gt;0,1/VLOOKUP(ABS(P59)+1,$A$8:$D$16,4,FALSE),VLOOKUP(ABS(P59)+1,$A$8:$D$16,2,FALSE))</f>
      </c>
      <c r="Q100" s="1">
        <f>IF(Q59&gt;0,1/VLOOKUP(ABS(Q59)+1,$A$8:$D$16,4,FALSE),VLOOKUP(ABS(Q59)+1,$A$8:$D$16,2,FALSE))</f>
      </c>
      <c r="R100" s="1">
        <f>IF(R59&gt;0,1/VLOOKUP(ABS(R59)+1,$A$8:$D$16,4,FALSE),VLOOKUP(ABS(R59)+1,$A$8:$D$16,2,FALSE))</f>
      </c>
      <c r="S100" s="1">
        <f>IF(S59&gt;0,1/VLOOKUP(ABS(S59)+1,$A$8:$D$16,4,FALSE),VLOOKUP(ABS(S59)+1,$A$8:$D$16,2,FALSE))</f>
      </c>
      <c r="T100" s="1">
        <f>IF(T59&gt;0,1/VLOOKUP(ABS(T59)+1,$A$8:$D$16,4,FALSE),VLOOKUP(ABS(T59)+1,$A$8:$D$16,2,FALSE))</f>
      </c>
      <c r="U100" s="1">
        <f>IF(U59&gt;0,1/VLOOKUP(ABS(U59)+1,$A$8:$D$16,4,FALSE),VLOOKUP(ABS(U59)+1,$A$8:$D$16,2,FALSE))</f>
      </c>
      <c r="V100" s="1">
        <f>IF(V59&gt;0,1/VLOOKUP(ABS(V59)+1,$A$8:$D$16,4,FALSE),VLOOKUP(ABS(V59)+1,$A$8:$D$16,2,FALSE))</f>
      </c>
      <c r="W100" s="1">
        <f>IF(W59&gt;0,1/VLOOKUP(ABS(W59)+1,$A$8:$D$16,4,FALSE),VLOOKUP(ABS(W59)+1,$A$8:$D$16,2,FALSE))</f>
      </c>
    </row>
    <row r="101">
      <c r="A101">
        <v>17</v>
      </c>
      <c r="B101" t="str">
        <v>CP3_vs_CP5</v>
      </c>
      <c r="C101" s="1">
        <f>IF(C60&gt;0,1/VLOOKUP(ABS(C60)+1,$A$8:$D$16,4,FALSE),VLOOKUP(ABS(C60)+1,$A$8:$D$16,2,FALSE))</f>
      </c>
      <c r="D101" s="1">
        <f>IF(D60&gt;0,1/VLOOKUP(ABS(D60)+1,$A$8:$D$16,4,FALSE),VLOOKUP(ABS(D60)+1,$A$8:$D$16,2,FALSE))</f>
      </c>
      <c r="E101" s="1">
        <f>IF(E60&gt;0,1/VLOOKUP(ABS(E60)+1,$A$8:$D$16,4,FALSE),VLOOKUP(ABS(E60)+1,$A$8:$D$16,2,FALSE))</f>
      </c>
      <c r="F101" s="1">
        <f>IF(F60&gt;0,1/VLOOKUP(ABS(F60)+1,$A$8:$D$16,4,FALSE),VLOOKUP(ABS(F60)+1,$A$8:$D$16,2,FALSE))</f>
      </c>
      <c r="G101" s="1">
        <f>IF(G60&gt;0,1/VLOOKUP(ABS(G60)+1,$A$8:$D$16,4,FALSE),VLOOKUP(ABS(G60)+1,$A$8:$D$16,2,FALSE))</f>
      </c>
      <c r="H101" s="1">
        <f>IF(H60&gt;0,1/VLOOKUP(ABS(H60)+1,$A$8:$D$16,4,FALSE),VLOOKUP(ABS(H60)+1,$A$8:$D$16,2,FALSE))</f>
      </c>
      <c r="I101" s="1">
        <f>IF(I60&gt;0,1/VLOOKUP(ABS(I60)+1,$A$8:$D$16,4,FALSE),VLOOKUP(ABS(I60)+1,$A$8:$D$16,2,FALSE))</f>
      </c>
      <c r="J101" s="1">
        <f>IF(J60&gt;0,1/VLOOKUP(ABS(J60)+1,$A$8:$D$16,4,FALSE),VLOOKUP(ABS(J60)+1,$A$8:$D$16,2,FALSE))</f>
      </c>
      <c r="K101" s="1">
        <f>IF(K60&gt;0,1/VLOOKUP(ABS(K60)+1,$A$8:$D$16,4,FALSE),VLOOKUP(ABS(K60)+1,$A$8:$D$16,2,FALSE))</f>
      </c>
      <c r="L101" s="1">
        <f>IF(L60&gt;0,1/VLOOKUP(ABS(L60)+1,$A$8:$D$16,4,FALSE),VLOOKUP(ABS(L60)+1,$A$8:$D$16,2,FALSE))</f>
      </c>
      <c r="M101" s="1">
        <f>IF(M60&gt;0,1/VLOOKUP(ABS(M60)+1,$A$8:$D$16,4,FALSE),VLOOKUP(ABS(M60)+1,$A$8:$D$16,2,FALSE))</f>
      </c>
      <c r="N101" s="1">
        <f>IF(N60&gt;0,1/VLOOKUP(ABS(N60)+1,$A$8:$D$16,4,FALSE),VLOOKUP(ABS(N60)+1,$A$8:$D$16,2,FALSE))</f>
      </c>
      <c r="O101" s="1">
        <f>IF(O60&gt;0,1/VLOOKUP(ABS(O60)+1,$A$8:$D$16,4,FALSE),VLOOKUP(ABS(O60)+1,$A$8:$D$16,2,FALSE))</f>
      </c>
      <c r="P101" s="1">
        <f>IF(P60&gt;0,1/VLOOKUP(ABS(P60)+1,$A$8:$D$16,4,FALSE),VLOOKUP(ABS(P60)+1,$A$8:$D$16,2,FALSE))</f>
      </c>
      <c r="Q101" s="1">
        <f>IF(Q60&gt;0,1/VLOOKUP(ABS(Q60)+1,$A$8:$D$16,4,FALSE),VLOOKUP(ABS(Q60)+1,$A$8:$D$16,2,FALSE))</f>
      </c>
      <c r="R101" s="1">
        <f>IF(R60&gt;0,1/VLOOKUP(ABS(R60)+1,$A$8:$D$16,4,FALSE),VLOOKUP(ABS(R60)+1,$A$8:$D$16,2,FALSE))</f>
      </c>
      <c r="S101" s="1">
        <f>IF(S60&gt;0,1/VLOOKUP(ABS(S60)+1,$A$8:$D$16,4,FALSE),VLOOKUP(ABS(S60)+1,$A$8:$D$16,2,FALSE))</f>
      </c>
      <c r="T101" s="1">
        <f>IF(T60&gt;0,1/VLOOKUP(ABS(T60)+1,$A$8:$D$16,4,FALSE),VLOOKUP(ABS(T60)+1,$A$8:$D$16,2,FALSE))</f>
      </c>
      <c r="U101" s="1">
        <f>IF(U60&gt;0,1/VLOOKUP(ABS(U60)+1,$A$8:$D$16,4,FALSE),VLOOKUP(ABS(U60)+1,$A$8:$D$16,2,FALSE))</f>
      </c>
      <c r="V101" s="1">
        <f>IF(V60&gt;0,1/VLOOKUP(ABS(V60)+1,$A$8:$D$16,4,FALSE),VLOOKUP(ABS(V60)+1,$A$8:$D$16,2,FALSE))</f>
      </c>
      <c r="W101" s="1">
        <f>IF(W60&gt;0,1/VLOOKUP(ABS(W60)+1,$A$8:$D$16,4,FALSE),VLOOKUP(ABS(W60)+1,$A$8:$D$16,2,FALSE))</f>
      </c>
    </row>
    <row r="102">
      <c r="A102">
        <v>18</v>
      </c>
      <c r="B102" t="str">
        <v>CP3_vs_CP6</v>
      </c>
      <c r="C102" s="1">
        <f>IF(C61&gt;0,1/VLOOKUP(ABS(C61)+1,$A$8:$D$16,4,FALSE),VLOOKUP(ABS(C61)+1,$A$8:$D$16,2,FALSE))</f>
      </c>
      <c r="D102" s="1">
        <f>IF(D61&gt;0,1/VLOOKUP(ABS(D61)+1,$A$8:$D$16,4,FALSE),VLOOKUP(ABS(D61)+1,$A$8:$D$16,2,FALSE))</f>
      </c>
      <c r="E102" s="1">
        <f>IF(E61&gt;0,1/VLOOKUP(ABS(E61)+1,$A$8:$D$16,4,FALSE),VLOOKUP(ABS(E61)+1,$A$8:$D$16,2,FALSE))</f>
      </c>
      <c r="F102" s="1">
        <f>IF(F61&gt;0,1/VLOOKUP(ABS(F61)+1,$A$8:$D$16,4,FALSE),VLOOKUP(ABS(F61)+1,$A$8:$D$16,2,FALSE))</f>
      </c>
      <c r="G102" s="1">
        <f>IF(G61&gt;0,1/VLOOKUP(ABS(G61)+1,$A$8:$D$16,4,FALSE),VLOOKUP(ABS(G61)+1,$A$8:$D$16,2,FALSE))</f>
      </c>
      <c r="H102" s="1">
        <f>IF(H61&gt;0,1/VLOOKUP(ABS(H61)+1,$A$8:$D$16,4,FALSE),VLOOKUP(ABS(H61)+1,$A$8:$D$16,2,FALSE))</f>
      </c>
      <c r="I102" s="1">
        <f>IF(I61&gt;0,1/VLOOKUP(ABS(I61)+1,$A$8:$D$16,4,FALSE),VLOOKUP(ABS(I61)+1,$A$8:$D$16,2,FALSE))</f>
      </c>
      <c r="J102" s="1">
        <f>IF(J61&gt;0,1/VLOOKUP(ABS(J61)+1,$A$8:$D$16,4,FALSE),VLOOKUP(ABS(J61)+1,$A$8:$D$16,2,FALSE))</f>
      </c>
      <c r="K102" s="1">
        <f>IF(K61&gt;0,1/VLOOKUP(ABS(K61)+1,$A$8:$D$16,4,FALSE),VLOOKUP(ABS(K61)+1,$A$8:$D$16,2,FALSE))</f>
      </c>
      <c r="L102" s="1">
        <f>IF(L61&gt;0,1/VLOOKUP(ABS(L61)+1,$A$8:$D$16,4,FALSE),VLOOKUP(ABS(L61)+1,$A$8:$D$16,2,FALSE))</f>
      </c>
      <c r="M102" s="1">
        <f>IF(M61&gt;0,1/VLOOKUP(ABS(M61)+1,$A$8:$D$16,4,FALSE),VLOOKUP(ABS(M61)+1,$A$8:$D$16,2,FALSE))</f>
      </c>
      <c r="N102" s="1">
        <f>IF(N61&gt;0,1/VLOOKUP(ABS(N61)+1,$A$8:$D$16,4,FALSE),VLOOKUP(ABS(N61)+1,$A$8:$D$16,2,FALSE))</f>
      </c>
      <c r="O102" s="1">
        <f>IF(O61&gt;0,1/VLOOKUP(ABS(O61)+1,$A$8:$D$16,4,FALSE),VLOOKUP(ABS(O61)+1,$A$8:$D$16,2,FALSE))</f>
      </c>
      <c r="P102" s="1">
        <f>IF(P61&gt;0,1/VLOOKUP(ABS(P61)+1,$A$8:$D$16,4,FALSE),VLOOKUP(ABS(P61)+1,$A$8:$D$16,2,FALSE))</f>
      </c>
      <c r="Q102" s="1">
        <f>IF(Q61&gt;0,1/VLOOKUP(ABS(Q61)+1,$A$8:$D$16,4,FALSE),VLOOKUP(ABS(Q61)+1,$A$8:$D$16,2,FALSE))</f>
      </c>
      <c r="R102" s="1">
        <f>IF(R61&gt;0,1/VLOOKUP(ABS(R61)+1,$A$8:$D$16,4,FALSE),VLOOKUP(ABS(R61)+1,$A$8:$D$16,2,FALSE))</f>
      </c>
      <c r="S102" s="1">
        <f>IF(S61&gt;0,1/VLOOKUP(ABS(S61)+1,$A$8:$D$16,4,FALSE),VLOOKUP(ABS(S61)+1,$A$8:$D$16,2,FALSE))</f>
      </c>
      <c r="T102" s="1">
        <f>IF(T61&gt;0,1/VLOOKUP(ABS(T61)+1,$A$8:$D$16,4,FALSE),VLOOKUP(ABS(T61)+1,$A$8:$D$16,2,FALSE))</f>
      </c>
      <c r="U102" s="1">
        <f>IF(U61&gt;0,1/VLOOKUP(ABS(U61)+1,$A$8:$D$16,4,FALSE),VLOOKUP(ABS(U61)+1,$A$8:$D$16,2,FALSE))</f>
      </c>
      <c r="V102" s="1">
        <f>IF(V61&gt;0,1/VLOOKUP(ABS(V61)+1,$A$8:$D$16,4,FALSE),VLOOKUP(ABS(V61)+1,$A$8:$D$16,2,FALSE))</f>
      </c>
      <c r="W102" s="1">
        <f>IF(W61&gt;0,1/VLOOKUP(ABS(W61)+1,$A$8:$D$16,4,FALSE),VLOOKUP(ABS(W61)+1,$A$8:$D$16,2,FALSE))</f>
      </c>
    </row>
    <row r="103">
      <c r="A103">
        <v>19</v>
      </c>
      <c r="B103" t="str">
        <v>CP3_vs_CP7</v>
      </c>
      <c r="C103" s="1">
        <f>IF(C62&gt;0,1/VLOOKUP(ABS(C62)+1,$A$8:$D$16,4,FALSE),VLOOKUP(ABS(C62)+1,$A$8:$D$16,2,FALSE))</f>
      </c>
      <c r="D103" s="1">
        <f>IF(D62&gt;0,1/VLOOKUP(ABS(D62)+1,$A$8:$D$16,4,FALSE),VLOOKUP(ABS(D62)+1,$A$8:$D$16,2,FALSE))</f>
      </c>
      <c r="E103" s="1">
        <f>IF(E62&gt;0,1/VLOOKUP(ABS(E62)+1,$A$8:$D$16,4,FALSE),VLOOKUP(ABS(E62)+1,$A$8:$D$16,2,FALSE))</f>
      </c>
      <c r="F103" s="1">
        <f>IF(F62&gt;0,1/VLOOKUP(ABS(F62)+1,$A$8:$D$16,4,FALSE),VLOOKUP(ABS(F62)+1,$A$8:$D$16,2,FALSE))</f>
      </c>
      <c r="G103" s="1">
        <f>IF(G62&gt;0,1/VLOOKUP(ABS(G62)+1,$A$8:$D$16,4,FALSE),VLOOKUP(ABS(G62)+1,$A$8:$D$16,2,FALSE))</f>
      </c>
      <c r="H103" s="1">
        <f>IF(H62&gt;0,1/VLOOKUP(ABS(H62)+1,$A$8:$D$16,4,FALSE),VLOOKUP(ABS(H62)+1,$A$8:$D$16,2,FALSE))</f>
      </c>
      <c r="I103" s="1">
        <f>IF(I62&gt;0,1/VLOOKUP(ABS(I62)+1,$A$8:$D$16,4,FALSE),VLOOKUP(ABS(I62)+1,$A$8:$D$16,2,FALSE))</f>
      </c>
      <c r="J103" s="1">
        <f>IF(J62&gt;0,1/VLOOKUP(ABS(J62)+1,$A$8:$D$16,4,FALSE),VLOOKUP(ABS(J62)+1,$A$8:$D$16,2,FALSE))</f>
      </c>
      <c r="K103" s="1">
        <f>IF(K62&gt;0,1/VLOOKUP(ABS(K62)+1,$A$8:$D$16,4,FALSE),VLOOKUP(ABS(K62)+1,$A$8:$D$16,2,FALSE))</f>
      </c>
      <c r="L103" s="1">
        <f>IF(L62&gt;0,1/VLOOKUP(ABS(L62)+1,$A$8:$D$16,4,FALSE),VLOOKUP(ABS(L62)+1,$A$8:$D$16,2,FALSE))</f>
      </c>
      <c r="M103" s="1">
        <f>IF(M62&gt;0,1/VLOOKUP(ABS(M62)+1,$A$8:$D$16,4,FALSE),VLOOKUP(ABS(M62)+1,$A$8:$D$16,2,FALSE))</f>
      </c>
      <c r="N103" s="1">
        <f>IF(N62&gt;0,1/VLOOKUP(ABS(N62)+1,$A$8:$D$16,4,FALSE),VLOOKUP(ABS(N62)+1,$A$8:$D$16,2,FALSE))</f>
      </c>
      <c r="O103" s="1">
        <f>IF(O62&gt;0,1/VLOOKUP(ABS(O62)+1,$A$8:$D$16,4,FALSE),VLOOKUP(ABS(O62)+1,$A$8:$D$16,2,FALSE))</f>
      </c>
      <c r="P103" s="1">
        <f>IF(P62&gt;0,1/VLOOKUP(ABS(P62)+1,$A$8:$D$16,4,FALSE),VLOOKUP(ABS(P62)+1,$A$8:$D$16,2,FALSE))</f>
      </c>
      <c r="Q103" s="1">
        <f>IF(Q62&gt;0,1/VLOOKUP(ABS(Q62)+1,$A$8:$D$16,4,FALSE),VLOOKUP(ABS(Q62)+1,$A$8:$D$16,2,FALSE))</f>
      </c>
      <c r="R103" s="1">
        <f>IF(R62&gt;0,1/VLOOKUP(ABS(R62)+1,$A$8:$D$16,4,FALSE),VLOOKUP(ABS(R62)+1,$A$8:$D$16,2,FALSE))</f>
      </c>
      <c r="S103" s="1">
        <f>IF(S62&gt;0,1/VLOOKUP(ABS(S62)+1,$A$8:$D$16,4,FALSE),VLOOKUP(ABS(S62)+1,$A$8:$D$16,2,FALSE))</f>
      </c>
      <c r="T103" s="1">
        <f>IF(T62&gt;0,1/VLOOKUP(ABS(T62)+1,$A$8:$D$16,4,FALSE),VLOOKUP(ABS(T62)+1,$A$8:$D$16,2,FALSE))</f>
      </c>
      <c r="U103" s="1">
        <f>IF(U62&gt;0,1/VLOOKUP(ABS(U62)+1,$A$8:$D$16,4,FALSE),VLOOKUP(ABS(U62)+1,$A$8:$D$16,2,FALSE))</f>
      </c>
      <c r="V103" s="1">
        <f>IF(V62&gt;0,1/VLOOKUP(ABS(V62)+1,$A$8:$D$16,4,FALSE),VLOOKUP(ABS(V62)+1,$A$8:$D$16,2,FALSE))</f>
      </c>
      <c r="W103" s="1">
        <f>IF(W62&gt;0,1/VLOOKUP(ABS(W62)+1,$A$8:$D$16,4,FALSE),VLOOKUP(ABS(W62)+1,$A$8:$D$16,2,FALSE))</f>
      </c>
    </row>
    <row r="104">
      <c r="A104">
        <v>20</v>
      </c>
      <c r="B104" t="str">
        <v>CP3_vs_CP8</v>
      </c>
      <c r="C104" s="1">
        <f>IF(C63&gt;0,1/VLOOKUP(ABS(C63)+1,$A$8:$D$16,4,FALSE),VLOOKUP(ABS(C63)+1,$A$8:$D$16,2,FALSE))</f>
      </c>
      <c r="D104" s="1">
        <f>IF(D63&gt;0,1/VLOOKUP(ABS(D63)+1,$A$8:$D$16,4,FALSE),VLOOKUP(ABS(D63)+1,$A$8:$D$16,2,FALSE))</f>
      </c>
      <c r="E104" s="1">
        <f>IF(E63&gt;0,1/VLOOKUP(ABS(E63)+1,$A$8:$D$16,4,FALSE),VLOOKUP(ABS(E63)+1,$A$8:$D$16,2,FALSE))</f>
      </c>
      <c r="F104" s="1">
        <f>IF(F63&gt;0,1/VLOOKUP(ABS(F63)+1,$A$8:$D$16,4,FALSE),VLOOKUP(ABS(F63)+1,$A$8:$D$16,2,FALSE))</f>
      </c>
      <c r="G104" s="1">
        <f>IF(G63&gt;0,1/VLOOKUP(ABS(G63)+1,$A$8:$D$16,4,FALSE),VLOOKUP(ABS(G63)+1,$A$8:$D$16,2,FALSE))</f>
      </c>
      <c r="H104" s="1">
        <f>IF(H63&gt;0,1/VLOOKUP(ABS(H63)+1,$A$8:$D$16,4,FALSE),VLOOKUP(ABS(H63)+1,$A$8:$D$16,2,FALSE))</f>
      </c>
      <c r="I104" s="1">
        <f>IF(I63&gt;0,1/VLOOKUP(ABS(I63)+1,$A$8:$D$16,4,FALSE),VLOOKUP(ABS(I63)+1,$A$8:$D$16,2,FALSE))</f>
      </c>
      <c r="J104" s="1">
        <f>IF(J63&gt;0,1/VLOOKUP(ABS(J63)+1,$A$8:$D$16,4,FALSE),VLOOKUP(ABS(J63)+1,$A$8:$D$16,2,FALSE))</f>
      </c>
      <c r="K104" s="1">
        <f>IF(K63&gt;0,1/VLOOKUP(ABS(K63)+1,$A$8:$D$16,4,FALSE),VLOOKUP(ABS(K63)+1,$A$8:$D$16,2,FALSE))</f>
      </c>
      <c r="L104" s="1">
        <f>IF(L63&gt;0,1/VLOOKUP(ABS(L63)+1,$A$8:$D$16,4,FALSE),VLOOKUP(ABS(L63)+1,$A$8:$D$16,2,FALSE))</f>
      </c>
      <c r="M104" s="1">
        <f>IF(M63&gt;0,1/VLOOKUP(ABS(M63)+1,$A$8:$D$16,4,FALSE),VLOOKUP(ABS(M63)+1,$A$8:$D$16,2,FALSE))</f>
      </c>
      <c r="N104" s="1">
        <f>IF(N63&gt;0,1/VLOOKUP(ABS(N63)+1,$A$8:$D$16,4,FALSE),VLOOKUP(ABS(N63)+1,$A$8:$D$16,2,FALSE))</f>
      </c>
      <c r="O104" s="1">
        <f>IF(O63&gt;0,1/VLOOKUP(ABS(O63)+1,$A$8:$D$16,4,FALSE),VLOOKUP(ABS(O63)+1,$A$8:$D$16,2,FALSE))</f>
      </c>
      <c r="P104" s="1">
        <f>IF(P63&gt;0,1/VLOOKUP(ABS(P63)+1,$A$8:$D$16,4,FALSE),VLOOKUP(ABS(P63)+1,$A$8:$D$16,2,FALSE))</f>
      </c>
      <c r="Q104" s="1">
        <f>IF(Q63&gt;0,1/VLOOKUP(ABS(Q63)+1,$A$8:$D$16,4,FALSE),VLOOKUP(ABS(Q63)+1,$A$8:$D$16,2,FALSE))</f>
      </c>
      <c r="R104" s="1">
        <f>IF(R63&gt;0,1/VLOOKUP(ABS(R63)+1,$A$8:$D$16,4,FALSE),VLOOKUP(ABS(R63)+1,$A$8:$D$16,2,FALSE))</f>
      </c>
      <c r="S104" s="1">
        <f>IF(S63&gt;0,1/VLOOKUP(ABS(S63)+1,$A$8:$D$16,4,FALSE),VLOOKUP(ABS(S63)+1,$A$8:$D$16,2,FALSE))</f>
      </c>
      <c r="T104" s="1">
        <f>IF(T63&gt;0,1/VLOOKUP(ABS(T63)+1,$A$8:$D$16,4,FALSE),VLOOKUP(ABS(T63)+1,$A$8:$D$16,2,FALSE))</f>
      </c>
      <c r="U104" s="1">
        <f>IF(U63&gt;0,1/VLOOKUP(ABS(U63)+1,$A$8:$D$16,4,FALSE),VLOOKUP(ABS(U63)+1,$A$8:$D$16,2,FALSE))</f>
      </c>
      <c r="V104" s="1">
        <f>IF(V63&gt;0,1/VLOOKUP(ABS(V63)+1,$A$8:$D$16,4,FALSE),VLOOKUP(ABS(V63)+1,$A$8:$D$16,2,FALSE))</f>
      </c>
      <c r="W104" s="1">
        <f>IF(W63&gt;0,1/VLOOKUP(ABS(W63)+1,$A$8:$D$16,4,FALSE),VLOOKUP(ABS(W63)+1,$A$8:$D$16,2,FALSE))</f>
      </c>
    </row>
    <row r="105">
      <c r="A105">
        <v>21</v>
      </c>
      <c r="B105" t="str">
        <v>CP3_vs_CP9</v>
      </c>
      <c r="C105" s="1">
        <f>IF(C64&gt;0,1/VLOOKUP(ABS(C64)+1,$A$8:$D$16,4,FALSE),VLOOKUP(ABS(C64)+1,$A$8:$D$16,2,FALSE))</f>
      </c>
      <c r="D105" s="1">
        <f>IF(D64&gt;0,1/VLOOKUP(ABS(D64)+1,$A$8:$D$16,4,FALSE),VLOOKUP(ABS(D64)+1,$A$8:$D$16,2,FALSE))</f>
      </c>
      <c r="E105" s="1">
        <f>IF(E64&gt;0,1/VLOOKUP(ABS(E64)+1,$A$8:$D$16,4,FALSE),VLOOKUP(ABS(E64)+1,$A$8:$D$16,2,FALSE))</f>
      </c>
      <c r="F105" s="1">
        <f>IF(F64&gt;0,1/VLOOKUP(ABS(F64)+1,$A$8:$D$16,4,FALSE),VLOOKUP(ABS(F64)+1,$A$8:$D$16,2,FALSE))</f>
      </c>
      <c r="G105" s="1">
        <f>IF(G64&gt;0,1/VLOOKUP(ABS(G64)+1,$A$8:$D$16,4,FALSE),VLOOKUP(ABS(G64)+1,$A$8:$D$16,2,FALSE))</f>
      </c>
      <c r="H105" s="1">
        <f>IF(H64&gt;0,1/VLOOKUP(ABS(H64)+1,$A$8:$D$16,4,FALSE),VLOOKUP(ABS(H64)+1,$A$8:$D$16,2,FALSE))</f>
      </c>
      <c r="I105" s="1">
        <f>IF(I64&gt;0,1/VLOOKUP(ABS(I64)+1,$A$8:$D$16,4,FALSE),VLOOKUP(ABS(I64)+1,$A$8:$D$16,2,FALSE))</f>
      </c>
      <c r="J105" s="1">
        <f>IF(J64&gt;0,1/VLOOKUP(ABS(J64)+1,$A$8:$D$16,4,FALSE),VLOOKUP(ABS(J64)+1,$A$8:$D$16,2,FALSE))</f>
      </c>
      <c r="K105" s="1">
        <f>IF(K64&gt;0,1/VLOOKUP(ABS(K64)+1,$A$8:$D$16,4,FALSE),VLOOKUP(ABS(K64)+1,$A$8:$D$16,2,FALSE))</f>
      </c>
      <c r="L105" s="1">
        <f>IF(L64&gt;0,1/VLOOKUP(ABS(L64)+1,$A$8:$D$16,4,FALSE),VLOOKUP(ABS(L64)+1,$A$8:$D$16,2,FALSE))</f>
      </c>
      <c r="M105" s="1">
        <f>IF(M64&gt;0,1/VLOOKUP(ABS(M64)+1,$A$8:$D$16,4,FALSE),VLOOKUP(ABS(M64)+1,$A$8:$D$16,2,FALSE))</f>
      </c>
      <c r="N105" s="1">
        <f>IF(N64&gt;0,1/VLOOKUP(ABS(N64)+1,$A$8:$D$16,4,FALSE),VLOOKUP(ABS(N64)+1,$A$8:$D$16,2,FALSE))</f>
      </c>
      <c r="O105" s="1">
        <f>IF(O64&gt;0,1/VLOOKUP(ABS(O64)+1,$A$8:$D$16,4,FALSE),VLOOKUP(ABS(O64)+1,$A$8:$D$16,2,FALSE))</f>
      </c>
      <c r="P105" s="1">
        <f>IF(P64&gt;0,1/VLOOKUP(ABS(P64)+1,$A$8:$D$16,4,FALSE),VLOOKUP(ABS(P64)+1,$A$8:$D$16,2,FALSE))</f>
      </c>
      <c r="Q105" s="1">
        <f>IF(Q64&gt;0,1/VLOOKUP(ABS(Q64)+1,$A$8:$D$16,4,FALSE),VLOOKUP(ABS(Q64)+1,$A$8:$D$16,2,FALSE))</f>
      </c>
      <c r="R105" s="1">
        <f>IF(R64&gt;0,1/VLOOKUP(ABS(R64)+1,$A$8:$D$16,4,FALSE),VLOOKUP(ABS(R64)+1,$A$8:$D$16,2,FALSE))</f>
      </c>
      <c r="S105" s="1">
        <f>IF(S64&gt;0,1/VLOOKUP(ABS(S64)+1,$A$8:$D$16,4,FALSE),VLOOKUP(ABS(S64)+1,$A$8:$D$16,2,FALSE))</f>
      </c>
      <c r="T105" s="1">
        <f>IF(T64&gt;0,1/VLOOKUP(ABS(T64)+1,$A$8:$D$16,4,FALSE),VLOOKUP(ABS(T64)+1,$A$8:$D$16,2,FALSE))</f>
      </c>
      <c r="U105" s="1">
        <f>IF(U64&gt;0,1/VLOOKUP(ABS(U64)+1,$A$8:$D$16,4,FALSE),VLOOKUP(ABS(U64)+1,$A$8:$D$16,2,FALSE))</f>
      </c>
      <c r="V105" s="1">
        <f>IF(V64&gt;0,1/VLOOKUP(ABS(V64)+1,$A$8:$D$16,4,FALSE),VLOOKUP(ABS(V64)+1,$A$8:$D$16,2,FALSE))</f>
      </c>
      <c r="W105" s="1">
        <f>IF(W64&gt;0,1/VLOOKUP(ABS(W64)+1,$A$8:$D$16,4,FALSE),VLOOKUP(ABS(W64)+1,$A$8:$D$16,2,FALSE))</f>
      </c>
    </row>
    <row r="106">
      <c r="A106">
        <v>22</v>
      </c>
      <c r="B106" t="str">
        <v>CP4_vs_CP5</v>
      </c>
      <c r="C106" s="1">
        <f>IF(C65&gt;0,1/VLOOKUP(ABS(C65)+1,$A$8:$D$16,4,FALSE),VLOOKUP(ABS(C65)+1,$A$8:$D$16,2,FALSE))</f>
      </c>
      <c r="D106" s="1">
        <f>IF(D65&gt;0,1/VLOOKUP(ABS(D65)+1,$A$8:$D$16,4,FALSE),VLOOKUP(ABS(D65)+1,$A$8:$D$16,2,FALSE))</f>
      </c>
      <c r="E106" s="1">
        <f>IF(E65&gt;0,1/VLOOKUP(ABS(E65)+1,$A$8:$D$16,4,FALSE),VLOOKUP(ABS(E65)+1,$A$8:$D$16,2,FALSE))</f>
      </c>
      <c r="F106" s="1">
        <f>IF(F65&gt;0,1/VLOOKUP(ABS(F65)+1,$A$8:$D$16,4,FALSE),VLOOKUP(ABS(F65)+1,$A$8:$D$16,2,FALSE))</f>
      </c>
      <c r="G106" s="1">
        <f>IF(G65&gt;0,1/VLOOKUP(ABS(G65)+1,$A$8:$D$16,4,FALSE),VLOOKUP(ABS(G65)+1,$A$8:$D$16,2,FALSE))</f>
      </c>
      <c r="H106" s="1">
        <f>IF(H65&gt;0,1/VLOOKUP(ABS(H65)+1,$A$8:$D$16,4,FALSE),VLOOKUP(ABS(H65)+1,$A$8:$D$16,2,FALSE))</f>
      </c>
      <c r="I106" s="1">
        <f>IF(I65&gt;0,1/VLOOKUP(ABS(I65)+1,$A$8:$D$16,4,FALSE),VLOOKUP(ABS(I65)+1,$A$8:$D$16,2,FALSE))</f>
      </c>
      <c r="J106" s="1">
        <f>IF(J65&gt;0,1/VLOOKUP(ABS(J65)+1,$A$8:$D$16,4,FALSE),VLOOKUP(ABS(J65)+1,$A$8:$D$16,2,FALSE))</f>
      </c>
      <c r="K106" s="1">
        <f>IF(K65&gt;0,1/VLOOKUP(ABS(K65)+1,$A$8:$D$16,4,FALSE),VLOOKUP(ABS(K65)+1,$A$8:$D$16,2,FALSE))</f>
      </c>
      <c r="L106" s="1">
        <f>IF(L65&gt;0,1/VLOOKUP(ABS(L65)+1,$A$8:$D$16,4,FALSE),VLOOKUP(ABS(L65)+1,$A$8:$D$16,2,FALSE))</f>
      </c>
      <c r="M106" s="1">
        <f>IF(M65&gt;0,1/VLOOKUP(ABS(M65)+1,$A$8:$D$16,4,FALSE),VLOOKUP(ABS(M65)+1,$A$8:$D$16,2,FALSE))</f>
      </c>
      <c r="N106" s="1">
        <f>IF(N65&gt;0,1/VLOOKUP(ABS(N65)+1,$A$8:$D$16,4,FALSE),VLOOKUP(ABS(N65)+1,$A$8:$D$16,2,FALSE))</f>
      </c>
      <c r="O106" s="1">
        <f>IF(O65&gt;0,1/VLOOKUP(ABS(O65)+1,$A$8:$D$16,4,FALSE),VLOOKUP(ABS(O65)+1,$A$8:$D$16,2,FALSE))</f>
      </c>
      <c r="P106" s="1">
        <f>IF(P65&gt;0,1/VLOOKUP(ABS(P65)+1,$A$8:$D$16,4,FALSE),VLOOKUP(ABS(P65)+1,$A$8:$D$16,2,FALSE))</f>
      </c>
      <c r="Q106" s="1">
        <f>IF(Q65&gt;0,1/VLOOKUP(ABS(Q65)+1,$A$8:$D$16,4,FALSE),VLOOKUP(ABS(Q65)+1,$A$8:$D$16,2,FALSE))</f>
      </c>
      <c r="R106" s="1">
        <f>IF(R65&gt;0,1/VLOOKUP(ABS(R65)+1,$A$8:$D$16,4,FALSE),VLOOKUP(ABS(R65)+1,$A$8:$D$16,2,FALSE))</f>
      </c>
      <c r="S106" s="1">
        <f>IF(S65&gt;0,1/VLOOKUP(ABS(S65)+1,$A$8:$D$16,4,FALSE),VLOOKUP(ABS(S65)+1,$A$8:$D$16,2,FALSE))</f>
      </c>
      <c r="T106" s="1">
        <f>IF(T65&gt;0,1/VLOOKUP(ABS(T65)+1,$A$8:$D$16,4,FALSE),VLOOKUP(ABS(T65)+1,$A$8:$D$16,2,FALSE))</f>
      </c>
      <c r="U106" s="1">
        <f>IF(U65&gt;0,1/VLOOKUP(ABS(U65)+1,$A$8:$D$16,4,FALSE),VLOOKUP(ABS(U65)+1,$A$8:$D$16,2,FALSE))</f>
      </c>
      <c r="V106" s="1">
        <f>IF(V65&gt;0,1/VLOOKUP(ABS(V65)+1,$A$8:$D$16,4,FALSE),VLOOKUP(ABS(V65)+1,$A$8:$D$16,2,FALSE))</f>
      </c>
      <c r="W106" s="1">
        <f>IF(W65&gt;0,1/VLOOKUP(ABS(W65)+1,$A$8:$D$16,4,FALSE),VLOOKUP(ABS(W65)+1,$A$8:$D$16,2,FALSE))</f>
      </c>
    </row>
    <row r="107">
      <c r="A107">
        <v>23</v>
      </c>
      <c r="B107" t="str">
        <v>CP4_vs_CP6</v>
      </c>
      <c r="C107" s="1">
        <f>IF(C66&gt;0,1/VLOOKUP(ABS(C66)+1,$A$8:$D$16,4,FALSE),VLOOKUP(ABS(C66)+1,$A$8:$D$16,2,FALSE))</f>
      </c>
      <c r="D107" s="1">
        <f>IF(D66&gt;0,1/VLOOKUP(ABS(D66)+1,$A$8:$D$16,4,FALSE),VLOOKUP(ABS(D66)+1,$A$8:$D$16,2,FALSE))</f>
      </c>
      <c r="E107" s="1">
        <f>IF(E66&gt;0,1/VLOOKUP(ABS(E66)+1,$A$8:$D$16,4,FALSE),VLOOKUP(ABS(E66)+1,$A$8:$D$16,2,FALSE))</f>
      </c>
      <c r="F107" s="1">
        <f>IF(F66&gt;0,1/VLOOKUP(ABS(F66)+1,$A$8:$D$16,4,FALSE),VLOOKUP(ABS(F66)+1,$A$8:$D$16,2,FALSE))</f>
      </c>
      <c r="G107" s="1">
        <f>IF(G66&gt;0,1/VLOOKUP(ABS(G66)+1,$A$8:$D$16,4,FALSE),VLOOKUP(ABS(G66)+1,$A$8:$D$16,2,FALSE))</f>
      </c>
      <c r="H107" s="1">
        <f>IF(H66&gt;0,1/VLOOKUP(ABS(H66)+1,$A$8:$D$16,4,FALSE),VLOOKUP(ABS(H66)+1,$A$8:$D$16,2,FALSE))</f>
      </c>
      <c r="I107" s="1">
        <f>IF(I66&gt;0,1/VLOOKUP(ABS(I66)+1,$A$8:$D$16,4,FALSE),VLOOKUP(ABS(I66)+1,$A$8:$D$16,2,FALSE))</f>
      </c>
      <c r="J107" s="1">
        <f>IF(J66&gt;0,1/VLOOKUP(ABS(J66)+1,$A$8:$D$16,4,FALSE),VLOOKUP(ABS(J66)+1,$A$8:$D$16,2,FALSE))</f>
      </c>
      <c r="K107" s="1">
        <f>IF(K66&gt;0,1/VLOOKUP(ABS(K66)+1,$A$8:$D$16,4,FALSE),VLOOKUP(ABS(K66)+1,$A$8:$D$16,2,FALSE))</f>
      </c>
      <c r="L107" s="1">
        <f>IF(L66&gt;0,1/VLOOKUP(ABS(L66)+1,$A$8:$D$16,4,FALSE),VLOOKUP(ABS(L66)+1,$A$8:$D$16,2,FALSE))</f>
      </c>
      <c r="M107" s="1">
        <f>IF(M66&gt;0,1/VLOOKUP(ABS(M66)+1,$A$8:$D$16,4,FALSE),VLOOKUP(ABS(M66)+1,$A$8:$D$16,2,FALSE))</f>
      </c>
      <c r="N107" s="1">
        <f>IF(N66&gt;0,1/VLOOKUP(ABS(N66)+1,$A$8:$D$16,4,FALSE),VLOOKUP(ABS(N66)+1,$A$8:$D$16,2,FALSE))</f>
      </c>
      <c r="O107" s="1">
        <f>IF(O66&gt;0,1/VLOOKUP(ABS(O66)+1,$A$8:$D$16,4,FALSE),VLOOKUP(ABS(O66)+1,$A$8:$D$16,2,FALSE))</f>
      </c>
      <c r="P107" s="1">
        <f>IF(P66&gt;0,1/VLOOKUP(ABS(P66)+1,$A$8:$D$16,4,FALSE),VLOOKUP(ABS(P66)+1,$A$8:$D$16,2,FALSE))</f>
      </c>
      <c r="Q107" s="1">
        <f>IF(Q66&gt;0,1/VLOOKUP(ABS(Q66)+1,$A$8:$D$16,4,FALSE),VLOOKUP(ABS(Q66)+1,$A$8:$D$16,2,FALSE))</f>
      </c>
      <c r="R107" s="1">
        <f>IF(R66&gt;0,1/VLOOKUP(ABS(R66)+1,$A$8:$D$16,4,FALSE),VLOOKUP(ABS(R66)+1,$A$8:$D$16,2,FALSE))</f>
      </c>
      <c r="S107" s="1">
        <f>IF(S66&gt;0,1/VLOOKUP(ABS(S66)+1,$A$8:$D$16,4,FALSE),VLOOKUP(ABS(S66)+1,$A$8:$D$16,2,FALSE))</f>
      </c>
      <c r="T107" s="1">
        <f>IF(T66&gt;0,1/VLOOKUP(ABS(T66)+1,$A$8:$D$16,4,FALSE),VLOOKUP(ABS(T66)+1,$A$8:$D$16,2,FALSE))</f>
      </c>
      <c r="U107" s="1">
        <f>IF(U66&gt;0,1/VLOOKUP(ABS(U66)+1,$A$8:$D$16,4,FALSE),VLOOKUP(ABS(U66)+1,$A$8:$D$16,2,FALSE))</f>
      </c>
      <c r="V107" s="1">
        <f>IF(V66&gt;0,1/VLOOKUP(ABS(V66)+1,$A$8:$D$16,4,FALSE),VLOOKUP(ABS(V66)+1,$A$8:$D$16,2,FALSE))</f>
      </c>
      <c r="W107" s="1">
        <f>IF(W66&gt;0,1/VLOOKUP(ABS(W66)+1,$A$8:$D$16,4,FALSE),VLOOKUP(ABS(W66)+1,$A$8:$D$16,2,FALSE))</f>
      </c>
    </row>
    <row r="108">
      <c r="A108">
        <v>24</v>
      </c>
      <c r="B108" t="str">
        <v>CP4_vs_CP7</v>
      </c>
      <c r="C108" s="1">
        <f>IF(C67&gt;0,1/VLOOKUP(ABS(C67)+1,$A$8:$D$16,4,FALSE),VLOOKUP(ABS(C67)+1,$A$8:$D$16,2,FALSE))</f>
      </c>
      <c r="D108" s="1">
        <f>IF(D67&gt;0,1/VLOOKUP(ABS(D67)+1,$A$8:$D$16,4,FALSE),VLOOKUP(ABS(D67)+1,$A$8:$D$16,2,FALSE))</f>
      </c>
      <c r="E108" s="1">
        <f>IF(E67&gt;0,1/VLOOKUP(ABS(E67)+1,$A$8:$D$16,4,FALSE),VLOOKUP(ABS(E67)+1,$A$8:$D$16,2,FALSE))</f>
      </c>
      <c r="F108" s="1">
        <f>IF(F67&gt;0,1/VLOOKUP(ABS(F67)+1,$A$8:$D$16,4,FALSE),VLOOKUP(ABS(F67)+1,$A$8:$D$16,2,FALSE))</f>
      </c>
      <c r="G108" s="1">
        <f>IF(G67&gt;0,1/VLOOKUP(ABS(G67)+1,$A$8:$D$16,4,FALSE),VLOOKUP(ABS(G67)+1,$A$8:$D$16,2,FALSE))</f>
      </c>
      <c r="H108" s="1">
        <f>IF(H67&gt;0,1/VLOOKUP(ABS(H67)+1,$A$8:$D$16,4,FALSE),VLOOKUP(ABS(H67)+1,$A$8:$D$16,2,FALSE))</f>
      </c>
      <c r="I108" s="1">
        <f>IF(I67&gt;0,1/VLOOKUP(ABS(I67)+1,$A$8:$D$16,4,FALSE),VLOOKUP(ABS(I67)+1,$A$8:$D$16,2,FALSE))</f>
      </c>
      <c r="J108" s="1">
        <f>IF(J67&gt;0,1/VLOOKUP(ABS(J67)+1,$A$8:$D$16,4,FALSE),VLOOKUP(ABS(J67)+1,$A$8:$D$16,2,FALSE))</f>
      </c>
      <c r="K108" s="1">
        <f>IF(K67&gt;0,1/VLOOKUP(ABS(K67)+1,$A$8:$D$16,4,FALSE),VLOOKUP(ABS(K67)+1,$A$8:$D$16,2,FALSE))</f>
      </c>
      <c r="L108" s="1">
        <f>IF(L67&gt;0,1/VLOOKUP(ABS(L67)+1,$A$8:$D$16,4,FALSE),VLOOKUP(ABS(L67)+1,$A$8:$D$16,2,FALSE))</f>
      </c>
      <c r="M108" s="1">
        <f>IF(M67&gt;0,1/VLOOKUP(ABS(M67)+1,$A$8:$D$16,4,FALSE),VLOOKUP(ABS(M67)+1,$A$8:$D$16,2,FALSE))</f>
      </c>
      <c r="N108" s="1">
        <f>IF(N67&gt;0,1/VLOOKUP(ABS(N67)+1,$A$8:$D$16,4,FALSE),VLOOKUP(ABS(N67)+1,$A$8:$D$16,2,FALSE))</f>
      </c>
      <c r="O108" s="1">
        <f>IF(O67&gt;0,1/VLOOKUP(ABS(O67)+1,$A$8:$D$16,4,FALSE),VLOOKUP(ABS(O67)+1,$A$8:$D$16,2,FALSE))</f>
      </c>
      <c r="P108" s="1">
        <f>IF(P67&gt;0,1/VLOOKUP(ABS(P67)+1,$A$8:$D$16,4,FALSE),VLOOKUP(ABS(P67)+1,$A$8:$D$16,2,FALSE))</f>
      </c>
      <c r="Q108" s="1">
        <f>IF(Q67&gt;0,1/VLOOKUP(ABS(Q67)+1,$A$8:$D$16,4,FALSE),VLOOKUP(ABS(Q67)+1,$A$8:$D$16,2,FALSE))</f>
      </c>
      <c r="R108" s="1">
        <f>IF(R67&gt;0,1/VLOOKUP(ABS(R67)+1,$A$8:$D$16,4,FALSE),VLOOKUP(ABS(R67)+1,$A$8:$D$16,2,FALSE))</f>
      </c>
      <c r="S108" s="1">
        <f>IF(S67&gt;0,1/VLOOKUP(ABS(S67)+1,$A$8:$D$16,4,FALSE),VLOOKUP(ABS(S67)+1,$A$8:$D$16,2,FALSE))</f>
      </c>
      <c r="T108" s="1">
        <f>IF(T67&gt;0,1/VLOOKUP(ABS(T67)+1,$A$8:$D$16,4,FALSE),VLOOKUP(ABS(T67)+1,$A$8:$D$16,2,FALSE))</f>
      </c>
      <c r="U108" s="1">
        <f>IF(U67&gt;0,1/VLOOKUP(ABS(U67)+1,$A$8:$D$16,4,FALSE),VLOOKUP(ABS(U67)+1,$A$8:$D$16,2,FALSE))</f>
      </c>
      <c r="V108" s="1">
        <f>IF(V67&gt;0,1/VLOOKUP(ABS(V67)+1,$A$8:$D$16,4,FALSE),VLOOKUP(ABS(V67)+1,$A$8:$D$16,2,FALSE))</f>
      </c>
      <c r="W108" s="1">
        <f>IF(W67&gt;0,1/VLOOKUP(ABS(W67)+1,$A$8:$D$16,4,FALSE),VLOOKUP(ABS(W67)+1,$A$8:$D$16,2,FALSE))</f>
      </c>
    </row>
    <row r="109">
      <c r="A109">
        <v>25</v>
      </c>
      <c r="B109" t="str">
        <v>CP4_vs_CP8</v>
      </c>
      <c r="C109" s="1">
        <f>IF(C68&gt;0,1/VLOOKUP(ABS(C68)+1,$A$8:$D$16,4,FALSE),VLOOKUP(ABS(C68)+1,$A$8:$D$16,2,FALSE))</f>
      </c>
      <c r="D109" s="1">
        <f>IF(D68&gt;0,1/VLOOKUP(ABS(D68)+1,$A$8:$D$16,4,FALSE),VLOOKUP(ABS(D68)+1,$A$8:$D$16,2,FALSE))</f>
      </c>
      <c r="E109" s="1">
        <f>IF(E68&gt;0,1/VLOOKUP(ABS(E68)+1,$A$8:$D$16,4,FALSE),VLOOKUP(ABS(E68)+1,$A$8:$D$16,2,FALSE))</f>
      </c>
      <c r="F109" s="1">
        <f>IF(F68&gt;0,1/VLOOKUP(ABS(F68)+1,$A$8:$D$16,4,FALSE),VLOOKUP(ABS(F68)+1,$A$8:$D$16,2,FALSE))</f>
      </c>
      <c r="G109" s="1">
        <f>IF(G68&gt;0,1/VLOOKUP(ABS(G68)+1,$A$8:$D$16,4,FALSE),VLOOKUP(ABS(G68)+1,$A$8:$D$16,2,FALSE))</f>
      </c>
      <c r="H109" s="1">
        <f>IF(H68&gt;0,1/VLOOKUP(ABS(H68)+1,$A$8:$D$16,4,FALSE),VLOOKUP(ABS(H68)+1,$A$8:$D$16,2,FALSE))</f>
      </c>
      <c r="I109" s="1">
        <f>IF(I68&gt;0,1/VLOOKUP(ABS(I68)+1,$A$8:$D$16,4,FALSE),VLOOKUP(ABS(I68)+1,$A$8:$D$16,2,FALSE))</f>
      </c>
      <c r="J109" s="1">
        <f>IF(J68&gt;0,1/VLOOKUP(ABS(J68)+1,$A$8:$D$16,4,FALSE),VLOOKUP(ABS(J68)+1,$A$8:$D$16,2,FALSE))</f>
      </c>
      <c r="K109" s="1">
        <f>IF(K68&gt;0,1/VLOOKUP(ABS(K68)+1,$A$8:$D$16,4,FALSE),VLOOKUP(ABS(K68)+1,$A$8:$D$16,2,FALSE))</f>
      </c>
      <c r="L109" s="1">
        <f>IF(L68&gt;0,1/VLOOKUP(ABS(L68)+1,$A$8:$D$16,4,FALSE),VLOOKUP(ABS(L68)+1,$A$8:$D$16,2,FALSE))</f>
      </c>
      <c r="M109" s="1">
        <f>IF(M68&gt;0,1/VLOOKUP(ABS(M68)+1,$A$8:$D$16,4,FALSE),VLOOKUP(ABS(M68)+1,$A$8:$D$16,2,FALSE))</f>
      </c>
      <c r="N109" s="1">
        <f>IF(N68&gt;0,1/VLOOKUP(ABS(N68)+1,$A$8:$D$16,4,FALSE),VLOOKUP(ABS(N68)+1,$A$8:$D$16,2,FALSE))</f>
      </c>
      <c r="O109" s="1">
        <f>IF(O68&gt;0,1/VLOOKUP(ABS(O68)+1,$A$8:$D$16,4,FALSE),VLOOKUP(ABS(O68)+1,$A$8:$D$16,2,FALSE))</f>
      </c>
      <c r="P109" s="1">
        <f>IF(P68&gt;0,1/VLOOKUP(ABS(P68)+1,$A$8:$D$16,4,FALSE),VLOOKUP(ABS(P68)+1,$A$8:$D$16,2,FALSE))</f>
      </c>
      <c r="Q109" s="1">
        <f>IF(Q68&gt;0,1/VLOOKUP(ABS(Q68)+1,$A$8:$D$16,4,FALSE),VLOOKUP(ABS(Q68)+1,$A$8:$D$16,2,FALSE))</f>
      </c>
      <c r="R109" s="1">
        <f>IF(R68&gt;0,1/VLOOKUP(ABS(R68)+1,$A$8:$D$16,4,FALSE),VLOOKUP(ABS(R68)+1,$A$8:$D$16,2,FALSE))</f>
      </c>
      <c r="S109" s="1">
        <f>IF(S68&gt;0,1/VLOOKUP(ABS(S68)+1,$A$8:$D$16,4,FALSE),VLOOKUP(ABS(S68)+1,$A$8:$D$16,2,FALSE))</f>
      </c>
      <c r="T109" s="1">
        <f>IF(T68&gt;0,1/VLOOKUP(ABS(T68)+1,$A$8:$D$16,4,FALSE),VLOOKUP(ABS(T68)+1,$A$8:$D$16,2,FALSE))</f>
      </c>
      <c r="U109" s="1">
        <f>IF(U68&gt;0,1/VLOOKUP(ABS(U68)+1,$A$8:$D$16,4,FALSE),VLOOKUP(ABS(U68)+1,$A$8:$D$16,2,FALSE))</f>
      </c>
      <c r="V109" s="1">
        <f>IF(V68&gt;0,1/VLOOKUP(ABS(V68)+1,$A$8:$D$16,4,FALSE),VLOOKUP(ABS(V68)+1,$A$8:$D$16,2,FALSE))</f>
      </c>
      <c r="W109" s="1">
        <f>IF(W68&gt;0,1/VLOOKUP(ABS(W68)+1,$A$8:$D$16,4,FALSE),VLOOKUP(ABS(W68)+1,$A$8:$D$16,2,FALSE))</f>
      </c>
    </row>
    <row r="110">
      <c r="A110">
        <v>26</v>
      </c>
      <c r="B110" t="str">
        <v>CP4_vs_CP9</v>
      </c>
      <c r="C110" s="1">
        <f>IF(C69&gt;0,1/VLOOKUP(ABS(C69)+1,$A$8:$D$16,4,FALSE),VLOOKUP(ABS(C69)+1,$A$8:$D$16,2,FALSE))</f>
      </c>
      <c r="D110" s="1">
        <f>IF(D69&gt;0,1/VLOOKUP(ABS(D69)+1,$A$8:$D$16,4,FALSE),VLOOKUP(ABS(D69)+1,$A$8:$D$16,2,FALSE))</f>
      </c>
      <c r="E110" s="1">
        <f>IF(E69&gt;0,1/VLOOKUP(ABS(E69)+1,$A$8:$D$16,4,FALSE),VLOOKUP(ABS(E69)+1,$A$8:$D$16,2,FALSE))</f>
      </c>
      <c r="F110" s="1">
        <f>IF(F69&gt;0,1/VLOOKUP(ABS(F69)+1,$A$8:$D$16,4,FALSE),VLOOKUP(ABS(F69)+1,$A$8:$D$16,2,FALSE))</f>
      </c>
      <c r="G110" s="1">
        <f>IF(G69&gt;0,1/VLOOKUP(ABS(G69)+1,$A$8:$D$16,4,FALSE),VLOOKUP(ABS(G69)+1,$A$8:$D$16,2,FALSE))</f>
      </c>
      <c r="H110" s="1">
        <f>IF(H69&gt;0,1/VLOOKUP(ABS(H69)+1,$A$8:$D$16,4,FALSE),VLOOKUP(ABS(H69)+1,$A$8:$D$16,2,FALSE))</f>
      </c>
      <c r="I110" s="1">
        <f>IF(I69&gt;0,1/VLOOKUP(ABS(I69)+1,$A$8:$D$16,4,FALSE),VLOOKUP(ABS(I69)+1,$A$8:$D$16,2,FALSE))</f>
      </c>
      <c r="J110" s="1">
        <f>IF(J69&gt;0,1/VLOOKUP(ABS(J69)+1,$A$8:$D$16,4,FALSE),VLOOKUP(ABS(J69)+1,$A$8:$D$16,2,FALSE))</f>
      </c>
      <c r="K110" s="1">
        <f>IF(K69&gt;0,1/VLOOKUP(ABS(K69)+1,$A$8:$D$16,4,FALSE),VLOOKUP(ABS(K69)+1,$A$8:$D$16,2,FALSE))</f>
      </c>
      <c r="L110" s="1">
        <f>IF(L69&gt;0,1/VLOOKUP(ABS(L69)+1,$A$8:$D$16,4,FALSE),VLOOKUP(ABS(L69)+1,$A$8:$D$16,2,FALSE))</f>
      </c>
      <c r="M110" s="1">
        <f>IF(M69&gt;0,1/VLOOKUP(ABS(M69)+1,$A$8:$D$16,4,FALSE),VLOOKUP(ABS(M69)+1,$A$8:$D$16,2,FALSE))</f>
      </c>
      <c r="N110" s="1">
        <f>IF(N69&gt;0,1/VLOOKUP(ABS(N69)+1,$A$8:$D$16,4,FALSE),VLOOKUP(ABS(N69)+1,$A$8:$D$16,2,FALSE))</f>
      </c>
      <c r="O110" s="1">
        <f>IF(O69&gt;0,1/VLOOKUP(ABS(O69)+1,$A$8:$D$16,4,FALSE),VLOOKUP(ABS(O69)+1,$A$8:$D$16,2,FALSE))</f>
      </c>
      <c r="P110" s="1">
        <f>IF(P69&gt;0,1/VLOOKUP(ABS(P69)+1,$A$8:$D$16,4,FALSE),VLOOKUP(ABS(P69)+1,$A$8:$D$16,2,FALSE))</f>
      </c>
      <c r="Q110" s="1">
        <f>IF(Q69&gt;0,1/VLOOKUP(ABS(Q69)+1,$A$8:$D$16,4,FALSE),VLOOKUP(ABS(Q69)+1,$A$8:$D$16,2,FALSE))</f>
      </c>
      <c r="R110" s="1">
        <f>IF(R69&gt;0,1/VLOOKUP(ABS(R69)+1,$A$8:$D$16,4,FALSE),VLOOKUP(ABS(R69)+1,$A$8:$D$16,2,FALSE))</f>
      </c>
      <c r="S110" s="1">
        <f>IF(S69&gt;0,1/VLOOKUP(ABS(S69)+1,$A$8:$D$16,4,FALSE),VLOOKUP(ABS(S69)+1,$A$8:$D$16,2,FALSE))</f>
      </c>
      <c r="T110" s="1">
        <f>IF(T69&gt;0,1/VLOOKUP(ABS(T69)+1,$A$8:$D$16,4,FALSE),VLOOKUP(ABS(T69)+1,$A$8:$D$16,2,FALSE))</f>
      </c>
      <c r="U110" s="1">
        <f>IF(U69&gt;0,1/VLOOKUP(ABS(U69)+1,$A$8:$D$16,4,FALSE),VLOOKUP(ABS(U69)+1,$A$8:$D$16,2,FALSE))</f>
      </c>
      <c r="V110" s="1">
        <f>IF(V69&gt;0,1/VLOOKUP(ABS(V69)+1,$A$8:$D$16,4,FALSE),VLOOKUP(ABS(V69)+1,$A$8:$D$16,2,FALSE))</f>
      </c>
      <c r="W110" s="1">
        <f>IF(W69&gt;0,1/VLOOKUP(ABS(W69)+1,$A$8:$D$16,4,FALSE),VLOOKUP(ABS(W69)+1,$A$8:$D$16,2,FALSE))</f>
      </c>
    </row>
    <row r="111">
      <c r="A111">
        <v>27</v>
      </c>
      <c r="B111" t="str">
        <v>CP5_vs_CP6</v>
      </c>
      <c r="C111" s="1">
        <f>IF(C70&gt;0,1/VLOOKUP(ABS(C70)+1,$A$8:$D$16,4,FALSE),VLOOKUP(ABS(C70)+1,$A$8:$D$16,2,FALSE))</f>
      </c>
      <c r="D111" s="1">
        <f>IF(D70&gt;0,1/VLOOKUP(ABS(D70)+1,$A$8:$D$16,4,FALSE),VLOOKUP(ABS(D70)+1,$A$8:$D$16,2,FALSE))</f>
      </c>
      <c r="E111" s="1">
        <f>IF(E70&gt;0,1/VLOOKUP(ABS(E70)+1,$A$8:$D$16,4,FALSE),VLOOKUP(ABS(E70)+1,$A$8:$D$16,2,FALSE))</f>
      </c>
      <c r="F111" s="1">
        <f>IF(F70&gt;0,1/VLOOKUP(ABS(F70)+1,$A$8:$D$16,4,FALSE),VLOOKUP(ABS(F70)+1,$A$8:$D$16,2,FALSE))</f>
      </c>
      <c r="G111" s="1">
        <f>IF(G70&gt;0,1/VLOOKUP(ABS(G70)+1,$A$8:$D$16,4,FALSE),VLOOKUP(ABS(G70)+1,$A$8:$D$16,2,FALSE))</f>
      </c>
      <c r="H111" s="1">
        <f>IF(H70&gt;0,1/VLOOKUP(ABS(H70)+1,$A$8:$D$16,4,FALSE),VLOOKUP(ABS(H70)+1,$A$8:$D$16,2,FALSE))</f>
      </c>
      <c r="I111" s="1">
        <f>IF(I70&gt;0,1/VLOOKUP(ABS(I70)+1,$A$8:$D$16,4,FALSE),VLOOKUP(ABS(I70)+1,$A$8:$D$16,2,FALSE))</f>
      </c>
      <c r="J111" s="1">
        <f>IF(J70&gt;0,1/VLOOKUP(ABS(J70)+1,$A$8:$D$16,4,FALSE),VLOOKUP(ABS(J70)+1,$A$8:$D$16,2,FALSE))</f>
      </c>
      <c r="K111" s="1">
        <f>IF(K70&gt;0,1/VLOOKUP(ABS(K70)+1,$A$8:$D$16,4,FALSE),VLOOKUP(ABS(K70)+1,$A$8:$D$16,2,FALSE))</f>
      </c>
      <c r="L111" s="1">
        <f>IF(L70&gt;0,1/VLOOKUP(ABS(L70)+1,$A$8:$D$16,4,FALSE),VLOOKUP(ABS(L70)+1,$A$8:$D$16,2,FALSE))</f>
      </c>
      <c r="M111" s="1">
        <f>IF(M70&gt;0,1/VLOOKUP(ABS(M70)+1,$A$8:$D$16,4,FALSE),VLOOKUP(ABS(M70)+1,$A$8:$D$16,2,FALSE))</f>
      </c>
      <c r="N111" s="1">
        <f>IF(N70&gt;0,1/VLOOKUP(ABS(N70)+1,$A$8:$D$16,4,FALSE),VLOOKUP(ABS(N70)+1,$A$8:$D$16,2,FALSE))</f>
      </c>
      <c r="O111" s="1">
        <f>IF(O70&gt;0,1/VLOOKUP(ABS(O70)+1,$A$8:$D$16,4,FALSE),VLOOKUP(ABS(O70)+1,$A$8:$D$16,2,FALSE))</f>
      </c>
      <c r="P111" s="1">
        <f>IF(P70&gt;0,1/VLOOKUP(ABS(P70)+1,$A$8:$D$16,4,FALSE),VLOOKUP(ABS(P70)+1,$A$8:$D$16,2,FALSE))</f>
      </c>
      <c r="Q111" s="1">
        <f>IF(Q70&gt;0,1/VLOOKUP(ABS(Q70)+1,$A$8:$D$16,4,FALSE),VLOOKUP(ABS(Q70)+1,$A$8:$D$16,2,FALSE))</f>
      </c>
      <c r="R111" s="1">
        <f>IF(R70&gt;0,1/VLOOKUP(ABS(R70)+1,$A$8:$D$16,4,FALSE),VLOOKUP(ABS(R70)+1,$A$8:$D$16,2,FALSE))</f>
      </c>
      <c r="S111" s="1">
        <f>IF(S70&gt;0,1/VLOOKUP(ABS(S70)+1,$A$8:$D$16,4,FALSE),VLOOKUP(ABS(S70)+1,$A$8:$D$16,2,FALSE))</f>
      </c>
      <c r="T111" s="1">
        <f>IF(T70&gt;0,1/VLOOKUP(ABS(T70)+1,$A$8:$D$16,4,FALSE),VLOOKUP(ABS(T70)+1,$A$8:$D$16,2,FALSE))</f>
      </c>
      <c r="U111" s="1">
        <f>IF(U70&gt;0,1/VLOOKUP(ABS(U70)+1,$A$8:$D$16,4,FALSE),VLOOKUP(ABS(U70)+1,$A$8:$D$16,2,FALSE))</f>
      </c>
      <c r="V111" s="1">
        <f>IF(V70&gt;0,1/VLOOKUP(ABS(V70)+1,$A$8:$D$16,4,FALSE),VLOOKUP(ABS(V70)+1,$A$8:$D$16,2,FALSE))</f>
      </c>
      <c r="W111" s="1">
        <f>IF(W70&gt;0,1/VLOOKUP(ABS(W70)+1,$A$8:$D$16,4,FALSE),VLOOKUP(ABS(W70)+1,$A$8:$D$16,2,FALSE))</f>
      </c>
    </row>
    <row r="112">
      <c r="A112">
        <v>28</v>
      </c>
      <c r="B112" t="str">
        <v>CP5_vs_CP7</v>
      </c>
      <c r="C112" s="1">
        <f>IF(C71&gt;0,1/VLOOKUP(ABS(C71)+1,$A$8:$D$16,4,FALSE),VLOOKUP(ABS(C71)+1,$A$8:$D$16,2,FALSE))</f>
      </c>
      <c r="D112" s="1">
        <f>IF(D71&gt;0,1/VLOOKUP(ABS(D71)+1,$A$8:$D$16,4,FALSE),VLOOKUP(ABS(D71)+1,$A$8:$D$16,2,FALSE))</f>
      </c>
      <c r="E112" s="1">
        <f>IF(E71&gt;0,1/VLOOKUP(ABS(E71)+1,$A$8:$D$16,4,FALSE),VLOOKUP(ABS(E71)+1,$A$8:$D$16,2,FALSE))</f>
      </c>
      <c r="F112" s="1">
        <f>IF(F71&gt;0,1/VLOOKUP(ABS(F71)+1,$A$8:$D$16,4,FALSE),VLOOKUP(ABS(F71)+1,$A$8:$D$16,2,FALSE))</f>
      </c>
      <c r="G112" s="1">
        <f>IF(G71&gt;0,1/VLOOKUP(ABS(G71)+1,$A$8:$D$16,4,FALSE),VLOOKUP(ABS(G71)+1,$A$8:$D$16,2,FALSE))</f>
      </c>
      <c r="H112" s="1">
        <f>IF(H71&gt;0,1/VLOOKUP(ABS(H71)+1,$A$8:$D$16,4,FALSE),VLOOKUP(ABS(H71)+1,$A$8:$D$16,2,FALSE))</f>
      </c>
      <c r="I112" s="1">
        <f>IF(I71&gt;0,1/VLOOKUP(ABS(I71)+1,$A$8:$D$16,4,FALSE),VLOOKUP(ABS(I71)+1,$A$8:$D$16,2,FALSE))</f>
      </c>
      <c r="J112" s="1">
        <f>IF(J71&gt;0,1/VLOOKUP(ABS(J71)+1,$A$8:$D$16,4,FALSE),VLOOKUP(ABS(J71)+1,$A$8:$D$16,2,FALSE))</f>
      </c>
      <c r="K112" s="1">
        <f>IF(K71&gt;0,1/VLOOKUP(ABS(K71)+1,$A$8:$D$16,4,FALSE),VLOOKUP(ABS(K71)+1,$A$8:$D$16,2,FALSE))</f>
      </c>
      <c r="L112" s="1">
        <f>IF(L71&gt;0,1/VLOOKUP(ABS(L71)+1,$A$8:$D$16,4,FALSE),VLOOKUP(ABS(L71)+1,$A$8:$D$16,2,FALSE))</f>
      </c>
      <c r="M112" s="1">
        <f>IF(M71&gt;0,1/VLOOKUP(ABS(M71)+1,$A$8:$D$16,4,FALSE),VLOOKUP(ABS(M71)+1,$A$8:$D$16,2,FALSE))</f>
      </c>
      <c r="N112" s="1">
        <f>IF(N71&gt;0,1/VLOOKUP(ABS(N71)+1,$A$8:$D$16,4,FALSE),VLOOKUP(ABS(N71)+1,$A$8:$D$16,2,FALSE))</f>
      </c>
      <c r="O112" s="1">
        <f>IF(O71&gt;0,1/VLOOKUP(ABS(O71)+1,$A$8:$D$16,4,FALSE),VLOOKUP(ABS(O71)+1,$A$8:$D$16,2,FALSE))</f>
      </c>
      <c r="P112" s="1">
        <f>IF(P71&gt;0,1/VLOOKUP(ABS(P71)+1,$A$8:$D$16,4,FALSE),VLOOKUP(ABS(P71)+1,$A$8:$D$16,2,FALSE))</f>
      </c>
      <c r="Q112" s="1">
        <f>IF(Q71&gt;0,1/VLOOKUP(ABS(Q71)+1,$A$8:$D$16,4,FALSE),VLOOKUP(ABS(Q71)+1,$A$8:$D$16,2,FALSE))</f>
      </c>
      <c r="R112" s="1">
        <f>IF(R71&gt;0,1/VLOOKUP(ABS(R71)+1,$A$8:$D$16,4,FALSE),VLOOKUP(ABS(R71)+1,$A$8:$D$16,2,FALSE))</f>
      </c>
      <c r="S112" s="1">
        <f>IF(S71&gt;0,1/VLOOKUP(ABS(S71)+1,$A$8:$D$16,4,FALSE),VLOOKUP(ABS(S71)+1,$A$8:$D$16,2,FALSE))</f>
      </c>
      <c r="T112" s="1">
        <f>IF(T71&gt;0,1/VLOOKUP(ABS(T71)+1,$A$8:$D$16,4,FALSE),VLOOKUP(ABS(T71)+1,$A$8:$D$16,2,FALSE))</f>
      </c>
      <c r="U112" s="1">
        <f>IF(U71&gt;0,1/VLOOKUP(ABS(U71)+1,$A$8:$D$16,4,FALSE),VLOOKUP(ABS(U71)+1,$A$8:$D$16,2,FALSE))</f>
      </c>
      <c r="V112" s="1">
        <f>IF(V71&gt;0,1/VLOOKUP(ABS(V71)+1,$A$8:$D$16,4,FALSE),VLOOKUP(ABS(V71)+1,$A$8:$D$16,2,FALSE))</f>
      </c>
      <c r="W112" s="1">
        <f>IF(W71&gt;0,1/VLOOKUP(ABS(W71)+1,$A$8:$D$16,4,FALSE),VLOOKUP(ABS(W71)+1,$A$8:$D$16,2,FALSE))</f>
      </c>
    </row>
    <row r="113">
      <c r="A113">
        <v>29</v>
      </c>
      <c r="B113" t="str">
        <v>CP5_vs_CP8</v>
      </c>
      <c r="C113" s="1">
        <f>IF(C72&gt;0,1/VLOOKUP(ABS(C72)+1,$A$8:$D$16,4,FALSE),VLOOKUP(ABS(C72)+1,$A$8:$D$16,2,FALSE))</f>
      </c>
      <c r="D113" s="1">
        <f>IF(D72&gt;0,1/VLOOKUP(ABS(D72)+1,$A$8:$D$16,4,FALSE),VLOOKUP(ABS(D72)+1,$A$8:$D$16,2,FALSE))</f>
      </c>
      <c r="E113" s="1">
        <f>IF(E72&gt;0,1/VLOOKUP(ABS(E72)+1,$A$8:$D$16,4,FALSE),VLOOKUP(ABS(E72)+1,$A$8:$D$16,2,FALSE))</f>
      </c>
      <c r="F113" s="1">
        <f>IF(F72&gt;0,1/VLOOKUP(ABS(F72)+1,$A$8:$D$16,4,FALSE),VLOOKUP(ABS(F72)+1,$A$8:$D$16,2,FALSE))</f>
      </c>
      <c r="G113" s="1">
        <f>IF(G72&gt;0,1/VLOOKUP(ABS(G72)+1,$A$8:$D$16,4,FALSE),VLOOKUP(ABS(G72)+1,$A$8:$D$16,2,FALSE))</f>
      </c>
      <c r="H113" s="1">
        <f>IF(H72&gt;0,1/VLOOKUP(ABS(H72)+1,$A$8:$D$16,4,FALSE),VLOOKUP(ABS(H72)+1,$A$8:$D$16,2,FALSE))</f>
      </c>
      <c r="I113" s="1">
        <f>IF(I72&gt;0,1/VLOOKUP(ABS(I72)+1,$A$8:$D$16,4,FALSE),VLOOKUP(ABS(I72)+1,$A$8:$D$16,2,FALSE))</f>
      </c>
      <c r="J113" s="1">
        <f>IF(J72&gt;0,1/VLOOKUP(ABS(J72)+1,$A$8:$D$16,4,FALSE),VLOOKUP(ABS(J72)+1,$A$8:$D$16,2,FALSE))</f>
      </c>
      <c r="K113" s="1">
        <f>IF(K72&gt;0,1/VLOOKUP(ABS(K72)+1,$A$8:$D$16,4,FALSE),VLOOKUP(ABS(K72)+1,$A$8:$D$16,2,FALSE))</f>
      </c>
      <c r="L113" s="1">
        <f>IF(L72&gt;0,1/VLOOKUP(ABS(L72)+1,$A$8:$D$16,4,FALSE),VLOOKUP(ABS(L72)+1,$A$8:$D$16,2,FALSE))</f>
      </c>
      <c r="M113" s="1">
        <f>IF(M72&gt;0,1/VLOOKUP(ABS(M72)+1,$A$8:$D$16,4,FALSE),VLOOKUP(ABS(M72)+1,$A$8:$D$16,2,FALSE))</f>
      </c>
      <c r="N113" s="1">
        <f>IF(N72&gt;0,1/VLOOKUP(ABS(N72)+1,$A$8:$D$16,4,FALSE),VLOOKUP(ABS(N72)+1,$A$8:$D$16,2,FALSE))</f>
      </c>
      <c r="O113" s="1">
        <f>IF(O72&gt;0,1/VLOOKUP(ABS(O72)+1,$A$8:$D$16,4,FALSE),VLOOKUP(ABS(O72)+1,$A$8:$D$16,2,FALSE))</f>
      </c>
      <c r="P113" s="1">
        <f>IF(P72&gt;0,1/VLOOKUP(ABS(P72)+1,$A$8:$D$16,4,FALSE),VLOOKUP(ABS(P72)+1,$A$8:$D$16,2,FALSE))</f>
      </c>
      <c r="Q113" s="1">
        <f>IF(Q72&gt;0,1/VLOOKUP(ABS(Q72)+1,$A$8:$D$16,4,FALSE),VLOOKUP(ABS(Q72)+1,$A$8:$D$16,2,FALSE))</f>
      </c>
      <c r="R113" s="1">
        <f>IF(R72&gt;0,1/VLOOKUP(ABS(R72)+1,$A$8:$D$16,4,FALSE),VLOOKUP(ABS(R72)+1,$A$8:$D$16,2,FALSE))</f>
      </c>
      <c r="S113" s="1">
        <f>IF(S72&gt;0,1/VLOOKUP(ABS(S72)+1,$A$8:$D$16,4,FALSE),VLOOKUP(ABS(S72)+1,$A$8:$D$16,2,FALSE))</f>
      </c>
      <c r="T113" s="1">
        <f>IF(T72&gt;0,1/VLOOKUP(ABS(T72)+1,$A$8:$D$16,4,FALSE),VLOOKUP(ABS(T72)+1,$A$8:$D$16,2,FALSE))</f>
      </c>
      <c r="U113" s="1">
        <f>IF(U72&gt;0,1/VLOOKUP(ABS(U72)+1,$A$8:$D$16,4,FALSE),VLOOKUP(ABS(U72)+1,$A$8:$D$16,2,FALSE))</f>
      </c>
      <c r="V113" s="1">
        <f>IF(V72&gt;0,1/VLOOKUP(ABS(V72)+1,$A$8:$D$16,4,FALSE),VLOOKUP(ABS(V72)+1,$A$8:$D$16,2,FALSE))</f>
      </c>
      <c r="W113" s="1">
        <f>IF(W72&gt;0,1/VLOOKUP(ABS(W72)+1,$A$8:$D$16,4,FALSE),VLOOKUP(ABS(W72)+1,$A$8:$D$16,2,FALSE))</f>
      </c>
    </row>
    <row r="114">
      <c r="A114">
        <v>30</v>
      </c>
      <c r="B114" t="str">
        <v>CP5_vs_CP9</v>
      </c>
      <c r="C114" s="1">
        <f>IF(C73&gt;0,1/VLOOKUP(ABS(C73)+1,$A$8:$D$16,4,FALSE),VLOOKUP(ABS(C73)+1,$A$8:$D$16,2,FALSE))</f>
      </c>
      <c r="D114" s="1">
        <f>IF(D73&gt;0,1/VLOOKUP(ABS(D73)+1,$A$8:$D$16,4,FALSE),VLOOKUP(ABS(D73)+1,$A$8:$D$16,2,FALSE))</f>
      </c>
      <c r="E114" s="1">
        <f>IF(E73&gt;0,1/VLOOKUP(ABS(E73)+1,$A$8:$D$16,4,FALSE),VLOOKUP(ABS(E73)+1,$A$8:$D$16,2,FALSE))</f>
      </c>
      <c r="F114" s="1">
        <f>IF(F73&gt;0,1/VLOOKUP(ABS(F73)+1,$A$8:$D$16,4,FALSE),VLOOKUP(ABS(F73)+1,$A$8:$D$16,2,FALSE))</f>
      </c>
      <c r="G114" s="1">
        <f>IF(G73&gt;0,1/VLOOKUP(ABS(G73)+1,$A$8:$D$16,4,FALSE),VLOOKUP(ABS(G73)+1,$A$8:$D$16,2,FALSE))</f>
      </c>
      <c r="H114" s="1">
        <f>IF(H73&gt;0,1/VLOOKUP(ABS(H73)+1,$A$8:$D$16,4,FALSE),VLOOKUP(ABS(H73)+1,$A$8:$D$16,2,FALSE))</f>
      </c>
      <c r="I114" s="1">
        <f>IF(I73&gt;0,1/VLOOKUP(ABS(I73)+1,$A$8:$D$16,4,FALSE),VLOOKUP(ABS(I73)+1,$A$8:$D$16,2,FALSE))</f>
      </c>
      <c r="J114" s="1">
        <f>IF(J73&gt;0,1/VLOOKUP(ABS(J73)+1,$A$8:$D$16,4,FALSE),VLOOKUP(ABS(J73)+1,$A$8:$D$16,2,FALSE))</f>
      </c>
      <c r="K114" s="1">
        <f>IF(K73&gt;0,1/VLOOKUP(ABS(K73)+1,$A$8:$D$16,4,FALSE),VLOOKUP(ABS(K73)+1,$A$8:$D$16,2,FALSE))</f>
      </c>
      <c r="L114" s="1">
        <f>IF(L73&gt;0,1/VLOOKUP(ABS(L73)+1,$A$8:$D$16,4,FALSE),VLOOKUP(ABS(L73)+1,$A$8:$D$16,2,FALSE))</f>
      </c>
      <c r="M114" s="1">
        <f>IF(M73&gt;0,1/VLOOKUP(ABS(M73)+1,$A$8:$D$16,4,FALSE),VLOOKUP(ABS(M73)+1,$A$8:$D$16,2,FALSE))</f>
      </c>
      <c r="N114" s="1">
        <f>IF(N73&gt;0,1/VLOOKUP(ABS(N73)+1,$A$8:$D$16,4,FALSE),VLOOKUP(ABS(N73)+1,$A$8:$D$16,2,FALSE))</f>
      </c>
      <c r="O114" s="1">
        <f>IF(O73&gt;0,1/VLOOKUP(ABS(O73)+1,$A$8:$D$16,4,FALSE),VLOOKUP(ABS(O73)+1,$A$8:$D$16,2,FALSE))</f>
      </c>
      <c r="P114" s="1">
        <f>IF(P73&gt;0,1/VLOOKUP(ABS(P73)+1,$A$8:$D$16,4,FALSE),VLOOKUP(ABS(P73)+1,$A$8:$D$16,2,FALSE))</f>
      </c>
      <c r="Q114" s="1">
        <f>IF(Q73&gt;0,1/VLOOKUP(ABS(Q73)+1,$A$8:$D$16,4,FALSE),VLOOKUP(ABS(Q73)+1,$A$8:$D$16,2,FALSE))</f>
      </c>
      <c r="R114" s="1">
        <f>IF(R73&gt;0,1/VLOOKUP(ABS(R73)+1,$A$8:$D$16,4,FALSE),VLOOKUP(ABS(R73)+1,$A$8:$D$16,2,FALSE))</f>
      </c>
      <c r="S114" s="1">
        <f>IF(S73&gt;0,1/VLOOKUP(ABS(S73)+1,$A$8:$D$16,4,FALSE),VLOOKUP(ABS(S73)+1,$A$8:$D$16,2,FALSE))</f>
      </c>
      <c r="T114" s="1">
        <f>IF(T73&gt;0,1/VLOOKUP(ABS(T73)+1,$A$8:$D$16,4,FALSE),VLOOKUP(ABS(T73)+1,$A$8:$D$16,2,FALSE))</f>
      </c>
      <c r="U114" s="1">
        <f>IF(U73&gt;0,1/VLOOKUP(ABS(U73)+1,$A$8:$D$16,4,FALSE),VLOOKUP(ABS(U73)+1,$A$8:$D$16,2,FALSE))</f>
      </c>
      <c r="V114" s="1">
        <f>IF(V73&gt;0,1/VLOOKUP(ABS(V73)+1,$A$8:$D$16,4,FALSE),VLOOKUP(ABS(V73)+1,$A$8:$D$16,2,FALSE))</f>
      </c>
      <c r="W114" s="1">
        <f>IF(W73&gt;0,1/VLOOKUP(ABS(W73)+1,$A$8:$D$16,4,FALSE),VLOOKUP(ABS(W73)+1,$A$8:$D$16,2,FALSE))</f>
      </c>
    </row>
    <row r="115">
      <c r="A115">
        <v>31</v>
      </c>
      <c r="B115" t="str">
        <v>CP6_vs_CP7</v>
      </c>
      <c r="C115" s="1">
        <f>IF(C74&gt;0,1/VLOOKUP(ABS(C74)+1,$A$8:$D$16,4,FALSE),VLOOKUP(ABS(C74)+1,$A$8:$D$16,2,FALSE))</f>
      </c>
      <c r="D115" s="1">
        <f>IF(D74&gt;0,1/VLOOKUP(ABS(D74)+1,$A$8:$D$16,4,FALSE),VLOOKUP(ABS(D74)+1,$A$8:$D$16,2,FALSE))</f>
      </c>
      <c r="E115" s="1">
        <f>IF(E74&gt;0,1/VLOOKUP(ABS(E74)+1,$A$8:$D$16,4,FALSE),VLOOKUP(ABS(E74)+1,$A$8:$D$16,2,FALSE))</f>
      </c>
      <c r="F115" s="1">
        <f>IF(F74&gt;0,1/VLOOKUP(ABS(F74)+1,$A$8:$D$16,4,FALSE),VLOOKUP(ABS(F74)+1,$A$8:$D$16,2,FALSE))</f>
      </c>
      <c r="G115" s="1">
        <f>IF(G74&gt;0,1/VLOOKUP(ABS(G74)+1,$A$8:$D$16,4,FALSE),VLOOKUP(ABS(G74)+1,$A$8:$D$16,2,FALSE))</f>
      </c>
      <c r="H115" s="1">
        <f>IF(H74&gt;0,1/VLOOKUP(ABS(H74)+1,$A$8:$D$16,4,FALSE),VLOOKUP(ABS(H74)+1,$A$8:$D$16,2,FALSE))</f>
      </c>
      <c r="I115" s="1">
        <f>IF(I74&gt;0,1/VLOOKUP(ABS(I74)+1,$A$8:$D$16,4,FALSE),VLOOKUP(ABS(I74)+1,$A$8:$D$16,2,FALSE))</f>
      </c>
      <c r="J115" s="1">
        <f>IF(J74&gt;0,1/VLOOKUP(ABS(J74)+1,$A$8:$D$16,4,FALSE),VLOOKUP(ABS(J74)+1,$A$8:$D$16,2,FALSE))</f>
      </c>
      <c r="K115" s="1">
        <f>IF(K74&gt;0,1/VLOOKUP(ABS(K74)+1,$A$8:$D$16,4,FALSE),VLOOKUP(ABS(K74)+1,$A$8:$D$16,2,FALSE))</f>
      </c>
      <c r="L115" s="1">
        <f>IF(L74&gt;0,1/VLOOKUP(ABS(L74)+1,$A$8:$D$16,4,FALSE),VLOOKUP(ABS(L74)+1,$A$8:$D$16,2,FALSE))</f>
      </c>
      <c r="M115" s="1">
        <f>IF(M74&gt;0,1/VLOOKUP(ABS(M74)+1,$A$8:$D$16,4,FALSE),VLOOKUP(ABS(M74)+1,$A$8:$D$16,2,FALSE))</f>
      </c>
      <c r="N115" s="1">
        <f>IF(N74&gt;0,1/VLOOKUP(ABS(N74)+1,$A$8:$D$16,4,FALSE),VLOOKUP(ABS(N74)+1,$A$8:$D$16,2,FALSE))</f>
      </c>
      <c r="O115" s="1">
        <f>IF(O74&gt;0,1/VLOOKUP(ABS(O74)+1,$A$8:$D$16,4,FALSE),VLOOKUP(ABS(O74)+1,$A$8:$D$16,2,FALSE))</f>
      </c>
      <c r="P115" s="1">
        <f>IF(P74&gt;0,1/VLOOKUP(ABS(P74)+1,$A$8:$D$16,4,FALSE),VLOOKUP(ABS(P74)+1,$A$8:$D$16,2,FALSE))</f>
      </c>
      <c r="Q115" s="1">
        <f>IF(Q74&gt;0,1/VLOOKUP(ABS(Q74)+1,$A$8:$D$16,4,FALSE),VLOOKUP(ABS(Q74)+1,$A$8:$D$16,2,FALSE))</f>
      </c>
      <c r="R115" s="1">
        <f>IF(R74&gt;0,1/VLOOKUP(ABS(R74)+1,$A$8:$D$16,4,FALSE),VLOOKUP(ABS(R74)+1,$A$8:$D$16,2,FALSE))</f>
      </c>
      <c r="S115" s="1">
        <f>IF(S74&gt;0,1/VLOOKUP(ABS(S74)+1,$A$8:$D$16,4,FALSE),VLOOKUP(ABS(S74)+1,$A$8:$D$16,2,FALSE))</f>
      </c>
      <c r="T115" s="1">
        <f>IF(T74&gt;0,1/VLOOKUP(ABS(T74)+1,$A$8:$D$16,4,FALSE),VLOOKUP(ABS(T74)+1,$A$8:$D$16,2,FALSE))</f>
      </c>
      <c r="U115" s="1">
        <f>IF(U74&gt;0,1/VLOOKUP(ABS(U74)+1,$A$8:$D$16,4,FALSE),VLOOKUP(ABS(U74)+1,$A$8:$D$16,2,FALSE))</f>
      </c>
      <c r="V115" s="1">
        <f>IF(V74&gt;0,1/VLOOKUP(ABS(V74)+1,$A$8:$D$16,4,FALSE),VLOOKUP(ABS(V74)+1,$A$8:$D$16,2,FALSE))</f>
      </c>
      <c r="W115" s="1">
        <f>IF(W74&gt;0,1/VLOOKUP(ABS(W74)+1,$A$8:$D$16,4,FALSE),VLOOKUP(ABS(W74)+1,$A$8:$D$16,2,FALSE))</f>
      </c>
    </row>
    <row r="116">
      <c r="A116">
        <v>32</v>
      </c>
      <c r="B116" t="str">
        <v>CP6_vs_CP8</v>
      </c>
      <c r="C116" s="1">
        <f>IF(C75&gt;0,1/VLOOKUP(ABS(C75)+1,$A$8:$D$16,4,FALSE),VLOOKUP(ABS(C75)+1,$A$8:$D$16,2,FALSE))</f>
      </c>
      <c r="D116" s="1">
        <f>IF(D75&gt;0,1/VLOOKUP(ABS(D75)+1,$A$8:$D$16,4,FALSE),VLOOKUP(ABS(D75)+1,$A$8:$D$16,2,FALSE))</f>
      </c>
      <c r="E116" s="1">
        <f>IF(E75&gt;0,1/VLOOKUP(ABS(E75)+1,$A$8:$D$16,4,FALSE),VLOOKUP(ABS(E75)+1,$A$8:$D$16,2,FALSE))</f>
      </c>
      <c r="F116" s="1">
        <f>IF(F75&gt;0,1/VLOOKUP(ABS(F75)+1,$A$8:$D$16,4,FALSE),VLOOKUP(ABS(F75)+1,$A$8:$D$16,2,FALSE))</f>
      </c>
      <c r="G116" s="1">
        <f>IF(G75&gt;0,1/VLOOKUP(ABS(G75)+1,$A$8:$D$16,4,FALSE),VLOOKUP(ABS(G75)+1,$A$8:$D$16,2,FALSE))</f>
      </c>
      <c r="H116" s="1">
        <f>IF(H75&gt;0,1/VLOOKUP(ABS(H75)+1,$A$8:$D$16,4,FALSE),VLOOKUP(ABS(H75)+1,$A$8:$D$16,2,FALSE))</f>
      </c>
      <c r="I116" s="1">
        <f>IF(I75&gt;0,1/VLOOKUP(ABS(I75)+1,$A$8:$D$16,4,FALSE),VLOOKUP(ABS(I75)+1,$A$8:$D$16,2,FALSE))</f>
      </c>
      <c r="J116" s="1">
        <f>IF(J75&gt;0,1/VLOOKUP(ABS(J75)+1,$A$8:$D$16,4,FALSE),VLOOKUP(ABS(J75)+1,$A$8:$D$16,2,FALSE))</f>
      </c>
      <c r="K116" s="1">
        <f>IF(K75&gt;0,1/VLOOKUP(ABS(K75)+1,$A$8:$D$16,4,FALSE),VLOOKUP(ABS(K75)+1,$A$8:$D$16,2,FALSE))</f>
      </c>
      <c r="L116" s="1">
        <f>IF(L75&gt;0,1/VLOOKUP(ABS(L75)+1,$A$8:$D$16,4,FALSE),VLOOKUP(ABS(L75)+1,$A$8:$D$16,2,FALSE))</f>
      </c>
      <c r="M116" s="1">
        <f>IF(M75&gt;0,1/VLOOKUP(ABS(M75)+1,$A$8:$D$16,4,FALSE),VLOOKUP(ABS(M75)+1,$A$8:$D$16,2,FALSE))</f>
      </c>
      <c r="N116" s="1">
        <f>IF(N75&gt;0,1/VLOOKUP(ABS(N75)+1,$A$8:$D$16,4,FALSE),VLOOKUP(ABS(N75)+1,$A$8:$D$16,2,FALSE))</f>
      </c>
      <c r="O116" s="1">
        <f>IF(O75&gt;0,1/VLOOKUP(ABS(O75)+1,$A$8:$D$16,4,FALSE),VLOOKUP(ABS(O75)+1,$A$8:$D$16,2,FALSE))</f>
      </c>
      <c r="P116" s="1">
        <f>IF(P75&gt;0,1/VLOOKUP(ABS(P75)+1,$A$8:$D$16,4,FALSE),VLOOKUP(ABS(P75)+1,$A$8:$D$16,2,FALSE))</f>
      </c>
      <c r="Q116" s="1">
        <f>IF(Q75&gt;0,1/VLOOKUP(ABS(Q75)+1,$A$8:$D$16,4,FALSE),VLOOKUP(ABS(Q75)+1,$A$8:$D$16,2,FALSE))</f>
      </c>
      <c r="R116" s="1">
        <f>IF(R75&gt;0,1/VLOOKUP(ABS(R75)+1,$A$8:$D$16,4,FALSE),VLOOKUP(ABS(R75)+1,$A$8:$D$16,2,FALSE))</f>
      </c>
      <c r="S116" s="1">
        <f>IF(S75&gt;0,1/VLOOKUP(ABS(S75)+1,$A$8:$D$16,4,FALSE),VLOOKUP(ABS(S75)+1,$A$8:$D$16,2,FALSE))</f>
      </c>
      <c r="T116" s="1">
        <f>IF(T75&gt;0,1/VLOOKUP(ABS(T75)+1,$A$8:$D$16,4,FALSE),VLOOKUP(ABS(T75)+1,$A$8:$D$16,2,FALSE))</f>
      </c>
      <c r="U116" s="1">
        <f>IF(U75&gt;0,1/VLOOKUP(ABS(U75)+1,$A$8:$D$16,4,FALSE),VLOOKUP(ABS(U75)+1,$A$8:$D$16,2,FALSE))</f>
      </c>
      <c r="V116" s="1">
        <f>IF(V75&gt;0,1/VLOOKUP(ABS(V75)+1,$A$8:$D$16,4,FALSE),VLOOKUP(ABS(V75)+1,$A$8:$D$16,2,FALSE))</f>
      </c>
      <c r="W116" s="1">
        <f>IF(W75&gt;0,1/VLOOKUP(ABS(W75)+1,$A$8:$D$16,4,FALSE),VLOOKUP(ABS(W75)+1,$A$8:$D$16,2,FALSE))</f>
      </c>
    </row>
    <row r="117">
      <c r="A117">
        <v>33</v>
      </c>
      <c r="B117" t="str">
        <v>CP6_vs_CP9</v>
      </c>
      <c r="C117" s="1">
        <f>IF(C76&gt;0,1/VLOOKUP(ABS(C76)+1,$A$8:$D$16,4,FALSE),VLOOKUP(ABS(C76)+1,$A$8:$D$16,2,FALSE))</f>
      </c>
      <c r="D117" s="1">
        <f>IF(D76&gt;0,1/VLOOKUP(ABS(D76)+1,$A$8:$D$16,4,FALSE),VLOOKUP(ABS(D76)+1,$A$8:$D$16,2,FALSE))</f>
      </c>
      <c r="E117" s="1">
        <f>IF(E76&gt;0,1/VLOOKUP(ABS(E76)+1,$A$8:$D$16,4,FALSE),VLOOKUP(ABS(E76)+1,$A$8:$D$16,2,FALSE))</f>
      </c>
      <c r="F117" s="1">
        <f>IF(F76&gt;0,1/VLOOKUP(ABS(F76)+1,$A$8:$D$16,4,FALSE),VLOOKUP(ABS(F76)+1,$A$8:$D$16,2,FALSE))</f>
      </c>
      <c r="G117" s="1">
        <f>IF(G76&gt;0,1/VLOOKUP(ABS(G76)+1,$A$8:$D$16,4,FALSE),VLOOKUP(ABS(G76)+1,$A$8:$D$16,2,FALSE))</f>
      </c>
      <c r="H117" s="1">
        <f>IF(H76&gt;0,1/VLOOKUP(ABS(H76)+1,$A$8:$D$16,4,FALSE),VLOOKUP(ABS(H76)+1,$A$8:$D$16,2,FALSE))</f>
      </c>
      <c r="I117" s="1">
        <f>IF(I76&gt;0,1/VLOOKUP(ABS(I76)+1,$A$8:$D$16,4,FALSE),VLOOKUP(ABS(I76)+1,$A$8:$D$16,2,FALSE))</f>
      </c>
      <c r="J117" s="1">
        <f>IF(J76&gt;0,1/VLOOKUP(ABS(J76)+1,$A$8:$D$16,4,FALSE),VLOOKUP(ABS(J76)+1,$A$8:$D$16,2,FALSE))</f>
      </c>
      <c r="K117" s="1">
        <f>IF(K76&gt;0,1/VLOOKUP(ABS(K76)+1,$A$8:$D$16,4,FALSE),VLOOKUP(ABS(K76)+1,$A$8:$D$16,2,FALSE))</f>
      </c>
      <c r="L117" s="1">
        <f>IF(L76&gt;0,1/VLOOKUP(ABS(L76)+1,$A$8:$D$16,4,FALSE),VLOOKUP(ABS(L76)+1,$A$8:$D$16,2,FALSE))</f>
      </c>
      <c r="M117" s="1">
        <f>IF(M76&gt;0,1/VLOOKUP(ABS(M76)+1,$A$8:$D$16,4,FALSE),VLOOKUP(ABS(M76)+1,$A$8:$D$16,2,FALSE))</f>
      </c>
      <c r="N117" s="1">
        <f>IF(N76&gt;0,1/VLOOKUP(ABS(N76)+1,$A$8:$D$16,4,FALSE),VLOOKUP(ABS(N76)+1,$A$8:$D$16,2,FALSE))</f>
      </c>
      <c r="O117" s="1">
        <f>IF(O76&gt;0,1/VLOOKUP(ABS(O76)+1,$A$8:$D$16,4,FALSE),VLOOKUP(ABS(O76)+1,$A$8:$D$16,2,FALSE))</f>
      </c>
      <c r="P117" s="1">
        <f>IF(P76&gt;0,1/VLOOKUP(ABS(P76)+1,$A$8:$D$16,4,FALSE),VLOOKUP(ABS(P76)+1,$A$8:$D$16,2,FALSE))</f>
      </c>
      <c r="Q117" s="1">
        <f>IF(Q76&gt;0,1/VLOOKUP(ABS(Q76)+1,$A$8:$D$16,4,FALSE),VLOOKUP(ABS(Q76)+1,$A$8:$D$16,2,FALSE))</f>
      </c>
      <c r="R117" s="1">
        <f>IF(R76&gt;0,1/VLOOKUP(ABS(R76)+1,$A$8:$D$16,4,FALSE),VLOOKUP(ABS(R76)+1,$A$8:$D$16,2,FALSE))</f>
      </c>
      <c r="S117" s="1">
        <f>IF(S76&gt;0,1/VLOOKUP(ABS(S76)+1,$A$8:$D$16,4,FALSE),VLOOKUP(ABS(S76)+1,$A$8:$D$16,2,FALSE))</f>
      </c>
      <c r="T117" s="1">
        <f>IF(T76&gt;0,1/VLOOKUP(ABS(T76)+1,$A$8:$D$16,4,FALSE),VLOOKUP(ABS(T76)+1,$A$8:$D$16,2,FALSE))</f>
      </c>
      <c r="U117" s="1">
        <f>IF(U76&gt;0,1/VLOOKUP(ABS(U76)+1,$A$8:$D$16,4,FALSE),VLOOKUP(ABS(U76)+1,$A$8:$D$16,2,FALSE))</f>
      </c>
      <c r="V117" s="1">
        <f>IF(V76&gt;0,1/VLOOKUP(ABS(V76)+1,$A$8:$D$16,4,FALSE),VLOOKUP(ABS(V76)+1,$A$8:$D$16,2,FALSE))</f>
      </c>
      <c r="W117" s="1">
        <f>IF(W76&gt;0,1/VLOOKUP(ABS(W76)+1,$A$8:$D$16,4,FALSE),VLOOKUP(ABS(W76)+1,$A$8:$D$16,2,FALSE))</f>
      </c>
    </row>
    <row r="118">
      <c r="A118">
        <v>34</v>
      </c>
      <c r="B118" t="str">
        <v>CP7_vs_CP8</v>
      </c>
      <c r="C118" s="1">
        <f>IF(C77&gt;0,1/VLOOKUP(ABS(C77)+1,$A$8:$D$16,4,FALSE),VLOOKUP(ABS(C77)+1,$A$8:$D$16,2,FALSE))</f>
      </c>
      <c r="D118" s="1">
        <f>IF(D77&gt;0,1/VLOOKUP(ABS(D77)+1,$A$8:$D$16,4,FALSE),VLOOKUP(ABS(D77)+1,$A$8:$D$16,2,FALSE))</f>
      </c>
      <c r="E118" s="1">
        <f>IF(E77&gt;0,1/VLOOKUP(ABS(E77)+1,$A$8:$D$16,4,FALSE),VLOOKUP(ABS(E77)+1,$A$8:$D$16,2,FALSE))</f>
      </c>
      <c r="F118" s="1">
        <f>IF(F77&gt;0,1/VLOOKUP(ABS(F77)+1,$A$8:$D$16,4,FALSE),VLOOKUP(ABS(F77)+1,$A$8:$D$16,2,FALSE))</f>
      </c>
      <c r="G118" s="1">
        <f>IF(G77&gt;0,1/VLOOKUP(ABS(G77)+1,$A$8:$D$16,4,FALSE),VLOOKUP(ABS(G77)+1,$A$8:$D$16,2,FALSE))</f>
      </c>
      <c r="H118" s="1">
        <f>IF(H77&gt;0,1/VLOOKUP(ABS(H77)+1,$A$8:$D$16,4,FALSE),VLOOKUP(ABS(H77)+1,$A$8:$D$16,2,FALSE))</f>
      </c>
      <c r="I118" s="1">
        <f>IF(I77&gt;0,1/VLOOKUP(ABS(I77)+1,$A$8:$D$16,4,FALSE),VLOOKUP(ABS(I77)+1,$A$8:$D$16,2,FALSE))</f>
      </c>
      <c r="J118" s="1">
        <f>IF(J77&gt;0,1/VLOOKUP(ABS(J77)+1,$A$8:$D$16,4,FALSE),VLOOKUP(ABS(J77)+1,$A$8:$D$16,2,FALSE))</f>
      </c>
      <c r="K118" s="1">
        <f>IF(K77&gt;0,1/VLOOKUP(ABS(K77)+1,$A$8:$D$16,4,FALSE),VLOOKUP(ABS(K77)+1,$A$8:$D$16,2,FALSE))</f>
      </c>
      <c r="L118" s="1">
        <f>IF(L77&gt;0,1/VLOOKUP(ABS(L77)+1,$A$8:$D$16,4,FALSE),VLOOKUP(ABS(L77)+1,$A$8:$D$16,2,FALSE))</f>
      </c>
      <c r="M118" s="1">
        <f>IF(M77&gt;0,1/VLOOKUP(ABS(M77)+1,$A$8:$D$16,4,FALSE),VLOOKUP(ABS(M77)+1,$A$8:$D$16,2,FALSE))</f>
      </c>
      <c r="N118" s="1">
        <f>IF(N77&gt;0,1/VLOOKUP(ABS(N77)+1,$A$8:$D$16,4,FALSE),VLOOKUP(ABS(N77)+1,$A$8:$D$16,2,FALSE))</f>
      </c>
      <c r="O118" s="1">
        <f>IF(O77&gt;0,1/VLOOKUP(ABS(O77)+1,$A$8:$D$16,4,FALSE),VLOOKUP(ABS(O77)+1,$A$8:$D$16,2,FALSE))</f>
      </c>
      <c r="P118" s="1">
        <f>IF(P77&gt;0,1/VLOOKUP(ABS(P77)+1,$A$8:$D$16,4,FALSE),VLOOKUP(ABS(P77)+1,$A$8:$D$16,2,FALSE))</f>
      </c>
      <c r="Q118" s="1">
        <f>IF(Q77&gt;0,1/VLOOKUP(ABS(Q77)+1,$A$8:$D$16,4,FALSE),VLOOKUP(ABS(Q77)+1,$A$8:$D$16,2,FALSE))</f>
      </c>
      <c r="R118" s="1">
        <f>IF(R77&gt;0,1/VLOOKUP(ABS(R77)+1,$A$8:$D$16,4,FALSE),VLOOKUP(ABS(R77)+1,$A$8:$D$16,2,FALSE))</f>
      </c>
      <c r="S118" s="1">
        <f>IF(S77&gt;0,1/VLOOKUP(ABS(S77)+1,$A$8:$D$16,4,FALSE),VLOOKUP(ABS(S77)+1,$A$8:$D$16,2,FALSE))</f>
      </c>
      <c r="T118" s="1">
        <f>IF(T77&gt;0,1/VLOOKUP(ABS(T77)+1,$A$8:$D$16,4,FALSE),VLOOKUP(ABS(T77)+1,$A$8:$D$16,2,FALSE))</f>
      </c>
      <c r="U118" s="1">
        <f>IF(U77&gt;0,1/VLOOKUP(ABS(U77)+1,$A$8:$D$16,4,FALSE),VLOOKUP(ABS(U77)+1,$A$8:$D$16,2,FALSE))</f>
      </c>
      <c r="V118" s="1">
        <f>IF(V77&gt;0,1/VLOOKUP(ABS(V77)+1,$A$8:$D$16,4,FALSE),VLOOKUP(ABS(V77)+1,$A$8:$D$16,2,FALSE))</f>
      </c>
      <c r="W118" s="1">
        <f>IF(W77&gt;0,1/VLOOKUP(ABS(W77)+1,$A$8:$D$16,4,FALSE),VLOOKUP(ABS(W77)+1,$A$8:$D$16,2,FALSE))</f>
      </c>
    </row>
    <row r="119">
      <c r="A119">
        <v>35</v>
      </c>
      <c r="B119" t="str">
        <v>CP7_vs_CP9</v>
      </c>
      <c r="C119" s="1">
        <f>IF(C78&gt;0,1/VLOOKUP(ABS(C78)+1,$A$8:$D$16,4,FALSE),VLOOKUP(ABS(C78)+1,$A$8:$D$16,2,FALSE))</f>
      </c>
      <c r="D119" s="1">
        <f>IF(D78&gt;0,1/VLOOKUP(ABS(D78)+1,$A$8:$D$16,4,FALSE),VLOOKUP(ABS(D78)+1,$A$8:$D$16,2,FALSE))</f>
      </c>
      <c r="E119" s="1">
        <f>IF(E78&gt;0,1/VLOOKUP(ABS(E78)+1,$A$8:$D$16,4,FALSE),VLOOKUP(ABS(E78)+1,$A$8:$D$16,2,FALSE))</f>
      </c>
      <c r="F119" s="1">
        <f>IF(F78&gt;0,1/VLOOKUP(ABS(F78)+1,$A$8:$D$16,4,FALSE),VLOOKUP(ABS(F78)+1,$A$8:$D$16,2,FALSE))</f>
      </c>
      <c r="G119" s="1">
        <f>IF(G78&gt;0,1/VLOOKUP(ABS(G78)+1,$A$8:$D$16,4,FALSE),VLOOKUP(ABS(G78)+1,$A$8:$D$16,2,FALSE))</f>
      </c>
      <c r="H119" s="1">
        <f>IF(H78&gt;0,1/VLOOKUP(ABS(H78)+1,$A$8:$D$16,4,FALSE),VLOOKUP(ABS(H78)+1,$A$8:$D$16,2,FALSE))</f>
      </c>
      <c r="I119" s="1">
        <f>IF(I78&gt;0,1/VLOOKUP(ABS(I78)+1,$A$8:$D$16,4,FALSE),VLOOKUP(ABS(I78)+1,$A$8:$D$16,2,FALSE))</f>
      </c>
      <c r="J119" s="1">
        <f>IF(J78&gt;0,1/VLOOKUP(ABS(J78)+1,$A$8:$D$16,4,FALSE),VLOOKUP(ABS(J78)+1,$A$8:$D$16,2,FALSE))</f>
      </c>
      <c r="K119" s="1">
        <f>IF(K78&gt;0,1/VLOOKUP(ABS(K78)+1,$A$8:$D$16,4,FALSE),VLOOKUP(ABS(K78)+1,$A$8:$D$16,2,FALSE))</f>
      </c>
      <c r="L119" s="1">
        <f>IF(L78&gt;0,1/VLOOKUP(ABS(L78)+1,$A$8:$D$16,4,FALSE),VLOOKUP(ABS(L78)+1,$A$8:$D$16,2,FALSE))</f>
      </c>
      <c r="M119" s="1">
        <f>IF(M78&gt;0,1/VLOOKUP(ABS(M78)+1,$A$8:$D$16,4,FALSE),VLOOKUP(ABS(M78)+1,$A$8:$D$16,2,FALSE))</f>
      </c>
      <c r="N119" s="1">
        <f>IF(N78&gt;0,1/VLOOKUP(ABS(N78)+1,$A$8:$D$16,4,FALSE),VLOOKUP(ABS(N78)+1,$A$8:$D$16,2,FALSE))</f>
      </c>
      <c r="O119" s="1">
        <f>IF(O78&gt;0,1/VLOOKUP(ABS(O78)+1,$A$8:$D$16,4,FALSE),VLOOKUP(ABS(O78)+1,$A$8:$D$16,2,FALSE))</f>
      </c>
      <c r="P119" s="1">
        <f>IF(P78&gt;0,1/VLOOKUP(ABS(P78)+1,$A$8:$D$16,4,FALSE),VLOOKUP(ABS(P78)+1,$A$8:$D$16,2,FALSE))</f>
      </c>
      <c r="Q119" s="1">
        <f>IF(Q78&gt;0,1/VLOOKUP(ABS(Q78)+1,$A$8:$D$16,4,FALSE),VLOOKUP(ABS(Q78)+1,$A$8:$D$16,2,FALSE))</f>
      </c>
      <c r="R119" s="1">
        <f>IF(R78&gt;0,1/VLOOKUP(ABS(R78)+1,$A$8:$D$16,4,FALSE),VLOOKUP(ABS(R78)+1,$A$8:$D$16,2,FALSE))</f>
      </c>
      <c r="S119" s="1">
        <f>IF(S78&gt;0,1/VLOOKUP(ABS(S78)+1,$A$8:$D$16,4,FALSE),VLOOKUP(ABS(S78)+1,$A$8:$D$16,2,FALSE))</f>
      </c>
      <c r="T119" s="1">
        <f>IF(T78&gt;0,1/VLOOKUP(ABS(T78)+1,$A$8:$D$16,4,FALSE),VLOOKUP(ABS(T78)+1,$A$8:$D$16,2,FALSE))</f>
      </c>
      <c r="U119" s="1">
        <f>IF(U78&gt;0,1/VLOOKUP(ABS(U78)+1,$A$8:$D$16,4,FALSE),VLOOKUP(ABS(U78)+1,$A$8:$D$16,2,FALSE))</f>
      </c>
      <c r="V119" s="1">
        <f>IF(V78&gt;0,1/VLOOKUP(ABS(V78)+1,$A$8:$D$16,4,FALSE),VLOOKUP(ABS(V78)+1,$A$8:$D$16,2,FALSE))</f>
      </c>
      <c r="W119" s="1">
        <f>IF(W78&gt;0,1/VLOOKUP(ABS(W78)+1,$A$8:$D$16,4,FALSE),VLOOKUP(ABS(W78)+1,$A$8:$D$16,2,FALSE))</f>
      </c>
    </row>
    <row r="120">
      <c r="A120">
        <v>36</v>
      </c>
      <c r="B120" t="str">
        <v>CP8_vs_CP9</v>
      </c>
      <c r="C120" s="1">
        <f>IF(C79&gt;0,1/VLOOKUP(ABS(C79)+1,$A$8:$D$16,4,FALSE),VLOOKUP(ABS(C79)+1,$A$8:$D$16,2,FALSE))</f>
      </c>
      <c r="D120" s="1">
        <f>IF(D79&gt;0,1/VLOOKUP(ABS(D79)+1,$A$8:$D$16,4,FALSE),VLOOKUP(ABS(D79)+1,$A$8:$D$16,2,FALSE))</f>
      </c>
      <c r="E120" s="1">
        <f>IF(E79&gt;0,1/VLOOKUP(ABS(E79)+1,$A$8:$D$16,4,FALSE),VLOOKUP(ABS(E79)+1,$A$8:$D$16,2,FALSE))</f>
      </c>
      <c r="F120" s="1">
        <f>IF(F79&gt;0,1/VLOOKUP(ABS(F79)+1,$A$8:$D$16,4,FALSE),VLOOKUP(ABS(F79)+1,$A$8:$D$16,2,FALSE))</f>
      </c>
      <c r="G120" s="1">
        <f>IF(G79&gt;0,1/VLOOKUP(ABS(G79)+1,$A$8:$D$16,4,FALSE),VLOOKUP(ABS(G79)+1,$A$8:$D$16,2,FALSE))</f>
      </c>
      <c r="H120" s="1">
        <f>IF(H79&gt;0,1/VLOOKUP(ABS(H79)+1,$A$8:$D$16,4,FALSE),VLOOKUP(ABS(H79)+1,$A$8:$D$16,2,FALSE))</f>
      </c>
      <c r="I120" s="1">
        <f>IF(I79&gt;0,1/VLOOKUP(ABS(I79)+1,$A$8:$D$16,4,FALSE),VLOOKUP(ABS(I79)+1,$A$8:$D$16,2,FALSE))</f>
      </c>
      <c r="J120" s="1">
        <f>IF(J79&gt;0,1/VLOOKUP(ABS(J79)+1,$A$8:$D$16,4,FALSE),VLOOKUP(ABS(J79)+1,$A$8:$D$16,2,FALSE))</f>
      </c>
      <c r="K120" s="1">
        <f>IF(K79&gt;0,1/VLOOKUP(ABS(K79)+1,$A$8:$D$16,4,FALSE),VLOOKUP(ABS(K79)+1,$A$8:$D$16,2,FALSE))</f>
      </c>
      <c r="L120" s="1">
        <f>IF(L79&gt;0,1/VLOOKUP(ABS(L79)+1,$A$8:$D$16,4,FALSE),VLOOKUP(ABS(L79)+1,$A$8:$D$16,2,FALSE))</f>
      </c>
      <c r="M120" s="1">
        <f>IF(M79&gt;0,1/VLOOKUP(ABS(M79)+1,$A$8:$D$16,4,FALSE),VLOOKUP(ABS(M79)+1,$A$8:$D$16,2,FALSE))</f>
      </c>
      <c r="N120" s="1">
        <f>IF(N79&gt;0,1/VLOOKUP(ABS(N79)+1,$A$8:$D$16,4,FALSE),VLOOKUP(ABS(N79)+1,$A$8:$D$16,2,FALSE))</f>
      </c>
      <c r="O120" s="1">
        <f>IF(O79&gt;0,1/VLOOKUP(ABS(O79)+1,$A$8:$D$16,4,FALSE),VLOOKUP(ABS(O79)+1,$A$8:$D$16,2,FALSE))</f>
      </c>
      <c r="P120" s="1">
        <f>IF(P79&gt;0,1/VLOOKUP(ABS(P79)+1,$A$8:$D$16,4,FALSE),VLOOKUP(ABS(P79)+1,$A$8:$D$16,2,FALSE))</f>
      </c>
      <c r="Q120" s="1">
        <f>IF(Q79&gt;0,1/VLOOKUP(ABS(Q79)+1,$A$8:$D$16,4,FALSE),VLOOKUP(ABS(Q79)+1,$A$8:$D$16,2,FALSE))</f>
      </c>
      <c r="R120" s="1">
        <f>IF(R79&gt;0,1/VLOOKUP(ABS(R79)+1,$A$8:$D$16,4,FALSE),VLOOKUP(ABS(R79)+1,$A$8:$D$16,2,FALSE))</f>
      </c>
      <c r="S120" s="1">
        <f>IF(S79&gt;0,1/VLOOKUP(ABS(S79)+1,$A$8:$D$16,4,FALSE),VLOOKUP(ABS(S79)+1,$A$8:$D$16,2,FALSE))</f>
      </c>
      <c r="T120" s="1">
        <f>IF(T79&gt;0,1/VLOOKUP(ABS(T79)+1,$A$8:$D$16,4,FALSE),VLOOKUP(ABS(T79)+1,$A$8:$D$16,2,FALSE))</f>
      </c>
      <c r="U120" s="1">
        <f>IF(U79&gt;0,1/VLOOKUP(ABS(U79)+1,$A$8:$D$16,4,FALSE),VLOOKUP(ABS(U79)+1,$A$8:$D$16,2,FALSE))</f>
      </c>
      <c r="V120" s="1">
        <f>IF(V79&gt;0,1/VLOOKUP(ABS(V79)+1,$A$8:$D$16,4,FALSE),VLOOKUP(ABS(V79)+1,$A$8:$D$16,2,FALSE))</f>
      </c>
      <c r="W120" s="1">
        <f>IF(W79&gt;0,1/VLOOKUP(ABS(W79)+1,$A$8:$D$16,4,FALSE),VLOOKUP(ABS(W79)+1,$A$8:$D$16,2,FALSE))</f>
      </c>
    </row>
    <row r="123">
      <c r="A123" t="str">
        <v>═══ BAGIAN 3: TFN m (Middle) per Responden ═══</v>
      </c>
    </row>
    <row r="124">
      <c r="A124" t="str">
        <v>No</v>
      </c>
      <c r="B124" t="str">
        <v>Pasangan</v>
      </c>
      <c r="C124" t="str">
        <v>R1_m</v>
      </c>
      <c r="D124" t="str">
        <v>R2_m</v>
      </c>
      <c r="E124" t="str">
        <v>R3_m</v>
      </c>
      <c r="F124" t="str">
        <v>R4_m</v>
      </c>
      <c r="G124" t="str">
        <v>R5_m</v>
      </c>
      <c r="H124" t="str">
        <v>R6_m</v>
      </c>
      <c r="I124" t="str">
        <v>R7_m</v>
      </c>
      <c r="J124" t="str">
        <v>R8_m</v>
      </c>
      <c r="K124" t="str">
        <v>R9_m</v>
      </c>
      <c r="L124" t="str">
        <v>R10_m</v>
      </c>
      <c r="M124" t="str">
        <v>R11_m</v>
      </c>
      <c r="N124" t="str">
        <v>R12_m</v>
      </c>
      <c r="O124" t="str">
        <v>R13_m</v>
      </c>
      <c r="P124" t="str">
        <v>R14_m</v>
      </c>
      <c r="Q124" t="str">
        <v>R15_m</v>
      </c>
      <c r="R124" t="str">
        <v>R16_m</v>
      </c>
      <c r="S124" t="str">
        <v>R17_m</v>
      </c>
      <c r="T124" t="str">
        <v>R18_m</v>
      </c>
      <c r="U124" t="str">
        <v>R19_m</v>
      </c>
      <c r="V124" t="str">
        <v>R20_m</v>
      </c>
      <c r="W124" t="str">
        <v>R21_m</v>
      </c>
    </row>
    <row r="125">
      <c r="A125">
        <v>1</v>
      </c>
      <c r="B125" t="str">
        <v>CP1_vs_CP2</v>
      </c>
      <c r="C125" s="1">
        <f>IF(C44&gt;0,1/VLOOKUP(ABS(C44)+1,$A$8:$D$16,3,FALSE),VLOOKUP(ABS(C44)+1,$A$8:$D$16,3,FALSE))</f>
      </c>
      <c r="D125" s="1">
        <f>IF(D44&gt;0,1/VLOOKUP(ABS(D44)+1,$A$8:$D$16,3,FALSE),VLOOKUP(ABS(D44)+1,$A$8:$D$16,3,FALSE))</f>
      </c>
      <c r="E125" s="1">
        <f>IF(E44&gt;0,1/VLOOKUP(ABS(E44)+1,$A$8:$D$16,3,FALSE),VLOOKUP(ABS(E44)+1,$A$8:$D$16,3,FALSE))</f>
      </c>
      <c r="F125" s="1">
        <f>IF(F44&gt;0,1/VLOOKUP(ABS(F44)+1,$A$8:$D$16,3,FALSE),VLOOKUP(ABS(F44)+1,$A$8:$D$16,3,FALSE))</f>
      </c>
      <c r="G125" s="1">
        <f>IF(G44&gt;0,1/VLOOKUP(ABS(G44)+1,$A$8:$D$16,3,FALSE),VLOOKUP(ABS(G44)+1,$A$8:$D$16,3,FALSE))</f>
      </c>
      <c r="H125" s="1">
        <f>IF(H44&gt;0,1/VLOOKUP(ABS(H44)+1,$A$8:$D$16,3,FALSE),VLOOKUP(ABS(H44)+1,$A$8:$D$16,3,FALSE))</f>
      </c>
      <c r="I125" s="1">
        <f>IF(I44&gt;0,1/VLOOKUP(ABS(I44)+1,$A$8:$D$16,3,FALSE),VLOOKUP(ABS(I44)+1,$A$8:$D$16,3,FALSE))</f>
      </c>
      <c r="J125" s="1">
        <f>IF(J44&gt;0,1/VLOOKUP(ABS(J44)+1,$A$8:$D$16,3,FALSE),VLOOKUP(ABS(J44)+1,$A$8:$D$16,3,FALSE))</f>
      </c>
      <c r="K125" s="1">
        <f>IF(K44&gt;0,1/VLOOKUP(ABS(K44)+1,$A$8:$D$16,3,FALSE),VLOOKUP(ABS(K44)+1,$A$8:$D$16,3,FALSE))</f>
      </c>
      <c r="L125" s="1">
        <f>IF(L44&gt;0,1/VLOOKUP(ABS(L44)+1,$A$8:$D$16,3,FALSE),VLOOKUP(ABS(L44)+1,$A$8:$D$16,3,FALSE))</f>
      </c>
      <c r="M125" s="1">
        <f>IF(M44&gt;0,1/VLOOKUP(ABS(M44)+1,$A$8:$D$16,3,FALSE),VLOOKUP(ABS(M44)+1,$A$8:$D$16,3,FALSE))</f>
      </c>
      <c r="N125" s="1">
        <f>IF(N44&gt;0,1/VLOOKUP(ABS(N44)+1,$A$8:$D$16,3,FALSE),VLOOKUP(ABS(N44)+1,$A$8:$D$16,3,FALSE))</f>
      </c>
      <c r="O125" s="1">
        <f>IF(O44&gt;0,1/VLOOKUP(ABS(O44)+1,$A$8:$D$16,3,FALSE),VLOOKUP(ABS(O44)+1,$A$8:$D$16,3,FALSE))</f>
      </c>
      <c r="P125" s="1">
        <f>IF(P44&gt;0,1/VLOOKUP(ABS(P44)+1,$A$8:$D$16,3,FALSE),VLOOKUP(ABS(P44)+1,$A$8:$D$16,3,FALSE))</f>
      </c>
      <c r="Q125" s="1">
        <f>IF(Q44&gt;0,1/VLOOKUP(ABS(Q44)+1,$A$8:$D$16,3,FALSE),VLOOKUP(ABS(Q44)+1,$A$8:$D$16,3,FALSE))</f>
      </c>
      <c r="R125" s="1">
        <f>IF(R44&gt;0,1/VLOOKUP(ABS(R44)+1,$A$8:$D$16,3,FALSE),VLOOKUP(ABS(R44)+1,$A$8:$D$16,3,FALSE))</f>
      </c>
      <c r="S125" s="1">
        <f>IF(S44&gt;0,1/VLOOKUP(ABS(S44)+1,$A$8:$D$16,3,FALSE),VLOOKUP(ABS(S44)+1,$A$8:$D$16,3,FALSE))</f>
      </c>
      <c r="T125" s="1">
        <f>IF(T44&gt;0,1/VLOOKUP(ABS(T44)+1,$A$8:$D$16,3,FALSE),VLOOKUP(ABS(T44)+1,$A$8:$D$16,3,FALSE))</f>
      </c>
      <c r="U125" s="1">
        <f>IF(U44&gt;0,1/VLOOKUP(ABS(U44)+1,$A$8:$D$16,3,FALSE),VLOOKUP(ABS(U44)+1,$A$8:$D$16,3,FALSE))</f>
      </c>
      <c r="V125" s="1">
        <f>IF(V44&gt;0,1/VLOOKUP(ABS(V44)+1,$A$8:$D$16,3,FALSE),VLOOKUP(ABS(V44)+1,$A$8:$D$16,3,FALSE))</f>
      </c>
      <c r="W125" s="1">
        <f>IF(W44&gt;0,1/VLOOKUP(ABS(W44)+1,$A$8:$D$16,3,FALSE),VLOOKUP(ABS(W44)+1,$A$8:$D$16,3,FALSE))</f>
      </c>
    </row>
    <row r="126">
      <c r="A126">
        <v>2</v>
      </c>
      <c r="B126" t="str">
        <v>CP1_vs_CP3</v>
      </c>
      <c r="C126" s="1">
        <f>IF(C45&gt;0,1/VLOOKUP(ABS(C45)+1,$A$8:$D$16,3,FALSE),VLOOKUP(ABS(C45)+1,$A$8:$D$16,3,FALSE))</f>
      </c>
      <c r="D126" s="1">
        <f>IF(D45&gt;0,1/VLOOKUP(ABS(D45)+1,$A$8:$D$16,3,FALSE),VLOOKUP(ABS(D45)+1,$A$8:$D$16,3,FALSE))</f>
      </c>
      <c r="E126" s="1">
        <f>IF(E45&gt;0,1/VLOOKUP(ABS(E45)+1,$A$8:$D$16,3,FALSE),VLOOKUP(ABS(E45)+1,$A$8:$D$16,3,FALSE))</f>
      </c>
      <c r="F126" s="1">
        <f>IF(F45&gt;0,1/VLOOKUP(ABS(F45)+1,$A$8:$D$16,3,FALSE),VLOOKUP(ABS(F45)+1,$A$8:$D$16,3,FALSE))</f>
      </c>
      <c r="G126" s="1">
        <f>IF(G45&gt;0,1/VLOOKUP(ABS(G45)+1,$A$8:$D$16,3,FALSE),VLOOKUP(ABS(G45)+1,$A$8:$D$16,3,FALSE))</f>
      </c>
      <c r="H126" s="1">
        <f>IF(H45&gt;0,1/VLOOKUP(ABS(H45)+1,$A$8:$D$16,3,FALSE),VLOOKUP(ABS(H45)+1,$A$8:$D$16,3,FALSE))</f>
      </c>
      <c r="I126" s="1">
        <f>IF(I45&gt;0,1/VLOOKUP(ABS(I45)+1,$A$8:$D$16,3,FALSE),VLOOKUP(ABS(I45)+1,$A$8:$D$16,3,FALSE))</f>
      </c>
      <c r="J126" s="1">
        <f>IF(J45&gt;0,1/VLOOKUP(ABS(J45)+1,$A$8:$D$16,3,FALSE),VLOOKUP(ABS(J45)+1,$A$8:$D$16,3,FALSE))</f>
      </c>
      <c r="K126" s="1">
        <f>IF(K45&gt;0,1/VLOOKUP(ABS(K45)+1,$A$8:$D$16,3,FALSE),VLOOKUP(ABS(K45)+1,$A$8:$D$16,3,FALSE))</f>
      </c>
      <c r="L126" s="1">
        <f>IF(L45&gt;0,1/VLOOKUP(ABS(L45)+1,$A$8:$D$16,3,FALSE),VLOOKUP(ABS(L45)+1,$A$8:$D$16,3,FALSE))</f>
      </c>
      <c r="M126" s="1">
        <f>IF(M45&gt;0,1/VLOOKUP(ABS(M45)+1,$A$8:$D$16,3,FALSE),VLOOKUP(ABS(M45)+1,$A$8:$D$16,3,FALSE))</f>
      </c>
      <c r="N126" s="1">
        <f>IF(N45&gt;0,1/VLOOKUP(ABS(N45)+1,$A$8:$D$16,3,FALSE),VLOOKUP(ABS(N45)+1,$A$8:$D$16,3,FALSE))</f>
      </c>
      <c r="O126" s="1">
        <f>IF(O45&gt;0,1/VLOOKUP(ABS(O45)+1,$A$8:$D$16,3,FALSE),VLOOKUP(ABS(O45)+1,$A$8:$D$16,3,FALSE))</f>
      </c>
      <c r="P126" s="1">
        <f>IF(P45&gt;0,1/VLOOKUP(ABS(P45)+1,$A$8:$D$16,3,FALSE),VLOOKUP(ABS(P45)+1,$A$8:$D$16,3,FALSE))</f>
      </c>
      <c r="Q126" s="1">
        <f>IF(Q45&gt;0,1/VLOOKUP(ABS(Q45)+1,$A$8:$D$16,3,FALSE),VLOOKUP(ABS(Q45)+1,$A$8:$D$16,3,FALSE))</f>
      </c>
      <c r="R126" s="1">
        <f>IF(R45&gt;0,1/VLOOKUP(ABS(R45)+1,$A$8:$D$16,3,FALSE),VLOOKUP(ABS(R45)+1,$A$8:$D$16,3,FALSE))</f>
      </c>
      <c r="S126" s="1">
        <f>IF(S45&gt;0,1/VLOOKUP(ABS(S45)+1,$A$8:$D$16,3,FALSE),VLOOKUP(ABS(S45)+1,$A$8:$D$16,3,FALSE))</f>
      </c>
      <c r="T126" s="1">
        <f>IF(T45&gt;0,1/VLOOKUP(ABS(T45)+1,$A$8:$D$16,3,FALSE),VLOOKUP(ABS(T45)+1,$A$8:$D$16,3,FALSE))</f>
      </c>
      <c r="U126" s="1">
        <f>IF(U45&gt;0,1/VLOOKUP(ABS(U45)+1,$A$8:$D$16,3,FALSE),VLOOKUP(ABS(U45)+1,$A$8:$D$16,3,FALSE))</f>
      </c>
      <c r="V126" s="1">
        <f>IF(V45&gt;0,1/VLOOKUP(ABS(V45)+1,$A$8:$D$16,3,FALSE),VLOOKUP(ABS(V45)+1,$A$8:$D$16,3,FALSE))</f>
      </c>
      <c r="W126" s="1">
        <f>IF(W45&gt;0,1/VLOOKUP(ABS(W45)+1,$A$8:$D$16,3,FALSE),VLOOKUP(ABS(W45)+1,$A$8:$D$16,3,FALSE))</f>
      </c>
    </row>
    <row r="127">
      <c r="A127">
        <v>3</v>
      </c>
      <c r="B127" t="str">
        <v>CP1_vs_CP4</v>
      </c>
      <c r="C127" s="1">
        <f>IF(C46&gt;0,1/VLOOKUP(ABS(C46)+1,$A$8:$D$16,3,FALSE),VLOOKUP(ABS(C46)+1,$A$8:$D$16,3,FALSE))</f>
      </c>
      <c r="D127" s="1">
        <f>IF(D46&gt;0,1/VLOOKUP(ABS(D46)+1,$A$8:$D$16,3,FALSE),VLOOKUP(ABS(D46)+1,$A$8:$D$16,3,FALSE))</f>
      </c>
      <c r="E127" s="1">
        <f>IF(E46&gt;0,1/VLOOKUP(ABS(E46)+1,$A$8:$D$16,3,FALSE),VLOOKUP(ABS(E46)+1,$A$8:$D$16,3,FALSE))</f>
      </c>
      <c r="F127" s="1">
        <f>IF(F46&gt;0,1/VLOOKUP(ABS(F46)+1,$A$8:$D$16,3,FALSE),VLOOKUP(ABS(F46)+1,$A$8:$D$16,3,FALSE))</f>
      </c>
      <c r="G127" s="1">
        <f>IF(G46&gt;0,1/VLOOKUP(ABS(G46)+1,$A$8:$D$16,3,FALSE),VLOOKUP(ABS(G46)+1,$A$8:$D$16,3,FALSE))</f>
      </c>
      <c r="H127" s="1">
        <f>IF(H46&gt;0,1/VLOOKUP(ABS(H46)+1,$A$8:$D$16,3,FALSE),VLOOKUP(ABS(H46)+1,$A$8:$D$16,3,FALSE))</f>
      </c>
      <c r="I127" s="1">
        <f>IF(I46&gt;0,1/VLOOKUP(ABS(I46)+1,$A$8:$D$16,3,FALSE),VLOOKUP(ABS(I46)+1,$A$8:$D$16,3,FALSE))</f>
      </c>
      <c r="J127" s="1">
        <f>IF(J46&gt;0,1/VLOOKUP(ABS(J46)+1,$A$8:$D$16,3,FALSE),VLOOKUP(ABS(J46)+1,$A$8:$D$16,3,FALSE))</f>
      </c>
      <c r="K127" s="1">
        <f>IF(K46&gt;0,1/VLOOKUP(ABS(K46)+1,$A$8:$D$16,3,FALSE),VLOOKUP(ABS(K46)+1,$A$8:$D$16,3,FALSE))</f>
      </c>
      <c r="L127" s="1">
        <f>IF(L46&gt;0,1/VLOOKUP(ABS(L46)+1,$A$8:$D$16,3,FALSE),VLOOKUP(ABS(L46)+1,$A$8:$D$16,3,FALSE))</f>
      </c>
      <c r="M127" s="1">
        <f>IF(M46&gt;0,1/VLOOKUP(ABS(M46)+1,$A$8:$D$16,3,FALSE),VLOOKUP(ABS(M46)+1,$A$8:$D$16,3,FALSE))</f>
      </c>
      <c r="N127" s="1">
        <f>IF(N46&gt;0,1/VLOOKUP(ABS(N46)+1,$A$8:$D$16,3,FALSE),VLOOKUP(ABS(N46)+1,$A$8:$D$16,3,FALSE))</f>
      </c>
      <c r="O127" s="1">
        <f>IF(O46&gt;0,1/VLOOKUP(ABS(O46)+1,$A$8:$D$16,3,FALSE),VLOOKUP(ABS(O46)+1,$A$8:$D$16,3,FALSE))</f>
      </c>
      <c r="P127" s="1">
        <f>IF(P46&gt;0,1/VLOOKUP(ABS(P46)+1,$A$8:$D$16,3,FALSE),VLOOKUP(ABS(P46)+1,$A$8:$D$16,3,FALSE))</f>
      </c>
      <c r="Q127" s="1">
        <f>IF(Q46&gt;0,1/VLOOKUP(ABS(Q46)+1,$A$8:$D$16,3,FALSE),VLOOKUP(ABS(Q46)+1,$A$8:$D$16,3,FALSE))</f>
      </c>
      <c r="R127" s="1">
        <f>IF(R46&gt;0,1/VLOOKUP(ABS(R46)+1,$A$8:$D$16,3,FALSE),VLOOKUP(ABS(R46)+1,$A$8:$D$16,3,FALSE))</f>
      </c>
      <c r="S127" s="1">
        <f>IF(S46&gt;0,1/VLOOKUP(ABS(S46)+1,$A$8:$D$16,3,FALSE),VLOOKUP(ABS(S46)+1,$A$8:$D$16,3,FALSE))</f>
      </c>
      <c r="T127" s="1">
        <f>IF(T46&gt;0,1/VLOOKUP(ABS(T46)+1,$A$8:$D$16,3,FALSE),VLOOKUP(ABS(T46)+1,$A$8:$D$16,3,FALSE))</f>
      </c>
      <c r="U127" s="1">
        <f>IF(U46&gt;0,1/VLOOKUP(ABS(U46)+1,$A$8:$D$16,3,FALSE),VLOOKUP(ABS(U46)+1,$A$8:$D$16,3,FALSE))</f>
      </c>
      <c r="V127" s="1">
        <f>IF(V46&gt;0,1/VLOOKUP(ABS(V46)+1,$A$8:$D$16,3,FALSE),VLOOKUP(ABS(V46)+1,$A$8:$D$16,3,FALSE))</f>
      </c>
      <c r="W127" s="1">
        <f>IF(W46&gt;0,1/VLOOKUP(ABS(W46)+1,$A$8:$D$16,3,FALSE),VLOOKUP(ABS(W46)+1,$A$8:$D$16,3,FALSE))</f>
      </c>
    </row>
    <row r="128">
      <c r="A128">
        <v>4</v>
      </c>
      <c r="B128" t="str">
        <v>CP1_vs_CP5</v>
      </c>
      <c r="C128" s="1">
        <f>IF(C47&gt;0,1/VLOOKUP(ABS(C47)+1,$A$8:$D$16,3,FALSE),VLOOKUP(ABS(C47)+1,$A$8:$D$16,3,FALSE))</f>
      </c>
      <c r="D128" s="1">
        <f>IF(D47&gt;0,1/VLOOKUP(ABS(D47)+1,$A$8:$D$16,3,FALSE),VLOOKUP(ABS(D47)+1,$A$8:$D$16,3,FALSE))</f>
      </c>
      <c r="E128" s="1">
        <f>IF(E47&gt;0,1/VLOOKUP(ABS(E47)+1,$A$8:$D$16,3,FALSE),VLOOKUP(ABS(E47)+1,$A$8:$D$16,3,FALSE))</f>
      </c>
      <c r="F128" s="1">
        <f>IF(F47&gt;0,1/VLOOKUP(ABS(F47)+1,$A$8:$D$16,3,FALSE),VLOOKUP(ABS(F47)+1,$A$8:$D$16,3,FALSE))</f>
      </c>
      <c r="G128" s="1">
        <f>IF(G47&gt;0,1/VLOOKUP(ABS(G47)+1,$A$8:$D$16,3,FALSE),VLOOKUP(ABS(G47)+1,$A$8:$D$16,3,FALSE))</f>
      </c>
      <c r="H128" s="1">
        <f>IF(H47&gt;0,1/VLOOKUP(ABS(H47)+1,$A$8:$D$16,3,FALSE),VLOOKUP(ABS(H47)+1,$A$8:$D$16,3,FALSE))</f>
      </c>
      <c r="I128" s="1">
        <f>IF(I47&gt;0,1/VLOOKUP(ABS(I47)+1,$A$8:$D$16,3,FALSE),VLOOKUP(ABS(I47)+1,$A$8:$D$16,3,FALSE))</f>
      </c>
      <c r="J128" s="1">
        <f>IF(J47&gt;0,1/VLOOKUP(ABS(J47)+1,$A$8:$D$16,3,FALSE),VLOOKUP(ABS(J47)+1,$A$8:$D$16,3,FALSE))</f>
      </c>
      <c r="K128" s="1">
        <f>IF(K47&gt;0,1/VLOOKUP(ABS(K47)+1,$A$8:$D$16,3,FALSE),VLOOKUP(ABS(K47)+1,$A$8:$D$16,3,FALSE))</f>
      </c>
      <c r="L128" s="1">
        <f>IF(L47&gt;0,1/VLOOKUP(ABS(L47)+1,$A$8:$D$16,3,FALSE),VLOOKUP(ABS(L47)+1,$A$8:$D$16,3,FALSE))</f>
      </c>
      <c r="M128" s="1">
        <f>IF(M47&gt;0,1/VLOOKUP(ABS(M47)+1,$A$8:$D$16,3,FALSE),VLOOKUP(ABS(M47)+1,$A$8:$D$16,3,FALSE))</f>
      </c>
      <c r="N128" s="1">
        <f>IF(N47&gt;0,1/VLOOKUP(ABS(N47)+1,$A$8:$D$16,3,FALSE),VLOOKUP(ABS(N47)+1,$A$8:$D$16,3,FALSE))</f>
      </c>
      <c r="O128" s="1">
        <f>IF(O47&gt;0,1/VLOOKUP(ABS(O47)+1,$A$8:$D$16,3,FALSE),VLOOKUP(ABS(O47)+1,$A$8:$D$16,3,FALSE))</f>
      </c>
      <c r="P128" s="1">
        <f>IF(P47&gt;0,1/VLOOKUP(ABS(P47)+1,$A$8:$D$16,3,FALSE),VLOOKUP(ABS(P47)+1,$A$8:$D$16,3,FALSE))</f>
      </c>
      <c r="Q128" s="1">
        <f>IF(Q47&gt;0,1/VLOOKUP(ABS(Q47)+1,$A$8:$D$16,3,FALSE),VLOOKUP(ABS(Q47)+1,$A$8:$D$16,3,FALSE))</f>
      </c>
      <c r="R128" s="1">
        <f>IF(R47&gt;0,1/VLOOKUP(ABS(R47)+1,$A$8:$D$16,3,FALSE),VLOOKUP(ABS(R47)+1,$A$8:$D$16,3,FALSE))</f>
      </c>
      <c r="S128" s="1">
        <f>IF(S47&gt;0,1/VLOOKUP(ABS(S47)+1,$A$8:$D$16,3,FALSE),VLOOKUP(ABS(S47)+1,$A$8:$D$16,3,FALSE))</f>
      </c>
      <c r="T128" s="1">
        <f>IF(T47&gt;0,1/VLOOKUP(ABS(T47)+1,$A$8:$D$16,3,FALSE),VLOOKUP(ABS(T47)+1,$A$8:$D$16,3,FALSE))</f>
      </c>
      <c r="U128" s="1">
        <f>IF(U47&gt;0,1/VLOOKUP(ABS(U47)+1,$A$8:$D$16,3,FALSE),VLOOKUP(ABS(U47)+1,$A$8:$D$16,3,FALSE))</f>
      </c>
      <c r="V128" s="1">
        <f>IF(V47&gt;0,1/VLOOKUP(ABS(V47)+1,$A$8:$D$16,3,FALSE),VLOOKUP(ABS(V47)+1,$A$8:$D$16,3,FALSE))</f>
      </c>
      <c r="W128" s="1">
        <f>IF(W47&gt;0,1/VLOOKUP(ABS(W47)+1,$A$8:$D$16,3,FALSE),VLOOKUP(ABS(W47)+1,$A$8:$D$16,3,FALSE))</f>
      </c>
    </row>
    <row r="129">
      <c r="A129">
        <v>5</v>
      </c>
      <c r="B129" t="str">
        <v>CP1_vs_CP6</v>
      </c>
      <c r="C129" s="1">
        <f>IF(C48&gt;0,1/VLOOKUP(ABS(C48)+1,$A$8:$D$16,3,FALSE),VLOOKUP(ABS(C48)+1,$A$8:$D$16,3,FALSE))</f>
      </c>
      <c r="D129" s="1">
        <f>IF(D48&gt;0,1/VLOOKUP(ABS(D48)+1,$A$8:$D$16,3,FALSE),VLOOKUP(ABS(D48)+1,$A$8:$D$16,3,FALSE))</f>
      </c>
      <c r="E129" s="1">
        <f>IF(E48&gt;0,1/VLOOKUP(ABS(E48)+1,$A$8:$D$16,3,FALSE),VLOOKUP(ABS(E48)+1,$A$8:$D$16,3,FALSE))</f>
      </c>
      <c r="F129" s="1">
        <f>IF(F48&gt;0,1/VLOOKUP(ABS(F48)+1,$A$8:$D$16,3,FALSE),VLOOKUP(ABS(F48)+1,$A$8:$D$16,3,FALSE))</f>
      </c>
      <c r="G129" s="1">
        <f>IF(G48&gt;0,1/VLOOKUP(ABS(G48)+1,$A$8:$D$16,3,FALSE),VLOOKUP(ABS(G48)+1,$A$8:$D$16,3,FALSE))</f>
      </c>
      <c r="H129" s="1">
        <f>IF(H48&gt;0,1/VLOOKUP(ABS(H48)+1,$A$8:$D$16,3,FALSE),VLOOKUP(ABS(H48)+1,$A$8:$D$16,3,FALSE))</f>
      </c>
      <c r="I129" s="1">
        <f>IF(I48&gt;0,1/VLOOKUP(ABS(I48)+1,$A$8:$D$16,3,FALSE),VLOOKUP(ABS(I48)+1,$A$8:$D$16,3,FALSE))</f>
      </c>
      <c r="J129" s="1">
        <f>IF(J48&gt;0,1/VLOOKUP(ABS(J48)+1,$A$8:$D$16,3,FALSE),VLOOKUP(ABS(J48)+1,$A$8:$D$16,3,FALSE))</f>
      </c>
      <c r="K129" s="1">
        <f>IF(K48&gt;0,1/VLOOKUP(ABS(K48)+1,$A$8:$D$16,3,FALSE),VLOOKUP(ABS(K48)+1,$A$8:$D$16,3,FALSE))</f>
      </c>
      <c r="L129" s="1">
        <f>IF(L48&gt;0,1/VLOOKUP(ABS(L48)+1,$A$8:$D$16,3,FALSE),VLOOKUP(ABS(L48)+1,$A$8:$D$16,3,FALSE))</f>
      </c>
      <c r="M129" s="1">
        <f>IF(M48&gt;0,1/VLOOKUP(ABS(M48)+1,$A$8:$D$16,3,FALSE),VLOOKUP(ABS(M48)+1,$A$8:$D$16,3,FALSE))</f>
      </c>
      <c r="N129" s="1">
        <f>IF(N48&gt;0,1/VLOOKUP(ABS(N48)+1,$A$8:$D$16,3,FALSE),VLOOKUP(ABS(N48)+1,$A$8:$D$16,3,FALSE))</f>
      </c>
      <c r="O129" s="1">
        <f>IF(O48&gt;0,1/VLOOKUP(ABS(O48)+1,$A$8:$D$16,3,FALSE),VLOOKUP(ABS(O48)+1,$A$8:$D$16,3,FALSE))</f>
      </c>
      <c r="P129" s="1">
        <f>IF(P48&gt;0,1/VLOOKUP(ABS(P48)+1,$A$8:$D$16,3,FALSE),VLOOKUP(ABS(P48)+1,$A$8:$D$16,3,FALSE))</f>
      </c>
      <c r="Q129" s="1">
        <f>IF(Q48&gt;0,1/VLOOKUP(ABS(Q48)+1,$A$8:$D$16,3,FALSE),VLOOKUP(ABS(Q48)+1,$A$8:$D$16,3,FALSE))</f>
      </c>
      <c r="R129" s="1">
        <f>IF(R48&gt;0,1/VLOOKUP(ABS(R48)+1,$A$8:$D$16,3,FALSE),VLOOKUP(ABS(R48)+1,$A$8:$D$16,3,FALSE))</f>
      </c>
      <c r="S129" s="1">
        <f>IF(S48&gt;0,1/VLOOKUP(ABS(S48)+1,$A$8:$D$16,3,FALSE),VLOOKUP(ABS(S48)+1,$A$8:$D$16,3,FALSE))</f>
      </c>
      <c r="T129" s="1">
        <f>IF(T48&gt;0,1/VLOOKUP(ABS(T48)+1,$A$8:$D$16,3,FALSE),VLOOKUP(ABS(T48)+1,$A$8:$D$16,3,FALSE))</f>
      </c>
      <c r="U129" s="1">
        <f>IF(U48&gt;0,1/VLOOKUP(ABS(U48)+1,$A$8:$D$16,3,FALSE),VLOOKUP(ABS(U48)+1,$A$8:$D$16,3,FALSE))</f>
      </c>
      <c r="V129" s="1">
        <f>IF(V48&gt;0,1/VLOOKUP(ABS(V48)+1,$A$8:$D$16,3,FALSE),VLOOKUP(ABS(V48)+1,$A$8:$D$16,3,FALSE))</f>
      </c>
      <c r="W129" s="1">
        <f>IF(W48&gt;0,1/VLOOKUP(ABS(W48)+1,$A$8:$D$16,3,FALSE),VLOOKUP(ABS(W48)+1,$A$8:$D$16,3,FALSE))</f>
      </c>
    </row>
    <row r="130">
      <c r="A130">
        <v>6</v>
      </c>
      <c r="B130" t="str">
        <v>CP1_vs_CP7</v>
      </c>
      <c r="C130" s="1">
        <f>IF(C49&gt;0,1/VLOOKUP(ABS(C49)+1,$A$8:$D$16,3,FALSE),VLOOKUP(ABS(C49)+1,$A$8:$D$16,3,FALSE))</f>
      </c>
      <c r="D130" s="1">
        <f>IF(D49&gt;0,1/VLOOKUP(ABS(D49)+1,$A$8:$D$16,3,FALSE),VLOOKUP(ABS(D49)+1,$A$8:$D$16,3,FALSE))</f>
      </c>
      <c r="E130" s="1">
        <f>IF(E49&gt;0,1/VLOOKUP(ABS(E49)+1,$A$8:$D$16,3,FALSE),VLOOKUP(ABS(E49)+1,$A$8:$D$16,3,FALSE))</f>
      </c>
      <c r="F130" s="1">
        <f>IF(F49&gt;0,1/VLOOKUP(ABS(F49)+1,$A$8:$D$16,3,FALSE),VLOOKUP(ABS(F49)+1,$A$8:$D$16,3,FALSE))</f>
      </c>
      <c r="G130" s="1">
        <f>IF(G49&gt;0,1/VLOOKUP(ABS(G49)+1,$A$8:$D$16,3,FALSE),VLOOKUP(ABS(G49)+1,$A$8:$D$16,3,FALSE))</f>
      </c>
      <c r="H130" s="1">
        <f>IF(H49&gt;0,1/VLOOKUP(ABS(H49)+1,$A$8:$D$16,3,FALSE),VLOOKUP(ABS(H49)+1,$A$8:$D$16,3,FALSE))</f>
      </c>
      <c r="I130" s="1">
        <f>IF(I49&gt;0,1/VLOOKUP(ABS(I49)+1,$A$8:$D$16,3,FALSE),VLOOKUP(ABS(I49)+1,$A$8:$D$16,3,FALSE))</f>
      </c>
      <c r="J130" s="1">
        <f>IF(J49&gt;0,1/VLOOKUP(ABS(J49)+1,$A$8:$D$16,3,FALSE),VLOOKUP(ABS(J49)+1,$A$8:$D$16,3,FALSE))</f>
      </c>
      <c r="K130" s="1">
        <f>IF(K49&gt;0,1/VLOOKUP(ABS(K49)+1,$A$8:$D$16,3,FALSE),VLOOKUP(ABS(K49)+1,$A$8:$D$16,3,FALSE))</f>
      </c>
      <c r="L130" s="1">
        <f>IF(L49&gt;0,1/VLOOKUP(ABS(L49)+1,$A$8:$D$16,3,FALSE),VLOOKUP(ABS(L49)+1,$A$8:$D$16,3,FALSE))</f>
      </c>
      <c r="M130" s="1">
        <f>IF(M49&gt;0,1/VLOOKUP(ABS(M49)+1,$A$8:$D$16,3,FALSE),VLOOKUP(ABS(M49)+1,$A$8:$D$16,3,FALSE))</f>
      </c>
      <c r="N130" s="1">
        <f>IF(N49&gt;0,1/VLOOKUP(ABS(N49)+1,$A$8:$D$16,3,FALSE),VLOOKUP(ABS(N49)+1,$A$8:$D$16,3,FALSE))</f>
      </c>
      <c r="O130" s="1">
        <f>IF(O49&gt;0,1/VLOOKUP(ABS(O49)+1,$A$8:$D$16,3,FALSE),VLOOKUP(ABS(O49)+1,$A$8:$D$16,3,FALSE))</f>
      </c>
      <c r="P130" s="1">
        <f>IF(P49&gt;0,1/VLOOKUP(ABS(P49)+1,$A$8:$D$16,3,FALSE),VLOOKUP(ABS(P49)+1,$A$8:$D$16,3,FALSE))</f>
      </c>
      <c r="Q130" s="1">
        <f>IF(Q49&gt;0,1/VLOOKUP(ABS(Q49)+1,$A$8:$D$16,3,FALSE),VLOOKUP(ABS(Q49)+1,$A$8:$D$16,3,FALSE))</f>
      </c>
      <c r="R130" s="1">
        <f>IF(R49&gt;0,1/VLOOKUP(ABS(R49)+1,$A$8:$D$16,3,FALSE),VLOOKUP(ABS(R49)+1,$A$8:$D$16,3,FALSE))</f>
      </c>
      <c r="S130" s="1">
        <f>IF(S49&gt;0,1/VLOOKUP(ABS(S49)+1,$A$8:$D$16,3,FALSE),VLOOKUP(ABS(S49)+1,$A$8:$D$16,3,FALSE))</f>
      </c>
      <c r="T130" s="1">
        <f>IF(T49&gt;0,1/VLOOKUP(ABS(T49)+1,$A$8:$D$16,3,FALSE),VLOOKUP(ABS(T49)+1,$A$8:$D$16,3,FALSE))</f>
      </c>
      <c r="U130" s="1">
        <f>IF(U49&gt;0,1/VLOOKUP(ABS(U49)+1,$A$8:$D$16,3,FALSE),VLOOKUP(ABS(U49)+1,$A$8:$D$16,3,FALSE))</f>
      </c>
      <c r="V130" s="1">
        <f>IF(V49&gt;0,1/VLOOKUP(ABS(V49)+1,$A$8:$D$16,3,FALSE),VLOOKUP(ABS(V49)+1,$A$8:$D$16,3,FALSE))</f>
      </c>
      <c r="W130" s="1">
        <f>IF(W49&gt;0,1/VLOOKUP(ABS(W49)+1,$A$8:$D$16,3,FALSE),VLOOKUP(ABS(W49)+1,$A$8:$D$16,3,FALSE))</f>
      </c>
    </row>
    <row r="131">
      <c r="A131">
        <v>7</v>
      </c>
      <c r="B131" t="str">
        <v>CP1_vs_CP8</v>
      </c>
      <c r="C131" s="1">
        <f>IF(C50&gt;0,1/VLOOKUP(ABS(C50)+1,$A$8:$D$16,3,FALSE),VLOOKUP(ABS(C50)+1,$A$8:$D$16,3,FALSE))</f>
      </c>
      <c r="D131" s="1">
        <f>IF(D50&gt;0,1/VLOOKUP(ABS(D50)+1,$A$8:$D$16,3,FALSE),VLOOKUP(ABS(D50)+1,$A$8:$D$16,3,FALSE))</f>
      </c>
      <c r="E131" s="1">
        <f>IF(E50&gt;0,1/VLOOKUP(ABS(E50)+1,$A$8:$D$16,3,FALSE),VLOOKUP(ABS(E50)+1,$A$8:$D$16,3,FALSE))</f>
      </c>
      <c r="F131" s="1">
        <f>IF(F50&gt;0,1/VLOOKUP(ABS(F50)+1,$A$8:$D$16,3,FALSE),VLOOKUP(ABS(F50)+1,$A$8:$D$16,3,FALSE))</f>
      </c>
      <c r="G131" s="1">
        <f>IF(G50&gt;0,1/VLOOKUP(ABS(G50)+1,$A$8:$D$16,3,FALSE),VLOOKUP(ABS(G50)+1,$A$8:$D$16,3,FALSE))</f>
      </c>
      <c r="H131" s="1">
        <f>IF(H50&gt;0,1/VLOOKUP(ABS(H50)+1,$A$8:$D$16,3,FALSE),VLOOKUP(ABS(H50)+1,$A$8:$D$16,3,FALSE))</f>
      </c>
      <c r="I131" s="1">
        <f>IF(I50&gt;0,1/VLOOKUP(ABS(I50)+1,$A$8:$D$16,3,FALSE),VLOOKUP(ABS(I50)+1,$A$8:$D$16,3,FALSE))</f>
      </c>
      <c r="J131" s="1">
        <f>IF(J50&gt;0,1/VLOOKUP(ABS(J50)+1,$A$8:$D$16,3,FALSE),VLOOKUP(ABS(J50)+1,$A$8:$D$16,3,FALSE))</f>
      </c>
      <c r="K131" s="1">
        <f>IF(K50&gt;0,1/VLOOKUP(ABS(K50)+1,$A$8:$D$16,3,FALSE),VLOOKUP(ABS(K50)+1,$A$8:$D$16,3,FALSE))</f>
      </c>
      <c r="L131" s="1">
        <f>IF(L50&gt;0,1/VLOOKUP(ABS(L50)+1,$A$8:$D$16,3,FALSE),VLOOKUP(ABS(L50)+1,$A$8:$D$16,3,FALSE))</f>
      </c>
      <c r="M131" s="1">
        <f>IF(M50&gt;0,1/VLOOKUP(ABS(M50)+1,$A$8:$D$16,3,FALSE),VLOOKUP(ABS(M50)+1,$A$8:$D$16,3,FALSE))</f>
      </c>
      <c r="N131" s="1">
        <f>IF(N50&gt;0,1/VLOOKUP(ABS(N50)+1,$A$8:$D$16,3,FALSE),VLOOKUP(ABS(N50)+1,$A$8:$D$16,3,FALSE))</f>
      </c>
      <c r="O131" s="1">
        <f>IF(O50&gt;0,1/VLOOKUP(ABS(O50)+1,$A$8:$D$16,3,FALSE),VLOOKUP(ABS(O50)+1,$A$8:$D$16,3,FALSE))</f>
      </c>
      <c r="P131" s="1">
        <f>IF(P50&gt;0,1/VLOOKUP(ABS(P50)+1,$A$8:$D$16,3,FALSE),VLOOKUP(ABS(P50)+1,$A$8:$D$16,3,FALSE))</f>
      </c>
      <c r="Q131" s="1">
        <f>IF(Q50&gt;0,1/VLOOKUP(ABS(Q50)+1,$A$8:$D$16,3,FALSE),VLOOKUP(ABS(Q50)+1,$A$8:$D$16,3,FALSE))</f>
      </c>
      <c r="R131" s="1">
        <f>IF(R50&gt;0,1/VLOOKUP(ABS(R50)+1,$A$8:$D$16,3,FALSE),VLOOKUP(ABS(R50)+1,$A$8:$D$16,3,FALSE))</f>
      </c>
      <c r="S131" s="1">
        <f>IF(S50&gt;0,1/VLOOKUP(ABS(S50)+1,$A$8:$D$16,3,FALSE),VLOOKUP(ABS(S50)+1,$A$8:$D$16,3,FALSE))</f>
      </c>
      <c r="T131" s="1">
        <f>IF(T50&gt;0,1/VLOOKUP(ABS(T50)+1,$A$8:$D$16,3,FALSE),VLOOKUP(ABS(T50)+1,$A$8:$D$16,3,FALSE))</f>
      </c>
      <c r="U131" s="1">
        <f>IF(U50&gt;0,1/VLOOKUP(ABS(U50)+1,$A$8:$D$16,3,FALSE),VLOOKUP(ABS(U50)+1,$A$8:$D$16,3,FALSE))</f>
      </c>
      <c r="V131" s="1">
        <f>IF(V50&gt;0,1/VLOOKUP(ABS(V50)+1,$A$8:$D$16,3,FALSE),VLOOKUP(ABS(V50)+1,$A$8:$D$16,3,FALSE))</f>
      </c>
      <c r="W131" s="1">
        <f>IF(W50&gt;0,1/VLOOKUP(ABS(W50)+1,$A$8:$D$16,3,FALSE),VLOOKUP(ABS(W50)+1,$A$8:$D$16,3,FALSE))</f>
      </c>
    </row>
    <row r="132">
      <c r="A132">
        <v>8</v>
      </c>
      <c r="B132" t="str">
        <v>CP1_vs_CP9</v>
      </c>
      <c r="C132" s="1">
        <f>IF(C51&gt;0,1/VLOOKUP(ABS(C51)+1,$A$8:$D$16,3,FALSE),VLOOKUP(ABS(C51)+1,$A$8:$D$16,3,FALSE))</f>
      </c>
      <c r="D132" s="1">
        <f>IF(D51&gt;0,1/VLOOKUP(ABS(D51)+1,$A$8:$D$16,3,FALSE),VLOOKUP(ABS(D51)+1,$A$8:$D$16,3,FALSE))</f>
      </c>
      <c r="E132" s="1">
        <f>IF(E51&gt;0,1/VLOOKUP(ABS(E51)+1,$A$8:$D$16,3,FALSE),VLOOKUP(ABS(E51)+1,$A$8:$D$16,3,FALSE))</f>
      </c>
      <c r="F132" s="1">
        <f>IF(F51&gt;0,1/VLOOKUP(ABS(F51)+1,$A$8:$D$16,3,FALSE),VLOOKUP(ABS(F51)+1,$A$8:$D$16,3,FALSE))</f>
      </c>
      <c r="G132" s="1">
        <f>IF(G51&gt;0,1/VLOOKUP(ABS(G51)+1,$A$8:$D$16,3,FALSE),VLOOKUP(ABS(G51)+1,$A$8:$D$16,3,FALSE))</f>
      </c>
      <c r="H132" s="1">
        <f>IF(H51&gt;0,1/VLOOKUP(ABS(H51)+1,$A$8:$D$16,3,FALSE),VLOOKUP(ABS(H51)+1,$A$8:$D$16,3,FALSE))</f>
      </c>
      <c r="I132" s="1">
        <f>IF(I51&gt;0,1/VLOOKUP(ABS(I51)+1,$A$8:$D$16,3,FALSE),VLOOKUP(ABS(I51)+1,$A$8:$D$16,3,FALSE))</f>
      </c>
      <c r="J132" s="1">
        <f>IF(J51&gt;0,1/VLOOKUP(ABS(J51)+1,$A$8:$D$16,3,FALSE),VLOOKUP(ABS(J51)+1,$A$8:$D$16,3,FALSE))</f>
      </c>
      <c r="K132" s="1">
        <f>IF(K51&gt;0,1/VLOOKUP(ABS(K51)+1,$A$8:$D$16,3,FALSE),VLOOKUP(ABS(K51)+1,$A$8:$D$16,3,FALSE))</f>
      </c>
      <c r="L132" s="1">
        <f>IF(L51&gt;0,1/VLOOKUP(ABS(L51)+1,$A$8:$D$16,3,FALSE),VLOOKUP(ABS(L51)+1,$A$8:$D$16,3,FALSE))</f>
      </c>
      <c r="M132" s="1">
        <f>IF(M51&gt;0,1/VLOOKUP(ABS(M51)+1,$A$8:$D$16,3,FALSE),VLOOKUP(ABS(M51)+1,$A$8:$D$16,3,FALSE))</f>
      </c>
      <c r="N132" s="1">
        <f>IF(N51&gt;0,1/VLOOKUP(ABS(N51)+1,$A$8:$D$16,3,FALSE),VLOOKUP(ABS(N51)+1,$A$8:$D$16,3,FALSE))</f>
      </c>
      <c r="O132" s="1">
        <f>IF(O51&gt;0,1/VLOOKUP(ABS(O51)+1,$A$8:$D$16,3,FALSE),VLOOKUP(ABS(O51)+1,$A$8:$D$16,3,FALSE))</f>
      </c>
      <c r="P132" s="1">
        <f>IF(P51&gt;0,1/VLOOKUP(ABS(P51)+1,$A$8:$D$16,3,FALSE),VLOOKUP(ABS(P51)+1,$A$8:$D$16,3,FALSE))</f>
      </c>
      <c r="Q132" s="1">
        <f>IF(Q51&gt;0,1/VLOOKUP(ABS(Q51)+1,$A$8:$D$16,3,FALSE),VLOOKUP(ABS(Q51)+1,$A$8:$D$16,3,FALSE))</f>
      </c>
      <c r="R132" s="1">
        <f>IF(R51&gt;0,1/VLOOKUP(ABS(R51)+1,$A$8:$D$16,3,FALSE),VLOOKUP(ABS(R51)+1,$A$8:$D$16,3,FALSE))</f>
      </c>
      <c r="S132" s="1">
        <f>IF(S51&gt;0,1/VLOOKUP(ABS(S51)+1,$A$8:$D$16,3,FALSE),VLOOKUP(ABS(S51)+1,$A$8:$D$16,3,FALSE))</f>
      </c>
      <c r="T132" s="1">
        <f>IF(T51&gt;0,1/VLOOKUP(ABS(T51)+1,$A$8:$D$16,3,FALSE),VLOOKUP(ABS(T51)+1,$A$8:$D$16,3,FALSE))</f>
      </c>
      <c r="U132" s="1">
        <f>IF(U51&gt;0,1/VLOOKUP(ABS(U51)+1,$A$8:$D$16,3,FALSE),VLOOKUP(ABS(U51)+1,$A$8:$D$16,3,FALSE))</f>
      </c>
      <c r="V132" s="1">
        <f>IF(V51&gt;0,1/VLOOKUP(ABS(V51)+1,$A$8:$D$16,3,FALSE),VLOOKUP(ABS(V51)+1,$A$8:$D$16,3,FALSE))</f>
      </c>
      <c r="W132" s="1">
        <f>IF(W51&gt;0,1/VLOOKUP(ABS(W51)+1,$A$8:$D$16,3,FALSE),VLOOKUP(ABS(W51)+1,$A$8:$D$16,3,FALSE))</f>
      </c>
    </row>
    <row r="133">
      <c r="A133">
        <v>9</v>
      </c>
      <c r="B133" t="str">
        <v>CP2_vs_CP3</v>
      </c>
      <c r="C133" s="1">
        <f>IF(C52&gt;0,1/VLOOKUP(ABS(C52)+1,$A$8:$D$16,3,FALSE),VLOOKUP(ABS(C52)+1,$A$8:$D$16,3,FALSE))</f>
      </c>
      <c r="D133" s="1">
        <f>IF(D52&gt;0,1/VLOOKUP(ABS(D52)+1,$A$8:$D$16,3,FALSE),VLOOKUP(ABS(D52)+1,$A$8:$D$16,3,FALSE))</f>
      </c>
      <c r="E133" s="1">
        <f>IF(E52&gt;0,1/VLOOKUP(ABS(E52)+1,$A$8:$D$16,3,FALSE),VLOOKUP(ABS(E52)+1,$A$8:$D$16,3,FALSE))</f>
      </c>
      <c r="F133" s="1">
        <f>IF(F52&gt;0,1/VLOOKUP(ABS(F52)+1,$A$8:$D$16,3,FALSE),VLOOKUP(ABS(F52)+1,$A$8:$D$16,3,FALSE))</f>
      </c>
      <c r="G133" s="1">
        <f>IF(G52&gt;0,1/VLOOKUP(ABS(G52)+1,$A$8:$D$16,3,FALSE),VLOOKUP(ABS(G52)+1,$A$8:$D$16,3,FALSE))</f>
      </c>
      <c r="H133" s="1">
        <f>IF(H52&gt;0,1/VLOOKUP(ABS(H52)+1,$A$8:$D$16,3,FALSE),VLOOKUP(ABS(H52)+1,$A$8:$D$16,3,FALSE))</f>
      </c>
      <c r="I133" s="1">
        <f>IF(I52&gt;0,1/VLOOKUP(ABS(I52)+1,$A$8:$D$16,3,FALSE),VLOOKUP(ABS(I52)+1,$A$8:$D$16,3,FALSE))</f>
      </c>
      <c r="J133" s="1">
        <f>IF(J52&gt;0,1/VLOOKUP(ABS(J52)+1,$A$8:$D$16,3,FALSE),VLOOKUP(ABS(J52)+1,$A$8:$D$16,3,FALSE))</f>
      </c>
      <c r="K133" s="1">
        <f>IF(K52&gt;0,1/VLOOKUP(ABS(K52)+1,$A$8:$D$16,3,FALSE),VLOOKUP(ABS(K52)+1,$A$8:$D$16,3,FALSE))</f>
      </c>
      <c r="L133" s="1">
        <f>IF(L52&gt;0,1/VLOOKUP(ABS(L52)+1,$A$8:$D$16,3,FALSE),VLOOKUP(ABS(L52)+1,$A$8:$D$16,3,FALSE))</f>
      </c>
      <c r="M133" s="1">
        <f>IF(M52&gt;0,1/VLOOKUP(ABS(M52)+1,$A$8:$D$16,3,FALSE),VLOOKUP(ABS(M52)+1,$A$8:$D$16,3,FALSE))</f>
      </c>
      <c r="N133" s="1">
        <f>IF(N52&gt;0,1/VLOOKUP(ABS(N52)+1,$A$8:$D$16,3,FALSE),VLOOKUP(ABS(N52)+1,$A$8:$D$16,3,FALSE))</f>
      </c>
      <c r="O133" s="1">
        <f>IF(O52&gt;0,1/VLOOKUP(ABS(O52)+1,$A$8:$D$16,3,FALSE),VLOOKUP(ABS(O52)+1,$A$8:$D$16,3,FALSE))</f>
      </c>
      <c r="P133" s="1">
        <f>IF(P52&gt;0,1/VLOOKUP(ABS(P52)+1,$A$8:$D$16,3,FALSE),VLOOKUP(ABS(P52)+1,$A$8:$D$16,3,FALSE))</f>
      </c>
      <c r="Q133" s="1">
        <f>IF(Q52&gt;0,1/VLOOKUP(ABS(Q52)+1,$A$8:$D$16,3,FALSE),VLOOKUP(ABS(Q52)+1,$A$8:$D$16,3,FALSE))</f>
      </c>
      <c r="R133" s="1">
        <f>IF(R52&gt;0,1/VLOOKUP(ABS(R52)+1,$A$8:$D$16,3,FALSE),VLOOKUP(ABS(R52)+1,$A$8:$D$16,3,FALSE))</f>
      </c>
      <c r="S133" s="1">
        <f>IF(S52&gt;0,1/VLOOKUP(ABS(S52)+1,$A$8:$D$16,3,FALSE),VLOOKUP(ABS(S52)+1,$A$8:$D$16,3,FALSE))</f>
      </c>
      <c r="T133" s="1">
        <f>IF(T52&gt;0,1/VLOOKUP(ABS(T52)+1,$A$8:$D$16,3,FALSE),VLOOKUP(ABS(T52)+1,$A$8:$D$16,3,FALSE))</f>
      </c>
      <c r="U133" s="1">
        <f>IF(U52&gt;0,1/VLOOKUP(ABS(U52)+1,$A$8:$D$16,3,FALSE),VLOOKUP(ABS(U52)+1,$A$8:$D$16,3,FALSE))</f>
      </c>
      <c r="V133" s="1">
        <f>IF(V52&gt;0,1/VLOOKUP(ABS(V52)+1,$A$8:$D$16,3,FALSE),VLOOKUP(ABS(V52)+1,$A$8:$D$16,3,FALSE))</f>
      </c>
      <c r="W133" s="1">
        <f>IF(W52&gt;0,1/VLOOKUP(ABS(W52)+1,$A$8:$D$16,3,FALSE),VLOOKUP(ABS(W52)+1,$A$8:$D$16,3,FALSE))</f>
      </c>
    </row>
    <row r="134">
      <c r="A134">
        <v>10</v>
      </c>
      <c r="B134" t="str">
        <v>CP2_vs_CP4</v>
      </c>
      <c r="C134" s="1">
        <f>IF(C53&gt;0,1/VLOOKUP(ABS(C53)+1,$A$8:$D$16,3,FALSE),VLOOKUP(ABS(C53)+1,$A$8:$D$16,3,FALSE))</f>
      </c>
      <c r="D134" s="1">
        <f>IF(D53&gt;0,1/VLOOKUP(ABS(D53)+1,$A$8:$D$16,3,FALSE),VLOOKUP(ABS(D53)+1,$A$8:$D$16,3,FALSE))</f>
      </c>
      <c r="E134" s="1">
        <f>IF(E53&gt;0,1/VLOOKUP(ABS(E53)+1,$A$8:$D$16,3,FALSE),VLOOKUP(ABS(E53)+1,$A$8:$D$16,3,FALSE))</f>
      </c>
      <c r="F134" s="1">
        <f>IF(F53&gt;0,1/VLOOKUP(ABS(F53)+1,$A$8:$D$16,3,FALSE),VLOOKUP(ABS(F53)+1,$A$8:$D$16,3,FALSE))</f>
      </c>
      <c r="G134" s="1">
        <f>IF(G53&gt;0,1/VLOOKUP(ABS(G53)+1,$A$8:$D$16,3,FALSE),VLOOKUP(ABS(G53)+1,$A$8:$D$16,3,FALSE))</f>
      </c>
      <c r="H134" s="1">
        <f>IF(H53&gt;0,1/VLOOKUP(ABS(H53)+1,$A$8:$D$16,3,FALSE),VLOOKUP(ABS(H53)+1,$A$8:$D$16,3,FALSE))</f>
      </c>
      <c r="I134" s="1">
        <f>IF(I53&gt;0,1/VLOOKUP(ABS(I53)+1,$A$8:$D$16,3,FALSE),VLOOKUP(ABS(I53)+1,$A$8:$D$16,3,FALSE))</f>
      </c>
      <c r="J134" s="1">
        <f>IF(J53&gt;0,1/VLOOKUP(ABS(J53)+1,$A$8:$D$16,3,FALSE),VLOOKUP(ABS(J53)+1,$A$8:$D$16,3,FALSE))</f>
      </c>
      <c r="K134" s="1">
        <f>IF(K53&gt;0,1/VLOOKUP(ABS(K53)+1,$A$8:$D$16,3,FALSE),VLOOKUP(ABS(K53)+1,$A$8:$D$16,3,FALSE))</f>
      </c>
      <c r="L134" s="1">
        <f>IF(L53&gt;0,1/VLOOKUP(ABS(L53)+1,$A$8:$D$16,3,FALSE),VLOOKUP(ABS(L53)+1,$A$8:$D$16,3,FALSE))</f>
      </c>
      <c r="M134" s="1">
        <f>IF(M53&gt;0,1/VLOOKUP(ABS(M53)+1,$A$8:$D$16,3,FALSE),VLOOKUP(ABS(M53)+1,$A$8:$D$16,3,FALSE))</f>
      </c>
      <c r="N134" s="1">
        <f>IF(N53&gt;0,1/VLOOKUP(ABS(N53)+1,$A$8:$D$16,3,FALSE),VLOOKUP(ABS(N53)+1,$A$8:$D$16,3,FALSE))</f>
      </c>
      <c r="O134" s="1">
        <f>IF(O53&gt;0,1/VLOOKUP(ABS(O53)+1,$A$8:$D$16,3,FALSE),VLOOKUP(ABS(O53)+1,$A$8:$D$16,3,FALSE))</f>
      </c>
      <c r="P134" s="1">
        <f>IF(P53&gt;0,1/VLOOKUP(ABS(P53)+1,$A$8:$D$16,3,FALSE),VLOOKUP(ABS(P53)+1,$A$8:$D$16,3,FALSE))</f>
      </c>
      <c r="Q134" s="1">
        <f>IF(Q53&gt;0,1/VLOOKUP(ABS(Q53)+1,$A$8:$D$16,3,FALSE),VLOOKUP(ABS(Q53)+1,$A$8:$D$16,3,FALSE))</f>
      </c>
      <c r="R134" s="1">
        <f>IF(R53&gt;0,1/VLOOKUP(ABS(R53)+1,$A$8:$D$16,3,FALSE),VLOOKUP(ABS(R53)+1,$A$8:$D$16,3,FALSE))</f>
      </c>
      <c r="S134" s="1">
        <f>IF(S53&gt;0,1/VLOOKUP(ABS(S53)+1,$A$8:$D$16,3,FALSE),VLOOKUP(ABS(S53)+1,$A$8:$D$16,3,FALSE))</f>
      </c>
      <c r="T134" s="1">
        <f>IF(T53&gt;0,1/VLOOKUP(ABS(T53)+1,$A$8:$D$16,3,FALSE),VLOOKUP(ABS(T53)+1,$A$8:$D$16,3,FALSE))</f>
      </c>
      <c r="U134" s="1">
        <f>IF(U53&gt;0,1/VLOOKUP(ABS(U53)+1,$A$8:$D$16,3,FALSE),VLOOKUP(ABS(U53)+1,$A$8:$D$16,3,FALSE))</f>
      </c>
      <c r="V134" s="1">
        <f>IF(V53&gt;0,1/VLOOKUP(ABS(V53)+1,$A$8:$D$16,3,FALSE),VLOOKUP(ABS(V53)+1,$A$8:$D$16,3,FALSE))</f>
      </c>
      <c r="W134" s="1">
        <f>IF(W53&gt;0,1/VLOOKUP(ABS(W53)+1,$A$8:$D$16,3,FALSE),VLOOKUP(ABS(W53)+1,$A$8:$D$16,3,FALSE))</f>
      </c>
    </row>
    <row r="135">
      <c r="A135">
        <v>11</v>
      </c>
      <c r="B135" t="str">
        <v>CP2_vs_CP5</v>
      </c>
      <c r="C135" s="1">
        <f>IF(C54&gt;0,1/VLOOKUP(ABS(C54)+1,$A$8:$D$16,3,FALSE),VLOOKUP(ABS(C54)+1,$A$8:$D$16,3,FALSE))</f>
      </c>
      <c r="D135" s="1">
        <f>IF(D54&gt;0,1/VLOOKUP(ABS(D54)+1,$A$8:$D$16,3,FALSE),VLOOKUP(ABS(D54)+1,$A$8:$D$16,3,FALSE))</f>
      </c>
      <c r="E135" s="1">
        <f>IF(E54&gt;0,1/VLOOKUP(ABS(E54)+1,$A$8:$D$16,3,FALSE),VLOOKUP(ABS(E54)+1,$A$8:$D$16,3,FALSE))</f>
      </c>
      <c r="F135" s="1">
        <f>IF(F54&gt;0,1/VLOOKUP(ABS(F54)+1,$A$8:$D$16,3,FALSE),VLOOKUP(ABS(F54)+1,$A$8:$D$16,3,FALSE))</f>
      </c>
      <c r="G135" s="1">
        <f>IF(G54&gt;0,1/VLOOKUP(ABS(G54)+1,$A$8:$D$16,3,FALSE),VLOOKUP(ABS(G54)+1,$A$8:$D$16,3,FALSE))</f>
      </c>
      <c r="H135" s="1">
        <f>IF(H54&gt;0,1/VLOOKUP(ABS(H54)+1,$A$8:$D$16,3,FALSE),VLOOKUP(ABS(H54)+1,$A$8:$D$16,3,FALSE))</f>
      </c>
      <c r="I135" s="1">
        <f>IF(I54&gt;0,1/VLOOKUP(ABS(I54)+1,$A$8:$D$16,3,FALSE),VLOOKUP(ABS(I54)+1,$A$8:$D$16,3,FALSE))</f>
      </c>
      <c r="J135" s="1">
        <f>IF(J54&gt;0,1/VLOOKUP(ABS(J54)+1,$A$8:$D$16,3,FALSE),VLOOKUP(ABS(J54)+1,$A$8:$D$16,3,FALSE))</f>
      </c>
      <c r="K135" s="1">
        <f>IF(K54&gt;0,1/VLOOKUP(ABS(K54)+1,$A$8:$D$16,3,FALSE),VLOOKUP(ABS(K54)+1,$A$8:$D$16,3,FALSE))</f>
      </c>
      <c r="L135" s="1">
        <f>IF(L54&gt;0,1/VLOOKUP(ABS(L54)+1,$A$8:$D$16,3,FALSE),VLOOKUP(ABS(L54)+1,$A$8:$D$16,3,FALSE))</f>
      </c>
      <c r="M135" s="1">
        <f>IF(M54&gt;0,1/VLOOKUP(ABS(M54)+1,$A$8:$D$16,3,FALSE),VLOOKUP(ABS(M54)+1,$A$8:$D$16,3,FALSE))</f>
      </c>
      <c r="N135" s="1">
        <f>IF(N54&gt;0,1/VLOOKUP(ABS(N54)+1,$A$8:$D$16,3,FALSE),VLOOKUP(ABS(N54)+1,$A$8:$D$16,3,FALSE))</f>
      </c>
      <c r="O135" s="1">
        <f>IF(O54&gt;0,1/VLOOKUP(ABS(O54)+1,$A$8:$D$16,3,FALSE),VLOOKUP(ABS(O54)+1,$A$8:$D$16,3,FALSE))</f>
      </c>
      <c r="P135" s="1">
        <f>IF(P54&gt;0,1/VLOOKUP(ABS(P54)+1,$A$8:$D$16,3,FALSE),VLOOKUP(ABS(P54)+1,$A$8:$D$16,3,FALSE))</f>
      </c>
      <c r="Q135" s="1">
        <f>IF(Q54&gt;0,1/VLOOKUP(ABS(Q54)+1,$A$8:$D$16,3,FALSE),VLOOKUP(ABS(Q54)+1,$A$8:$D$16,3,FALSE))</f>
      </c>
      <c r="R135" s="1">
        <f>IF(R54&gt;0,1/VLOOKUP(ABS(R54)+1,$A$8:$D$16,3,FALSE),VLOOKUP(ABS(R54)+1,$A$8:$D$16,3,FALSE))</f>
      </c>
      <c r="S135" s="1">
        <f>IF(S54&gt;0,1/VLOOKUP(ABS(S54)+1,$A$8:$D$16,3,FALSE),VLOOKUP(ABS(S54)+1,$A$8:$D$16,3,FALSE))</f>
      </c>
      <c r="T135" s="1">
        <f>IF(T54&gt;0,1/VLOOKUP(ABS(T54)+1,$A$8:$D$16,3,FALSE),VLOOKUP(ABS(T54)+1,$A$8:$D$16,3,FALSE))</f>
      </c>
      <c r="U135" s="1">
        <f>IF(U54&gt;0,1/VLOOKUP(ABS(U54)+1,$A$8:$D$16,3,FALSE),VLOOKUP(ABS(U54)+1,$A$8:$D$16,3,FALSE))</f>
      </c>
      <c r="V135" s="1">
        <f>IF(V54&gt;0,1/VLOOKUP(ABS(V54)+1,$A$8:$D$16,3,FALSE),VLOOKUP(ABS(V54)+1,$A$8:$D$16,3,FALSE))</f>
      </c>
      <c r="W135" s="1">
        <f>IF(W54&gt;0,1/VLOOKUP(ABS(W54)+1,$A$8:$D$16,3,FALSE),VLOOKUP(ABS(W54)+1,$A$8:$D$16,3,FALSE))</f>
      </c>
    </row>
    <row r="136">
      <c r="A136">
        <v>12</v>
      </c>
      <c r="B136" t="str">
        <v>CP2_vs_CP6</v>
      </c>
      <c r="C136" s="1">
        <f>IF(C55&gt;0,1/VLOOKUP(ABS(C55)+1,$A$8:$D$16,3,FALSE),VLOOKUP(ABS(C55)+1,$A$8:$D$16,3,FALSE))</f>
      </c>
      <c r="D136" s="1">
        <f>IF(D55&gt;0,1/VLOOKUP(ABS(D55)+1,$A$8:$D$16,3,FALSE),VLOOKUP(ABS(D55)+1,$A$8:$D$16,3,FALSE))</f>
      </c>
      <c r="E136" s="1">
        <f>IF(E55&gt;0,1/VLOOKUP(ABS(E55)+1,$A$8:$D$16,3,FALSE),VLOOKUP(ABS(E55)+1,$A$8:$D$16,3,FALSE))</f>
      </c>
      <c r="F136" s="1">
        <f>IF(F55&gt;0,1/VLOOKUP(ABS(F55)+1,$A$8:$D$16,3,FALSE),VLOOKUP(ABS(F55)+1,$A$8:$D$16,3,FALSE))</f>
      </c>
      <c r="G136" s="1">
        <f>IF(G55&gt;0,1/VLOOKUP(ABS(G55)+1,$A$8:$D$16,3,FALSE),VLOOKUP(ABS(G55)+1,$A$8:$D$16,3,FALSE))</f>
      </c>
      <c r="H136" s="1">
        <f>IF(H55&gt;0,1/VLOOKUP(ABS(H55)+1,$A$8:$D$16,3,FALSE),VLOOKUP(ABS(H55)+1,$A$8:$D$16,3,FALSE))</f>
      </c>
      <c r="I136" s="1">
        <f>IF(I55&gt;0,1/VLOOKUP(ABS(I55)+1,$A$8:$D$16,3,FALSE),VLOOKUP(ABS(I55)+1,$A$8:$D$16,3,FALSE))</f>
      </c>
      <c r="J136" s="1">
        <f>IF(J55&gt;0,1/VLOOKUP(ABS(J55)+1,$A$8:$D$16,3,FALSE),VLOOKUP(ABS(J55)+1,$A$8:$D$16,3,FALSE))</f>
      </c>
      <c r="K136" s="1">
        <f>IF(K55&gt;0,1/VLOOKUP(ABS(K55)+1,$A$8:$D$16,3,FALSE),VLOOKUP(ABS(K55)+1,$A$8:$D$16,3,FALSE))</f>
      </c>
      <c r="L136" s="1">
        <f>IF(L55&gt;0,1/VLOOKUP(ABS(L55)+1,$A$8:$D$16,3,FALSE),VLOOKUP(ABS(L55)+1,$A$8:$D$16,3,FALSE))</f>
      </c>
      <c r="M136" s="1">
        <f>IF(M55&gt;0,1/VLOOKUP(ABS(M55)+1,$A$8:$D$16,3,FALSE),VLOOKUP(ABS(M55)+1,$A$8:$D$16,3,FALSE))</f>
      </c>
      <c r="N136" s="1">
        <f>IF(N55&gt;0,1/VLOOKUP(ABS(N55)+1,$A$8:$D$16,3,FALSE),VLOOKUP(ABS(N55)+1,$A$8:$D$16,3,FALSE))</f>
      </c>
      <c r="O136" s="1">
        <f>IF(O55&gt;0,1/VLOOKUP(ABS(O55)+1,$A$8:$D$16,3,FALSE),VLOOKUP(ABS(O55)+1,$A$8:$D$16,3,FALSE))</f>
      </c>
      <c r="P136" s="1">
        <f>IF(P55&gt;0,1/VLOOKUP(ABS(P55)+1,$A$8:$D$16,3,FALSE),VLOOKUP(ABS(P55)+1,$A$8:$D$16,3,FALSE))</f>
      </c>
      <c r="Q136" s="1">
        <f>IF(Q55&gt;0,1/VLOOKUP(ABS(Q55)+1,$A$8:$D$16,3,FALSE),VLOOKUP(ABS(Q55)+1,$A$8:$D$16,3,FALSE))</f>
      </c>
      <c r="R136" s="1">
        <f>IF(R55&gt;0,1/VLOOKUP(ABS(R55)+1,$A$8:$D$16,3,FALSE),VLOOKUP(ABS(R55)+1,$A$8:$D$16,3,FALSE))</f>
      </c>
      <c r="S136" s="1">
        <f>IF(S55&gt;0,1/VLOOKUP(ABS(S55)+1,$A$8:$D$16,3,FALSE),VLOOKUP(ABS(S55)+1,$A$8:$D$16,3,FALSE))</f>
      </c>
      <c r="T136" s="1">
        <f>IF(T55&gt;0,1/VLOOKUP(ABS(T55)+1,$A$8:$D$16,3,FALSE),VLOOKUP(ABS(T55)+1,$A$8:$D$16,3,FALSE))</f>
      </c>
      <c r="U136" s="1">
        <f>IF(U55&gt;0,1/VLOOKUP(ABS(U55)+1,$A$8:$D$16,3,FALSE),VLOOKUP(ABS(U55)+1,$A$8:$D$16,3,FALSE))</f>
      </c>
      <c r="V136" s="1">
        <f>IF(V55&gt;0,1/VLOOKUP(ABS(V55)+1,$A$8:$D$16,3,FALSE),VLOOKUP(ABS(V55)+1,$A$8:$D$16,3,FALSE))</f>
      </c>
      <c r="W136" s="1">
        <f>IF(W55&gt;0,1/VLOOKUP(ABS(W55)+1,$A$8:$D$16,3,FALSE),VLOOKUP(ABS(W55)+1,$A$8:$D$16,3,FALSE))</f>
      </c>
    </row>
    <row r="137">
      <c r="A137">
        <v>13</v>
      </c>
      <c r="B137" t="str">
        <v>CP2_vs_CP7</v>
      </c>
      <c r="C137" s="1">
        <f>IF(C56&gt;0,1/VLOOKUP(ABS(C56)+1,$A$8:$D$16,3,FALSE),VLOOKUP(ABS(C56)+1,$A$8:$D$16,3,FALSE))</f>
      </c>
      <c r="D137" s="1">
        <f>IF(D56&gt;0,1/VLOOKUP(ABS(D56)+1,$A$8:$D$16,3,FALSE),VLOOKUP(ABS(D56)+1,$A$8:$D$16,3,FALSE))</f>
      </c>
      <c r="E137" s="1">
        <f>IF(E56&gt;0,1/VLOOKUP(ABS(E56)+1,$A$8:$D$16,3,FALSE),VLOOKUP(ABS(E56)+1,$A$8:$D$16,3,FALSE))</f>
      </c>
      <c r="F137" s="1">
        <f>IF(F56&gt;0,1/VLOOKUP(ABS(F56)+1,$A$8:$D$16,3,FALSE),VLOOKUP(ABS(F56)+1,$A$8:$D$16,3,FALSE))</f>
      </c>
      <c r="G137" s="1">
        <f>IF(G56&gt;0,1/VLOOKUP(ABS(G56)+1,$A$8:$D$16,3,FALSE),VLOOKUP(ABS(G56)+1,$A$8:$D$16,3,FALSE))</f>
      </c>
      <c r="H137" s="1">
        <f>IF(H56&gt;0,1/VLOOKUP(ABS(H56)+1,$A$8:$D$16,3,FALSE),VLOOKUP(ABS(H56)+1,$A$8:$D$16,3,FALSE))</f>
      </c>
      <c r="I137" s="1">
        <f>IF(I56&gt;0,1/VLOOKUP(ABS(I56)+1,$A$8:$D$16,3,FALSE),VLOOKUP(ABS(I56)+1,$A$8:$D$16,3,FALSE))</f>
      </c>
      <c r="J137" s="1">
        <f>IF(J56&gt;0,1/VLOOKUP(ABS(J56)+1,$A$8:$D$16,3,FALSE),VLOOKUP(ABS(J56)+1,$A$8:$D$16,3,FALSE))</f>
      </c>
      <c r="K137" s="1">
        <f>IF(K56&gt;0,1/VLOOKUP(ABS(K56)+1,$A$8:$D$16,3,FALSE),VLOOKUP(ABS(K56)+1,$A$8:$D$16,3,FALSE))</f>
      </c>
      <c r="L137" s="1">
        <f>IF(L56&gt;0,1/VLOOKUP(ABS(L56)+1,$A$8:$D$16,3,FALSE),VLOOKUP(ABS(L56)+1,$A$8:$D$16,3,FALSE))</f>
      </c>
      <c r="M137" s="1">
        <f>IF(M56&gt;0,1/VLOOKUP(ABS(M56)+1,$A$8:$D$16,3,FALSE),VLOOKUP(ABS(M56)+1,$A$8:$D$16,3,FALSE))</f>
      </c>
      <c r="N137" s="1">
        <f>IF(N56&gt;0,1/VLOOKUP(ABS(N56)+1,$A$8:$D$16,3,FALSE),VLOOKUP(ABS(N56)+1,$A$8:$D$16,3,FALSE))</f>
      </c>
      <c r="O137" s="1">
        <f>IF(O56&gt;0,1/VLOOKUP(ABS(O56)+1,$A$8:$D$16,3,FALSE),VLOOKUP(ABS(O56)+1,$A$8:$D$16,3,FALSE))</f>
      </c>
      <c r="P137" s="1">
        <f>IF(P56&gt;0,1/VLOOKUP(ABS(P56)+1,$A$8:$D$16,3,FALSE),VLOOKUP(ABS(P56)+1,$A$8:$D$16,3,FALSE))</f>
      </c>
      <c r="Q137" s="1">
        <f>IF(Q56&gt;0,1/VLOOKUP(ABS(Q56)+1,$A$8:$D$16,3,FALSE),VLOOKUP(ABS(Q56)+1,$A$8:$D$16,3,FALSE))</f>
      </c>
      <c r="R137" s="1">
        <f>IF(R56&gt;0,1/VLOOKUP(ABS(R56)+1,$A$8:$D$16,3,FALSE),VLOOKUP(ABS(R56)+1,$A$8:$D$16,3,FALSE))</f>
      </c>
      <c r="S137" s="1">
        <f>IF(S56&gt;0,1/VLOOKUP(ABS(S56)+1,$A$8:$D$16,3,FALSE),VLOOKUP(ABS(S56)+1,$A$8:$D$16,3,FALSE))</f>
      </c>
      <c r="T137" s="1">
        <f>IF(T56&gt;0,1/VLOOKUP(ABS(T56)+1,$A$8:$D$16,3,FALSE),VLOOKUP(ABS(T56)+1,$A$8:$D$16,3,FALSE))</f>
      </c>
      <c r="U137" s="1">
        <f>IF(U56&gt;0,1/VLOOKUP(ABS(U56)+1,$A$8:$D$16,3,FALSE),VLOOKUP(ABS(U56)+1,$A$8:$D$16,3,FALSE))</f>
      </c>
      <c r="V137" s="1">
        <f>IF(V56&gt;0,1/VLOOKUP(ABS(V56)+1,$A$8:$D$16,3,FALSE),VLOOKUP(ABS(V56)+1,$A$8:$D$16,3,FALSE))</f>
      </c>
      <c r="W137" s="1">
        <f>IF(W56&gt;0,1/VLOOKUP(ABS(W56)+1,$A$8:$D$16,3,FALSE),VLOOKUP(ABS(W56)+1,$A$8:$D$16,3,FALSE))</f>
      </c>
    </row>
    <row r="138">
      <c r="A138">
        <v>14</v>
      </c>
      <c r="B138" t="str">
        <v>CP2_vs_CP8</v>
      </c>
      <c r="C138" s="1">
        <f>IF(C57&gt;0,1/VLOOKUP(ABS(C57)+1,$A$8:$D$16,3,FALSE),VLOOKUP(ABS(C57)+1,$A$8:$D$16,3,FALSE))</f>
      </c>
      <c r="D138" s="1">
        <f>IF(D57&gt;0,1/VLOOKUP(ABS(D57)+1,$A$8:$D$16,3,FALSE),VLOOKUP(ABS(D57)+1,$A$8:$D$16,3,FALSE))</f>
      </c>
      <c r="E138" s="1">
        <f>IF(E57&gt;0,1/VLOOKUP(ABS(E57)+1,$A$8:$D$16,3,FALSE),VLOOKUP(ABS(E57)+1,$A$8:$D$16,3,FALSE))</f>
      </c>
      <c r="F138" s="1">
        <f>IF(F57&gt;0,1/VLOOKUP(ABS(F57)+1,$A$8:$D$16,3,FALSE),VLOOKUP(ABS(F57)+1,$A$8:$D$16,3,FALSE))</f>
      </c>
      <c r="G138" s="1">
        <f>IF(G57&gt;0,1/VLOOKUP(ABS(G57)+1,$A$8:$D$16,3,FALSE),VLOOKUP(ABS(G57)+1,$A$8:$D$16,3,FALSE))</f>
      </c>
      <c r="H138" s="1">
        <f>IF(H57&gt;0,1/VLOOKUP(ABS(H57)+1,$A$8:$D$16,3,FALSE),VLOOKUP(ABS(H57)+1,$A$8:$D$16,3,FALSE))</f>
      </c>
      <c r="I138" s="1">
        <f>IF(I57&gt;0,1/VLOOKUP(ABS(I57)+1,$A$8:$D$16,3,FALSE),VLOOKUP(ABS(I57)+1,$A$8:$D$16,3,FALSE))</f>
      </c>
      <c r="J138" s="1">
        <f>IF(J57&gt;0,1/VLOOKUP(ABS(J57)+1,$A$8:$D$16,3,FALSE),VLOOKUP(ABS(J57)+1,$A$8:$D$16,3,FALSE))</f>
      </c>
      <c r="K138" s="1">
        <f>IF(K57&gt;0,1/VLOOKUP(ABS(K57)+1,$A$8:$D$16,3,FALSE),VLOOKUP(ABS(K57)+1,$A$8:$D$16,3,FALSE))</f>
      </c>
      <c r="L138" s="1">
        <f>IF(L57&gt;0,1/VLOOKUP(ABS(L57)+1,$A$8:$D$16,3,FALSE),VLOOKUP(ABS(L57)+1,$A$8:$D$16,3,FALSE))</f>
      </c>
      <c r="M138" s="1">
        <f>IF(M57&gt;0,1/VLOOKUP(ABS(M57)+1,$A$8:$D$16,3,FALSE),VLOOKUP(ABS(M57)+1,$A$8:$D$16,3,FALSE))</f>
      </c>
      <c r="N138" s="1">
        <f>IF(N57&gt;0,1/VLOOKUP(ABS(N57)+1,$A$8:$D$16,3,FALSE),VLOOKUP(ABS(N57)+1,$A$8:$D$16,3,FALSE))</f>
      </c>
      <c r="O138" s="1">
        <f>IF(O57&gt;0,1/VLOOKUP(ABS(O57)+1,$A$8:$D$16,3,FALSE),VLOOKUP(ABS(O57)+1,$A$8:$D$16,3,FALSE))</f>
      </c>
      <c r="P138" s="1">
        <f>IF(P57&gt;0,1/VLOOKUP(ABS(P57)+1,$A$8:$D$16,3,FALSE),VLOOKUP(ABS(P57)+1,$A$8:$D$16,3,FALSE))</f>
      </c>
      <c r="Q138" s="1">
        <f>IF(Q57&gt;0,1/VLOOKUP(ABS(Q57)+1,$A$8:$D$16,3,FALSE),VLOOKUP(ABS(Q57)+1,$A$8:$D$16,3,FALSE))</f>
      </c>
      <c r="R138" s="1">
        <f>IF(R57&gt;0,1/VLOOKUP(ABS(R57)+1,$A$8:$D$16,3,FALSE),VLOOKUP(ABS(R57)+1,$A$8:$D$16,3,FALSE))</f>
      </c>
      <c r="S138" s="1">
        <f>IF(S57&gt;0,1/VLOOKUP(ABS(S57)+1,$A$8:$D$16,3,FALSE),VLOOKUP(ABS(S57)+1,$A$8:$D$16,3,FALSE))</f>
      </c>
      <c r="T138" s="1">
        <f>IF(T57&gt;0,1/VLOOKUP(ABS(T57)+1,$A$8:$D$16,3,FALSE),VLOOKUP(ABS(T57)+1,$A$8:$D$16,3,FALSE))</f>
      </c>
      <c r="U138" s="1">
        <f>IF(U57&gt;0,1/VLOOKUP(ABS(U57)+1,$A$8:$D$16,3,FALSE),VLOOKUP(ABS(U57)+1,$A$8:$D$16,3,FALSE))</f>
      </c>
      <c r="V138" s="1">
        <f>IF(V57&gt;0,1/VLOOKUP(ABS(V57)+1,$A$8:$D$16,3,FALSE),VLOOKUP(ABS(V57)+1,$A$8:$D$16,3,FALSE))</f>
      </c>
      <c r="W138" s="1">
        <f>IF(W57&gt;0,1/VLOOKUP(ABS(W57)+1,$A$8:$D$16,3,FALSE),VLOOKUP(ABS(W57)+1,$A$8:$D$16,3,FALSE))</f>
      </c>
    </row>
    <row r="139">
      <c r="A139">
        <v>15</v>
      </c>
      <c r="B139" t="str">
        <v>CP2_vs_CP9</v>
      </c>
      <c r="C139" s="1">
        <f>IF(C58&gt;0,1/VLOOKUP(ABS(C58)+1,$A$8:$D$16,3,FALSE),VLOOKUP(ABS(C58)+1,$A$8:$D$16,3,FALSE))</f>
      </c>
      <c r="D139" s="1">
        <f>IF(D58&gt;0,1/VLOOKUP(ABS(D58)+1,$A$8:$D$16,3,FALSE),VLOOKUP(ABS(D58)+1,$A$8:$D$16,3,FALSE))</f>
      </c>
      <c r="E139" s="1">
        <f>IF(E58&gt;0,1/VLOOKUP(ABS(E58)+1,$A$8:$D$16,3,FALSE),VLOOKUP(ABS(E58)+1,$A$8:$D$16,3,FALSE))</f>
      </c>
      <c r="F139" s="1">
        <f>IF(F58&gt;0,1/VLOOKUP(ABS(F58)+1,$A$8:$D$16,3,FALSE),VLOOKUP(ABS(F58)+1,$A$8:$D$16,3,FALSE))</f>
      </c>
      <c r="G139" s="1">
        <f>IF(G58&gt;0,1/VLOOKUP(ABS(G58)+1,$A$8:$D$16,3,FALSE),VLOOKUP(ABS(G58)+1,$A$8:$D$16,3,FALSE))</f>
      </c>
      <c r="H139" s="1">
        <f>IF(H58&gt;0,1/VLOOKUP(ABS(H58)+1,$A$8:$D$16,3,FALSE),VLOOKUP(ABS(H58)+1,$A$8:$D$16,3,FALSE))</f>
      </c>
      <c r="I139" s="1">
        <f>IF(I58&gt;0,1/VLOOKUP(ABS(I58)+1,$A$8:$D$16,3,FALSE),VLOOKUP(ABS(I58)+1,$A$8:$D$16,3,FALSE))</f>
      </c>
      <c r="J139" s="1">
        <f>IF(J58&gt;0,1/VLOOKUP(ABS(J58)+1,$A$8:$D$16,3,FALSE),VLOOKUP(ABS(J58)+1,$A$8:$D$16,3,FALSE))</f>
      </c>
      <c r="K139" s="1">
        <f>IF(K58&gt;0,1/VLOOKUP(ABS(K58)+1,$A$8:$D$16,3,FALSE),VLOOKUP(ABS(K58)+1,$A$8:$D$16,3,FALSE))</f>
      </c>
      <c r="L139" s="1">
        <f>IF(L58&gt;0,1/VLOOKUP(ABS(L58)+1,$A$8:$D$16,3,FALSE),VLOOKUP(ABS(L58)+1,$A$8:$D$16,3,FALSE))</f>
      </c>
      <c r="M139" s="1">
        <f>IF(M58&gt;0,1/VLOOKUP(ABS(M58)+1,$A$8:$D$16,3,FALSE),VLOOKUP(ABS(M58)+1,$A$8:$D$16,3,FALSE))</f>
      </c>
      <c r="N139" s="1">
        <f>IF(N58&gt;0,1/VLOOKUP(ABS(N58)+1,$A$8:$D$16,3,FALSE),VLOOKUP(ABS(N58)+1,$A$8:$D$16,3,FALSE))</f>
      </c>
      <c r="O139" s="1">
        <f>IF(O58&gt;0,1/VLOOKUP(ABS(O58)+1,$A$8:$D$16,3,FALSE),VLOOKUP(ABS(O58)+1,$A$8:$D$16,3,FALSE))</f>
      </c>
      <c r="P139" s="1">
        <f>IF(P58&gt;0,1/VLOOKUP(ABS(P58)+1,$A$8:$D$16,3,FALSE),VLOOKUP(ABS(P58)+1,$A$8:$D$16,3,FALSE))</f>
      </c>
      <c r="Q139" s="1">
        <f>IF(Q58&gt;0,1/VLOOKUP(ABS(Q58)+1,$A$8:$D$16,3,FALSE),VLOOKUP(ABS(Q58)+1,$A$8:$D$16,3,FALSE))</f>
      </c>
      <c r="R139" s="1">
        <f>IF(R58&gt;0,1/VLOOKUP(ABS(R58)+1,$A$8:$D$16,3,FALSE),VLOOKUP(ABS(R58)+1,$A$8:$D$16,3,FALSE))</f>
      </c>
      <c r="S139" s="1">
        <f>IF(S58&gt;0,1/VLOOKUP(ABS(S58)+1,$A$8:$D$16,3,FALSE),VLOOKUP(ABS(S58)+1,$A$8:$D$16,3,FALSE))</f>
      </c>
      <c r="T139" s="1">
        <f>IF(T58&gt;0,1/VLOOKUP(ABS(T58)+1,$A$8:$D$16,3,FALSE),VLOOKUP(ABS(T58)+1,$A$8:$D$16,3,FALSE))</f>
      </c>
      <c r="U139" s="1">
        <f>IF(U58&gt;0,1/VLOOKUP(ABS(U58)+1,$A$8:$D$16,3,FALSE),VLOOKUP(ABS(U58)+1,$A$8:$D$16,3,FALSE))</f>
      </c>
      <c r="V139" s="1">
        <f>IF(V58&gt;0,1/VLOOKUP(ABS(V58)+1,$A$8:$D$16,3,FALSE),VLOOKUP(ABS(V58)+1,$A$8:$D$16,3,FALSE))</f>
      </c>
      <c r="W139" s="1">
        <f>IF(W58&gt;0,1/VLOOKUP(ABS(W58)+1,$A$8:$D$16,3,FALSE),VLOOKUP(ABS(W58)+1,$A$8:$D$16,3,FALSE))</f>
      </c>
    </row>
    <row r="140">
      <c r="A140">
        <v>16</v>
      </c>
      <c r="B140" t="str">
        <v>CP3_vs_CP4</v>
      </c>
      <c r="C140" s="1">
        <f>IF(C59&gt;0,1/VLOOKUP(ABS(C59)+1,$A$8:$D$16,3,FALSE),VLOOKUP(ABS(C59)+1,$A$8:$D$16,3,FALSE))</f>
      </c>
      <c r="D140" s="1">
        <f>IF(D59&gt;0,1/VLOOKUP(ABS(D59)+1,$A$8:$D$16,3,FALSE),VLOOKUP(ABS(D59)+1,$A$8:$D$16,3,FALSE))</f>
      </c>
      <c r="E140" s="1">
        <f>IF(E59&gt;0,1/VLOOKUP(ABS(E59)+1,$A$8:$D$16,3,FALSE),VLOOKUP(ABS(E59)+1,$A$8:$D$16,3,FALSE))</f>
      </c>
      <c r="F140" s="1">
        <f>IF(F59&gt;0,1/VLOOKUP(ABS(F59)+1,$A$8:$D$16,3,FALSE),VLOOKUP(ABS(F59)+1,$A$8:$D$16,3,FALSE))</f>
      </c>
      <c r="G140" s="1">
        <f>IF(G59&gt;0,1/VLOOKUP(ABS(G59)+1,$A$8:$D$16,3,FALSE),VLOOKUP(ABS(G59)+1,$A$8:$D$16,3,FALSE))</f>
      </c>
      <c r="H140" s="1">
        <f>IF(H59&gt;0,1/VLOOKUP(ABS(H59)+1,$A$8:$D$16,3,FALSE),VLOOKUP(ABS(H59)+1,$A$8:$D$16,3,FALSE))</f>
      </c>
      <c r="I140" s="1">
        <f>IF(I59&gt;0,1/VLOOKUP(ABS(I59)+1,$A$8:$D$16,3,FALSE),VLOOKUP(ABS(I59)+1,$A$8:$D$16,3,FALSE))</f>
      </c>
      <c r="J140" s="1">
        <f>IF(J59&gt;0,1/VLOOKUP(ABS(J59)+1,$A$8:$D$16,3,FALSE),VLOOKUP(ABS(J59)+1,$A$8:$D$16,3,FALSE))</f>
      </c>
      <c r="K140" s="1">
        <f>IF(K59&gt;0,1/VLOOKUP(ABS(K59)+1,$A$8:$D$16,3,FALSE),VLOOKUP(ABS(K59)+1,$A$8:$D$16,3,FALSE))</f>
      </c>
      <c r="L140" s="1">
        <f>IF(L59&gt;0,1/VLOOKUP(ABS(L59)+1,$A$8:$D$16,3,FALSE),VLOOKUP(ABS(L59)+1,$A$8:$D$16,3,FALSE))</f>
      </c>
      <c r="M140" s="1">
        <f>IF(M59&gt;0,1/VLOOKUP(ABS(M59)+1,$A$8:$D$16,3,FALSE),VLOOKUP(ABS(M59)+1,$A$8:$D$16,3,FALSE))</f>
      </c>
      <c r="N140" s="1">
        <f>IF(N59&gt;0,1/VLOOKUP(ABS(N59)+1,$A$8:$D$16,3,FALSE),VLOOKUP(ABS(N59)+1,$A$8:$D$16,3,FALSE))</f>
      </c>
      <c r="O140" s="1">
        <f>IF(O59&gt;0,1/VLOOKUP(ABS(O59)+1,$A$8:$D$16,3,FALSE),VLOOKUP(ABS(O59)+1,$A$8:$D$16,3,FALSE))</f>
      </c>
      <c r="P140" s="1">
        <f>IF(P59&gt;0,1/VLOOKUP(ABS(P59)+1,$A$8:$D$16,3,FALSE),VLOOKUP(ABS(P59)+1,$A$8:$D$16,3,FALSE))</f>
      </c>
      <c r="Q140" s="1">
        <f>IF(Q59&gt;0,1/VLOOKUP(ABS(Q59)+1,$A$8:$D$16,3,FALSE),VLOOKUP(ABS(Q59)+1,$A$8:$D$16,3,FALSE))</f>
      </c>
      <c r="R140" s="1">
        <f>IF(R59&gt;0,1/VLOOKUP(ABS(R59)+1,$A$8:$D$16,3,FALSE),VLOOKUP(ABS(R59)+1,$A$8:$D$16,3,FALSE))</f>
      </c>
      <c r="S140" s="1">
        <f>IF(S59&gt;0,1/VLOOKUP(ABS(S59)+1,$A$8:$D$16,3,FALSE),VLOOKUP(ABS(S59)+1,$A$8:$D$16,3,FALSE))</f>
      </c>
      <c r="T140" s="1">
        <f>IF(T59&gt;0,1/VLOOKUP(ABS(T59)+1,$A$8:$D$16,3,FALSE),VLOOKUP(ABS(T59)+1,$A$8:$D$16,3,FALSE))</f>
      </c>
      <c r="U140" s="1">
        <f>IF(U59&gt;0,1/VLOOKUP(ABS(U59)+1,$A$8:$D$16,3,FALSE),VLOOKUP(ABS(U59)+1,$A$8:$D$16,3,FALSE))</f>
      </c>
      <c r="V140" s="1">
        <f>IF(V59&gt;0,1/VLOOKUP(ABS(V59)+1,$A$8:$D$16,3,FALSE),VLOOKUP(ABS(V59)+1,$A$8:$D$16,3,FALSE))</f>
      </c>
      <c r="W140" s="1">
        <f>IF(W59&gt;0,1/VLOOKUP(ABS(W59)+1,$A$8:$D$16,3,FALSE),VLOOKUP(ABS(W59)+1,$A$8:$D$16,3,FALSE))</f>
      </c>
    </row>
    <row r="141">
      <c r="A141">
        <v>17</v>
      </c>
      <c r="B141" t="str">
        <v>CP3_vs_CP5</v>
      </c>
      <c r="C141" s="1">
        <f>IF(C60&gt;0,1/VLOOKUP(ABS(C60)+1,$A$8:$D$16,3,FALSE),VLOOKUP(ABS(C60)+1,$A$8:$D$16,3,FALSE))</f>
      </c>
      <c r="D141" s="1">
        <f>IF(D60&gt;0,1/VLOOKUP(ABS(D60)+1,$A$8:$D$16,3,FALSE),VLOOKUP(ABS(D60)+1,$A$8:$D$16,3,FALSE))</f>
      </c>
      <c r="E141" s="1">
        <f>IF(E60&gt;0,1/VLOOKUP(ABS(E60)+1,$A$8:$D$16,3,FALSE),VLOOKUP(ABS(E60)+1,$A$8:$D$16,3,FALSE))</f>
      </c>
      <c r="F141" s="1">
        <f>IF(F60&gt;0,1/VLOOKUP(ABS(F60)+1,$A$8:$D$16,3,FALSE),VLOOKUP(ABS(F60)+1,$A$8:$D$16,3,FALSE))</f>
      </c>
      <c r="G141" s="1">
        <f>IF(G60&gt;0,1/VLOOKUP(ABS(G60)+1,$A$8:$D$16,3,FALSE),VLOOKUP(ABS(G60)+1,$A$8:$D$16,3,FALSE))</f>
      </c>
      <c r="H141" s="1">
        <f>IF(H60&gt;0,1/VLOOKUP(ABS(H60)+1,$A$8:$D$16,3,FALSE),VLOOKUP(ABS(H60)+1,$A$8:$D$16,3,FALSE))</f>
      </c>
      <c r="I141" s="1">
        <f>IF(I60&gt;0,1/VLOOKUP(ABS(I60)+1,$A$8:$D$16,3,FALSE),VLOOKUP(ABS(I60)+1,$A$8:$D$16,3,FALSE))</f>
      </c>
      <c r="J141" s="1">
        <f>IF(J60&gt;0,1/VLOOKUP(ABS(J60)+1,$A$8:$D$16,3,FALSE),VLOOKUP(ABS(J60)+1,$A$8:$D$16,3,FALSE))</f>
      </c>
      <c r="K141" s="1">
        <f>IF(K60&gt;0,1/VLOOKUP(ABS(K60)+1,$A$8:$D$16,3,FALSE),VLOOKUP(ABS(K60)+1,$A$8:$D$16,3,FALSE))</f>
      </c>
      <c r="L141" s="1">
        <f>IF(L60&gt;0,1/VLOOKUP(ABS(L60)+1,$A$8:$D$16,3,FALSE),VLOOKUP(ABS(L60)+1,$A$8:$D$16,3,FALSE))</f>
      </c>
      <c r="M141" s="1">
        <f>IF(M60&gt;0,1/VLOOKUP(ABS(M60)+1,$A$8:$D$16,3,FALSE),VLOOKUP(ABS(M60)+1,$A$8:$D$16,3,FALSE))</f>
      </c>
      <c r="N141" s="1">
        <f>IF(N60&gt;0,1/VLOOKUP(ABS(N60)+1,$A$8:$D$16,3,FALSE),VLOOKUP(ABS(N60)+1,$A$8:$D$16,3,FALSE))</f>
      </c>
      <c r="O141" s="1">
        <f>IF(O60&gt;0,1/VLOOKUP(ABS(O60)+1,$A$8:$D$16,3,FALSE),VLOOKUP(ABS(O60)+1,$A$8:$D$16,3,FALSE))</f>
      </c>
      <c r="P141" s="1">
        <f>IF(P60&gt;0,1/VLOOKUP(ABS(P60)+1,$A$8:$D$16,3,FALSE),VLOOKUP(ABS(P60)+1,$A$8:$D$16,3,FALSE))</f>
      </c>
      <c r="Q141" s="1">
        <f>IF(Q60&gt;0,1/VLOOKUP(ABS(Q60)+1,$A$8:$D$16,3,FALSE),VLOOKUP(ABS(Q60)+1,$A$8:$D$16,3,FALSE))</f>
      </c>
      <c r="R141" s="1">
        <f>IF(R60&gt;0,1/VLOOKUP(ABS(R60)+1,$A$8:$D$16,3,FALSE),VLOOKUP(ABS(R60)+1,$A$8:$D$16,3,FALSE))</f>
      </c>
      <c r="S141" s="1">
        <f>IF(S60&gt;0,1/VLOOKUP(ABS(S60)+1,$A$8:$D$16,3,FALSE),VLOOKUP(ABS(S60)+1,$A$8:$D$16,3,FALSE))</f>
      </c>
      <c r="T141" s="1">
        <f>IF(T60&gt;0,1/VLOOKUP(ABS(T60)+1,$A$8:$D$16,3,FALSE),VLOOKUP(ABS(T60)+1,$A$8:$D$16,3,FALSE))</f>
      </c>
      <c r="U141" s="1">
        <f>IF(U60&gt;0,1/VLOOKUP(ABS(U60)+1,$A$8:$D$16,3,FALSE),VLOOKUP(ABS(U60)+1,$A$8:$D$16,3,FALSE))</f>
      </c>
      <c r="V141" s="1">
        <f>IF(V60&gt;0,1/VLOOKUP(ABS(V60)+1,$A$8:$D$16,3,FALSE),VLOOKUP(ABS(V60)+1,$A$8:$D$16,3,FALSE))</f>
      </c>
      <c r="W141" s="1">
        <f>IF(W60&gt;0,1/VLOOKUP(ABS(W60)+1,$A$8:$D$16,3,FALSE),VLOOKUP(ABS(W60)+1,$A$8:$D$16,3,FALSE))</f>
      </c>
    </row>
    <row r="142">
      <c r="A142">
        <v>18</v>
      </c>
      <c r="B142" t="str">
        <v>CP3_vs_CP6</v>
      </c>
      <c r="C142" s="1">
        <f>IF(C61&gt;0,1/VLOOKUP(ABS(C61)+1,$A$8:$D$16,3,FALSE),VLOOKUP(ABS(C61)+1,$A$8:$D$16,3,FALSE))</f>
      </c>
      <c r="D142" s="1">
        <f>IF(D61&gt;0,1/VLOOKUP(ABS(D61)+1,$A$8:$D$16,3,FALSE),VLOOKUP(ABS(D61)+1,$A$8:$D$16,3,FALSE))</f>
      </c>
      <c r="E142" s="1">
        <f>IF(E61&gt;0,1/VLOOKUP(ABS(E61)+1,$A$8:$D$16,3,FALSE),VLOOKUP(ABS(E61)+1,$A$8:$D$16,3,FALSE))</f>
      </c>
      <c r="F142" s="1">
        <f>IF(F61&gt;0,1/VLOOKUP(ABS(F61)+1,$A$8:$D$16,3,FALSE),VLOOKUP(ABS(F61)+1,$A$8:$D$16,3,FALSE))</f>
      </c>
      <c r="G142" s="1">
        <f>IF(G61&gt;0,1/VLOOKUP(ABS(G61)+1,$A$8:$D$16,3,FALSE),VLOOKUP(ABS(G61)+1,$A$8:$D$16,3,FALSE))</f>
      </c>
      <c r="H142" s="1">
        <f>IF(H61&gt;0,1/VLOOKUP(ABS(H61)+1,$A$8:$D$16,3,FALSE),VLOOKUP(ABS(H61)+1,$A$8:$D$16,3,FALSE))</f>
      </c>
      <c r="I142" s="1">
        <f>IF(I61&gt;0,1/VLOOKUP(ABS(I61)+1,$A$8:$D$16,3,FALSE),VLOOKUP(ABS(I61)+1,$A$8:$D$16,3,FALSE))</f>
      </c>
      <c r="J142" s="1">
        <f>IF(J61&gt;0,1/VLOOKUP(ABS(J61)+1,$A$8:$D$16,3,FALSE),VLOOKUP(ABS(J61)+1,$A$8:$D$16,3,FALSE))</f>
      </c>
      <c r="K142" s="1">
        <f>IF(K61&gt;0,1/VLOOKUP(ABS(K61)+1,$A$8:$D$16,3,FALSE),VLOOKUP(ABS(K61)+1,$A$8:$D$16,3,FALSE))</f>
      </c>
      <c r="L142" s="1">
        <f>IF(L61&gt;0,1/VLOOKUP(ABS(L61)+1,$A$8:$D$16,3,FALSE),VLOOKUP(ABS(L61)+1,$A$8:$D$16,3,FALSE))</f>
      </c>
      <c r="M142" s="1">
        <f>IF(M61&gt;0,1/VLOOKUP(ABS(M61)+1,$A$8:$D$16,3,FALSE),VLOOKUP(ABS(M61)+1,$A$8:$D$16,3,FALSE))</f>
      </c>
      <c r="N142" s="1">
        <f>IF(N61&gt;0,1/VLOOKUP(ABS(N61)+1,$A$8:$D$16,3,FALSE),VLOOKUP(ABS(N61)+1,$A$8:$D$16,3,FALSE))</f>
      </c>
      <c r="O142" s="1">
        <f>IF(O61&gt;0,1/VLOOKUP(ABS(O61)+1,$A$8:$D$16,3,FALSE),VLOOKUP(ABS(O61)+1,$A$8:$D$16,3,FALSE))</f>
      </c>
      <c r="P142" s="1">
        <f>IF(P61&gt;0,1/VLOOKUP(ABS(P61)+1,$A$8:$D$16,3,FALSE),VLOOKUP(ABS(P61)+1,$A$8:$D$16,3,FALSE))</f>
      </c>
      <c r="Q142" s="1">
        <f>IF(Q61&gt;0,1/VLOOKUP(ABS(Q61)+1,$A$8:$D$16,3,FALSE),VLOOKUP(ABS(Q61)+1,$A$8:$D$16,3,FALSE))</f>
      </c>
      <c r="R142" s="1">
        <f>IF(R61&gt;0,1/VLOOKUP(ABS(R61)+1,$A$8:$D$16,3,FALSE),VLOOKUP(ABS(R61)+1,$A$8:$D$16,3,FALSE))</f>
      </c>
      <c r="S142" s="1">
        <f>IF(S61&gt;0,1/VLOOKUP(ABS(S61)+1,$A$8:$D$16,3,FALSE),VLOOKUP(ABS(S61)+1,$A$8:$D$16,3,FALSE))</f>
      </c>
      <c r="T142" s="1">
        <f>IF(T61&gt;0,1/VLOOKUP(ABS(T61)+1,$A$8:$D$16,3,FALSE),VLOOKUP(ABS(T61)+1,$A$8:$D$16,3,FALSE))</f>
      </c>
      <c r="U142" s="1">
        <f>IF(U61&gt;0,1/VLOOKUP(ABS(U61)+1,$A$8:$D$16,3,FALSE),VLOOKUP(ABS(U61)+1,$A$8:$D$16,3,FALSE))</f>
      </c>
      <c r="V142" s="1">
        <f>IF(V61&gt;0,1/VLOOKUP(ABS(V61)+1,$A$8:$D$16,3,FALSE),VLOOKUP(ABS(V61)+1,$A$8:$D$16,3,FALSE))</f>
      </c>
      <c r="W142" s="1">
        <f>IF(W61&gt;0,1/VLOOKUP(ABS(W61)+1,$A$8:$D$16,3,FALSE),VLOOKUP(ABS(W61)+1,$A$8:$D$16,3,FALSE))</f>
      </c>
    </row>
    <row r="143">
      <c r="A143">
        <v>19</v>
      </c>
      <c r="B143" t="str">
        <v>CP3_vs_CP7</v>
      </c>
      <c r="C143" s="1">
        <f>IF(C62&gt;0,1/VLOOKUP(ABS(C62)+1,$A$8:$D$16,3,FALSE),VLOOKUP(ABS(C62)+1,$A$8:$D$16,3,FALSE))</f>
      </c>
      <c r="D143" s="1">
        <f>IF(D62&gt;0,1/VLOOKUP(ABS(D62)+1,$A$8:$D$16,3,FALSE),VLOOKUP(ABS(D62)+1,$A$8:$D$16,3,FALSE))</f>
      </c>
      <c r="E143" s="1">
        <f>IF(E62&gt;0,1/VLOOKUP(ABS(E62)+1,$A$8:$D$16,3,FALSE),VLOOKUP(ABS(E62)+1,$A$8:$D$16,3,FALSE))</f>
      </c>
      <c r="F143" s="1">
        <f>IF(F62&gt;0,1/VLOOKUP(ABS(F62)+1,$A$8:$D$16,3,FALSE),VLOOKUP(ABS(F62)+1,$A$8:$D$16,3,FALSE))</f>
      </c>
      <c r="G143" s="1">
        <f>IF(G62&gt;0,1/VLOOKUP(ABS(G62)+1,$A$8:$D$16,3,FALSE),VLOOKUP(ABS(G62)+1,$A$8:$D$16,3,FALSE))</f>
      </c>
      <c r="H143" s="1">
        <f>IF(H62&gt;0,1/VLOOKUP(ABS(H62)+1,$A$8:$D$16,3,FALSE),VLOOKUP(ABS(H62)+1,$A$8:$D$16,3,FALSE))</f>
      </c>
      <c r="I143" s="1">
        <f>IF(I62&gt;0,1/VLOOKUP(ABS(I62)+1,$A$8:$D$16,3,FALSE),VLOOKUP(ABS(I62)+1,$A$8:$D$16,3,FALSE))</f>
      </c>
      <c r="J143" s="1">
        <f>IF(J62&gt;0,1/VLOOKUP(ABS(J62)+1,$A$8:$D$16,3,FALSE),VLOOKUP(ABS(J62)+1,$A$8:$D$16,3,FALSE))</f>
      </c>
      <c r="K143" s="1">
        <f>IF(K62&gt;0,1/VLOOKUP(ABS(K62)+1,$A$8:$D$16,3,FALSE),VLOOKUP(ABS(K62)+1,$A$8:$D$16,3,FALSE))</f>
      </c>
      <c r="L143" s="1">
        <f>IF(L62&gt;0,1/VLOOKUP(ABS(L62)+1,$A$8:$D$16,3,FALSE),VLOOKUP(ABS(L62)+1,$A$8:$D$16,3,FALSE))</f>
      </c>
      <c r="M143" s="1">
        <f>IF(M62&gt;0,1/VLOOKUP(ABS(M62)+1,$A$8:$D$16,3,FALSE),VLOOKUP(ABS(M62)+1,$A$8:$D$16,3,FALSE))</f>
      </c>
      <c r="N143" s="1">
        <f>IF(N62&gt;0,1/VLOOKUP(ABS(N62)+1,$A$8:$D$16,3,FALSE),VLOOKUP(ABS(N62)+1,$A$8:$D$16,3,FALSE))</f>
      </c>
      <c r="O143" s="1">
        <f>IF(O62&gt;0,1/VLOOKUP(ABS(O62)+1,$A$8:$D$16,3,FALSE),VLOOKUP(ABS(O62)+1,$A$8:$D$16,3,FALSE))</f>
      </c>
      <c r="P143" s="1">
        <f>IF(P62&gt;0,1/VLOOKUP(ABS(P62)+1,$A$8:$D$16,3,FALSE),VLOOKUP(ABS(P62)+1,$A$8:$D$16,3,FALSE))</f>
      </c>
      <c r="Q143" s="1">
        <f>IF(Q62&gt;0,1/VLOOKUP(ABS(Q62)+1,$A$8:$D$16,3,FALSE),VLOOKUP(ABS(Q62)+1,$A$8:$D$16,3,FALSE))</f>
      </c>
      <c r="R143" s="1">
        <f>IF(R62&gt;0,1/VLOOKUP(ABS(R62)+1,$A$8:$D$16,3,FALSE),VLOOKUP(ABS(R62)+1,$A$8:$D$16,3,FALSE))</f>
      </c>
      <c r="S143" s="1">
        <f>IF(S62&gt;0,1/VLOOKUP(ABS(S62)+1,$A$8:$D$16,3,FALSE),VLOOKUP(ABS(S62)+1,$A$8:$D$16,3,FALSE))</f>
      </c>
      <c r="T143" s="1">
        <f>IF(T62&gt;0,1/VLOOKUP(ABS(T62)+1,$A$8:$D$16,3,FALSE),VLOOKUP(ABS(T62)+1,$A$8:$D$16,3,FALSE))</f>
      </c>
      <c r="U143" s="1">
        <f>IF(U62&gt;0,1/VLOOKUP(ABS(U62)+1,$A$8:$D$16,3,FALSE),VLOOKUP(ABS(U62)+1,$A$8:$D$16,3,FALSE))</f>
      </c>
      <c r="V143" s="1">
        <f>IF(V62&gt;0,1/VLOOKUP(ABS(V62)+1,$A$8:$D$16,3,FALSE),VLOOKUP(ABS(V62)+1,$A$8:$D$16,3,FALSE))</f>
      </c>
      <c r="W143" s="1">
        <f>IF(W62&gt;0,1/VLOOKUP(ABS(W62)+1,$A$8:$D$16,3,FALSE),VLOOKUP(ABS(W62)+1,$A$8:$D$16,3,FALSE))</f>
      </c>
    </row>
    <row r="144">
      <c r="A144">
        <v>20</v>
      </c>
      <c r="B144" t="str">
        <v>CP3_vs_CP8</v>
      </c>
      <c r="C144" s="1">
        <f>IF(C63&gt;0,1/VLOOKUP(ABS(C63)+1,$A$8:$D$16,3,FALSE),VLOOKUP(ABS(C63)+1,$A$8:$D$16,3,FALSE))</f>
      </c>
      <c r="D144" s="1">
        <f>IF(D63&gt;0,1/VLOOKUP(ABS(D63)+1,$A$8:$D$16,3,FALSE),VLOOKUP(ABS(D63)+1,$A$8:$D$16,3,FALSE))</f>
      </c>
      <c r="E144" s="1">
        <f>IF(E63&gt;0,1/VLOOKUP(ABS(E63)+1,$A$8:$D$16,3,FALSE),VLOOKUP(ABS(E63)+1,$A$8:$D$16,3,FALSE))</f>
      </c>
      <c r="F144" s="1">
        <f>IF(F63&gt;0,1/VLOOKUP(ABS(F63)+1,$A$8:$D$16,3,FALSE),VLOOKUP(ABS(F63)+1,$A$8:$D$16,3,FALSE))</f>
      </c>
      <c r="G144" s="1">
        <f>IF(G63&gt;0,1/VLOOKUP(ABS(G63)+1,$A$8:$D$16,3,FALSE),VLOOKUP(ABS(G63)+1,$A$8:$D$16,3,FALSE))</f>
      </c>
      <c r="H144" s="1">
        <f>IF(H63&gt;0,1/VLOOKUP(ABS(H63)+1,$A$8:$D$16,3,FALSE),VLOOKUP(ABS(H63)+1,$A$8:$D$16,3,FALSE))</f>
      </c>
      <c r="I144" s="1">
        <f>IF(I63&gt;0,1/VLOOKUP(ABS(I63)+1,$A$8:$D$16,3,FALSE),VLOOKUP(ABS(I63)+1,$A$8:$D$16,3,FALSE))</f>
      </c>
      <c r="J144" s="1">
        <f>IF(J63&gt;0,1/VLOOKUP(ABS(J63)+1,$A$8:$D$16,3,FALSE),VLOOKUP(ABS(J63)+1,$A$8:$D$16,3,FALSE))</f>
      </c>
      <c r="K144" s="1">
        <f>IF(K63&gt;0,1/VLOOKUP(ABS(K63)+1,$A$8:$D$16,3,FALSE),VLOOKUP(ABS(K63)+1,$A$8:$D$16,3,FALSE))</f>
      </c>
      <c r="L144" s="1">
        <f>IF(L63&gt;0,1/VLOOKUP(ABS(L63)+1,$A$8:$D$16,3,FALSE),VLOOKUP(ABS(L63)+1,$A$8:$D$16,3,FALSE))</f>
      </c>
      <c r="M144" s="1">
        <f>IF(M63&gt;0,1/VLOOKUP(ABS(M63)+1,$A$8:$D$16,3,FALSE),VLOOKUP(ABS(M63)+1,$A$8:$D$16,3,FALSE))</f>
      </c>
      <c r="N144" s="1">
        <f>IF(N63&gt;0,1/VLOOKUP(ABS(N63)+1,$A$8:$D$16,3,FALSE),VLOOKUP(ABS(N63)+1,$A$8:$D$16,3,FALSE))</f>
      </c>
      <c r="O144" s="1">
        <f>IF(O63&gt;0,1/VLOOKUP(ABS(O63)+1,$A$8:$D$16,3,FALSE),VLOOKUP(ABS(O63)+1,$A$8:$D$16,3,FALSE))</f>
      </c>
      <c r="P144" s="1">
        <f>IF(P63&gt;0,1/VLOOKUP(ABS(P63)+1,$A$8:$D$16,3,FALSE),VLOOKUP(ABS(P63)+1,$A$8:$D$16,3,FALSE))</f>
      </c>
      <c r="Q144" s="1">
        <f>IF(Q63&gt;0,1/VLOOKUP(ABS(Q63)+1,$A$8:$D$16,3,FALSE),VLOOKUP(ABS(Q63)+1,$A$8:$D$16,3,FALSE))</f>
      </c>
      <c r="R144" s="1">
        <f>IF(R63&gt;0,1/VLOOKUP(ABS(R63)+1,$A$8:$D$16,3,FALSE),VLOOKUP(ABS(R63)+1,$A$8:$D$16,3,FALSE))</f>
      </c>
      <c r="S144" s="1">
        <f>IF(S63&gt;0,1/VLOOKUP(ABS(S63)+1,$A$8:$D$16,3,FALSE),VLOOKUP(ABS(S63)+1,$A$8:$D$16,3,FALSE))</f>
      </c>
      <c r="T144" s="1">
        <f>IF(T63&gt;0,1/VLOOKUP(ABS(T63)+1,$A$8:$D$16,3,FALSE),VLOOKUP(ABS(T63)+1,$A$8:$D$16,3,FALSE))</f>
      </c>
      <c r="U144" s="1">
        <f>IF(U63&gt;0,1/VLOOKUP(ABS(U63)+1,$A$8:$D$16,3,FALSE),VLOOKUP(ABS(U63)+1,$A$8:$D$16,3,FALSE))</f>
      </c>
      <c r="V144" s="1">
        <f>IF(V63&gt;0,1/VLOOKUP(ABS(V63)+1,$A$8:$D$16,3,FALSE),VLOOKUP(ABS(V63)+1,$A$8:$D$16,3,FALSE))</f>
      </c>
      <c r="W144" s="1">
        <f>IF(W63&gt;0,1/VLOOKUP(ABS(W63)+1,$A$8:$D$16,3,FALSE),VLOOKUP(ABS(W63)+1,$A$8:$D$16,3,FALSE))</f>
      </c>
    </row>
    <row r="145">
      <c r="A145">
        <v>21</v>
      </c>
      <c r="B145" t="str">
        <v>CP3_vs_CP9</v>
      </c>
      <c r="C145" s="1">
        <f>IF(C64&gt;0,1/VLOOKUP(ABS(C64)+1,$A$8:$D$16,3,FALSE),VLOOKUP(ABS(C64)+1,$A$8:$D$16,3,FALSE))</f>
      </c>
      <c r="D145" s="1">
        <f>IF(D64&gt;0,1/VLOOKUP(ABS(D64)+1,$A$8:$D$16,3,FALSE),VLOOKUP(ABS(D64)+1,$A$8:$D$16,3,FALSE))</f>
      </c>
      <c r="E145" s="1">
        <f>IF(E64&gt;0,1/VLOOKUP(ABS(E64)+1,$A$8:$D$16,3,FALSE),VLOOKUP(ABS(E64)+1,$A$8:$D$16,3,FALSE))</f>
      </c>
      <c r="F145" s="1">
        <f>IF(F64&gt;0,1/VLOOKUP(ABS(F64)+1,$A$8:$D$16,3,FALSE),VLOOKUP(ABS(F64)+1,$A$8:$D$16,3,FALSE))</f>
      </c>
      <c r="G145" s="1">
        <f>IF(G64&gt;0,1/VLOOKUP(ABS(G64)+1,$A$8:$D$16,3,FALSE),VLOOKUP(ABS(G64)+1,$A$8:$D$16,3,FALSE))</f>
      </c>
      <c r="H145" s="1">
        <f>IF(H64&gt;0,1/VLOOKUP(ABS(H64)+1,$A$8:$D$16,3,FALSE),VLOOKUP(ABS(H64)+1,$A$8:$D$16,3,FALSE))</f>
      </c>
      <c r="I145" s="1">
        <f>IF(I64&gt;0,1/VLOOKUP(ABS(I64)+1,$A$8:$D$16,3,FALSE),VLOOKUP(ABS(I64)+1,$A$8:$D$16,3,FALSE))</f>
      </c>
      <c r="J145" s="1">
        <f>IF(J64&gt;0,1/VLOOKUP(ABS(J64)+1,$A$8:$D$16,3,FALSE),VLOOKUP(ABS(J64)+1,$A$8:$D$16,3,FALSE))</f>
      </c>
      <c r="K145" s="1">
        <f>IF(K64&gt;0,1/VLOOKUP(ABS(K64)+1,$A$8:$D$16,3,FALSE),VLOOKUP(ABS(K64)+1,$A$8:$D$16,3,FALSE))</f>
      </c>
      <c r="L145" s="1">
        <f>IF(L64&gt;0,1/VLOOKUP(ABS(L64)+1,$A$8:$D$16,3,FALSE),VLOOKUP(ABS(L64)+1,$A$8:$D$16,3,FALSE))</f>
      </c>
      <c r="M145" s="1">
        <f>IF(M64&gt;0,1/VLOOKUP(ABS(M64)+1,$A$8:$D$16,3,FALSE),VLOOKUP(ABS(M64)+1,$A$8:$D$16,3,FALSE))</f>
      </c>
      <c r="N145" s="1">
        <f>IF(N64&gt;0,1/VLOOKUP(ABS(N64)+1,$A$8:$D$16,3,FALSE),VLOOKUP(ABS(N64)+1,$A$8:$D$16,3,FALSE))</f>
      </c>
      <c r="O145" s="1">
        <f>IF(O64&gt;0,1/VLOOKUP(ABS(O64)+1,$A$8:$D$16,3,FALSE),VLOOKUP(ABS(O64)+1,$A$8:$D$16,3,FALSE))</f>
      </c>
      <c r="P145" s="1">
        <f>IF(P64&gt;0,1/VLOOKUP(ABS(P64)+1,$A$8:$D$16,3,FALSE),VLOOKUP(ABS(P64)+1,$A$8:$D$16,3,FALSE))</f>
      </c>
      <c r="Q145" s="1">
        <f>IF(Q64&gt;0,1/VLOOKUP(ABS(Q64)+1,$A$8:$D$16,3,FALSE),VLOOKUP(ABS(Q64)+1,$A$8:$D$16,3,FALSE))</f>
      </c>
      <c r="R145" s="1">
        <f>IF(R64&gt;0,1/VLOOKUP(ABS(R64)+1,$A$8:$D$16,3,FALSE),VLOOKUP(ABS(R64)+1,$A$8:$D$16,3,FALSE))</f>
      </c>
      <c r="S145" s="1">
        <f>IF(S64&gt;0,1/VLOOKUP(ABS(S64)+1,$A$8:$D$16,3,FALSE),VLOOKUP(ABS(S64)+1,$A$8:$D$16,3,FALSE))</f>
      </c>
      <c r="T145" s="1">
        <f>IF(T64&gt;0,1/VLOOKUP(ABS(T64)+1,$A$8:$D$16,3,FALSE),VLOOKUP(ABS(T64)+1,$A$8:$D$16,3,FALSE))</f>
      </c>
      <c r="U145" s="1">
        <f>IF(U64&gt;0,1/VLOOKUP(ABS(U64)+1,$A$8:$D$16,3,FALSE),VLOOKUP(ABS(U64)+1,$A$8:$D$16,3,FALSE))</f>
      </c>
      <c r="V145" s="1">
        <f>IF(V64&gt;0,1/VLOOKUP(ABS(V64)+1,$A$8:$D$16,3,FALSE),VLOOKUP(ABS(V64)+1,$A$8:$D$16,3,FALSE))</f>
      </c>
      <c r="W145" s="1">
        <f>IF(W64&gt;0,1/VLOOKUP(ABS(W64)+1,$A$8:$D$16,3,FALSE),VLOOKUP(ABS(W64)+1,$A$8:$D$16,3,FALSE))</f>
      </c>
    </row>
    <row r="146">
      <c r="A146">
        <v>22</v>
      </c>
      <c r="B146" t="str">
        <v>CP4_vs_CP5</v>
      </c>
      <c r="C146" s="1">
        <f>IF(C65&gt;0,1/VLOOKUP(ABS(C65)+1,$A$8:$D$16,3,FALSE),VLOOKUP(ABS(C65)+1,$A$8:$D$16,3,FALSE))</f>
      </c>
      <c r="D146" s="1">
        <f>IF(D65&gt;0,1/VLOOKUP(ABS(D65)+1,$A$8:$D$16,3,FALSE),VLOOKUP(ABS(D65)+1,$A$8:$D$16,3,FALSE))</f>
      </c>
      <c r="E146" s="1">
        <f>IF(E65&gt;0,1/VLOOKUP(ABS(E65)+1,$A$8:$D$16,3,FALSE),VLOOKUP(ABS(E65)+1,$A$8:$D$16,3,FALSE))</f>
      </c>
      <c r="F146" s="1">
        <f>IF(F65&gt;0,1/VLOOKUP(ABS(F65)+1,$A$8:$D$16,3,FALSE),VLOOKUP(ABS(F65)+1,$A$8:$D$16,3,FALSE))</f>
      </c>
      <c r="G146" s="1">
        <f>IF(G65&gt;0,1/VLOOKUP(ABS(G65)+1,$A$8:$D$16,3,FALSE),VLOOKUP(ABS(G65)+1,$A$8:$D$16,3,FALSE))</f>
      </c>
      <c r="H146" s="1">
        <f>IF(H65&gt;0,1/VLOOKUP(ABS(H65)+1,$A$8:$D$16,3,FALSE),VLOOKUP(ABS(H65)+1,$A$8:$D$16,3,FALSE))</f>
      </c>
      <c r="I146" s="1">
        <f>IF(I65&gt;0,1/VLOOKUP(ABS(I65)+1,$A$8:$D$16,3,FALSE),VLOOKUP(ABS(I65)+1,$A$8:$D$16,3,FALSE))</f>
      </c>
      <c r="J146" s="1">
        <f>IF(J65&gt;0,1/VLOOKUP(ABS(J65)+1,$A$8:$D$16,3,FALSE),VLOOKUP(ABS(J65)+1,$A$8:$D$16,3,FALSE))</f>
      </c>
      <c r="K146" s="1">
        <f>IF(K65&gt;0,1/VLOOKUP(ABS(K65)+1,$A$8:$D$16,3,FALSE),VLOOKUP(ABS(K65)+1,$A$8:$D$16,3,FALSE))</f>
      </c>
      <c r="L146" s="1">
        <f>IF(L65&gt;0,1/VLOOKUP(ABS(L65)+1,$A$8:$D$16,3,FALSE),VLOOKUP(ABS(L65)+1,$A$8:$D$16,3,FALSE))</f>
      </c>
      <c r="M146" s="1">
        <f>IF(M65&gt;0,1/VLOOKUP(ABS(M65)+1,$A$8:$D$16,3,FALSE),VLOOKUP(ABS(M65)+1,$A$8:$D$16,3,FALSE))</f>
      </c>
      <c r="N146" s="1">
        <f>IF(N65&gt;0,1/VLOOKUP(ABS(N65)+1,$A$8:$D$16,3,FALSE),VLOOKUP(ABS(N65)+1,$A$8:$D$16,3,FALSE))</f>
      </c>
      <c r="O146" s="1">
        <f>IF(O65&gt;0,1/VLOOKUP(ABS(O65)+1,$A$8:$D$16,3,FALSE),VLOOKUP(ABS(O65)+1,$A$8:$D$16,3,FALSE))</f>
      </c>
      <c r="P146" s="1">
        <f>IF(P65&gt;0,1/VLOOKUP(ABS(P65)+1,$A$8:$D$16,3,FALSE),VLOOKUP(ABS(P65)+1,$A$8:$D$16,3,FALSE))</f>
      </c>
      <c r="Q146" s="1">
        <f>IF(Q65&gt;0,1/VLOOKUP(ABS(Q65)+1,$A$8:$D$16,3,FALSE),VLOOKUP(ABS(Q65)+1,$A$8:$D$16,3,FALSE))</f>
      </c>
      <c r="R146" s="1">
        <f>IF(R65&gt;0,1/VLOOKUP(ABS(R65)+1,$A$8:$D$16,3,FALSE),VLOOKUP(ABS(R65)+1,$A$8:$D$16,3,FALSE))</f>
      </c>
      <c r="S146" s="1">
        <f>IF(S65&gt;0,1/VLOOKUP(ABS(S65)+1,$A$8:$D$16,3,FALSE),VLOOKUP(ABS(S65)+1,$A$8:$D$16,3,FALSE))</f>
      </c>
      <c r="T146" s="1">
        <f>IF(T65&gt;0,1/VLOOKUP(ABS(T65)+1,$A$8:$D$16,3,FALSE),VLOOKUP(ABS(T65)+1,$A$8:$D$16,3,FALSE))</f>
      </c>
      <c r="U146" s="1">
        <f>IF(U65&gt;0,1/VLOOKUP(ABS(U65)+1,$A$8:$D$16,3,FALSE),VLOOKUP(ABS(U65)+1,$A$8:$D$16,3,FALSE))</f>
      </c>
      <c r="V146" s="1">
        <f>IF(V65&gt;0,1/VLOOKUP(ABS(V65)+1,$A$8:$D$16,3,FALSE),VLOOKUP(ABS(V65)+1,$A$8:$D$16,3,FALSE))</f>
      </c>
      <c r="W146" s="1">
        <f>IF(W65&gt;0,1/VLOOKUP(ABS(W65)+1,$A$8:$D$16,3,FALSE),VLOOKUP(ABS(W65)+1,$A$8:$D$16,3,FALSE))</f>
      </c>
    </row>
    <row r="147">
      <c r="A147">
        <v>23</v>
      </c>
      <c r="B147" t="str">
        <v>CP4_vs_CP6</v>
      </c>
      <c r="C147" s="1">
        <f>IF(C66&gt;0,1/VLOOKUP(ABS(C66)+1,$A$8:$D$16,3,FALSE),VLOOKUP(ABS(C66)+1,$A$8:$D$16,3,FALSE))</f>
      </c>
      <c r="D147" s="1">
        <f>IF(D66&gt;0,1/VLOOKUP(ABS(D66)+1,$A$8:$D$16,3,FALSE),VLOOKUP(ABS(D66)+1,$A$8:$D$16,3,FALSE))</f>
      </c>
      <c r="E147" s="1">
        <f>IF(E66&gt;0,1/VLOOKUP(ABS(E66)+1,$A$8:$D$16,3,FALSE),VLOOKUP(ABS(E66)+1,$A$8:$D$16,3,FALSE))</f>
      </c>
      <c r="F147" s="1">
        <f>IF(F66&gt;0,1/VLOOKUP(ABS(F66)+1,$A$8:$D$16,3,FALSE),VLOOKUP(ABS(F66)+1,$A$8:$D$16,3,FALSE))</f>
      </c>
      <c r="G147" s="1">
        <f>IF(G66&gt;0,1/VLOOKUP(ABS(G66)+1,$A$8:$D$16,3,FALSE),VLOOKUP(ABS(G66)+1,$A$8:$D$16,3,FALSE))</f>
      </c>
      <c r="H147" s="1">
        <f>IF(H66&gt;0,1/VLOOKUP(ABS(H66)+1,$A$8:$D$16,3,FALSE),VLOOKUP(ABS(H66)+1,$A$8:$D$16,3,FALSE))</f>
      </c>
      <c r="I147" s="1">
        <f>IF(I66&gt;0,1/VLOOKUP(ABS(I66)+1,$A$8:$D$16,3,FALSE),VLOOKUP(ABS(I66)+1,$A$8:$D$16,3,FALSE))</f>
      </c>
      <c r="J147" s="1">
        <f>IF(J66&gt;0,1/VLOOKUP(ABS(J66)+1,$A$8:$D$16,3,FALSE),VLOOKUP(ABS(J66)+1,$A$8:$D$16,3,FALSE))</f>
      </c>
      <c r="K147" s="1">
        <f>IF(K66&gt;0,1/VLOOKUP(ABS(K66)+1,$A$8:$D$16,3,FALSE),VLOOKUP(ABS(K66)+1,$A$8:$D$16,3,FALSE))</f>
      </c>
      <c r="L147" s="1">
        <f>IF(L66&gt;0,1/VLOOKUP(ABS(L66)+1,$A$8:$D$16,3,FALSE),VLOOKUP(ABS(L66)+1,$A$8:$D$16,3,FALSE))</f>
      </c>
      <c r="M147" s="1">
        <f>IF(M66&gt;0,1/VLOOKUP(ABS(M66)+1,$A$8:$D$16,3,FALSE),VLOOKUP(ABS(M66)+1,$A$8:$D$16,3,FALSE))</f>
      </c>
      <c r="N147" s="1">
        <f>IF(N66&gt;0,1/VLOOKUP(ABS(N66)+1,$A$8:$D$16,3,FALSE),VLOOKUP(ABS(N66)+1,$A$8:$D$16,3,FALSE))</f>
      </c>
      <c r="O147" s="1">
        <f>IF(O66&gt;0,1/VLOOKUP(ABS(O66)+1,$A$8:$D$16,3,FALSE),VLOOKUP(ABS(O66)+1,$A$8:$D$16,3,FALSE))</f>
      </c>
      <c r="P147" s="1">
        <f>IF(P66&gt;0,1/VLOOKUP(ABS(P66)+1,$A$8:$D$16,3,FALSE),VLOOKUP(ABS(P66)+1,$A$8:$D$16,3,FALSE))</f>
      </c>
      <c r="Q147" s="1">
        <f>IF(Q66&gt;0,1/VLOOKUP(ABS(Q66)+1,$A$8:$D$16,3,FALSE),VLOOKUP(ABS(Q66)+1,$A$8:$D$16,3,FALSE))</f>
      </c>
      <c r="R147" s="1">
        <f>IF(R66&gt;0,1/VLOOKUP(ABS(R66)+1,$A$8:$D$16,3,FALSE),VLOOKUP(ABS(R66)+1,$A$8:$D$16,3,FALSE))</f>
      </c>
      <c r="S147" s="1">
        <f>IF(S66&gt;0,1/VLOOKUP(ABS(S66)+1,$A$8:$D$16,3,FALSE),VLOOKUP(ABS(S66)+1,$A$8:$D$16,3,FALSE))</f>
      </c>
      <c r="T147" s="1">
        <f>IF(T66&gt;0,1/VLOOKUP(ABS(T66)+1,$A$8:$D$16,3,FALSE),VLOOKUP(ABS(T66)+1,$A$8:$D$16,3,FALSE))</f>
      </c>
      <c r="U147" s="1">
        <f>IF(U66&gt;0,1/VLOOKUP(ABS(U66)+1,$A$8:$D$16,3,FALSE),VLOOKUP(ABS(U66)+1,$A$8:$D$16,3,FALSE))</f>
      </c>
      <c r="V147" s="1">
        <f>IF(V66&gt;0,1/VLOOKUP(ABS(V66)+1,$A$8:$D$16,3,FALSE),VLOOKUP(ABS(V66)+1,$A$8:$D$16,3,FALSE))</f>
      </c>
      <c r="W147" s="1">
        <f>IF(W66&gt;0,1/VLOOKUP(ABS(W66)+1,$A$8:$D$16,3,FALSE),VLOOKUP(ABS(W66)+1,$A$8:$D$16,3,FALSE))</f>
      </c>
    </row>
    <row r="148">
      <c r="A148">
        <v>24</v>
      </c>
      <c r="B148" t="str">
        <v>CP4_vs_CP7</v>
      </c>
      <c r="C148" s="1">
        <f>IF(C67&gt;0,1/VLOOKUP(ABS(C67)+1,$A$8:$D$16,3,FALSE),VLOOKUP(ABS(C67)+1,$A$8:$D$16,3,FALSE))</f>
      </c>
      <c r="D148" s="1">
        <f>IF(D67&gt;0,1/VLOOKUP(ABS(D67)+1,$A$8:$D$16,3,FALSE),VLOOKUP(ABS(D67)+1,$A$8:$D$16,3,FALSE))</f>
      </c>
      <c r="E148" s="1">
        <f>IF(E67&gt;0,1/VLOOKUP(ABS(E67)+1,$A$8:$D$16,3,FALSE),VLOOKUP(ABS(E67)+1,$A$8:$D$16,3,FALSE))</f>
      </c>
      <c r="F148" s="1">
        <f>IF(F67&gt;0,1/VLOOKUP(ABS(F67)+1,$A$8:$D$16,3,FALSE),VLOOKUP(ABS(F67)+1,$A$8:$D$16,3,FALSE))</f>
      </c>
      <c r="G148" s="1">
        <f>IF(G67&gt;0,1/VLOOKUP(ABS(G67)+1,$A$8:$D$16,3,FALSE),VLOOKUP(ABS(G67)+1,$A$8:$D$16,3,FALSE))</f>
      </c>
      <c r="H148" s="1">
        <f>IF(H67&gt;0,1/VLOOKUP(ABS(H67)+1,$A$8:$D$16,3,FALSE),VLOOKUP(ABS(H67)+1,$A$8:$D$16,3,FALSE))</f>
      </c>
      <c r="I148" s="1">
        <f>IF(I67&gt;0,1/VLOOKUP(ABS(I67)+1,$A$8:$D$16,3,FALSE),VLOOKUP(ABS(I67)+1,$A$8:$D$16,3,FALSE))</f>
      </c>
      <c r="J148" s="1">
        <f>IF(J67&gt;0,1/VLOOKUP(ABS(J67)+1,$A$8:$D$16,3,FALSE),VLOOKUP(ABS(J67)+1,$A$8:$D$16,3,FALSE))</f>
      </c>
      <c r="K148" s="1">
        <f>IF(K67&gt;0,1/VLOOKUP(ABS(K67)+1,$A$8:$D$16,3,FALSE),VLOOKUP(ABS(K67)+1,$A$8:$D$16,3,FALSE))</f>
      </c>
      <c r="L148" s="1">
        <f>IF(L67&gt;0,1/VLOOKUP(ABS(L67)+1,$A$8:$D$16,3,FALSE),VLOOKUP(ABS(L67)+1,$A$8:$D$16,3,FALSE))</f>
      </c>
      <c r="M148" s="1">
        <f>IF(M67&gt;0,1/VLOOKUP(ABS(M67)+1,$A$8:$D$16,3,FALSE),VLOOKUP(ABS(M67)+1,$A$8:$D$16,3,FALSE))</f>
      </c>
      <c r="N148" s="1">
        <f>IF(N67&gt;0,1/VLOOKUP(ABS(N67)+1,$A$8:$D$16,3,FALSE),VLOOKUP(ABS(N67)+1,$A$8:$D$16,3,FALSE))</f>
      </c>
      <c r="O148" s="1">
        <f>IF(O67&gt;0,1/VLOOKUP(ABS(O67)+1,$A$8:$D$16,3,FALSE),VLOOKUP(ABS(O67)+1,$A$8:$D$16,3,FALSE))</f>
      </c>
      <c r="P148" s="1">
        <f>IF(P67&gt;0,1/VLOOKUP(ABS(P67)+1,$A$8:$D$16,3,FALSE),VLOOKUP(ABS(P67)+1,$A$8:$D$16,3,FALSE))</f>
      </c>
      <c r="Q148" s="1">
        <f>IF(Q67&gt;0,1/VLOOKUP(ABS(Q67)+1,$A$8:$D$16,3,FALSE),VLOOKUP(ABS(Q67)+1,$A$8:$D$16,3,FALSE))</f>
      </c>
      <c r="R148" s="1">
        <f>IF(R67&gt;0,1/VLOOKUP(ABS(R67)+1,$A$8:$D$16,3,FALSE),VLOOKUP(ABS(R67)+1,$A$8:$D$16,3,FALSE))</f>
      </c>
      <c r="S148" s="1">
        <f>IF(S67&gt;0,1/VLOOKUP(ABS(S67)+1,$A$8:$D$16,3,FALSE),VLOOKUP(ABS(S67)+1,$A$8:$D$16,3,FALSE))</f>
      </c>
      <c r="T148" s="1">
        <f>IF(T67&gt;0,1/VLOOKUP(ABS(T67)+1,$A$8:$D$16,3,FALSE),VLOOKUP(ABS(T67)+1,$A$8:$D$16,3,FALSE))</f>
      </c>
      <c r="U148" s="1">
        <f>IF(U67&gt;0,1/VLOOKUP(ABS(U67)+1,$A$8:$D$16,3,FALSE),VLOOKUP(ABS(U67)+1,$A$8:$D$16,3,FALSE))</f>
      </c>
      <c r="V148" s="1">
        <f>IF(V67&gt;0,1/VLOOKUP(ABS(V67)+1,$A$8:$D$16,3,FALSE),VLOOKUP(ABS(V67)+1,$A$8:$D$16,3,FALSE))</f>
      </c>
      <c r="W148" s="1">
        <f>IF(W67&gt;0,1/VLOOKUP(ABS(W67)+1,$A$8:$D$16,3,FALSE),VLOOKUP(ABS(W67)+1,$A$8:$D$16,3,FALSE))</f>
      </c>
    </row>
    <row r="149">
      <c r="A149">
        <v>25</v>
      </c>
      <c r="B149" t="str">
        <v>CP4_vs_CP8</v>
      </c>
      <c r="C149" s="1">
        <f>IF(C68&gt;0,1/VLOOKUP(ABS(C68)+1,$A$8:$D$16,3,FALSE),VLOOKUP(ABS(C68)+1,$A$8:$D$16,3,FALSE))</f>
      </c>
      <c r="D149" s="1">
        <f>IF(D68&gt;0,1/VLOOKUP(ABS(D68)+1,$A$8:$D$16,3,FALSE),VLOOKUP(ABS(D68)+1,$A$8:$D$16,3,FALSE))</f>
      </c>
      <c r="E149" s="1">
        <f>IF(E68&gt;0,1/VLOOKUP(ABS(E68)+1,$A$8:$D$16,3,FALSE),VLOOKUP(ABS(E68)+1,$A$8:$D$16,3,FALSE))</f>
      </c>
      <c r="F149" s="1">
        <f>IF(F68&gt;0,1/VLOOKUP(ABS(F68)+1,$A$8:$D$16,3,FALSE),VLOOKUP(ABS(F68)+1,$A$8:$D$16,3,FALSE))</f>
      </c>
      <c r="G149" s="1">
        <f>IF(G68&gt;0,1/VLOOKUP(ABS(G68)+1,$A$8:$D$16,3,FALSE),VLOOKUP(ABS(G68)+1,$A$8:$D$16,3,FALSE))</f>
      </c>
      <c r="H149" s="1">
        <f>IF(H68&gt;0,1/VLOOKUP(ABS(H68)+1,$A$8:$D$16,3,FALSE),VLOOKUP(ABS(H68)+1,$A$8:$D$16,3,FALSE))</f>
      </c>
      <c r="I149" s="1">
        <f>IF(I68&gt;0,1/VLOOKUP(ABS(I68)+1,$A$8:$D$16,3,FALSE),VLOOKUP(ABS(I68)+1,$A$8:$D$16,3,FALSE))</f>
      </c>
      <c r="J149" s="1">
        <f>IF(J68&gt;0,1/VLOOKUP(ABS(J68)+1,$A$8:$D$16,3,FALSE),VLOOKUP(ABS(J68)+1,$A$8:$D$16,3,FALSE))</f>
      </c>
      <c r="K149" s="1">
        <f>IF(K68&gt;0,1/VLOOKUP(ABS(K68)+1,$A$8:$D$16,3,FALSE),VLOOKUP(ABS(K68)+1,$A$8:$D$16,3,FALSE))</f>
      </c>
      <c r="L149" s="1">
        <f>IF(L68&gt;0,1/VLOOKUP(ABS(L68)+1,$A$8:$D$16,3,FALSE),VLOOKUP(ABS(L68)+1,$A$8:$D$16,3,FALSE))</f>
      </c>
      <c r="M149" s="1">
        <f>IF(M68&gt;0,1/VLOOKUP(ABS(M68)+1,$A$8:$D$16,3,FALSE),VLOOKUP(ABS(M68)+1,$A$8:$D$16,3,FALSE))</f>
      </c>
      <c r="N149" s="1">
        <f>IF(N68&gt;0,1/VLOOKUP(ABS(N68)+1,$A$8:$D$16,3,FALSE),VLOOKUP(ABS(N68)+1,$A$8:$D$16,3,FALSE))</f>
      </c>
      <c r="O149" s="1">
        <f>IF(O68&gt;0,1/VLOOKUP(ABS(O68)+1,$A$8:$D$16,3,FALSE),VLOOKUP(ABS(O68)+1,$A$8:$D$16,3,FALSE))</f>
      </c>
      <c r="P149" s="1">
        <f>IF(P68&gt;0,1/VLOOKUP(ABS(P68)+1,$A$8:$D$16,3,FALSE),VLOOKUP(ABS(P68)+1,$A$8:$D$16,3,FALSE))</f>
      </c>
      <c r="Q149" s="1">
        <f>IF(Q68&gt;0,1/VLOOKUP(ABS(Q68)+1,$A$8:$D$16,3,FALSE),VLOOKUP(ABS(Q68)+1,$A$8:$D$16,3,FALSE))</f>
      </c>
      <c r="R149" s="1">
        <f>IF(R68&gt;0,1/VLOOKUP(ABS(R68)+1,$A$8:$D$16,3,FALSE),VLOOKUP(ABS(R68)+1,$A$8:$D$16,3,FALSE))</f>
      </c>
      <c r="S149" s="1">
        <f>IF(S68&gt;0,1/VLOOKUP(ABS(S68)+1,$A$8:$D$16,3,FALSE),VLOOKUP(ABS(S68)+1,$A$8:$D$16,3,FALSE))</f>
      </c>
      <c r="T149" s="1">
        <f>IF(T68&gt;0,1/VLOOKUP(ABS(T68)+1,$A$8:$D$16,3,FALSE),VLOOKUP(ABS(T68)+1,$A$8:$D$16,3,FALSE))</f>
      </c>
      <c r="U149" s="1">
        <f>IF(U68&gt;0,1/VLOOKUP(ABS(U68)+1,$A$8:$D$16,3,FALSE),VLOOKUP(ABS(U68)+1,$A$8:$D$16,3,FALSE))</f>
      </c>
      <c r="V149" s="1">
        <f>IF(V68&gt;0,1/VLOOKUP(ABS(V68)+1,$A$8:$D$16,3,FALSE),VLOOKUP(ABS(V68)+1,$A$8:$D$16,3,FALSE))</f>
      </c>
      <c r="W149" s="1">
        <f>IF(W68&gt;0,1/VLOOKUP(ABS(W68)+1,$A$8:$D$16,3,FALSE),VLOOKUP(ABS(W68)+1,$A$8:$D$16,3,FALSE))</f>
      </c>
    </row>
    <row r="150">
      <c r="A150">
        <v>26</v>
      </c>
      <c r="B150" t="str">
        <v>CP4_vs_CP9</v>
      </c>
      <c r="C150" s="1">
        <f>IF(C69&gt;0,1/VLOOKUP(ABS(C69)+1,$A$8:$D$16,3,FALSE),VLOOKUP(ABS(C69)+1,$A$8:$D$16,3,FALSE))</f>
      </c>
      <c r="D150" s="1">
        <f>IF(D69&gt;0,1/VLOOKUP(ABS(D69)+1,$A$8:$D$16,3,FALSE),VLOOKUP(ABS(D69)+1,$A$8:$D$16,3,FALSE))</f>
      </c>
      <c r="E150" s="1">
        <f>IF(E69&gt;0,1/VLOOKUP(ABS(E69)+1,$A$8:$D$16,3,FALSE),VLOOKUP(ABS(E69)+1,$A$8:$D$16,3,FALSE))</f>
      </c>
      <c r="F150" s="1">
        <f>IF(F69&gt;0,1/VLOOKUP(ABS(F69)+1,$A$8:$D$16,3,FALSE),VLOOKUP(ABS(F69)+1,$A$8:$D$16,3,FALSE))</f>
      </c>
      <c r="G150" s="1">
        <f>IF(G69&gt;0,1/VLOOKUP(ABS(G69)+1,$A$8:$D$16,3,FALSE),VLOOKUP(ABS(G69)+1,$A$8:$D$16,3,FALSE))</f>
      </c>
      <c r="H150" s="1">
        <f>IF(H69&gt;0,1/VLOOKUP(ABS(H69)+1,$A$8:$D$16,3,FALSE),VLOOKUP(ABS(H69)+1,$A$8:$D$16,3,FALSE))</f>
      </c>
      <c r="I150" s="1">
        <f>IF(I69&gt;0,1/VLOOKUP(ABS(I69)+1,$A$8:$D$16,3,FALSE),VLOOKUP(ABS(I69)+1,$A$8:$D$16,3,FALSE))</f>
      </c>
      <c r="J150" s="1">
        <f>IF(J69&gt;0,1/VLOOKUP(ABS(J69)+1,$A$8:$D$16,3,FALSE),VLOOKUP(ABS(J69)+1,$A$8:$D$16,3,FALSE))</f>
      </c>
      <c r="K150" s="1">
        <f>IF(K69&gt;0,1/VLOOKUP(ABS(K69)+1,$A$8:$D$16,3,FALSE),VLOOKUP(ABS(K69)+1,$A$8:$D$16,3,FALSE))</f>
      </c>
      <c r="L150" s="1">
        <f>IF(L69&gt;0,1/VLOOKUP(ABS(L69)+1,$A$8:$D$16,3,FALSE),VLOOKUP(ABS(L69)+1,$A$8:$D$16,3,FALSE))</f>
      </c>
      <c r="M150" s="1">
        <f>IF(M69&gt;0,1/VLOOKUP(ABS(M69)+1,$A$8:$D$16,3,FALSE),VLOOKUP(ABS(M69)+1,$A$8:$D$16,3,FALSE))</f>
      </c>
      <c r="N150" s="1">
        <f>IF(N69&gt;0,1/VLOOKUP(ABS(N69)+1,$A$8:$D$16,3,FALSE),VLOOKUP(ABS(N69)+1,$A$8:$D$16,3,FALSE))</f>
      </c>
      <c r="O150" s="1">
        <f>IF(O69&gt;0,1/VLOOKUP(ABS(O69)+1,$A$8:$D$16,3,FALSE),VLOOKUP(ABS(O69)+1,$A$8:$D$16,3,FALSE))</f>
      </c>
      <c r="P150" s="1">
        <f>IF(P69&gt;0,1/VLOOKUP(ABS(P69)+1,$A$8:$D$16,3,FALSE),VLOOKUP(ABS(P69)+1,$A$8:$D$16,3,FALSE))</f>
      </c>
      <c r="Q150" s="1">
        <f>IF(Q69&gt;0,1/VLOOKUP(ABS(Q69)+1,$A$8:$D$16,3,FALSE),VLOOKUP(ABS(Q69)+1,$A$8:$D$16,3,FALSE))</f>
      </c>
      <c r="R150" s="1">
        <f>IF(R69&gt;0,1/VLOOKUP(ABS(R69)+1,$A$8:$D$16,3,FALSE),VLOOKUP(ABS(R69)+1,$A$8:$D$16,3,FALSE))</f>
      </c>
      <c r="S150" s="1">
        <f>IF(S69&gt;0,1/VLOOKUP(ABS(S69)+1,$A$8:$D$16,3,FALSE),VLOOKUP(ABS(S69)+1,$A$8:$D$16,3,FALSE))</f>
      </c>
      <c r="T150" s="1">
        <f>IF(T69&gt;0,1/VLOOKUP(ABS(T69)+1,$A$8:$D$16,3,FALSE),VLOOKUP(ABS(T69)+1,$A$8:$D$16,3,FALSE))</f>
      </c>
      <c r="U150" s="1">
        <f>IF(U69&gt;0,1/VLOOKUP(ABS(U69)+1,$A$8:$D$16,3,FALSE),VLOOKUP(ABS(U69)+1,$A$8:$D$16,3,FALSE))</f>
      </c>
      <c r="V150" s="1">
        <f>IF(V69&gt;0,1/VLOOKUP(ABS(V69)+1,$A$8:$D$16,3,FALSE),VLOOKUP(ABS(V69)+1,$A$8:$D$16,3,FALSE))</f>
      </c>
      <c r="W150" s="1">
        <f>IF(W69&gt;0,1/VLOOKUP(ABS(W69)+1,$A$8:$D$16,3,FALSE),VLOOKUP(ABS(W69)+1,$A$8:$D$16,3,FALSE))</f>
      </c>
    </row>
    <row r="151">
      <c r="A151">
        <v>27</v>
      </c>
      <c r="B151" t="str">
        <v>CP5_vs_CP6</v>
      </c>
      <c r="C151" s="1">
        <f>IF(C70&gt;0,1/VLOOKUP(ABS(C70)+1,$A$8:$D$16,3,FALSE),VLOOKUP(ABS(C70)+1,$A$8:$D$16,3,FALSE))</f>
      </c>
      <c r="D151" s="1">
        <f>IF(D70&gt;0,1/VLOOKUP(ABS(D70)+1,$A$8:$D$16,3,FALSE),VLOOKUP(ABS(D70)+1,$A$8:$D$16,3,FALSE))</f>
      </c>
      <c r="E151" s="1">
        <f>IF(E70&gt;0,1/VLOOKUP(ABS(E70)+1,$A$8:$D$16,3,FALSE),VLOOKUP(ABS(E70)+1,$A$8:$D$16,3,FALSE))</f>
      </c>
      <c r="F151" s="1">
        <f>IF(F70&gt;0,1/VLOOKUP(ABS(F70)+1,$A$8:$D$16,3,FALSE),VLOOKUP(ABS(F70)+1,$A$8:$D$16,3,FALSE))</f>
      </c>
      <c r="G151" s="1">
        <f>IF(G70&gt;0,1/VLOOKUP(ABS(G70)+1,$A$8:$D$16,3,FALSE),VLOOKUP(ABS(G70)+1,$A$8:$D$16,3,FALSE))</f>
      </c>
      <c r="H151" s="1">
        <f>IF(H70&gt;0,1/VLOOKUP(ABS(H70)+1,$A$8:$D$16,3,FALSE),VLOOKUP(ABS(H70)+1,$A$8:$D$16,3,FALSE))</f>
      </c>
      <c r="I151" s="1">
        <f>IF(I70&gt;0,1/VLOOKUP(ABS(I70)+1,$A$8:$D$16,3,FALSE),VLOOKUP(ABS(I70)+1,$A$8:$D$16,3,FALSE))</f>
      </c>
      <c r="J151" s="1">
        <f>IF(J70&gt;0,1/VLOOKUP(ABS(J70)+1,$A$8:$D$16,3,FALSE),VLOOKUP(ABS(J70)+1,$A$8:$D$16,3,FALSE))</f>
      </c>
      <c r="K151" s="1">
        <f>IF(K70&gt;0,1/VLOOKUP(ABS(K70)+1,$A$8:$D$16,3,FALSE),VLOOKUP(ABS(K70)+1,$A$8:$D$16,3,FALSE))</f>
      </c>
      <c r="L151" s="1">
        <f>IF(L70&gt;0,1/VLOOKUP(ABS(L70)+1,$A$8:$D$16,3,FALSE),VLOOKUP(ABS(L70)+1,$A$8:$D$16,3,FALSE))</f>
      </c>
      <c r="M151" s="1">
        <f>IF(M70&gt;0,1/VLOOKUP(ABS(M70)+1,$A$8:$D$16,3,FALSE),VLOOKUP(ABS(M70)+1,$A$8:$D$16,3,FALSE))</f>
      </c>
      <c r="N151" s="1">
        <f>IF(N70&gt;0,1/VLOOKUP(ABS(N70)+1,$A$8:$D$16,3,FALSE),VLOOKUP(ABS(N70)+1,$A$8:$D$16,3,FALSE))</f>
      </c>
      <c r="O151" s="1">
        <f>IF(O70&gt;0,1/VLOOKUP(ABS(O70)+1,$A$8:$D$16,3,FALSE),VLOOKUP(ABS(O70)+1,$A$8:$D$16,3,FALSE))</f>
      </c>
      <c r="P151" s="1">
        <f>IF(P70&gt;0,1/VLOOKUP(ABS(P70)+1,$A$8:$D$16,3,FALSE),VLOOKUP(ABS(P70)+1,$A$8:$D$16,3,FALSE))</f>
      </c>
      <c r="Q151" s="1">
        <f>IF(Q70&gt;0,1/VLOOKUP(ABS(Q70)+1,$A$8:$D$16,3,FALSE),VLOOKUP(ABS(Q70)+1,$A$8:$D$16,3,FALSE))</f>
      </c>
      <c r="R151" s="1">
        <f>IF(R70&gt;0,1/VLOOKUP(ABS(R70)+1,$A$8:$D$16,3,FALSE),VLOOKUP(ABS(R70)+1,$A$8:$D$16,3,FALSE))</f>
      </c>
      <c r="S151" s="1">
        <f>IF(S70&gt;0,1/VLOOKUP(ABS(S70)+1,$A$8:$D$16,3,FALSE),VLOOKUP(ABS(S70)+1,$A$8:$D$16,3,FALSE))</f>
      </c>
      <c r="T151" s="1">
        <f>IF(T70&gt;0,1/VLOOKUP(ABS(T70)+1,$A$8:$D$16,3,FALSE),VLOOKUP(ABS(T70)+1,$A$8:$D$16,3,FALSE))</f>
      </c>
      <c r="U151" s="1">
        <f>IF(U70&gt;0,1/VLOOKUP(ABS(U70)+1,$A$8:$D$16,3,FALSE),VLOOKUP(ABS(U70)+1,$A$8:$D$16,3,FALSE))</f>
      </c>
      <c r="V151" s="1">
        <f>IF(V70&gt;0,1/VLOOKUP(ABS(V70)+1,$A$8:$D$16,3,FALSE),VLOOKUP(ABS(V70)+1,$A$8:$D$16,3,FALSE))</f>
      </c>
      <c r="W151" s="1">
        <f>IF(W70&gt;0,1/VLOOKUP(ABS(W70)+1,$A$8:$D$16,3,FALSE),VLOOKUP(ABS(W70)+1,$A$8:$D$16,3,FALSE))</f>
      </c>
    </row>
    <row r="152">
      <c r="A152">
        <v>28</v>
      </c>
      <c r="B152" t="str">
        <v>CP5_vs_CP7</v>
      </c>
      <c r="C152" s="1">
        <f>IF(C71&gt;0,1/VLOOKUP(ABS(C71)+1,$A$8:$D$16,3,FALSE),VLOOKUP(ABS(C71)+1,$A$8:$D$16,3,FALSE))</f>
      </c>
      <c r="D152" s="1">
        <f>IF(D71&gt;0,1/VLOOKUP(ABS(D71)+1,$A$8:$D$16,3,FALSE),VLOOKUP(ABS(D71)+1,$A$8:$D$16,3,FALSE))</f>
      </c>
      <c r="E152" s="1">
        <f>IF(E71&gt;0,1/VLOOKUP(ABS(E71)+1,$A$8:$D$16,3,FALSE),VLOOKUP(ABS(E71)+1,$A$8:$D$16,3,FALSE))</f>
      </c>
      <c r="F152" s="1">
        <f>IF(F71&gt;0,1/VLOOKUP(ABS(F71)+1,$A$8:$D$16,3,FALSE),VLOOKUP(ABS(F71)+1,$A$8:$D$16,3,FALSE))</f>
      </c>
      <c r="G152" s="1">
        <f>IF(G71&gt;0,1/VLOOKUP(ABS(G71)+1,$A$8:$D$16,3,FALSE),VLOOKUP(ABS(G71)+1,$A$8:$D$16,3,FALSE))</f>
      </c>
      <c r="H152" s="1">
        <f>IF(H71&gt;0,1/VLOOKUP(ABS(H71)+1,$A$8:$D$16,3,FALSE),VLOOKUP(ABS(H71)+1,$A$8:$D$16,3,FALSE))</f>
      </c>
      <c r="I152" s="1">
        <f>IF(I71&gt;0,1/VLOOKUP(ABS(I71)+1,$A$8:$D$16,3,FALSE),VLOOKUP(ABS(I71)+1,$A$8:$D$16,3,FALSE))</f>
      </c>
      <c r="J152" s="1">
        <f>IF(J71&gt;0,1/VLOOKUP(ABS(J71)+1,$A$8:$D$16,3,FALSE),VLOOKUP(ABS(J71)+1,$A$8:$D$16,3,FALSE))</f>
      </c>
      <c r="K152" s="1">
        <f>IF(K71&gt;0,1/VLOOKUP(ABS(K71)+1,$A$8:$D$16,3,FALSE),VLOOKUP(ABS(K71)+1,$A$8:$D$16,3,FALSE))</f>
      </c>
      <c r="L152" s="1">
        <f>IF(L71&gt;0,1/VLOOKUP(ABS(L71)+1,$A$8:$D$16,3,FALSE),VLOOKUP(ABS(L71)+1,$A$8:$D$16,3,FALSE))</f>
      </c>
      <c r="M152" s="1">
        <f>IF(M71&gt;0,1/VLOOKUP(ABS(M71)+1,$A$8:$D$16,3,FALSE),VLOOKUP(ABS(M71)+1,$A$8:$D$16,3,FALSE))</f>
      </c>
      <c r="N152" s="1">
        <f>IF(N71&gt;0,1/VLOOKUP(ABS(N71)+1,$A$8:$D$16,3,FALSE),VLOOKUP(ABS(N71)+1,$A$8:$D$16,3,FALSE))</f>
      </c>
      <c r="O152" s="1">
        <f>IF(O71&gt;0,1/VLOOKUP(ABS(O71)+1,$A$8:$D$16,3,FALSE),VLOOKUP(ABS(O71)+1,$A$8:$D$16,3,FALSE))</f>
      </c>
      <c r="P152" s="1">
        <f>IF(P71&gt;0,1/VLOOKUP(ABS(P71)+1,$A$8:$D$16,3,FALSE),VLOOKUP(ABS(P71)+1,$A$8:$D$16,3,FALSE))</f>
      </c>
      <c r="Q152" s="1">
        <f>IF(Q71&gt;0,1/VLOOKUP(ABS(Q71)+1,$A$8:$D$16,3,FALSE),VLOOKUP(ABS(Q71)+1,$A$8:$D$16,3,FALSE))</f>
      </c>
      <c r="R152" s="1">
        <f>IF(R71&gt;0,1/VLOOKUP(ABS(R71)+1,$A$8:$D$16,3,FALSE),VLOOKUP(ABS(R71)+1,$A$8:$D$16,3,FALSE))</f>
      </c>
      <c r="S152" s="1">
        <f>IF(S71&gt;0,1/VLOOKUP(ABS(S71)+1,$A$8:$D$16,3,FALSE),VLOOKUP(ABS(S71)+1,$A$8:$D$16,3,FALSE))</f>
      </c>
      <c r="T152" s="1">
        <f>IF(T71&gt;0,1/VLOOKUP(ABS(T71)+1,$A$8:$D$16,3,FALSE),VLOOKUP(ABS(T71)+1,$A$8:$D$16,3,FALSE))</f>
      </c>
      <c r="U152" s="1">
        <f>IF(U71&gt;0,1/VLOOKUP(ABS(U71)+1,$A$8:$D$16,3,FALSE),VLOOKUP(ABS(U71)+1,$A$8:$D$16,3,FALSE))</f>
      </c>
      <c r="V152" s="1">
        <f>IF(V71&gt;0,1/VLOOKUP(ABS(V71)+1,$A$8:$D$16,3,FALSE),VLOOKUP(ABS(V71)+1,$A$8:$D$16,3,FALSE))</f>
      </c>
      <c r="W152" s="1">
        <f>IF(W71&gt;0,1/VLOOKUP(ABS(W71)+1,$A$8:$D$16,3,FALSE),VLOOKUP(ABS(W71)+1,$A$8:$D$16,3,FALSE))</f>
      </c>
    </row>
    <row r="153">
      <c r="A153">
        <v>29</v>
      </c>
      <c r="B153" t="str">
        <v>CP5_vs_CP8</v>
      </c>
      <c r="C153" s="1">
        <f>IF(C72&gt;0,1/VLOOKUP(ABS(C72)+1,$A$8:$D$16,3,FALSE),VLOOKUP(ABS(C72)+1,$A$8:$D$16,3,FALSE))</f>
      </c>
      <c r="D153" s="1">
        <f>IF(D72&gt;0,1/VLOOKUP(ABS(D72)+1,$A$8:$D$16,3,FALSE),VLOOKUP(ABS(D72)+1,$A$8:$D$16,3,FALSE))</f>
      </c>
      <c r="E153" s="1">
        <f>IF(E72&gt;0,1/VLOOKUP(ABS(E72)+1,$A$8:$D$16,3,FALSE),VLOOKUP(ABS(E72)+1,$A$8:$D$16,3,FALSE))</f>
      </c>
      <c r="F153" s="1">
        <f>IF(F72&gt;0,1/VLOOKUP(ABS(F72)+1,$A$8:$D$16,3,FALSE),VLOOKUP(ABS(F72)+1,$A$8:$D$16,3,FALSE))</f>
      </c>
      <c r="G153" s="1">
        <f>IF(G72&gt;0,1/VLOOKUP(ABS(G72)+1,$A$8:$D$16,3,FALSE),VLOOKUP(ABS(G72)+1,$A$8:$D$16,3,FALSE))</f>
      </c>
      <c r="H153" s="1">
        <f>IF(H72&gt;0,1/VLOOKUP(ABS(H72)+1,$A$8:$D$16,3,FALSE),VLOOKUP(ABS(H72)+1,$A$8:$D$16,3,FALSE))</f>
      </c>
      <c r="I153" s="1">
        <f>IF(I72&gt;0,1/VLOOKUP(ABS(I72)+1,$A$8:$D$16,3,FALSE),VLOOKUP(ABS(I72)+1,$A$8:$D$16,3,FALSE))</f>
      </c>
      <c r="J153" s="1">
        <f>IF(J72&gt;0,1/VLOOKUP(ABS(J72)+1,$A$8:$D$16,3,FALSE),VLOOKUP(ABS(J72)+1,$A$8:$D$16,3,FALSE))</f>
      </c>
      <c r="K153" s="1">
        <f>IF(K72&gt;0,1/VLOOKUP(ABS(K72)+1,$A$8:$D$16,3,FALSE),VLOOKUP(ABS(K72)+1,$A$8:$D$16,3,FALSE))</f>
      </c>
      <c r="L153" s="1">
        <f>IF(L72&gt;0,1/VLOOKUP(ABS(L72)+1,$A$8:$D$16,3,FALSE),VLOOKUP(ABS(L72)+1,$A$8:$D$16,3,FALSE))</f>
      </c>
      <c r="M153" s="1">
        <f>IF(M72&gt;0,1/VLOOKUP(ABS(M72)+1,$A$8:$D$16,3,FALSE),VLOOKUP(ABS(M72)+1,$A$8:$D$16,3,FALSE))</f>
      </c>
      <c r="N153" s="1">
        <f>IF(N72&gt;0,1/VLOOKUP(ABS(N72)+1,$A$8:$D$16,3,FALSE),VLOOKUP(ABS(N72)+1,$A$8:$D$16,3,FALSE))</f>
      </c>
      <c r="O153" s="1">
        <f>IF(O72&gt;0,1/VLOOKUP(ABS(O72)+1,$A$8:$D$16,3,FALSE),VLOOKUP(ABS(O72)+1,$A$8:$D$16,3,FALSE))</f>
      </c>
      <c r="P153" s="1">
        <f>IF(P72&gt;0,1/VLOOKUP(ABS(P72)+1,$A$8:$D$16,3,FALSE),VLOOKUP(ABS(P72)+1,$A$8:$D$16,3,FALSE))</f>
      </c>
      <c r="Q153" s="1">
        <f>IF(Q72&gt;0,1/VLOOKUP(ABS(Q72)+1,$A$8:$D$16,3,FALSE),VLOOKUP(ABS(Q72)+1,$A$8:$D$16,3,FALSE))</f>
      </c>
      <c r="R153" s="1">
        <f>IF(R72&gt;0,1/VLOOKUP(ABS(R72)+1,$A$8:$D$16,3,FALSE),VLOOKUP(ABS(R72)+1,$A$8:$D$16,3,FALSE))</f>
      </c>
      <c r="S153" s="1">
        <f>IF(S72&gt;0,1/VLOOKUP(ABS(S72)+1,$A$8:$D$16,3,FALSE),VLOOKUP(ABS(S72)+1,$A$8:$D$16,3,FALSE))</f>
      </c>
      <c r="T153" s="1">
        <f>IF(T72&gt;0,1/VLOOKUP(ABS(T72)+1,$A$8:$D$16,3,FALSE),VLOOKUP(ABS(T72)+1,$A$8:$D$16,3,FALSE))</f>
      </c>
      <c r="U153" s="1">
        <f>IF(U72&gt;0,1/VLOOKUP(ABS(U72)+1,$A$8:$D$16,3,FALSE),VLOOKUP(ABS(U72)+1,$A$8:$D$16,3,FALSE))</f>
      </c>
      <c r="V153" s="1">
        <f>IF(V72&gt;0,1/VLOOKUP(ABS(V72)+1,$A$8:$D$16,3,FALSE),VLOOKUP(ABS(V72)+1,$A$8:$D$16,3,FALSE))</f>
      </c>
      <c r="W153" s="1">
        <f>IF(W72&gt;0,1/VLOOKUP(ABS(W72)+1,$A$8:$D$16,3,FALSE),VLOOKUP(ABS(W72)+1,$A$8:$D$16,3,FALSE))</f>
      </c>
    </row>
    <row r="154">
      <c r="A154">
        <v>30</v>
      </c>
      <c r="B154" t="str">
        <v>CP5_vs_CP9</v>
      </c>
      <c r="C154" s="1">
        <f>IF(C73&gt;0,1/VLOOKUP(ABS(C73)+1,$A$8:$D$16,3,FALSE),VLOOKUP(ABS(C73)+1,$A$8:$D$16,3,FALSE))</f>
      </c>
      <c r="D154" s="1">
        <f>IF(D73&gt;0,1/VLOOKUP(ABS(D73)+1,$A$8:$D$16,3,FALSE),VLOOKUP(ABS(D73)+1,$A$8:$D$16,3,FALSE))</f>
      </c>
      <c r="E154" s="1">
        <f>IF(E73&gt;0,1/VLOOKUP(ABS(E73)+1,$A$8:$D$16,3,FALSE),VLOOKUP(ABS(E73)+1,$A$8:$D$16,3,FALSE))</f>
      </c>
      <c r="F154" s="1">
        <f>IF(F73&gt;0,1/VLOOKUP(ABS(F73)+1,$A$8:$D$16,3,FALSE),VLOOKUP(ABS(F73)+1,$A$8:$D$16,3,FALSE))</f>
      </c>
      <c r="G154" s="1">
        <f>IF(G73&gt;0,1/VLOOKUP(ABS(G73)+1,$A$8:$D$16,3,FALSE),VLOOKUP(ABS(G73)+1,$A$8:$D$16,3,FALSE))</f>
      </c>
      <c r="H154" s="1">
        <f>IF(H73&gt;0,1/VLOOKUP(ABS(H73)+1,$A$8:$D$16,3,FALSE),VLOOKUP(ABS(H73)+1,$A$8:$D$16,3,FALSE))</f>
      </c>
      <c r="I154" s="1">
        <f>IF(I73&gt;0,1/VLOOKUP(ABS(I73)+1,$A$8:$D$16,3,FALSE),VLOOKUP(ABS(I73)+1,$A$8:$D$16,3,FALSE))</f>
      </c>
      <c r="J154" s="1">
        <f>IF(J73&gt;0,1/VLOOKUP(ABS(J73)+1,$A$8:$D$16,3,FALSE),VLOOKUP(ABS(J73)+1,$A$8:$D$16,3,FALSE))</f>
      </c>
      <c r="K154" s="1">
        <f>IF(K73&gt;0,1/VLOOKUP(ABS(K73)+1,$A$8:$D$16,3,FALSE),VLOOKUP(ABS(K73)+1,$A$8:$D$16,3,FALSE))</f>
      </c>
      <c r="L154" s="1">
        <f>IF(L73&gt;0,1/VLOOKUP(ABS(L73)+1,$A$8:$D$16,3,FALSE),VLOOKUP(ABS(L73)+1,$A$8:$D$16,3,FALSE))</f>
      </c>
      <c r="M154" s="1">
        <f>IF(M73&gt;0,1/VLOOKUP(ABS(M73)+1,$A$8:$D$16,3,FALSE),VLOOKUP(ABS(M73)+1,$A$8:$D$16,3,FALSE))</f>
      </c>
      <c r="N154" s="1">
        <f>IF(N73&gt;0,1/VLOOKUP(ABS(N73)+1,$A$8:$D$16,3,FALSE),VLOOKUP(ABS(N73)+1,$A$8:$D$16,3,FALSE))</f>
      </c>
      <c r="O154" s="1">
        <f>IF(O73&gt;0,1/VLOOKUP(ABS(O73)+1,$A$8:$D$16,3,FALSE),VLOOKUP(ABS(O73)+1,$A$8:$D$16,3,FALSE))</f>
      </c>
      <c r="P154" s="1">
        <f>IF(P73&gt;0,1/VLOOKUP(ABS(P73)+1,$A$8:$D$16,3,FALSE),VLOOKUP(ABS(P73)+1,$A$8:$D$16,3,FALSE))</f>
      </c>
      <c r="Q154" s="1">
        <f>IF(Q73&gt;0,1/VLOOKUP(ABS(Q73)+1,$A$8:$D$16,3,FALSE),VLOOKUP(ABS(Q73)+1,$A$8:$D$16,3,FALSE))</f>
      </c>
      <c r="R154" s="1">
        <f>IF(R73&gt;0,1/VLOOKUP(ABS(R73)+1,$A$8:$D$16,3,FALSE),VLOOKUP(ABS(R73)+1,$A$8:$D$16,3,FALSE))</f>
      </c>
      <c r="S154" s="1">
        <f>IF(S73&gt;0,1/VLOOKUP(ABS(S73)+1,$A$8:$D$16,3,FALSE),VLOOKUP(ABS(S73)+1,$A$8:$D$16,3,FALSE))</f>
      </c>
      <c r="T154" s="1">
        <f>IF(T73&gt;0,1/VLOOKUP(ABS(T73)+1,$A$8:$D$16,3,FALSE),VLOOKUP(ABS(T73)+1,$A$8:$D$16,3,FALSE))</f>
      </c>
      <c r="U154" s="1">
        <f>IF(U73&gt;0,1/VLOOKUP(ABS(U73)+1,$A$8:$D$16,3,FALSE),VLOOKUP(ABS(U73)+1,$A$8:$D$16,3,FALSE))</f>
      </c>
      <c r="V154" s="1">
        <f>IF(V73&gt;0,1/VLOOKUP(ABS(V73)+1,$A$8:$D$16,3,FALSE),VLOOKUP(ABS(V73)+1,$A$8:$D$16,3,FALSE))</f>
      </c>
      <c r="W154" s="1">
        <f>IF(W73&gt;0,1/VLOOKUP(ABS(W73)+1,$A$8:$D$16,3,FALSE),VLOOKUP(ABS(W73)+1,$A$8:$D$16,3,FALSE))</f>
      </c>
    </row>
    <row r="155">
      <c r="A155">
        <v>31</v>
      </c>
      <c r="B155" t="str">
        <v>CP6_vs_CP7</v>
      </c>
      <c r="C155" s="1">
        <f>IF(C74&gt;0,1/VLOOKUP(ABS(C74)+1,$A$8:$D$16,3,FALSE),VLOOKUP(ABS(C74)+1,$A$8:$D$16,3,FALSE))</f>
      </c>
      <c r="D155" s="1">
        <f>IF(D74&gt;0,1/VLOOKUP(ABS(D74)+1,$A$8:$D$16,3,FALSE),VLOOKUP(ABS(D74)+1,$A$8:$D$16,3,FALSE))</f>
      </c>
      <c r="E155" s="1">
        <f>IF(E74&gt;0,1/VLOOKUP(ABS(E74)+1,$A$8:$D$16,3,FALSE),VLOOKUP(ABS(E74)+1,$A$8:$D$16,3,FALSE))</f>
      </c>
      <c r="F155" s="1">
        <f>IF(F74&gt;0,1/VLOOKUP(ABS(F74)+1,$A$8:$D$16,3,FALSE),VLOOKUP(ABS(F74)+1,$A$8:$D$16,3,FALSE))</f>
      </c>
      <c r="G155" s="1">
        <f>IF(G74&gt;0,1/VLOOKUP(ABS(G74)+1,$A$8:$D$16,3,FALSE),VLOOKUP(ABS(G74)+1,$A$8:$D$16,3,FALSE))</f>
      </c>
      <c r="H155" s="1">
        <f>IF(H74&gt;0,1/VLOOKUP(ABS(H74)+1,$A$8:$D$16,3,FALSE),VLOOKUP(ABS(H74)+1,$A$8:$D$16,3,FALSE))</f>
      </c>
      <c r="I155" s="1">
        <f>IF(I74&gt;0,1/VLOOKUP(ABS(I74)+1,$A$8:$D$16,3,FALSE),VLOOKUP(ABS(I74)+1,$A$8:$D$16,3,FALSE))</f>
      </c>
      <c r="J155" s="1">
        <f>IF(J74&gt;0,1/VLOOKUP(ABS(J74)+1,$A$8:$D$16,3,FALSE),VLOOKUP(ABS(J74)+1,$A$8:$D$16,3,FALSE))</f>
      </c>
      <c r="K155" s="1">
        <f>IF(K74&gt;0,1/VLOOKUP(ABS(K74)+1,$A$8:$D$16,3,FALSE),VLOOKUP(ABS(K74)+1,$A$8:$D$16,3,FALSE))</f>
      </c>
      <c r="L155" s="1">
        <f>IF(L74&gt;0,1/VLOOKUP(ABS(L74)+1,$A$8:$D$16,3,FALSE),VLOOKUP(ABS(L74)+1,$A$8:$D$16,3,FALSE))</f>
      </c>
      <c r="M155" s="1">
        <f>IF(M74&gt;0,1/VLOOKUP(ABS(M74)+1,$A$8:$D$16,3,FALSE),VLOOKUP(ABS(M74)+1,$A$8:$D$16,3,FALSE))</f>
      </c>
      <c r="N155" s="1">
        <f>IF(N74&gt;0,1/VLOOKUP(ABS(N74)+1,$A$8:$D$16,3,FALSE),VLOOKUP(ABS(N74)+1,$A$8:$D$16,3,FALSE))</f>
      </c>
      <c r="O155" s="1">
        <f>IF(O74&gt;0,1/VLOOKUP(ABS(O74)+1,$A$8:$D$16,3,FALSE),VLOOKUP(ABS(O74)+1,$A$8:$D$16,3,FALSE))</f>
      </c>
      <c r="P155" s="1">
        <f>IF(P74&gt;0,1/VLOOKUP(ABS(P74)+1,$A$8:$D$16,3,FALSE),VLOOKUP(ABS(P74)+1,$A$8:$D$16,3,FALSE))</f>
      </c>
      <c r="Q155" s="1">
        <f>IF(Q74&gt;0,1/VLOOKUP(ABS(Q74)+1,$A$8:$D$16,3,FALSE),VLOOKUP(ABS(Q74)+1,$A$8:$D$16,3,FALSE))</f>
      </c>
      <c r="R155" s="1">
        <f>IF(R74&gt;0,1/VLOOKUP(ABS(R74)+1,$A$8:$D$16,3,FALSE),VLOOKUP(ABS(R74)+1,$A$8:$D$16,3,FALSE))</f>
      </c>
      <c r="S155" s="1">
        <f>IF(S74&gt;0,1/VLOOKUP(ABS(S74)+1,$A$8:$D$16,3,FALSE),VLOOKUP(ABS(S74)+1,$A$8:$D$16,3,FALSE))</f>
      </c>
      <c r="T155" s="1">
        <f>IF(T74&gt;0,1/VLOOKUP(ABS(T74)+1,$A$8:$D$16,3,FALSE),VLOOKUP(ABS(T74)+1,$A$8:$D$16,3,FALSE))</f>
      </c>
      <c r="U155" s="1">
        <f>IF(U74&gt;0,1/VLOOKUP(ABS(U74)+1,$A$8:$D$16,3,FALSE),VLOOKUP(ABS(U74)+1,$A$8:$D$16,3,FALSE))</f>
      </c>
      <c r="V155" s="1">
        <f>IF(V74&gt;0,1/VLOOKUP(ABS(V74)+1,$A$8:$D$16,3,FALSE),VLOOKUP(ABS(V74)+1,$A$8:$D$16,3,FALSE))</f>
      </c>
      <c r="W155" s="1">
        <f>IF(W74&gt;0,1/VLOOKUP(ABS(W74)+1,$A$8:$D$16,3,FALSE),VLOOKUP(ABS(W74)+1,$A$8:$D$16,3,FALSE))</f>
      </c>
    </row>
    <row r="156">
      <c r="A156">
        <v>32</v>
      </c>
      <c r="B156" t="str">
        <v>CP6_vs_CP8</v>
      </c>
      <c r="C156" s="1">
        <f>IF(C75&gt;0,1/VLOOKUP(ABS(C75)+1,$A$8:$D$16,3,FALSE),VLOOKUP(ABS(C75)+1,$A$8:$D$16,3,FALSE))</f>
      </c>
      <c r="D156" s="1">
        <f>IF(D75&gt;0,1/VLOOKUP(ABS(D75)+1,$A$8:$D$16,3,FALSE),VLOOKUP(ABS(D75)+1,$A$8:$D$16,3,FALSE))</f>
      </c>
      <c r="E156" s="1">
        <f>IF(E75&gt;0,1/VLOOKUP(ABS(E75)+1,$A$8:$D$16,3,FALSE),VLOOKUP(ABS(E75)+1,$A$8:$D$16,3,FALSE))</f>
      </c>
      <c r="F156" s="1">
        <f>IF(F75&gt;0,1/VLOOKUP(ABS(F75)+1,$A$8:$D$16,3,FALSE),VLOOKUP(ABS(F75)+1,$A$8:$D$16,3,FALSE))</f>
      </c>
      <c r="G156" s="1">
        <f>IF(G75&gt;0,1/VLOOKUP(ABS(G75)+1,$A$8:$D$16,3,FALSE),VLOOKUP(ABS(G75)+1,$A$8:$D$16,3,FALSE))</f>
      </c>
      <c r="H156" s="1">
        <f>IF(H75&gt;0,1/VLOOKUP(ABS(H75)+1,$A$8:$D$16,3,FALSE),VLOOKUP(ABS(H75)+1,$A$8:$D$16,3,FALSE))</f>
      </c>
      <c r="I156" s="1">
        <f>IF(I75&gt;0,1/VLOOKUP(ABS(I75)+1,$A$8:$D$16,3,FALSE),VLOOKUP(ABS(I75)+1,$A$8:$D$16,3,FALSE))</f>
      </c>
      <c r="J156" s="1">
        <f>IF(J75&gt;0,1/VLOOKUP(ABS(J75)+1,$A$8:$D$16,3,FALSE),VLOOKUP(ABS(J75)+1,$A$8:$D$16,3,FALSE))</f>
      </c>
      <c r="K156" s="1">
        <f>IF(K75&gt;0,1/VLOOKUP(ABS(K75)+1,$A$8:$D$16,3,FALSE),VLOOKUP(ABS(K75)+1,$A$8:$D$16,3,FALSE))</f>
      </c>
      <c r="L156" s="1">
        <f>IF(L75&gt;0,1/VLOOKUP(ABS(L75)+1,$A$8:$D$16,3,FALSE),VLOOKUP(ABS(L75)+1,$A$8:$D$16,3,FALSE))</f>
      </c>
      <c r="M156" s="1">
        <f>IF(M75&gt;0,1/VLOOKUP(ABS(M75)+1,$A$8:$D$16,3,FALSE),VLOOKUP(ABS(M75)+1,$A$8:$D$16,3,FALSE))</f>
      </c>
      <c r="N156" s="1">
        <f>IF(N75&gt;0,1/VLOOKUP(ABS(N75)+1,$A$8:$D$16,3,FALSE),VLOOKUP(ABS(N75)+1,$A$8:$D$16,3,FALSE))</f>
      </c>
      <c r="O156" s="1">
        <f>IF(O75&gt;0,1/VLOOKUP(ABS(O75)+1,$A$8:$D$16,3,FALSE),VLOOKUP(ABS(O75)+1,$A$8:$D$16,3,FALSE))</f>
      </c>
      <c r="P156" s="1">
        <f>IF(P75&gt;0,1/VLOOKUP(ABS(P75)+1,$A$8:$D$16,3,FALSE),VLOOKUP(ABS(P75)+1,$A$8:$D$16,3,FALSE))</f>
      </c>
      <c r="Q156" s="1">
        <f>IF(Q75&gt;0,1/VLOOKUP(ABS(Q75)+1,$A$8:$D$16,3,FALSE),VLOOKUP(ABS(Q75)+1,$A$8:$D$16,3,FALSE))</f>
      </c>
      <c r="R156" s="1">
        <f>IF(R75&gt;0,1/VLOOKUP(ABS(R75)+1,$A$8:$D$16,3,FALSE),VLOOKUP(ABS(R75)+1,$A$8:$D$16,3,FALSE))</f>
      </c>
      <c r="S156" s="1">
        <f>IF(S75&gt;0,1/VLOOKUP(ABS(S75)+1,$A$8:$D$16,3,FALSE),VLOOKUP(ABS(S75)+1,$A$8:$D$16,3,FALSE))</f>
      </c>
      <c r="T156" s="1">
        <f>IF(T75&gt;0,1/VLOOKUP(ABS(T75)+1,$A$8:$D$16,3,FALSE),VLOOKUP(ABS(T75)+1,$A$8:$D$16,3,FALSE))</f>
      </c>
      <c r="U156" s="1">
        <f>IF(U75&gt;0,1/VLOOKUP(ABS(U75)+1,$A$8:$D$16,3,FALSE),VLOOKUP(ABS(U75)+1,$A$8:$D$16,3,FALSE))</f>
      </c>
      <c r="V156" s="1">
        <f>IF(V75&gt;0,1/VLOOKUP(ABS(V75)+1,$A$8:$D$16,3,FALSE),VLOOKUP(ABS(V75)+1,$A$8:$D$16,3,FALSE))</f>
      </c>
      <c r="W156" s="1">
        <f>IF(W75&gt;0,1/VLOOKUP(ABS(W75)+1,$A$8:$D$16,3,FALSE),VLOOKUP(ABS(W75)+1,$A$8:$D$16,3,FALSE))</f>
      </c>
    </row>
    <row r="157">
      <c r="A157">
        <v>33</v>
      </c>
      <c r="B157" t="str">
        <v>CP6_vs_CP9</v>
      </c>
      <c r="C157" s="1">
        <f>IF(C76&gt;0,1/VLOOKUP(ABS(C76)+1,$A$8:$D$16,3,FALSE),VLOOKUP(ABS(C76)+1,$A$8:$D$16,3,FALSE))</f>
      </c>
      <c r="D157" s="1">
        <f>IF(D76&gt;0,1/VLOOKUP(ABS(D76)+1,$A$8:$D$16,3,FALSE),VLOOKUP(ABS(D76)+1,$A$8:$D$16,3,FALSE))</f>
      </c>
      <c r="E157" s="1">
        <f>IF(E76&gt;0,1/VLOOKUP(ABS(E76)+1,$A$8:$D$16,3,FALSE),VLOOKUP(ABS(E76)+1,$A$8:$D$16,3,FALSE))</f>
      </c>
      <c r="F157" s="1">
        <f>IF(F76&gt;0,1/VLOOKUP(ABS(F76)+1,$A$8:$D$16,3,FALSE),VLOOKUP(ABS(F76)+1,$A$8:$D$16,3,FALSE))</f>
      </c>
      <c r="G157" s="1">
        <f>IF(G76&gt;0,1/VLOOKUP(ABS(G76)+1,$A$8:$D$16,3,FALSE),VLOOKUP(ABS(G76)+1,$A$8:$D$16,3,FALSE))</f>
      </c>
      <c r="H157" s="1">
        <f>IF(H76&gt;0,1/VLOOKUP(ABS(H76)+1,$A$8:$D$16,3,FALSE),VLOOKUP(ABS(H76)+1,$A$8:$D$16,3,FALSE))</f>
      </c>
      <c r="I157" s="1">
        <f>IF(I76&gt;0,1/VLOOKUP(ABS(I76)+1,$A$8:$D$16,3,FALSE),VLOOKUP(ABS(I76)+1,$A$8:$D$16,3,FALSE))</f>
      </c>
      <c r="J157" s="1">
        <f>IF(J76&gt;0,1/VLOOKUP(ABS(J76)+1,$A$8:$D$16,3,FALSE),VLOOKUP(ABS(J76)+1,$A$8:$D$16,3,FALSE))</f>
      </c>
      <c r="K157" s="1">
        <f>IF(K76&gt;0,1/VLOOKUP(ABS(K76)+1,$A$8:$D$16,3,FALSE),VLOOKUP(ABS(K76)+1,$A$8:$D$16,3,FALSE))</f>
      </c>
      <c r="L157" s="1">
        <f>IF(L76&gt;0,1/VLOOKUP(ABS(L76)+1,$A$8:$D$16,3,FALSE),VLOOKUP(ABS(L76)+1,$A$8:$D$16,3,FALSE))</f>
      </c>
      <c r="M157" s="1">
        <f>IF(M76&gt;0,1/VLOOKUP(ABS(M76)+1,$A$8:$D$16,3,FALSE),VLOOKUP(ABS(M76)+1,$A$8:$D$16,3,FALSE))</f>
      </c>
      <c r="N157" s="1">
        <f>IF(N76&gt;0,1/VLOOKUP(ABS(N76)+1,$A$8:$D$16,3,FALSE),VLOOKUP(ABS(N76)+1,$A$8:$D$16,3,FALSE))</f>
      </c>
      <c r="O157" s="1">
        <f>IF(O76&gt;0,1/VLOOKUP(ABS(O76)+1,$A$8:$D$16,3,FALSE),VLOOKUP(ABS(O76)+1,$A$8:$D$16,3,FALSE))</f>
      </c>
      <c r="P157" s="1">
        <f>IF(P76&gt;0,1/VLOOKUP(ABS(P76)+1,$A$8:$D$16,3,FALSE),VLOOKUP(ABS(P76)+1,$A$8:$D$16,3,FALSE))</f>
      </c>
      <c r="Q157" s="1">
        <f>IF(Q76&gt;0,1/VLOOKUP(ABS(Q76)+1,$A$8:$D$16,3,FALSE),VLOOKUP(ABS(Q76)+1,$A$8:$D$16,3,FALSE))</f>
      </c>
      <c r="R157" s="1">
        <f>IF(R76&gt;0,1/VLOOKUP(ABS(R76)+1,$A$8:$D$16,3,FALSE),VLOOKUP(ABS(R76)+1,$A$8:$D$16,3,FALSE))</f>
      </c>
      <c r="S157" s="1">
        <f>IF(S76&gt;0,1/VLOOKUP(ABS(S76)+1,$A$8:$D$16,3,FALSE),VLOOKUP(ABS(S76)+1,$A$8:$D$16,3,FALSE))</f>
      </c>
      <c r="T157" s="1">
        <f>IF(T76&gt;0,1/VLOOKUP(ABS(T76)+1,$A$8:$D$16,3,FALSE),VLOOKUP(ABS(T76)+1,$A$8:$D$16,3,FALSE))</f>
      </c>
      <c r="U157" s="1">
        <f>IF(U76&gt;0,1/VLOOKUP(ABS(U76)+1,$A$8:$D$16,3,FALSE),VLOOKUP(ABS(U76)+1,$A$8:$D$16,3,FALSE))</f>
      </c>
      <c r="V157" s="1">
        <f>IF(V76&gt;0,1/VLOOKUP(ABS(V76)+1,$A$8:$D$16,3,FALSE),VLOOKUP(ABS(V76)+1,$A$8:$D$16,3,FALSE))</f>
      </c>
      <c r="W157" s="1">
        <f>IF(W76&gt;0,1/VLOOKUP(ABS(W76)+1,$A$8:$D$16,3,FALSE),VLOOKUP(ABS(W76)+1,$A$8:$D$16,3,FALSE))</f>
      </c>
    </row>
    <row r="158">
      <c r="A158">
        <v>34</v>
      </c>
      <c r="B158" t="str">
        <v>CP7_vs_CP8</v>
      </c>
      <c r="C158" s="1">
        <f>IF(C77&gt;0,1/VLOOKUP(ABS(C77)+1,$A$8:$D$16,3,FALSE),VLOOKUP(ABS(C77)+1,$A$8:$D$16,3,FALSE))</f>
      </c>
      <c r="D158" s="1">
        <f>IF(D77&gt;0,1/VLOOKUP(ABS(D77)+1,$A$8:$D$16,3,FALSE),VLOOKUP(ABS(D77)+1,$A$8:$D$16,3,FALSE))</f>
      </c>
      <c r="E158" s="1">
        <f>IF(E77&gt;0,1/VLOOKUP(ABS(E77)+1,$A$8:$D$16,3,FALSE),VLOOKUP(ABS(E77)+1,$A$8:$D$16,3,FALSE))</f>
      </c>
      <c r="F158" s="1">
        <f>IF(F77&gt;0,1/VLOOKUP(ABS(F77)+1,$A$8:$D$16,3,FALSE),VLOOKUP(ABS(F77)+1,$A$8:$D$16,3,FALSE))</f>
      </c>
      <c r="G158" s="1">
        <f>IF(G77&gt;0,1/VLOOKUP(ABS(G77)+1,$A$8:$D$16,3,FALSE),VLOOKUP(ABS(G77)+1,$A$8:$D$16,3,FALSE))</f>
      </c>
      <c r="H158" s="1">
        <f>IF(H77&gt;0,1/VLOOKUP(ABS(H77)+1,$A$8:$D$16,3,FALSE),VLOOKUP(ABS(H77)+1,$A$8:$D$16,3,FALSE))</f>
      </c>
      <c r="I158" s="1">
        <f>IF(I77&gt;0,1/VLOOKUP(ABS(I77)+1,$A$8:$D$16,3,FALSE),VLOOKUP(ABS(I77)+1,$A$8:$D$16,3,FALSE))</f>
      </c>
      <c r="J158" s="1">
        <f>IF(J77&gt;0,1/VLOOKUP(ABS(J77)+1,$A$8:$D$16,3,FALSE),VLOOKUP(ABS(J77)+1,$A$8:$D$16,3,FALSE))</f>
      </c>
      <c r="K158" s="1">
        <f>IF(K77&gt;0,1/VLOOKUP(ABS(K77)+1,$A$8:$D$16,3,FALSE),VLOOKUP(ABS(K77)+1,$A$8:$D$16,3,FALSE))</f>
      </c>
      <c r="L158" s="1">
        <f>IF(L77&gt;0,1/VLOOKUP(ABS(L77)+1,$A$8:$D$16,3,FALSE),VLOOKUP(ABS(L77)+1,$A$8:$D$16,3,FALSE))</f>
      </c>
      <c r="M158" s="1">
        <f>IF(M77&gt;0,1/VLOOKUP(ABS(M77)+1,$A$8:$D$16,3,FALSE),VLOOKUP(ABS(M77)+1,$A$8:$D$16,3,FALSE))</f>
      </c>
      <c r="N158" s="1">
        <f>IF(N77&gt;0,1/VLOOKUP(ABS(N77)+1,$A$8:$D$16,3,FALSE),VLOOKUP(ABS(N77)+1,$A$8:$D$16,3,FALSE))</f>
      </c>
      <c r="O158" s="1">
        <f>IF(O77&gt;0,1/VLOOKUP(ABS(O77)+1,$A$8:$D$16,3,FALSE),VLOOKUP(ABS(O77)+1,$A$8:$D$16,3,FALSE))</f>
      </c>
      <c r="P158" s="1">
        <f>IF(P77&gt;0,1/VLOOKUP(ABS(P77)+1,$A$8:$D$16,3,FALSE),VLOOKUP(ABS(P77)+1,$A$8:$D$16,3,FALSE))</f>
      </c>
      <c r="Q158" s="1">
        <f>IF(Q77&gt;0,1/VLOOKUP(ABS(Q77)+1,$A$8:$D$16,3,FALSE),VLOOKUP(ABS(Q77)+1,$A$8:$D$16,3,FALSE))</f>
      </c>
      <c r="R158" s="1">
        <f>IF(R77&gt;0,1/VLOOKUP(ABS(R77)+1,$A$8:$D$16,3,FALSE),VLOOKUP(ABS(R77)+1,$A$8:$D$16,3,FALSE))</f>
      </c>
      <c r="S158" s="1">
        <f>IF(S77&gt;0,1/VLOOKUP(ABS(S77)+1,$A$8:$D$16,3,FALSE),VLOOKUP(ABS(S77)+1,$A$8:$D$16,3,FALSE))</f>
      </c>
      <c r="T158" s="1">
        <f>IF(T77&gt;0,1/VLOOKUP(ABS(T77)+1,$A$8:$D$16,3,FALSE),VLOOKUP(ABS(T77)+1,$A$8:$D$16,3,FALSE))</f>
      </c>
      <c r="U158" s="1">
        <f>IF(U77&gt;0,1/VLOOKUP(ABS(U77)+1,$A$8:$D$16,3,FALSE),VLOOKUP(ABS(U77)+1,$A$8:$D$16,3,FALSE))</f>
      </c>
      <c r="V158" s="1">
        <f>IF(V77&gt;0,1/VLOOKUP(ABS(V77)+1,$A$8:$D$16,3,FALSE),VLOOKUP(ABS(V77)+1,$A$8:$D$16,3,FALSE))</f>
      </c>
      <c r="W158" s="1">
        <f>IF(W77&gt;0,1/VLOOKUP(ABS(W77)+1,$A$8:$D$16,3,FALSE),VLOOKUP(ABS(W77)+1,$A$8:$D$16,3,FALSE))</f>
      </c>
    </row>
    <row r="159">
      <c r="A159">
        <v>35</v>
      </c>
      <c r="B159" t="str">
        <v>CP7_vs_CP9</v>
      </c>
      <c r="C159" s="1">
        <f>IF(C78&gt;0,1/VLOOKUP(ABS(C78)+1,$A$8:$D$16,3,FALSE),VLOOKUP(ABS(C78)+1,$A$8:$D$16,3,FALSE))</f>
      </c>
      <c r="D159" s="1">
        <f>IF(D78&gt;0,1/VLOOKUP(ABS(D78)+1,$A$8:$D$16,3,FALSE),VLOOKUP(ABS(D78)+1,$A$8:$D$16,3,FALSE))</f>
      </c>
      <c r="E159" s="1">
        <f>IF(E78&gt;0,1/VLOOKUP(ABS(E78)+1,$A$8:$D$16,3,FALSE),VLOOKUP(ABS(E78)+1,$A$8:$D$16,3,FALSE))</f>
      </c>
      <c r="F159" s="1">
        <f>IF(F78&gt;0,1/VLOOKUP(ABS(F78)+1,$A$8:$D$16,3,FALSE),VLOOKUP(ABS(F78)+1,$A$8:$D$16,3,FALSE))</f>
      </c>
      <c r="G159" s="1">
        <f>IF(G78&gt;0,1/VLOOKUP(ABS(G78)+1,$A$8:$D$16,3,FALSE),VLOOKUP(ABS(G78)+1,$A$8:$D$16,3,FALSE))</f>
      </c>
      <c r="H159" s="1">
        <f>IF(H78&gt;0,1/VLOOKUP(ABS(H78)+1,$A$8:$D$16,3,FALSE),VLOOKUP(ABS(H78)+1,$A$8:$D$16,3,FALSE))</f>
      </c>
      <c r="I159" s="1">
        <f>IF(I78&gt;0,1/VLOOKUP(ABS(I78)+1,$A$8:$D$16,3,FALSE),VLOOKUP(ABS(I78)+1,$A$8:$D$16,3,FALSE))</f>
      </c>
      <c r="J159" s="1">
        <f>IF(J78&gt;0,1/VLOOKUP(ABS(J78)+1,$A$8:$D$16,3,FALSE),VLOOKUP(ABS(J78)+1,$A$8:$D$16,3,FALSE))</f>
      </c>
      <c r="K159" s="1">
        <f>IF(K78&gt;0,1/VLOOKUP(ABS(K78)+1,$A$8:$D$16,3,FALSE),VLOOKUP(ABS(K78)+1,$A$8:$D$16,3,FALSE))</f>
      </c>
      <c r="L159" s="1">
        <f>IF(L78&gt;0,1/VLOOKUP(ABS(L78)+1,$A$8:$D$16,3,FALSE),VLOOKUP(ABS(L78)+1,$A$8:$D$16,3,FALSE))</f>
      </c>
      <c r="M159" s="1">
        <f>IF(M78&gt;0,1/VLOOKUP(ABS(M78)+1,$A$8:$D$16,3,FALSE),VLOOKUP(ABS(M78)+1,$A$8:$D$16,3,FALSE))</f>
      </c>
      <c r="N159" s="1">
        <f>IF(N78&gt;0,1/VLOOKUP(ABS(N78)+1,$A$8:$D$16,3,FALSE),VLOOKUP(ABS(N78)+1,$A$8:$D$16,3,FALSE))</f>
      </c>
      <c r="O159" s="1">
        <f>IF(O78&gt;0,1/VLOOKUP(ABS(O78)+1,$A$8:$D$16,3,FALSE),VLOOKUP(ABS(O78)+1,$A$8:$D$16,3,FALSE))</f>
      </c>
      <c r="P159" s="1">
        <f>IF(P78&gt;0,1/VLOOKUP(ABS(P78)+1,$A$8:$D$16,3,FALSE),VLOOKUP(ABS(P78)+1,$A$8:$D$16,3,FALSE))</f>
      </c>
      <c r="Q159" s="1">
        <f>IF(Q78&gt;0,1/VLOOKUP(ABS(Q78)+1,$A$8:$D$16,3,FALSE),VLOOKUP(ABS(Q78)+1,$A$8:$D$16,3,FALSE))</f>
      </c>
      <c r="R159" s="1">
        <f>IF(R78&gt;0,1/VLOOKUP(ABS(R78)+1,$A$8:$D$16,3,FALSE),VLOOKUP(ABS(R78)+1,$A$8:$D$16,3,FALSE))</f>
      </c>
      <c r="S159" s="1">
        <f>IF(S78&gt;0,1/VLOOKUP(ABS(S78)+1,$A$8:$D$16,3,FALSE),VLOOKUP(ABS(S78)+1,$A$8:$D$16,3,FALSE))</f>
      </c>
      <c r="T159" s="1">
        <f>IF(T78&gt;0,1/VLOOKUP(ABS(T78)+1,$A$8:$D$16,3,FALSE),VLOOKUP(ABS(T78)+1,$A$8:$D$16,3,FALSE))</f>
      </c>
      <c r="U159" s="1">
        <f>IF(U78&gt;0,1/VLOOKUP(ABS(U78)+1,$A$8:$D$16,3,FALSE),VLOOKUP(ABS(U78)+1,$A$8:$D$16,3,FALSE))</f>
      </c>
      <c r="V159" s="1">
        <f>IF(V78&gt;0,1/VLOOKUP(ABS(V78)+1,$A$8:$D$16,3,FALSE),VLOOKUP(ABS(V78)+1,$A$8:$D$16,3,FALSE))</f>
      </c>
      <c r="W159" s="1">
        <f>IF(W78&gt;0,1/VLOOKUP(ABS(W78)+1,$A$8:$D$16,3,FALSE),VLOOKUP(ABS(W78)+1,$A$8:$D$16,3,FALSE))</f>
      </c>
    </row>
    <row r="160">
      <c r="A160">
        <v>36</v>
      </c>
      <c r="B160" t="str">
        <v>CP8_vs_CP9</v>
      </c>
      <c r="C160" s="1">
        <f>IF(C79&gt;0,1/VLOOKUP(ABS(C79)+1,$A$8:$D$16,3,FALSE),VLOOKUP(ABS(C79)+1,$A$8:$D$16,3,FALSE))</f>
      </c>
      <c r="D160" s="1">
        <f>IF(D79&gt;0,1/VLOOKUP(ABS(D79)+1,$A$8:$D$16,3,FALSE),VLOOKUP(ABS(D79)+1,$A$8:$D$16,3,FALSE))</f>
      </c>
      <c r="E160" s="1">
        <f>IF(E79&gt;0,1/VLOOKUP(ABS(E79)+1,$A$8:$D$16,3,FALSE),VLOOKUP(ABS(E79)+1,$A$8:$D$16,3,FALSE))</f>
      </c>
      <c r="F160" s="1">
        <f>IF(F79&gt;0,1/VLOOKUP(ABS(F79)+1,$A$8:$D$16,3,FALSE),VLOOKUP(ABS(F79)+1,$A$8:$D$16,3,FALSE))</f>
      </c>
      <c r="G160" s="1">
        <f>IF(G79&gt;0,1/VLOOKUP(ABS(G79)+1,$A$8:$D$16,3,FALSE),VLOOKUP(ABS(G79)+1,$A$8:$D$16,3,FALSE))</f>
      </c>
      <c r="H160" s="1">
        <f>IF(H79&gt;0,1/VLOOKUP(ABS(H79)+1,$A$8:$D$16,3,FALSE),VLOOKUP(ABS(H79)+1,$A$8:$D$16,3,FALSE))</f>
      </c>
      <c r="I160" s="1">
        <f>IF(I79&gt;0,1/VLOOKUP(ABS(I79)+1,$A$8:$D$16,3,FALSE),VLOOKUP(ABS(I79)+1,$A$8:$D$16,3,FALSE))</f>
      </c>
      <c r="J160" s="1">
        <f>IF(J79&gt;0,1/VLOOKUP(ABS(J79)+1,$A$8:$D$16,3,FALSE),VLOOKUP(ABS(J79)+1,$A$8:$D$16,3,FALSE))</f>
      </c>
      <c r="K160" s="1">
        <f>IF(K79&gt;0,1/VLOOKUP(ABS(K79)+1,$A$8:$D$16,3,FALSE),VLOOKUP(ABS(K79)+1,$A$8:$D$16,3,FALSE))</f>
      </c>
      <c r="L160" s="1">
        <f>IF(L79&gt;0,1/VLOOKUP(ABS(L79)+1,$A$8:$D$16,3,FALSE),VLOOKUP(ABS(L79)+1,$A$8:$D$16,3,FALSE))</f>
      </c>
      <c r="M160" s="1">
        <f>IF(M79&gt;0,1/VLOOKUP(ABS(M79)+1,$A$8:$D$16,3,FALSE),VLOOKUP(ABS(M79)+1,$A$8:$D$16,3,FALSE))</f>
      </c>
      <c r="N160" s="1">
        <f>IF(N79&gt;0,1/VLOOKUP(ABS(N79)+1,$A$8:$D$16,3,FALSE),VLOOKUP(ABS(N79)+1,$A$8:$D$16,3,FALSE))</f>
      </c>
      <c r="O160" s="1">
        <f>IF(O79&gt;0,1/VLOOKUP(ABS(O79)+1,$A$8:$D$16,3,FALSE),VLOOKUP(ABS(O79)+1,$A$8:$D$16,3,FALSE))</f>
      </c>
      <c r="P160" s="1">
        <f>IF(P79&gt;0,1/VLOOKUP(ABS(P79)+1,$A$8:$D$16,3,FALSE),VLOOKUP(ABS(P79)+1,$A$8:$D$16,3,FALSE))</f>
      </c>
      <c r="Q160" s="1">
        <f>IF(Q79&gt;0,1/VLOOKUP(ABS(Q79)+1,$A$8:$D$16,3,FALSE),VLOOKUP(ABS(Q79)+1,$A$8:$D$16,3,FALSE))</f>
      </c>
      <c r="R160" s="1">
        <f>IF(R79&gt;0,1/VLOOKUP(ABS(R79)+1,$A$8:$D$16,3,FALSE),VLOOKUP(ABS(R79)+1,$A$8:$D$16,3,FALSE))</f>
      </c>
      <c r="S160" s="1">
        <f>IF(S79&gt;0,1/VLOOKUP(ABS(S79)+1,$A$8:$D$16,3,FALSE),VLOOKUP(ABS(S79)+1,$A$8:$D$16,3,FALSE))</f>
      </c>
      <c r="T160" s="1">
        <f>IF(T79&gt;0,1/VLOOKUP(ABS(T79)+1,$A$8:$D$16,3,FALSE),VLOOKUP(ABS(T79)+1,$A$8:$D$16,3,FALSE))</f>
      </c>
      <c r="U160" s="1">
        <f>IF(U79&gt;0,1/VLOOKUP(ABS(U79)+1,$A$8:$D$16,3,FALSE),VLOOKUP(ABS(U79)+1,$A$8:$D$16,3,FALSE))</f>
      </c>
      <c r="V160" s="1">
        <f>IF(V79&gt;0,1/VLOOKUP(ABS(V79)+1,$A$8:$D$16,3,FALSE),VLOOKUP(ABS(V79)+1,$A$8:$D$16,3,FALSE))</f>
      </c>
      <c r="W160" s="1">
        <f>IF(W79&gt;0,1/VLOOKUP(ABS(W79)+1,$A$8:$D$16,3,FALSE),VLOOKUP(ABS(W79)+1,$A$8:$D$16,3,FALSE))</f>
      </c>
    </row>
    <row r="163">
      <c r="A163" t="str">
        <v>═══ BAGIAN 4: TFN u (Upper) per Responden ═══</v>
      </c>
    </row>
    <row r="164">
      <c r="A164" t="str">
        <v>No</v>
      </c>
      <c r="B164" t="str">
        <v>Pasangan</v>
      </c>
      <c r="C164" t="str">
        <v>R1_u</v>
      </c>
      <c r="D164" t="str">
        <v>R2_u</v>
      </c>
      <c r="E164" t="str">
        <v>R3_u</v>
      </c>
      <c r="F164" t="str">
        <v>R4_u</v>
      </c>
      <c r="G164" t="str">
        <v>R5_u</v>
      </c>
      <c r="H164" t="str">
        <v>R6_u</v>
      </c>
      <c r="I164" t="str">
        <v>R7_u</v>
      </c>
      <c r="J164" t="str">
        <v>R8_u</v>
      </c>
      <c r="K164" t="str">
        <v>R9_u</v>
      </c>
      <c r="L164" t="str">
        <v>R10_u</v>
      </c>
      <c r="M164" t="str">
        <v>R11_u</v>
      </c>
      <c r="N164" t="str">
        <v>R12_u</v>
      </c>
      <c r="O164" t="str">
        <v>R13_u</v>
      </c>
      <c r="P164" t="str">
        <v>R14_u</v>
      </c>
      <c r="Q164" t="str">
        <v>R15_u</v>
      </c>
      <c r="R164" t="str">
        <v>R16_u</v>
      </c>
      <c r="S164" t="str">
        <v>R17_u</v>
      </c>
      <c r="T164" t="str">
        <v>R18_u</v>
      </c>
      <c r="U164" t="str">
        <v>R19_u</v>
      </c>
      <c r="V164" t="str">
        <v>R20_u</v>
      </c>
      <c r="W164" t="str">
        <v>R21_u</v>
      </c>
    </row>
    <row r="165">
      <c r="A165">
        <v>1</v>
      </c>
      <c r="B165" t="str">
        <v>CP1_vs_CP2</v>
      </c>
      <c r="C165" s="1">
        <f>IF(C44&gt;0,1/VLOOKUP(ABS(C44)+1,$A$8:$D$16,2,FALSE),VLOOKUP(ABS(C44)+1,$A$8:$D$16,4,FALSE))</f>
      </c>
      <c r="D165" s="1">
        <f>IF(D44&gt;0,1/VLOOKUP(ABS(D44)+1,$A$8:$D$16,2,FALSE),VLOOKUP(ABS(D44)+1,$A$8:$D$16,4,FALSE))</f>
      </c>
      <c r="E165" s="1">
        <f>IF(E44&gt;0,1/VLOOKUP(ABS(E44)+1,$A$8:$D$16,2,FALSE),VLOOKUP(ABS(E44)+1,$A$8:$D$16,4,FALSE))</f>
      </c>
      <c r="F165" s="1">
        <f>IF(F44&gt;0,1/VLOOKUP(ABS(F44)+1,$A$8:$D$16,2,FALSE),VLOOKUP(ABS(F44)+1,$A$8:$D$16,4,FALSE))</f>
      </c>
      <c r="G165" s="1">
        <f>IF(G44&gt;0,1/VLOOKUP(ABS(G44)+1,$A$8:$D$16,2,FALSE),VLOOKUP(ABS(G44)+1,$A$8:$D$16,4,FALSE))</f>
      </c>
      <c r="H165" s="1">
        <f>IF(H44&gt;0,1/VLOOKUP(ABS(H44)+1,$A$8:$D$16,2,FALSE),VLOOKUP(ABS(H44)+1,$A$8:$D$16,4,FALSE))</f>
      </c>
      <c r="I165" s="1">
        <f>IF(I44&gt;0,1/VLOOKUP(ABS(I44)+1,$A$8:$D$16,2,FALSE),VLOOKUP(ABS(I44)+1,$A$8:$D$16,4,FALSE))</f>
      </c>
      <c r="J165" s="1">
        <f>IF(J44&gt;0,1/VLOOKUP(ABS(J44)+1,$A$8:$D$16,2,FALSE),VLOOKUP(ABS(J44)+1,$A$8:$D$16,4,FALSE))</f>
      </c>
      <c r="K165" s="1">
        <f>IF(K44&gt;0,1/VLOOKUP(ABS(K44)+1,$A$8:$D$16,2,FALSE),VLOOKUP(ABS(K44)+1,$A$8:$D$16,4,FALSE))</f>
      </c>
      <c r="L165" s="1">
        <f>IF(L44&gt;0,1/VLOOKUP(ABS(L44)+1,$A$8:$D$16,2,FALSE),VLOOKUP(ABS(L44)+1,$A$8:$D$16,4,FALSE))</f>
      </c>
      <c r="M165" s="1">
        <f>IF(M44&gt;0,1/VLOOKUP(ABS(M44)+1,$A$8:$D$16,2,FALSE),VLOOKUP(ABS(M44)+1,$A$8:$D$16,4,FALSE))</f>
      </c>
      <c r="N165" s="1">
        <f>IF(N44&gt;0,1/VLOOKUP(ABS(N44)+1,$A$8:$D$16,2,FALSE),VLOOKUP(ABS(N44)+1,$A$8:$D$16,4,FALSE))</f>
      </c>
      <c r="O165" s="1">
        <f>IF(O44&gt;0,1/VLOOKUP(ABS(O44)+1,$A$8:$D$16,2,FALSE),VLOOKUP(ABS(O44)+1,$A$8:$D$16,4,FALSE))</f>
      </c>
      <c r="P165" s="1">
        <f>IF(P44&gt;0,1/VLOOKUP(ABS(P44)+1,$A$8:$D$16,2,FALSE),VLOOKUP(ABS(P44)+1,$A$8:$D$16,4,FALSE))</f>
      </c>
      <c r="Q165" s="1">
        <f>IF(Q44&gt;0,1/VLOOKUP(ABS(Q44)+1,$A$8:$D$16,2,FALSE),VLOOKUP(ABS(Q44)+1,$A$8:$D$16,4,FALSE))</f>
      </c>
      <c r="R165" s="1">
        <f>IF(R44&gt;0,1/VLOOKUP(ABS(R44)+1,$A$8:$D$16,2,FALSE),VLOOKUP(ABS(R44)+1,$A$8:$D$16,4,FALSE))</f>
      </c>
      <c r="S165" s="1">
        <f>IF(S44&gt;0,1/VLOOKUP(ABS(S44)+1,$A$8:$D$16,2,FALSE),VLOOKUP(ABS(S44)+1,$A$8:$D$16,4,FALSE))</f>
      </c>
      <c r="T165" s="1">
        <f>IF(T44&gt;0,1/VLOOKUP(ABS(T44)+1,$A$8:$D$16,2,FALSE),VLOOKUP(ABS(T44)+1,$A$8:$D$16,4,FALSE))</f>
      </c>
      <c r="U165" s="1">
        <f>IF(U44&gt;0,1/VLOOKUP(ABS(U44)+1,$A$8:$D$16,2,FALSE),VLOOKUP(ABS(U44)+1,$A$8:$D$16,4,FALSE))</f>
      </c>
      <c r="V165" s="1">
        <f>IF(V44&gt;0,1/VLOOKUP(ABS(V44)+1,$A$8:$D$16,2,FALSE),VLOOKUP(ABS(V44)+1,$A$8:$D$16,4,FALSE))</f>
      </c>
      <c r="W165" s="1">
        <f>IF(W44&gt;0,1/VLOOKUP(ABS(W44)+1,$A$8:$D$16,2,FALSE),VLOOKUP(ABS(W44)+1,$A$8:$D$16,4,FALSE))</f>
      </c>
    </row>
    <row r="166">
      <c r="A166">
        <v>2</v>
      </c>
      <c r="B166" t="str">
        <v>CP1_vs_CP3</v>
      </c>
      <c r="C166" s="1">
        <f>IF(C45&gt;0,1/VLOOKUP(ABS(C45)+1,$A$8:$D$16,2,FALSE),VLOOKUP(ABS(C45)+1,$A$8:$D$16,4,FALSE))</f>
      </c>
      <c r="D166" s="1">
        <f>IF(D45&gt;0,1/VLOOKUP(ABS(D45)+1,$A$8:$D$16,2,FALSE),VLOOKUP(ABS(D45)+1,$A$8:$D$16,4,FALSE))</f>
      </c>
      <c r="E166" s="1">
        <f>IF(E45&gt;0,1/VLOOKUP(ABS(E45)+1,$A$8:$D$16,2,FALSE),VLOOKUP(ABS(E45)+1,$A$8:$D$16,4,FALSE))</f>
      </c>
      <c r="F166" s="1">
        <f>IF(F45&gt;0,1/VLOOKUP(ABS(F45)+1,$A$8:$D$16,2,FALSE),VLOOKUP(ABS(F45)+1,$A$8:$D$16,4,FALSE))</f>
      </c>
      <c r="G166" s="1">
        <f>IF(G45&gt;0,1/VLOOKUP(ABS(G45)+1,$A$8:$D$16,2,FALSE),VLOOKUP(ABS(G45)+1,$A$8:$D$16,4,FALSE))</f>
      </c>
      <c r="H166" s="1">
        <f>IF(H45&gt;0,1/VLOOKUP(ABS(H45)+1,$A$8:$D$16,2,FALSE),VLOOKUP(ABS(H45)+1,$A$8:$D$16,4,FALSE))</f>
      </c>
      <c r="I166" s="1">
        <f>IF(I45&gt;0,1/VLOOKUP(ABS(I45)+1,$A$8:$D$16,2,FALSE),VLOOKUP(ABS(I45)+1,$A$8:$D$16,4,FALSE))</f>
      </c>
      <c r="J166" s="1">
        <f>IF(J45&gt;0,1/VLOOKUP(ABS(J45)+1,$A$8:$D$16,2,FALSE),VLOOKUP(ABS(J45)+1,$A$8:$D$16,4,FALSE))</f>
      </c>
      <c r="K166" s="1">
        <f>IF(K45&gt;0,1/VLOOKUP(ABS(K45)+1,$A$8:$D$16,2,FALSE),VLOOKUP(ABS(K45)+1,$A$8:$D$16,4,FALSE))</f>
      </c>
      <c r="L166" s="1">
        <f>IF(L45&gt;0,1/VLOOKUP(ABS(L45)+1,$A$8:$D$16,2,FALSE),VLOOKUP(ABS(L45)+1,$A$8:$D$16,4,FALSE))</f>
      </c>
      <c r="M166" s="1">
        <f>IF(M45&gt;0,1/VLOOKUP(ABS(M45)+1,$A$8:$D$16,2,FALSE),VLOOKUP(ABS(M45)+1,$A$8:$D$16,4,FALSE))</f>
      </c>
      <c r="N166" s="1">
        <f>IF(N45&gt;0,1/VLOOKUP(ABS(N45)+1,$A$8:$D$16,2,FALSE),VLOOKUP(ABS(N45)+1,$A$8:$D$16,4,FALSE))</f>
      </c>
      <c r="O166" s="1">
        <f>IF(O45&gt;0,1/VLOOKUP(ABS(O45)+1,$A$8:$D$16,2,FALSE),VLOOKUP(ABS(O45)+1,$A$8:$D$16,4,FALSE))</f>
      </c>
      <c r="P166" s="1">
        <f>IF(P45&gt;0,1/VLOOKUP(ABS(P45)+1,$A$8:$D$16,2,FALSE),VLOOKUP(ABS(P45)+1,$A$8:$D$16,4,FALSE))</f>
      </c>
      <c r="Q166" s="1">
        <f>IF(Q45&gt;0,1/VLOOKUP(ABS(Q45)+1,$A$8:$D$16,2,FALSE),VLOOKUP(ABS(Q45)+1,$A$8:$D$16,4,FALSE))</f>
      </c>
      <c r="R166" s="1">
        <f>IF(R45&gt;0,1/VLOOKUP(ABS(R45)+1,$A$8:$D$16,2,FALSE),VLOOKUP(ABS(R45)+1,$A$8:$D$16,4,FALSE))</f>
      </c>
      <c r="S166" s="1">
        <f>IF(S45&gt;0,1/VLOOKUP(ABS(S45)+1,$A$8:$D$16,2,FALSE),VLOOKUP(ABS(S45)+1,$A$8:$D$16,4,FALSE))</f>
      </c>
      <c r="T166" s="1">
        <f>IF(T45&gt;0,1/VLOOKUP(ABS(T45)+1,$A$8:$D$16,2,FALSE),VLOOKUP(ABS(T45)+1,$A$8:$D$16,4,FALSE))</f>
      </c>
      <c r="U166" s="1">
        <f>IF(U45&gt;0,1/VLOOKUP(ABS(U45)+1,$A$8:$D$16,2,FALSE),VLOOKUP(ABS(U45)+1,$A$8:$D$16,4,FALSE))</f>
      </c>
      <c r="V166" s="1">
        <f>IF(V45&gt;0,1/VLOOKUP(ABS(V45)+1,$A$8:$D$16,2,FALSE),VLOOKUP(ABS(V45)+1,$A$8:$D$16,4,FALSE))</f>
      </c>
      <c r="W166" s="1">
        <f>IF(W45&gt;0,1/VLOOKUP(ABS(W45)+1,$A$8:$D$16,2,FALSE),VLOOKUP(ABS(W45)+1,$A$8:$D$16,4,FALSE))</f>
      </c>
    </row>
    <row r="167">
      <c r="A167">
        <v>3</v>
      </c>
      <c r="B167" t="str">
        <v>CP1_vs_CP4</v>
      </c>
      <c r="C167" s="1">
        <f>IF(C46&gt;0,1/VLOOKUP(ABS(C46)+1,$A$8:$D$16,2,FALSE),VLOOKUP(ABS(C46)+1,$A$8:$D$16,4,FALSE))</f>
      </c>
      <c r="D167" s="1">
        <f>IF(D46&gt;0,1/VLOOKUP(ABS(D46)+1,$A$8:$D$16,2,FALSE),VLOOKUP(ABS(D46)+1,$A$8:$D$16,4,FALSE))</f>
      </c>
      <c r="E167" s="1">
        <f>IF(E46&gt;0,1/VLOOKUP(ABS(E46)+1,$A$8:$D$16,2,FALSE),VLOOKUP(ABS(E46)+1,$A$8:$D$16,4,FALSE))</f>
      </c>
      <c r="F167" s="1">
        <f>IF(F46&gt;0,1/VLOOKUP(ABS(F46)+1,$A$8:$D$16,2,FALSE),VLOOKUP(ABS(F46)+1,$A$8:$D$16,4,FALSE))</f>
      </c>
      <c r="G167" s="1">
        <f>IF(G46&gt;0,1/VLOOKUP(ABS(G46)+1,$A$8:$D$16,2,FALSE),VLOOKUP(ABS(G46)+1,$A$8:$D$16,4,FALSE))</f>
      </c>
      <c r="H167" s="1">
        <f>IF(H46&gt;0,1/VLOOKUP(ABS(H46)+1,$A$8:$D$16,2,FALSE),VLOOKUP(ABS(H46)+1,$A$8:$D$16,4,FALSE))</f>
      </c>
      <c r="I167" s="1">
        <f>IF(I46&gt;0,1/VLOOKUP(ABS(I46)+1,$A$8:$D$16,2,FALSE),VLOOKUP(ABS(I46)+1,$A$8:$D$16,4,FALSE))</f>
      </c>
      <c r="J167" s="1">
        <f>IF(J46&gt;0,1/VLOOKUP(ABS(J46)+1,$A$8:$D$16,2,FALSE),VLOOKUP(ABS(J46)+1,$A$8:$D$16,4,FALSE))</f>
      </c>
      <c r="K167" s="1">
        <f>IF(K46&gt;0,1/VLOOKUP(ABS(K46)+1,$A$8:$D$16,2,FALSE),VLOOKUP(ABS(K46)+1,$A$8:$D$16,4,FALSE))</f>
      </c>
      <c r="L167" s="1">
        <f>IF(L46&gt;0,1/VLOOKUP(ABS(L46)+1,$A$8:$D$16,2,FALSE),VLOOKUP(ABS(L46)+1,$A$8:$D$16,4,FALSE))</f>
      </c>
      <c r="M167" s="1">
        <f>IF(M46&gt;0,1/VLOOKUP(ABS(M46)+1,$A$8:$D$16,2,FALSE),VLOOKUP(ABS(M46)+1,$A$8:$D$16,4,FALSE))</f>
      </c>
      <c r="N167" s="1">
        <f>IF(N46&gt;0,1/VLOOKUP(ABS(N46)+1,$A$8:$D$16,2,FALSE),VLOOKUP(ABS(N46)+1,$A$8:$D$16,4,FALSE))</f>
      </c>
      <c r="O167" s="1">
        <f>IF(O46&gt;0,1/VLOOKUP(ABS(O46)+1,$A$8:$D$16,2,FALSE),VLOOKUP(ABS(O46)+1,$A$8:$D$16,4,FALSE))</f>
      </c>
      <c r="P167" s="1">
        <f>IF(P46&gt;0,1/VLOOKUP(ABS(P46)+1,$A$8:$D$16,2,FALSE),VLOOKUP(ABS(P46)+1,$A$8:$D$16,4,FALSE))</f>
      </c>
      <c r="Q167" s="1">
        <f>IF(Q46&gt;0,1/VLOOKUP(ABS(Q46)+1,$A$8:$D$16,2,FALSE),VLOOKUP(ABS(Q46)+1,$A$8:$D$16,4,FALSE))</f>
      </c>
      <c r="R167" s="1">
        <f>IF(R46&gt;0,1/VLOOKUP(ABS(R46)+1,$A$8:$D$16,2,FALSE),VLOOKUP(ABS(R46)+1,$A$8:$D$16,4,FALSE))</f>
      </c>
      <c r="S167" s="1">
        <f>IF(S46&gt;0,1/VLOOKUP(ABS(S46)+1,$A$8:$D$16,2,FALSE),VLOOKUP(ABS(S46)+1,$A$8:$D$16,4,FALSE))</f>
      </c>
      <c r="T167" s="1">
        <f>IF(T46&gt;0,1/VLOOKUP(ABS(T46)+1,$A$8:$D$16,2,FALSE),VLOOKUP(ABS(T46)+1,$A$8:$D$16,4,FALSE))</f>
      </c>
      <c r="U167" s="1">
        <f>IF(U46&gt;0,1/VLOOKUP(ABS(U46)+1,$A$8:$D$16,2,FALSE),VLOOKUP(ABS(U46)+1,$A$8:$D$16,4,FALSE))</f>
      </c>
      <c r="V167" s="1">
        <f>IF(V46&gt;0,1/VLOOKUP(ABS(V46)+1,$A$8:$D$16,2,FALSE),VLOOKUP(ABS(V46)+1,$A$8:$D$16,4,FALSE))</f>
      </c>
      <c r="W167" s="1">
        <f>IF(W46&gt;0,1/VLOOKUP(ABS(W46)+1,$A$8:$D$16,2,FALSE),VLOOKUP(ABS(W46)+1,$A$8:$D$16,4,FALSE))</f>
      </c>
    </row>
    <row r="168">
      <c r="A168">
        <v>4</v>
      </c>
      <c r="B168" t="str">
        <v>CP1_vs_CP5</v>
      </c>
      <c r="C168" s="1">
        <f>IF(C47&gt;0,1/VLOOKUP(ABS(C47)+1,$A$8:$D$16,2,FALSE),VLOOKUP(ABS(C47)+1,$A$8:$D$16,4,FALSE))</f>
      </c>
      <c r="D168" s="1">
        <f>IF(D47&gt;0,1/VLOOKUP(ABS(D47)+1,$A$8:$D$16,2,FALSE),VLOOKUP(ABS(D47)+1,$A$8:$D$16,4,FALSE))</f>
      </c>
      <c r="E168" s="1">
        <f>IF(E47&gt;0,1/VLOOKUP(ABS(E47)+1,$A$8:$D$16,2,FALSE),VLOOKUP(ABS(E47)+1,$A$8:$D$16,4,FALSE))</f>
      </c>
      <c r="F168" s="1">
        <f>IF(F47&gt;0,1/VLOOKUP(ABS(F47)+1,$A$8:$D$16,2,FALSE),VLOOKUP(ABS(F47)+1,$A$8:$D$16,4,FALSE))</f>
      </c>
      <c r="G168" s="1">
        <f>IF(G47&gt;0,1/VLOOKUP(ABS(G47)+1,$A$8:$D$16,2,FALSE),VLOOKUP(ABS(G47)+1,$A$8:$D$16,4,FALSE))</f>
      </c>
      <c r="H168" s="1">
        <f>IF(H47&gt;0,1/VLOOKUP(ABS(H47)+1,$A$8:$D$16,2,FALSE),VLOOKUP(ABS(H47)+1,$A$8:$D$16,4,FALSE))</f>
      </c>
      <c r="I168" s="1">
        <f>IF(I47&gt;0,1/VLOOKUP(ABS(I47)+1,$A$8:$D$16,2,FALSE),VLOOKUP(ABS(I47)+1,$A$8:$D$16,4,FALSE))</f>
      </c>
      <c r="J168" s="1">
        <f>IF(J47&gt;0,1/VLOOKUP(ABS(J47)+1,$A$8:$D$16,2,FALSE),VLOOKUP(ABS(J47)+1,$A$8:$D$16,4,FALSE))</f>
      </c>
      <c r="K168" s="1">
        <f>IF(K47&gt;0,1/VLOOKUP(ABS(K47)+1,$A$8:$D$16,2,FALSE),VLOOKUP(ABS(K47)+1,$A$8:$D$16,4,FALSE))</f>
      </c>
      <c r="L168" s="1">
        <f>IF(L47&gt;0,1/VLOOKUP(ABS(L47)+1,$A$8:$D$16,2,FALSE),VLOOKUP(ABS(L47)+1,$A$8:$D$16,4,FALSE))</f>
      </c>
      <c r="M168" s="1">
        <f>IF(M47&gt;0,1/VLOOKUP(ABS(M47)+1,$A$8:$D$16,2,FALSE),VLOOKUP(ABS(M47)+1,$A$8:$D$16,4,FALSE))</f>
      </c>
      <c r="N168" s="1">
        <f>IF(N47&gt;0,1/VLOOKUP(ABS(N47)+1,$A$8:$D$16,2,FALSE),VLOOKUP(ABS(N47)+1,$A$8:$D$16,4,FALSE))</f>
      </c>
      <c r="O168" s="1">
        <f>IF(O47&gt;0,1/VLOOKUP(ABS(O47)+1,$A$8:$D$16,2,FALSE),VLOOKUP(ABS(O47)+1,$A$8:$D$16,4,FALSE))</f>
      </c>
      <c r="P168" s="1">
        <f>IF(P47&gt;0,1/VLOOKUP(ABS(P47)+1,$A$8:$D$16,2,FALSE),VLOOKUP(ABS(P47)+1,$A$8:$D$16,4,FALSE))</f>
      </c>
      <c r="Q168" s="1">
        <f>IF(Q47&gt;0,1/VLOOKUP(ABS(Q47)+1,$A$8:$D$16,2,FALSE),VLOOKUP(ABS(Q47)+1,$A$8:$D$16,4,FALSE))</f>
      </c>
      <c r="R168" s="1">
        <f>IF(R47&gt;0,1/VLOOKUP(ABS(R47)+1,$A$8:$D$16,2,FALSE),VLOOKUP(ABS(R47)+1,$A$8:$D$16,4,FALSE))</f>
      </c>
      <c r="S168" s="1">
        <f>IF(S47&gt;0,1/VLOOKUP(ABS(S47)+1,$A$8:$D$16,2,FALSE),VLOOKUP(ABS(S47)+1,$A$8:$D$16,4,FALSE))</f>
      </c>
      <c r="T168" s="1">
        <f>IF(T47&gt;0,1/VLOOKUP(ABS(T47)+1,$A$8:$D$16,2,FALSE),VLOOKUP(ABS(T47)+1,$A$8:$D$16,4,FALSE))</f>
      </c>
      <c r="U168" s="1">
        <f>IF(U47&gt;0,1/VLOOKUP(ABS(U47)+1,$A$8:$D$16,2,FALSE),VLOOKUP(ABS(U47)+1,$A$8:$D$16,4,FALSE))</f>
      </c>
      <c r="V168" s="1">
        <f>IF(V47&gt;0,1/VLOOKUP(ABS(V47)+1,$A$8:$D$16,2,FALSE),VLOOKUP(ABS(V47)+1,$A$8:$D$16,4,FALSE))</f>
      </c>
      <c r="W168" s="1">
        <f>IF(W47&gt;0,1/VLOOKUP(ABS(W47)+1,$A$8:$D$16,2,FALSE),VLOOKUP(ABS(W47)+1,$A$8:$D$16,4,FALSE))</f>
      </c>
    </row>
    <row r="169">
      <c r="A169">
        <v>5</v>
      </c>
      <c r="B169" t="str">
        <v>CP1_vs_CP6</v>
      </c>
      <c r="C169" s="1">
        <f>IF(C48&gt;0,1/VLOOKUP(ABS(C48)+1,$A$8:$D$16,2,FALSE),VLOOKUP(ABS(C48)+1,$A$8:$D$16,4,FALSE))</f>
      </c>
      <c r="D169" s="1">
        <f>IF(D48&gt;0,1/VLOOKUP(ABS(D48)+1,$A$8:$D$16,2,FALSE),VLOOKUP(ABS(D48)+1,$A$8:$D$16,4,FALSE))</f>
      </c>
      <c r="E169" s="1">
        <f>IF(E48&gt;0,1/VLOOKUP(ABS(E48)+1,$A$8:$D$16,2,FALSE),VLOOKUP(ABS(E48)+1,$A$8:$D$16,4,FALSE))</f>
      </c>
      <c r="F169" s="1">
        <f>IF(F48&gt;0,1/VLOOKUP(ABS(F48)+1,$A$8:$D$16,2,FALSE),VLOOKUP(ABS(F48)+1,$A$8:$D$16,4,FALSE))</f>
      </c>
      <c r="G169" s="1">
        <f>IF(G48&gt;0,1/VLOOKUP(ABS(G48)+1,$A$8:$D$16,2,FALSE),VLOOKUP(ABS(G48)+1,$A$8:$D$16,4,FALSE))</f>
      </c>
      <c r="H169" s="1">
        <f>IF(H48&gt;0,1/VLOOKUP(ABS(H48)+1,$A$8:$D$16,2,FALSE),VLOOKUP(ABS(H48)+1,$A$8:$D$16,4,FALSE))</f>
      </c>
      <c r="I169" s="1">
        <f>IF(I48&gt;0,1/VLOOKUP(ABS(I48)+1,$A$8:$D$16,2,FALSE),VLOOKUP(ABS(I48)+1,$A$8:$D$16,4,FALSE))</f>
      </c>
      <c r="J169" s="1">
        <f>IF(J48&gt;0,1/VLOOKUP(ABS(J48)+1,$A$8:$D$16,2,FALSE),VLOOKUP(ABS(J48)+1,$A$8:$D$16,4,FALSE))</f>
      </c>
      <c r="K169" s="1">
        <f>IF(K48&gt;0,1/VLOOKUP(ABS(K48)+1,$A$8:$D$16,2,FALSE),VLOOKUP(ABS(K48)+1,$A$8:$D$16,4,FALSE))</f>
      </c>
      <c r="L169" s="1">
        <f>IF(L48&gt;0,1/VLOOKUP(ABS(L48)+1,$A$8:$D$16,2,FALSE),VLOOKUP(ABS(L48)+1,$A$8:$D$16,4,FALSE))</f>
      </c>
      <c r="M169" s="1">
        <f>IF(M48&gt;0,1/VLOOKUP(ABS(M48)+1,$A$8:$D$16,2,FALSE),VLOOKUP(ABS(M48)+1,$A$8:$D$16,4,FALSE))</f>
      </c>
      <c r="N169" s="1">
        <f>IF(N48&gt;0,1/VLOOKUP(ABS(N48)+1,$A$8:$D$16,2,FALSE),VLOOKUP(ABS(N48)+1,$A$8:$D$16,4,FALSE))</f>
      </c>
      <c r="O169" s="1">
        <f>IF(O48&gt;0,1/VLOOKUP(ABS(O48)+1,$A$8:$D$16,2,FALSE),VLOOKUP(ABS(O48)+1,$A$8:$D$16,4,FALSE))</f>
      </c>
      <c r="P169" s="1">
        <f>IF(P48&gt;0,1/VLOOKUP(ABS(P48)+1,$A$8:$D$16,2,FALSE),VLOOKUP(ABS(P48)+1,$A$8:$D$16,4,FALSE))</f>
      </c>
      <c r="Q169" s="1">
        <f>IF(Q48&gt;0,1/VLOOKUP(ABS(Q48)+1,$A$8:$D$16,2,FALSE),VLOOKUP(ABS(Q48)+1,$A$8:$D$16,4,FALSE))</f>
      </c>
      <c r="R169" s="1">
        <f>IF(R48&gt;0,1/VLOOKUP(ABS(R48)+1,$A$8:$D$16,2,FALSE),VLOOKUP(ABS(R48)+1,$A$8:$D$16,4,FALSE))</f>
      </c>
      <c r="S169" s="1">
        <f>IF(S48&gt;0,1/VLOOKUP(ABS(S48)+1,$A$8:$D$16,2,FALSE),VLOOKUP(ABS(S48)+1,$A$8:$D$16,4,FALSE))</f>
      </c>
      <c r="T169" s="1">
        <f>IF(T48&gt;0,1/VLOOKUP(ABS(T48)+1,$A$8:$D$16,2,FALSE),VLOOKUP(ABS(T48)+1,$A$8:$D$16,4,FALSE))</f>
      </c>
      <c r="U169" s="1">
        <f>IF(U48&gt;0,1/VLOOKUP(ABS(U48)+1,$A$8:$D$16,2,FALSE),VLOOKUP(ABS(U48)+1,$A$8:$D$16,4,FALSE))</f>
      </c>
      <c r="V169" s="1">
        <f>IF(V48&gt;0,1/VLOOKUP(ABS(V48)+1,$A$8:$D$16,2,FALSE),VLOOKUP(ABS(V48)+1,$A$8:$D$16,4,FALSE))</f>
      </c>
      <c r="W169" s="1">
        <f>IF(W48&gt;0,1/VLOOKUP(ABS(W48)+1,$A$8:$D$16,2,FALSE),VLOOKUP(ABS(W48)+1,$A$8:$D$16,4,FALSE))</f>
      </c>
    </row>
    <row r="170">
      <c r="A170">
        <v>6</v>
      </c>
      <c r="B170" t="str">
        <v>CP1_vs_CP7</v>
      </c>
      <c r="C170" s="1">
        <f>IF(C49&gt;0,1/VLOOKUP(ABS(C49)+1,$A$8:$D$16,2,FALSE),VLOOKUP(ABS(C49)+1,$A$8:$D$16,4,FALSE))</f>
      </c>
      <c r="D170" s="1">
        <f>IF(D49&gt;0,1/VLOOKUP(ABS(D49)+1,$A$8:$D$16,2,FALSE),VLOOKUP(ABS(D49)+1,$A$8:$D$16,4,FALSE))</f>
      </c>
      <c r="E170" s="1">
        <f>IF(E49&gt;0,1/VLOOKUP(ABS(E49)+1,$A$8:$D$16,2,FALSE),VLOOKUP(ABS(E49)+1,$A$8:$D$16,4,FALSE))</f>
      </c>
      <c r="F170" s="1">
        <f>IF(F49&gt;0,1/VLOOKUP(ABS(F49)+1,$A$8:$D$16,2,FALSE),VLOOKUP(ABS(F49)+1,$A$8:$D$16,4,FALSE))</f>
      </c>
      <c r="G170" s="1">
        <f>IF(G49&gt;0,1/VLOOKUP(ABS(G49)+1,$A$8:$D$16,2,FALSE),VLOOKUP(ABS(G49)+1,$A$8:$D$16,4,FALSE))</f>
      </c>
      <c r="H170" s="1">
        <f>IF(H49&gt;0,1/VLOOKUP(ABS(H49)+1,$A$8:$D$16,2,FALSE),VLOOKUP(ABS(H49)+1,$A$8:$D$16,4,FALSE))</f>
      </c>
      <c r="I170" s="1">
        <f>IF(I49&gt;0,1/VLOOKUP(ABS(I49)+1,$A$8:$D$16,2,FALSE),VLOOKUP(ABS(I49)+1,$A$8:$D$16,4,FALSE))</f>
      </c>
      <c r="J170" s="1">
        <f>IF(J49&gt;0,1/VLOOKUP(ABS(J49)+1,$A$8:$D$16,2,FALSE),VLOOKUP(ABS(J49)+1,$A$8:$D$16,4,FALSE))</f>
      </c>
      <c r="K170" s="1">
        <f>IF(K49&gt;0,1/VLOOKUP(ABS(K49)+1,$A$8:$D$16,2,FALSE),VLOOKUP(ABS(K49)+1,$A$8:$D$16,4,FALSE))</f>
      </c>
      <c r="L170" s="1">
        <f>IF(L49&gt;0,1/VLOOKUP(ABS(L49)+1,$A$8:$D$16,2,FALSE),VLOOKUP(ABS(L49)+1,$A$8:$D$16,4,FALSE))</f>
      </c>
      <c r="M170" s="1">
        <f>IF(M49&gt;0,1/VLOOKUP(ABS(M49)+1,$A$8:$D$16,2,FALSE),VLOOKUP(ABS(M49)+1,$A$8:$D$16,4,FALSE))</f>
      </c>
      <c r="N170" s="1">
        <f>IF(N49&gt;0,1/VLOOKUP(ABS(N49)+1,$A$8:$D$16,2,FALSE),VLOOKUP(ABS(N49)+1,$A$8:$D$16,4,FALSE))</f>
      </c>
      <c r="O170" s="1">
        <f>IF(O49&gt;0,1/VLOOKUP(ABS(O49)+1,$A$8:$D$16,2,FALSE),VLOOKUP(ABS(O49)+1,$A$8:$D$16,4,FALSE))</f>
      </c>
      <c r="P170" s="1">
        <f>IF(P49&gt;0,1/VLOOKUP(ABS(P49)+1,$A$8:$D$16,2,FALSE),VLOOKUP(ABS(P49)+1,$A$8:$D$16,4,FALSE))</f>
      </c>
      <c r="Q170" s="1">
        <f>IF(Q49&gt;0,1/VLOOKUP(ABS(Q49)+1,$A$8:$D$16,2,FALSE),VLOOKUP(ABS(Q49)+1,$A$8:$D$16,4,FALSE))</f>
      </c>
      <c r="R170" s="1">
        <f>IF(R49&gt;0,1/VLOOKUP(ABS(R49)+1,$A$8:$D$16,2,FALSE),VLOOKUP(ABS(R49)+1,$A$8:$D$16,4,FALSE))</f>
      </c>
      <c r="S170" s="1">
        <f>IF(S49&gt;0,1/VLOOKUP(ABS(S49)+1,$A$8:$D$16,2,FALSE),VLOOKUP(ABS(S49)+1,$A$8:$D$16,4,FALSE))</f>
      </c>
      <c r="T170" s="1">
        <f>IF(T49&gt;0,1/VLOOKUP(ABS(T49)+1,$A$8:$D$16,2,FALSE),VLOOKUP(ABS(T49)+1,$A$8:$D$16,4,FALSE))</f>
      </c>
      <c r="U170" s="1">
        <f>IF(U49&gt;0,1/VLOOKUP(ABS(U49)+1,$A$8:$D$16,2,FALSE),VLOOKUP(ABS(U49)+1,$A$8:$D$16,4,FALSE))</f>
      </c>
      <c r="V170" s="1">
        <f>IF(V49&gt;0,1/VLOOKUP(ABS(V49)+1,$A$8:$D$16,2,FALSE),VLOOKUP(ABS(V49)+1,$A$8:$D$16,4,FALSE))</f>
      </c>
      <c r="W170" s="1">
        <f>IF(W49&gt;0,1/VLOOKUP(ABS(W49)+1,$A$8:$D$16,2,FALSE),VLOOKUP(ABS(W49)+1,$A$8:$D$16,4,FALSE))</f>
      </c>
    </row>
    <row r="171">
      <c r="A171">
        <v>7</v>
      </c>
      <c r="B171" t="str">
        <v>CP1_vs_CP8</v>
      </c>
      <c r="C171" s="1">
        <f>IF(C50&gt;0,1/VLOOKUP(ABS(C50)+1,$A$8:$D$16,2,FALSE),VLOOKUP(ABS(C50)+1,$A$8:$D$16,4,FALSE))</f>
      </c>
      <c r="D171" s="1">
        <f>IF(D50&gt;0,1/VLOOKUP(ABS(D50)+1,$A$8:$D$16,2,FALSE),VLOOKUP(ABS(D50)+1,$A$8:$D$16,4,FALSE))</f>
      </c>
      <c r="E171" s="1">
        <f>IF(E50&gt;0,1/VLOOKUP(ABS(E50)+1,$A$8:$D$16,2,FALSE),VLOOKUP(ABS(E50)+1,$A$8:$D$16,4,FALSE))</f>
      </c>
      <c r="F171" s="1">
        <f>IF(F50&gt;0,1/VLOOKUP(ABS(F50)+1,$A$8:$D$16,2,FALSE),VLOOKUP(ABS(F50)+1,$A$8:$D$16,4,FALSE))</f>
      </c>
      <c r="G171" s="1">
        <f>IF(G50&gt;0,1/VLOOKUP(ABS(G50)+1,$A$8:$D$16,2,FALSE),VLOOKUP(ABS(G50)+1,$A$8:$D$16,4,FALSE))</f>
      </c>
      <c r="H171" s="1">
        <f>IF(H50&gt;0,1/VLOOKUP(ABS(H50)+1,$A$8:$D$16,2,FALSE),VLOOKUP(ABS(H50)+1,$A$8:$D$16,4,FALSE))</f>
      </c>
      <c r="I171" s="1">
        <f>IF(I50&gt;0,1/VLOOKUP(ABS(I50)+1,$A$8:$D$16,2,FALSE),VLOOKUP(ABS(I50)+1,$A$8:$D$16,4,FALSE))</f>
      </c>
      <c r="J171" s="1">
        <f>IF(J50&gt;0,1/VLOOKUP(ABS(J50)+1,$A$8:$D$16,2,FALSE),VLOOKUP(ABS(J50)+1,$A$8:$D$16,4,FALSE))</f>
      </c>
      <c r="K171" s="1">
        <f>IF(K50&gt;0,1/VLOOKUP(ABS(K50)+1,$A$8:$D$16,2,FALSE),VLOOKUP(ABS(K50)+1,$A$8:$D$16,4,FALSE))</f>
      </c>
      <c r="L171" s="1">
        <f>IF(L50&gt;0,1/VLOOKUP(ABS(L50)+1,$A$8:$D$16,2,FALSE),VLOOKUP(ABS(L50)+1,$A$8:$D$16,4,FALSE))</f>
      </c>
      <c r="M171" s="1">
        <f>IF(M50&gt;0,1/VLOOKUP(ABS(M50)+1,$A$8:$D$16,2,FALSE),VLOOKUP(ABS(M50)+1,$A$8:$D$16,4,FALSE))</f>
      </c>
      <c r="N171" s="1">
        <f>IF(N50&gt;0,1/VLOOKUP(ABS(N50)+1,$A$8:$D$16,2,FALSE),VLOOKUP(ABS(N50)+1,$A$8:$D$16,4,FALSE))</f>
      </c>
      <c r="O171" s="1">
        <f>IF(O50&gt;0,1/VLOOKUP(ABS(O50)+1,$A$8:$D$16,2,FALSE),VLOOKUP(ABS(O50)+1,$A$8:$D$16,4,FALSE))</f>
      </c>
      <c r="P171" s="1">
        <f>IF(P50&gt;0,1/VLOOKUP(ABS(P50)+1,$A$8:$D$16,2,FALSE),VLOOKUP(ABS(P50)+1,$A$8:$D$16,4,FALSE))</f>
      </c>
      <c r="Q171" s="1">
        <f>IF(Q50&gt;0,1/VLOOKUP(ABS(Q50)+1,$A$8:$D$16,2,FALSE),VLOOKUP(ABS(Q50)+1,$A$8:$D$16,4,FALSE))</f>
      </c>
      <c r="R171" s="1">
        <f>IF(R50&gt;0,1/VLOOKUP(ABS(R50)+1,$A$8:$D$16,2,FALSE),VLOOKUP(ABS(R50)+1,$A$8:$D$16,4,FALSE))</f>
      </c>
      <c r="S171" s="1">
        <f>IF(S50&gt;0,1/VLOOKUP(ABS(S50)+1,$A$8:$D$16,2,FALSE),VLOOKUP(ABS(S50)+1,$A$8:$D$16,4,FALSE))</f>
      </c>
      <c r="T171" s="1">
        <f>IF(T50&gt;0,1/VLOOKUP(ABS(T50)+1,$A$8:$D$16,2,FALSE),VLOOKUP(ABS(T50)+1,$A$8:$D$16,4,FALSE))</f>
      </c>
      <c r="U171" s="1">
        <f>IF(U50&gt;0,1/VLOOKUP(ABS(U50)+1,$A$8:$D$16,2,FALSE),VLOOKUP(ABS(U50)+1,$A$8:$D$16,4,FALSE))</f>
      </c>
      <c r="V171" s="1">
        <f>IF(V50&gt;0,1/VLOOKUP(ABS(V50)+1,$A$8:$D$16,2,FALSE),VLOOKUP(ABS(V50)+1,$A$8:$D$16,4,FALSE))</f>
      </c>
      <c r="W171" s="1">
        <f>IF(W50&gt;0,1/VLOOKUP(ABS(W50)+1,$A$8:$D$16,2,FALSE),VLOOKUP(ABS(W50)+1,$A$8:$D$16,4,FALSE))</f>
      </c>
    </row>
    <row r="172">
      <c r="A172">
        <v>8</v>
      </c>
      <c r="B172" t="str">
        <v>CP1_vs_CP9</v>
      </c>
      <c r="C172" s="1">
        <f>IF(C51&gt;0,1/VLOOKUP(ABS(C51)+1,$A$8:$D$16,2,FALSE),VLOOKUP(ABS(C51)+1,$A$8:$D$16,4,FALSE))</f>
      </c>
      <c r="D172" s="1">
        <f>IF(D51&gt;0,1/VLOOKUP(ABS(D51)+1,$A$8:$D$16,2,FALSE),VLOOKUP(ABS(D51)+1,$A$8:$D$16,4,FALSE))</f>
      </c>
      <c r="E172" s="1">
        <f>IF(E51&gt;0,1/VLOOKUP(ABS(E51)+1,$A$8:$D$16,2,FALSE),VLOOKUP(ABS(E51)+1,$A$8:$D$16,4,FALSE))</f>
      </c>
      <c r="F172" s="1">
        <f>IF(F51&gt;0,1/VLOOKUP(ABS(F51)+1,$A$8:$D$16,2,FALSE),VLOOKUP(ABS(F51)+1,$A$8:$D$16,4,FALSE))</f>
      </c>
      <c r="G172" s="1">
        <f>IF(G51&gt;0,1/VLOOKUP(ABS(G51)+1,$A$8:$D$16,2,FALSE),VLOOKUP(ABS(G51)+1,$A$8:$D$16,4,FALSE))</f>
      </c>
      <c r="H172" s="1">
        <f>IF(H51&gt;0,1/VLOOKUP(ABS(H51)+1,$A$8:$D$16,2,FALSE),VLOOKUP(ABS(H51)+1,$A$8:$D$16,4,FALSE))</f>
      </c>
      <c r="I172" s="1">
        <f>IF(I51&gt;0,1/VLOOKUP(ABS(I51)+1,$A$8:$D$16,2,FALSE),VLOOKUP(ABS(I51)+1,$A$8:$D$16,4,FALSE))</f>
      </c>
      <c r="J172" s="1">
        <f>IF(J51&gt;0,1/VLOOKUP(ABS(J51)+1,$A$8:$D$16,2,FALSE),VLOOKUP(ABS(J51)+1,$A$8:$D$16,4,FALSE))</f>
      </c>
      <c r="K172" s="1">
        <f>IF(K51&gt;0,1/VLOOKUP(ABS(K51)+1,$A$8:$D$16,2,FALSE),VLOOKUP(ABS(K51)+1,$A$8:$D$16,4,FALSE))</f>
      </c>
      <c r="L172" s="1">
        <f>IF(L51&gt;0,1/VLOOKUP(ABS(L51)+1,$A$8:$D$16,2,FALSE),VLOOKUP(ABS(L51)+1,$A$8:$D$16,4,FALSE))</f>
      </c>
      <c r="M172" s="1">
        <f>IF(M51&gt;0,1/VLOOKUP(ABS(M51)+1,$A$8:$D$16,2,FALSE),VLOOKUP(ABS(M51)+1,$A$8:$D$16,4,FALSE))</f>
      </c>
      <c r="N172" s="1">
        <f>IF(N51&gt;0,1/VLOOKUP(ABS(N51)+1,$A$8:$D$16,2,FALSE),VLOOKUP(ABS(N51)+1,$A$8:$D$16,4,FALSE))</f>
      </c>
      <c r="O172" s="1">
        <f>IF(O51&gt;0,1/VLOOKUP(ABS(O51)+1,$A$8:$D$16,2,FALSE),VLOOKUP(ABS(O51)+1,$A$8:$D$16,4,FALSE))</f>
      </c>
      <c r="P172" s="1">
        <f>IF(P51&gt;0,1/VLOOKUP(ABS(P51)+1,$A$8:$D$16,2,FALSE),VLOOKUP(ABS(P51)+1,$A$8:$D$16,4,FALSE))</f>
      </c>
      <c r="Q172" s="1">
        <f>IF(Q51&gt;0,1/VLOOKUP(ABS(Q51)+1,$A$8:$D$16,2,FALSE),VLOOKUP(ABS(Q51)+1,$A$8:$D$16,4,FALSE))</f>
      </c>
      <c r="R172" s="1">
        <f>IF(R51&gt;0,1/VLOOKUP(ABS(R51)+1,$A$8:$D$16,2,FALSE),VLOOKUP(ABS(R51)+1,$A$8:$D$16,4,FALSE))</f>
      </c>
      <c r="S172" s="1">
        <f>IF(S51&gt;0,1/VLOOKUP(ABS(S51)+1,$A$8:$D$16,2,FALSE),VLOOKUP(ABS(S51)+1,$A$8:$D$16,4,FALSE))</f>
      </c>
      <c r="T172" s="1">
        <f>IF(T51&gt;0,1/VLOOKUP(ABS(T51)+1,$A$8:$D$16,2,FALSE),VLOOKUP(ABS(T51)+1,$A$8:$D$16,4,FALSE))</f>
      </c>
      <c r="U172" s="1">
        <f>IF(U51&gt;0,1/VLOOKUP(ABS(U51)+1,$A$8:$D$16,2,FALSE),VLOOKUP(ABS(U51)+1,$A$8:$D$16,4,FALSE))</f>
      </c>
      <c r="V172" s="1">
        <f>IF(V51&gt;0,1/VLOOKUP(ABS(V51)+1,$A$8:$D$16,2,FALSE),VLOOKUP(ABS(V51)+1,$A$8:$D$16,4,FALSE))</f>
      </c>
      <c r="W172" s="1">
        <f>IF(W51&gt;0,1/VLOOKUP(ABS(W51)+1,$A$8:$D$16,2,FALSE),VLOOKUP(ABS(W51)+1,$A$8:$D$16,4,FALSE))</f>
      </c>
    </row>
    <row r="173">
      <c r="A173">
        <v>9</v>
      </c>
      <c r="B173" t="str">
        <v>CP2_vs_CP3</v>
      </c>
      <c r="C173" s="1">
        <f>IF(C52&gt;0,1/VLOOKUP(ABS(C52)+1,$A$8:$D$16,2,FALSE),VLOOKUP(ABS(C52)+1,$A$8:$D$16,4,FALSE))</f>
      </c>
      <c r="D173" s="1">
        <f>IF(D52&gt;0,1/VLOOKUP(ABS(D52)+1,$A$8:$D$16,2,FALSE),VLOOKUP(ABS(D52)+1,$A$8:$D$16,4,FALSE))</f>
      </c>
      <c r="E173" s="1">
        <f>IF(E52&gt;0,1/VLOOKUP(ABS(E52)+1,$A$8:$D$16,2,FALSE),VLOOKUP(ABS(E52)+1,$A$8:$D$16,4,FALSE))</f>
      </c>
      <c r="F173" s="1">
        <f>IF(F52&gt;0,1/VLOOKUP(ABS(F52)+1,$A$8:$D$16,2,FALSE),VLOOKUP(ABS(F52)+1,$A$8:$D$16,4,FALSE))</f>
      </c>
      <c r="G173" s="1">
        <f>IF(G52&gt;0,1/VLOOKUP(ABS(G52)+1,$A$8:$D$16,2,FALSE),VLOOKUP(ABS(G52)+1,$A$8:$D$16,4,FALSE))</f>
      </c>
      <c r="H173" s="1">
        <f>IF(H52&gt;0,1/VLOOKUP(ABS(H52)+1,$A$8:$D$16,2,FALSE),VLOOKUP(ABS(H52)+1,$A$8:$D$16,4,FALSE))</f>
      </c>
      <c r="I173" s="1">
        <f>IF(I52&gt;0,1/VLOOKUP(ABS(I52)+1,$A$8:$D$16,2,FALSE),VLOOKUP(ABS(I52)+1,$A$8:$D$16,4,FALSE))</f>
      </c>
      <c r="J173" s="1">
        <f>IF(J52&gt;0,1/VLOOKUP(ABS(J52)+1,$A$8:$D$16,2,FALSE),VLOOKUP(ABS(J52)+1,$A$8:$D$16,4,FALSE))</f>
      </c>
      <c r="K173" s="1">
        <f>IF(K52&gt;0,1/VLOOKUP(ABS(K52)+1,$A$8:$D$16,2,FALSE),VLOOKUP(ABS(K52)+1,$A$8:$D$16,4,FALSE))</f>
      </c>
      <c r="L173" s="1">
        <f>IF(L52&gt;0,1/VLOOKUP(ABS(L52)+1,$A$8:$D$16,2,FALSE),VLOOKUP(ABS(L52)+1,$A$8:$D$16,4,FALSE))</f>
      </c>
      <c r="M173" s="1">
        <f>IF(M52&gt;0,1/VLOOKUP(ABS(M52)+1,$A$8:$D$16,2,FALSE),VLOOKUP(ABS(M52)+1,$A$8:$D$16,4,FALSE))</f>
      </c>
      <c r="N173" s="1">
        <f>IF(N52&gt;0,1/VLOOKUP(ABS(N52)+1,$A$8:$D$16,2,FALSE),VLOOKUP(ABS(N52)+1,$A$8:$D$16,4,FALSE))</f>
      </c>
      <c r="O173" s="1">
        <f>IF(O52&gt;0,1/VLOOKUP(ABS(O52)+1,$A$8:$D$16,2,FALSE),VLOOKUP(ABS(O52)+1,$A$8:$D$16,4,FALSE))</f>
      </c>
      <c r="P173" s="1">
        <f>IF(P52&gt;0,1/VLOOKUP(ABS(P52)+1,$A$8:$D$16,2,FALSE),VLOOKUP(ABS(P52)+1,$A$8:$D$16,4,FALSE))</f>
      </c>
      <c r="Q173" s="1">
        <f>IF(Q52&gt;0,1/VLOOKUP(ABS(Q52)+1,$A$8:$D$16,2,FALSE),VLOOKUP(ABS(Q52)+1,$A$8:$D$16,4,FALSE))</f>
      </c>
      <c r="R173" s="1">
        <f>IF(R52&gt;0,1/VLOOKUP(ABS(R52)+1,$A$8:$D$16,2,FALSE),VLOOKUP(ABS(R52)+1,$A$8:$D$16,4,FALSE))</f>
      </c>
      <c r="S173" s="1">
        <f>IF(S52&gt;0,1/VLOOKUP(ABS(S52)+1,$A$8:$D$16,2,FALSE),VLOOKUP(ABS(S52)+1,$A$8:$D$16,4,FALSE))</f>
      </c>
      <c r="T173" s="1">
        <f>IF(T52&gt;0,1/VLOOKUP(ABS(T52)+1,$A$8:$D$16,2,FALSE),VLOOKUP(ABS(T52)+1,$A$8:$D$16,4,FALSE))</f>
      </c>
      <c r="U173" s="1">
        <f>IF(U52&gt;0,1/VLOOKUP(ABS(U52)+1,$A$8:$D$16,2,FALSE),VLOOKUP(ABS(U52)+1,$A$8:$D$16,4,FALSE))</f>
      </c>
      <c r="V173" s="1">
        <f>IF(V52&gt;0,1/VLOOKUP(ABS(V52)+1,$A$8:$D$16,2,FALSE),VLOOKUP(ABS(V52)+1,$A$8:$D$16,4,FALSE))</f>
      </c>
      <c r="W173" s="1">
        <f>IF(W52&gt;0,1/VLOOKUP(ABS(W52)+1,$A$8:$D$16,2,FALSE),VLOOKUP(ABS(W52)+1,$A$8:$D$16,4,FALSE))</f>
      </c>
    </row>
    <row r="174">
      <c r="A174">
        <v>10</v>
      </c>
      <c r="B174" t="str">
        <v>CP2_vs_CP4</v>
      </c>
      <c r="C174" s="1">
        <f>IF(C53&gt;0,1/VLOOKUP(ABS(C53)+1,$A$8:$D$16,2,FALSE),VLOOKUP(ABS(C53)+1,$A$8:$D$16,4,FALSE))</f>
      </c>
      <c r="D174" s="1">
        <f>IF(D53&gt;0,1/VLOOKUP(ABS(D53)+1,$A$8:$D$16,2,FALSE),VLOOKUP(ABS(D53)+1,$A$8:$D$16,4,FALSE))</f>
      </c>
      <c r="E174" s="1">
        <f>IF(E53&gt;0,1/VLOOKUP(ABS(E53)+1,$A$8:$D$16,2,FALSE),VLOOKUP(ABS(E53)+1,$A$8:$D$16,4,FALSE))</f>
      </c>
      <c r="F174" s="1">
        <f>IF(F53&gt;0,1/VLOOKUP(ABS(F53)+1,$A$8:$D$16,2,FALSE),VLOOKUP(ABS(F53)+1,$A$8:$D$16,4,FALSE))</f>
      </c>
      <c r="G174" s="1">
        <f>IF(G53&gt;0,1/VLOOKUP(ABS(G53)+1,$A$8:$D$16,2,FALSE),VLOOKUP(ABS(G53)+1,$A$8:$D$16,4,FALSE))</f>
      </c>
      <c r="H174" s="1">
        <f>IF(H53&gt;0,1/VLOOKUP(ABS(H53)+1,$A$8:$D$16,2,FALSE),VLOOKUP(ABS(H53)+1,$A$8:$D$16,4,FALSE))</f>
      </c>
      <c r="I174" s="1">
        <f>IF(I53&gt;0,1/VLOOKUP(ABS(I53)+1,$A$8:$D$16,2,FALSE),VLOOKUP(ABS(I53)+1,$A$8:$D$16,4,FALSE))</f>
      </c>
      <c r="J174" s="1">
        <f>IF(J53&gt;0,1/VLOOKUP(ABS(J53)+1,$A$8:$D$16,2,FALSE),VLOOKUP(ABS(J53)+1,$A$8:$D$16,4,FALSE))</f>
      </c>
      <c r="K174" s="1">
        <f>IF(K53&gt;0,1/VLOOKUP(ABS(K53)+1,$A$8:$D$16,2,FALSE),VLOOKUP(ABS(K53)+1,$A$8:$D$16,4,FALSE))</f>
      </c>
      <c r="L174" s="1">
        <f>IF(L53&gt;0,1/VLOOKUP(ABS(L53)+1,$A$8:$D$16,2,FALSE),VLOOKUP(ABS(L53)+1,$A$8:$D$16,4,FALSE))</f>
      </c>
      <c r="M174" s="1">
        <f>IF(M53&gt;0,1/VLOOKUP(ABS(M53)+1,$A$8:$D$16,2,FALSE),VLOOKUP(ABS(M53)+1,$A$8:$D$16,4,FALSE))</f>
      </c>
      <c r="N174" s="1">
        <f>IF(N53&gt;0,1/VLOOKUP(ABS(N53)+1,$A$8:$D$16,2,FALSE),VLOOKUP(ABS(N53)+1,$A$8:$D$16,4,FALSE))</f>
      </c>
      <c r="O174" s="1">
        <f>IF(O53&gt;0,1/VLOOKUP(ABS(O53)+1,$A$8:$D$16,2,FALSE),VLOOKUP(ABS(O53)+1,$A$8:$D$16,4,FALSE))</f>
      </c>
      <c r="P174" s="1">
        <f>IF(P53&gt;0,1/VLOOKUP(ABS(P53)+1,$A$8:$D$16,2,FALSE),VLOOKUP(ABS(P53)+1,$A$8:$D$16,4,FALSE))</f>
      </c>
      <c r="Q174" s="1">
        <f>IF(Q53&gt;0,1/VLOOKUP(ABS(Q53)+1,$A$8:$D$16,2,FALSE),VLOOKUP(ABS(Q53)+1,$A$8:$D$16,4,FALSE))</f>
      </c>
      <c r="R174" s="1">
        <f>IF(R53&gt;0,1/VLOOKUP(ABS(R53)+1,$A$8:$D$16,2,FALSE),VLOOKUP(ABS(R53)+1,$A$8:$D$16,4,FALSE))</f>
      </c>
      <c r="S174" s="1">
        <f>IF(S53&gt;0,1/VLOOKUP(ABS(S53)+1,$A$8:$D$16,2,FALSE),VLOOKUP(ABS(S53)+1,$A$8:$D$16,4,FALSE))</f>
      </c>
      <c r="T174" s="1">
        <f>IF(T53&gt;0,1/VLOOKUP(ABS(T53)+1,$A$8:$D$16,2,FALSE),VLOOKUP(ABS(T53)+1,$A$8:$D$16,4,FALSE))</f>
      </c>
      <c r="U174" s="1">
        <f>IF(U53&gt;0,1/VLOOKUP(ABS(U53)+1,$A$8:$D$16,2,FALSE),VLOOKUP(ABS(U53)+1,$A$8:$D$16,4,FALSE))</f>
      </c>
      <c r="V174" s="1">
        <f>IF(V53&gt;0,1/VLOOKUP(ABS(V53)+1,$A$8:$D$16,2,FALSE),VLOOKUP(ABS(V53)+1,$A$8:$D$16,4,FALSE))</f>
      </c>
      <c r="W174" s="1">
        <f>IF(W53&gt;0,1/VLOOKUP(ABS(W53)+1,$A$8:$D$16,2,FALSE),VLOOKUP(ABS(W53)+1,$A$8:$D$16,4,FALSE))</f>
      </c>
    </row>
    <row r="175">
      <c r="A175">
        <v>11</v>
      </c>
      <c r="B175" t="str">
        <v>CP2_vs_CP5</v>
      </c>
      <c r="C175" s="1">
        <f>IF(C54&gt;0,1/VLOOKUP(ABS(C54)+1,$A$8:$D$16,2,FALSE),VLOOKUP(ABS(C54)+1,$A$8:$D$16,4,FALSE))</f>
      </c>
      <c r="D175" s="1">
        <f>IF(D54&gt;0,1/VLOOKUP(ABS(D54)+1,$A$8:$D$16,2,FALSE),VLOOKUP(ABS(D54)+1,$A$8:$D$16,4,FALSE))</f>
      </c>
      <c r="E175" s="1">
        <f>IF(E54&gt;0,1/VLOOKUP(ABS(E54)+1,$A$8:$D$16,2,FALSE),VLOOKUP(ABS(E54)+1,$A$8:$D$16,4,FALSE))</f>
      </c>
      <c r="F175" s="1">
        <f>IF(F54&gt;0,1/VLOOKUP(ABS(F54)+1,$A$8:$D$16,2,FALSE),VLOOKUP(ABS(F54)+1,$A$8:$D$16,4,FALSE))</f>
      </c>
      <c r="G175" s="1">
        <f>IF(G54&gt;0,1/VLOOKUP(ABS(G54)+1,$A$8:$D$16,2,FALSE),VLOOKUP(ABS(G54)+1,$A$8:$D$16,4,FALSE))</f>
      </c>
      <c r="H175" s="1">
        <f>IF(H54&gt;0,1/VLOOKUP(ABS(H54)+1,$A$8:$D$16,2,FALSE),VLOOKUP(ABS(H54)+1,$A$8:$D$16,4,FALSE))</f>
      </c>
      <c r="I175" s="1">
        <f>IF(I54&gt;0,1/VLOOKUP(ABS(I54)+1,$A$8:$D$16,2,FALSE),VLOOKUP(ABS(I54)+1,$A$8:$D$16,4,FALSE))</f>
      </c>
      <c r="J175" s="1">
        <f>IF(J54&gt;0,1/VLOOKUP(ABS(J54)+1,$A$8:$D$16,2,FALSE),VLOOKUP(ABS(J54)+1,$A$8:$D$16,4,FALSE))</f>
      </c>
      <c r="K175" s="1">
        <f>IF(K54&gt;0,1/VLOOKUP(ABS(K54)+1,$A$8:$D$16,2,FALSE),VLOOKUP(ABS(K54)+1,$A$8:$D$16,4,FALSE))</f>
      </c>
      <c r="L175" s="1">
        <f>IF(L54&gt;0,1/VLOOKUP(ABS(L54)+1,$A$8:$D$16,2,FALSE),VLOOKUP(ABS(L54)+1,$A$8:$D$16,4,FALSE))</f>
      </c>
      <c r="M175" s="1">
        <f>IF(M54&gt;0,1/VLOOKUP(ABS(M54)+1,$A$8:$D$16,2,FALSE),VLOOKUP(ABS(M54)+1,$A$8:$D$16,4,FALSE))</f>
      </c>
      <c r="N175" s="1">
        <f>IF(N54&gt;0,1/VLOOKUP(ABS(N54)+1,$A$8:$D$16,2,FALSE),VLOOKUP(ABS(N54)+1,$A$8:$D$16,4,FALSE))</f>
      </c>
      <c r="O175" s="1">
        <f>IF(O54&gt;0,1/VLOOKUP(ABS(O54)+1,$A$8:$D$16,2,FALSE),VLOOKUP(ABS(O54)+1,$A$8:$D$16,4,FALSE))</f>
      </c>
      <c r="P175" s="1">
        <f>IF(P54&gt;0,1/VLOOKUP(ABS(P54)+1,$A$8:$D$16,2,FALSE),VLOOKUP(ABS(P54)+1,$A$8:$D$16,4,FALSE))</f>
      </c>
      <c r="Q175" s="1">
        <f>IF(Q54&gt;0,1/VLOOKUP(ABS(Q54)+1,$A$8:$D$16,2,FALSE),VLOOKUP(ABS(Q54)+1,$A$8:$D$16,4,FALSE))</f>
      </c>
      <c r="R175" s="1">
        <f>IF(R54&gt;0,1/VLOOKUP(ABS(R54)+1,$A$8:$D$16,2,FALSE),VLOOKUP(ABS(R54)+1,$A$8:$D$16,4,FALSE))</f>
      </c>
      <c r="S175" s="1">
        <f>IF(S54&gt;0,1/VLOOKUP(ABS(S54)+1,$A$8:$D$16,2,FALSE),VLOOKUP(ABS(S54)+1,$A$8:$D$16,4,FALSE))</f>
      </c>
      <c r="T175" s="1">
        <f>IF(T54&gt;0,1/VLOOKUP(ABS(T54)+1,$A$8:$D$16,2,FALSE),VLOOKUP(ABS(T54)+1,$A$8:$D$16,4,FALSE))</f>
      </c>
      <c r="U175" s="1">
        <f>IF(U54&gt;0,1/VLOOKUP(ABS(U54)+1,$A$8:$D$16,2,FALSE),VLOOKUP(ABS(U54)+1,$A$8:$D$16,4,FALSE))</f>
      </c>
      <c r="V175" s="1">
        <f>IF(V54&gt;0,1/VLOOKUP(ABS(V54)+1,$A$8:$D$16,2,FALSE),VLOOKUP(ABS(V54)+1,$A$8:$D$16,4,FALSE))</f>
      </c>
      <c r="W175" s="1">
        <f>IF(W54&gt;0,1/VLOOKUP(ABS(W54)+1,$A$8:$D$16,2,FALSE),VLOOKUP(ABS(W54)+1,$A$8:$D$16,4,FALSE))</f>
      </c>
    </row>
    <row r="176">
      <c r="A176">
        <v>12</v>
      </c>
      <c r="B176" t="str">
        <v>CP2_vs_CP6</v>
      </c>
      <c r="C176" s="1">
        <f>IF(C55&gt;0,1/VLOOKUP(ABS(C55)+1,$A$8:$D$16,2,FALSE),VLOOKUP(ABS(C55)+1,$A$8:$D$16,4,FALSE))</f>
      </c>
      <c r="D176" s="1">
        <f>IF(D55&gt;0,1/VLOOKUP(ABS(D55)+1,$A$8:$D$16,2,FALSE),VLOOKUP(ABS(D55)+1,$A$8:$D$16,4,FALSE))</f>
      </c>
      <c r="E176" s="1">
        <f>IF(E55&gt;0,1/VLOOKUP(ABS(E55)+1,$A$8:$D$16,2,FALSE),VLOOKUP(ABS(E55)+1,$A$8:$D$16,4,FALSE))</f>
      </c>
      <c r="F176" s="1">
        <f>IF(F55&gt;0,1/VLOOKUP(ABS(F55)+1,$A$8:$D$16,2,FALSE),VLOOKUP(ABS(F55)+1,$A$8:$D$16,4,FALSE))</f>
      </c>
      <c r="G176" s="1">
        <f>IF(G55&gt;0,1/VLOOKUP(ABS(G55)+1,$A$8:$D$16,2,FALSE),VLOOKUP(ABS(G55)+1,$A$8:$D$16,4,FALSE))</f>
      </c>
      <c r="H176" s="1">
        <f>IF(H55&gt;0,1/VLOOKUP(ABS(H55)+1,$A$8:$D$16,2,FALSE),VLOOKUP(ABS(H55)+1,$A$8:$D$16,4,FALSE))</f>
      </c>
      <c r="I176" s="1">
        <f>IF(I55&gt;0,1/VLOOKUP(ABS(I55)+1,$A$8:$D$16,2,FALSE),VLOOKUP(ABS(I55)+1,$A$8:$D$16,4,FALSE))</f>
      </c>
      <c r="J176" s="1">
        <f>IF(J55&gt;0,1/VLOOKUP(ABS(J55)+1,$A$8:$D$16,2,FALSE),VLOOKUP(ABS(J55)+1,$A$8:$D$16,4,FALSE))</f>
      </c>
      <c r="K176" s="1">
        <f>IF(K55&gt;0,1/VLOOKUP(ABS(K55)+1,$A$8:$D$16,2,FALSE),VLOOKUP(ABS(K55)+1,$A$8:$D$16,4,FALSE))</f>
      </c>
      <c r="L176" s="1">
        <f>IF(L55&gt;0,1/VLOOKUP(ABS(L55)+1,$A$8:$D$16,2,FALSE),VLOOKUP(ABS(L55)+1,$A$8:$D$16,4,FALSE))</f>
      </c>
      <c r="M176" s="1">
        <f>IF(M55&gt;0,1/VLOOKUP(ABS(M55)+1,$A$8:$D$16,2,FALSE),VLOOKUP(ABS(M55)+1,$A$8:$D$16,4,FALSE))</f>
      </c>
      <c r="N176" s="1">
        <f>IF(N55&gt;0,1/VLOOKUP(ABS(N55)+1,$A$8:$D$16,2,FALSE),VLOOKUP(ABS(N55)+1,$A$8:$D$16,4,FALSE))</f>
      </c>
      <c r="O176" s="1">
        <f>IF(O55&gt;0,1/VLOOKUP(ABS(O55)+1,$A$8:$D$16,2,FALSE),VLOOKUP(ABS(O55)+1,$A$8:$D$16,4,FALSE))</f>
      </c>
      <c r="P176" s="1">
        <f>IF(P55&gt;0,1/VLOOKUP(ABS(P55)+1,$A$8:$D$16,2,FALSE),VLOOKUP(ABS(P55)+1,$A$8:$D$16,4,FALSE))</f>
      </c>
      <c r="Q176" s="1">
        <f>IF(Q55&gt;0,1/VLOOKUP(ABS(Q55)+1,$A$8:$D$16,2,FALSE),VLOOKUP(ABS(Q55)+1,$A$8:$D$16,4,FALSE))</f>
      </c>
      <c r="R176" s="1">
        <f>IF(R55&gt;0,1/VLOOKUP(ABS(R55)+1,$A$8:$D$16,2,FALSE),VLOOKUP(ABS(R55)+1,$A$8:$D$16,4,FALSE))</f>
      </c>
      <c r="S176" s="1">
        <f>IF(S55&gt;0,1/VLOOKUP(ABS(S55)+1,$A$8:$D$16,2,FALSE),VLOOKUP(ABS(S55)+1,$A$8:$D$16,4,FALSE))</f>
      </c>
      <c r="T176" s="1">
        <f>IF(T55&gt;0,1/VLOOKUP(ABS(T55)+1,$A$8:$D$16,2,FALSE),VLOOKUP(ABS(T55)+1,$A$8:$D$16,4,FALSE))</f>
      </c>
      <c r="U176" s="1">
        <f>IF(U55&gt;0,1/VLOOKUP(ABS(U55)+1,$A$8:$D$16,2,FALSE),VLOOKUP(ABS(U55)+1,$A$8:$D$16,4,FALSE))</f>
      </c>
      <c r="V176" s="1">
        <f>IF(V55&gt;0,1/VLOOKUP(ABS(V55)+1,$A$8:$D$16,2,FALSE),VLOOKUP(ABS(V55)+1,$A$8:$D$16,4,FALSE))</f>
      </c>
      <c r="W176" s="1">
        <f>IF(W55&gt;0,1/VLOOKUP(ABS(W55)+1,$A$8:$D$16,2,FALSE),VLOOKUP(ABS(W55)+1,$A$8:$D$16,4,FALSE))</f>
      </c>
    </row>
    <row r="177">
      <c r="A177">
        <v>13</v>
      </c>
      <c r="B177" t="str">
        <v>CP2_vs_CP7</v>
      </c>
      <c r="C177" s="1">
        <f>IF(C56&gt;0,1/VLOOKUP(ABS(C56)+1,$A$8:$D$16,2,FALSE),VLOOKUP(ABS(C56)+1,$A$8:$D$16,4,FALSE))</f>
      </c>
      <c r="D177" s="1">
        <f>IF(D56&gt;0,1/VLOOKUP(ABS(D56)+1,$A$8:$D$16,2,FALSE),VLOOKUP(ABS(D56)+1,$A$8:$D$16,4,FALSE))</f>
      </c>
      <c r="E177" s="1">
        <f>IF(E56&gt;0,1/VLOOKUP(ABS(E56)+1,$A$8:$D$16,2,FALSE),VLOOKUP(ABS(E56)+1,$A$8:$D$16,4,FALSE))</f>
      </c>
      <c r="F177" s="1">
        <f>IF(F56&gt;0,1/VLOOKUP(ABS(F56)+1,$A$8:$D$16,2,FALSE),VLOOKUP(ABS(F56)+1,$A$8:$D$16,4,FALSE))</f>
      </c>
      <c r="G177" s="1">
        <f>IF(G56&gt;0,1/VLOOKUP(ABS(G56)+1,$A$8:$D$16,2,FALSE),VLOOKUP(ABS(G56)+1,$A$8:$D$16,4,FALSE))</f>
      </c>
      <c r="H177" s="1">
        <f>IF(H56&gt;0,1/VLOOKUP(ABS(H56)+1,$A$8:$D$16,2,FALSE),VLOOKUP(ABS(H56)+1,$A$8:$D$16,4,FALSE))</f>
      </c>
      <c r="I177" s="1">
        <f>IF(I56&gt;0,1/VLOOKUP(ABS(I56)+1,$A$8:$D$16,2,FALSE),VLOOKUP(ABS(I56)+1,$A$8:$D$16,4,FALSE))</f>
      </c>
      <c r="J177" s="1">
        <f>IF(J56&gt;0,1/VLOOKUP(ABS(J56)+1,$A$8:$D$16,2,FALSE),VLOOKUP(ABS(J56)+1,$A$8:$D$16,4,FALSE))</f>
      </c>
      <c r="K177" s="1">
        <f>IF(K56&gt;0,1/VLOOKUP(ABS(K56)+1,$A$8:$D$16,2,FALSE),VLOOKUP(ABS(K56)+1,$A$8:$D$16,4,FALSE))</f>
      </c>
      <c r="L177" s="1">
        <f>IF(L56&gt;0,1/VLOOKUP(ABS(L56)+1,$A$8:$D$16,2,FALSE),VLOOKUP(ABS(L56)+1,$A$8:$D$16,4,FALSE))</f>
      </c>
      <c r="M177" s="1">
        <f>IF(M56&gt;0,1/VLOOKUP(ABS(M56)+1,$A$8:$D$16,2,FALSE),VLOOKUP(ABS(M56)+1,$A$8:$D$16,4,FALSE))</f>
      </c>
      <c r="N177" s="1">
        <f>IF(N56&gt;0,1/VLOOKUP(ABS(N56)+1,$A$8:$D$16,2,FALSE),VLOOKUP(ABS(N56)+1,$A$8:$D$16,4,FALSE))</f>
      </c>
      <c r="O177" s="1">
        <f>IF(O56&gt;0,1/VLOOKUP(ABS(O56)+1,$A$8:$D$16,2,FALSE),VLOOKUP(ABS(O56)+1,$A$8:$D$16,4,FALSE))</f>
      </c>
      <c r="P177" s="1">
        <f>IF(P56&gt;0,1/VLOOKUP(ABS(P56)+1,$A$8:$D$16,2,FALSE),VLOOKUP(ABS(P56)+1,$A$8:$D$16,4,FALSE))</f>
      </c>
      <c r="Q177" s="1">
        <f>IF(Q56&gt;0,1/VLOOKUP(ABS(Q56)+1,$A$8:$D$16,2,FALSE),VLOOKUP(ABS(Q56)+1,$A$8:$D$16,4,FALSE))</f>
      </c>
      <c r="R177" s="1">
        <f>IF(R56&gt;0,1/VLOOKUP(ABS(R56)+1,$A$8:$D$16,2,FALSE),VLOOKUP(ABS(R56)+1,$A$8:$D$16,4,FALSE))</f>
      </c>
      <c r="S177" s="1">
        <f>IF(S56&gt;0,1/VLOOKUP(ABS(S56)+1,$A$8:$D$16,2,FALSE),VLOOKUP(ABS(S56)+1,$A$8:$D$16,4,FALSE))</f>
      </c>
      <c r="T177" s="1">
        <f>IF(T56&gt;0,1/VLOOKUP(ABS(T56)+1,$A$8:$D$16,2,FALSE),VLOOKUP(ABS(T56)+1,$A$8:$D$16,4,FALSE))</f>
      </c>
      <c r="U177" s="1">
        <f>IF(U56&gt;0,1/VLOOKUP(ABS(U56)+1,$A$8:$D$16,2,FALSE),VLOOKUP(ABS(U56)+1,$A$8:$D$16,4,FALSE))</f>
      </c>
      <c r="V177" s="1">
        <f>IF(V56&gt;0,1/VLOOKUP(ABS(V56)+1,$A$8:$D$16,2,FALSE),VLOOKUP(ABS(V56)+1,$A$8:$D$16,4,FALSE))</f>
      </c>
      <c r="W177" s="1">
        <f>IF(W56&gt;0,1/VLOOKUP(ABS(W56)+1,$A$8:$D$16,2,FALSE),VLOOKUP(ABS(W56)+1,$A$8:$D$16,4,FALSE))</f>
      </c>
    </row>
    <row r="178">
      <c r="A178">
        <v>14</v>
      </c>
      <c r="B178" t="str">
        <v>CP2_vs_CP8</v>
      </c>
      <c r="C178" s="1">
        <f>IF(C57&gt;0,1/VLOOKUP(ABS(C57)+1,$A$8:$D$16,2,FALSE),VLOOKUP(ABS(C57)+1,$A$8:$D$16,4,FALSE))</f>
      </c>
      <c r="D178" s="1">
        <f>IF(D57&gt;0,1/VLOOKUP(ABS(D57)+1,$A$8:$D$16,2,FALSE),VLOOKUP(ABS(D57)+1,$A$8:$D$16,4,FALSE))</f>
      </c>
      <c r="E178" s="1">
        <f>IF(E57&gt;0,1/VLOOKUP(ABS(E57)+1,$A$8:$D$16,2,FALSE),VLOOKUP(ABS(E57)+1,$A$8:$D$16,4,FALSE))</f>
      </c>
      <c r="F178" s="1">
        <f>IF(F57&gt;0,1/VLOOKUP(ABS(F57)+1,$A$8:$D$16,2,FALSE),VLOOKUP(ABS(F57)+1,$A$8:$D$16,4,FALSE))</f>
      </c>
      <c r="G178" s="1">
        <f>IF(G57&gt;0,1/VLOOKUP(ABS(G57)+1,$A$8:$D$16,2,FALSE),VLOOKUP(ABS(G57)+1,$A$8:$D$16,4,FALSE))</f>
      </c>
      <c r="H178" s="1">
        <f>IF(H57&gt;0,1/VLOOKUP(ABS(H57)+1,$A$8:$D$16,2,FALSE),VLOOKUP(ABS(H57)+1,$A$8:$D$16,4,FALSE))</f>
      </c>
      <c r="I178" s="1">
        <f>IF(I57&gt;0,1/VLOOKUP(ABS(I57)+1,$A$8:$D$16,2,FALSE),VLOOKUP(ABS(I57)+1,$A$8:$D$16,4,FALSE))</f>
      </c>
      <c r="J178" s="1">
        <f>IF(J57&gt;0,1/VLOOKUP(ABS(J57)+1,$A$8:$D$16,2,FALSE),VLOOKUP(ABS(J57)+1,$A$8:$D$16,4,FALSE))</f>
      </c>
      <c r="K178" s="1">
        <f>IF(K57&gt;0,1/VLOOKUP(ABS(K57)+1,$A$8:$D$16,2,FALSE),VLOOKUP(ABS(K57)+1,$A$8:$D$16,4,FALSE))</f>
      </c>
      <c r="L178" s="1">
        <f>IF(L57&gt;0,1/VLOOKUP(ABS(L57)+1,$A$8:$D$16,2,FALSE),VLOOKUP(ABS(L57)+1,$A$8:$D$16,4,FALSE))</f>
      </c>
      <c r="M178" s="1">
        <f>IF(M57&gt;0,1/VLOOKUP(ABS(M57)+1,$A$8:$D$16,2,FALSE),VLOOKUP(ABS(M57)+1,$A$8:$D$16,4,FALSE))</f>
      </c>
      <c r="N178" s="1">
        <f>IF(N57&gt;0,1/VLOOKUP(ABS(N57)+1,$A$8:$D$16,2,FALSE),VLOOKUP(ABS(N57)+1,$A$8:$D$16,4,FALSE))</f>
      </c>
      <c r="O178" s="1">
        <f>IF(O57&gt;0,1/VLOOKUP(ABS(O57)+1,$A$8:$D$16,2,FALSE),VLOOKUP(ABS(O57)+1,$A$8:$D$16,4,FALSE))</f>
      </c>
      <c r="P178" s="1">
        <f>IF(P57&gt;0,1/VLOOKUP(ABS(P57)+1,$A$8:$D$16,2,FALSE),VLOOKUP(ABS(P57)+1,$A$8:$D$16,4,FALSE))</f>
      </c>
      <c r="Q178" s="1">
        <f>IF(Q57&gt;0,1/VLOOKUP(ABS(Q57)+1,$A$8:$D$16,2,FALSE),VLOOKUP(ABS(Q57)+1,$A$8:$D$16,4,FALSE))</f>
      </c>
      <c r="R178" s="1">
        <f>IF(R57&gt;0,1/VLOOKUP(ABS(R57)+1,$A$8:$D$16,2,FALSE),VLOOKUP(ABS(R57)+1,$A$8:$D$16,4,FALSE))</f>
      </c>
      <c r="S178" s="1">
        <f>IF(S57&gt;0,1/VLOOKUP(ABS(S57)+1,$A$8:$D$16,2,FALSE),VLOOKUP(ABS(S57)+1,$A$8:$D$16,4,FALSE))</f>
      </c>
      <c r="T178" s="1">
        <f>IF(T57&gt;0,1/VLOOKUP(ABS(T57)+1,$A$8:$D$16,2,FALSE),VLOOKUP(ABS(T57)+1,$A$8:$D$16,4,FALSE))</f>
      </c>
      <c r="U178" s="1">
        <f>IF(U57&gt;0,1/VLOOKUP(ABS(U57)+1,$A$8:$D$16,2,FALSE),VLOOKUP(ABS(U57)+1,$A$8:$D$16,4,FALSE))</f>
      </c>
      <c r="V178" s="1">
        <f>IF(V57&gt;0,1/VLOOKUP(ABS(V57)+1,$A$8:$D$16,2,FALSE),VLOOKUP(ABS(V57)+1,$A$8:$D$16,4,FALSE))</f>
      </c>
      <c r="W178" s="1">
        <f>IF(W57&gt;0,1/VLOOKUP(ABS(W57)+1,$A$8:$D$16,2,FALSE),VLOOKUP(ABS(W57)+1,$A$8:$D$16,4,FALSE))</f>
      </c>
    </row>
    <row r="179">
      <c r="A179">
        <v>15</v>
      </c>
      <c r="B179" t="str">
        <v>CP2_vs_CP9</v>
      </c>
      <c r="C179" s="1">
        <f>IF(C58&gt;0,1/VLOOKUP(ABS(C58)+1,$A$8:$D$16,2,FALSE),VLOOKUP(ABS(C58)+1,$A$8:$D$16,4,FALSE))</f>
      </c>
      <c r="D179" s="1">
        <f>IF(D58&gt;0,1/VLOOKUP(ABS(D58)+1,$A$8:$D$16,2,FALSE),VLOOKUP(ABS(D58)+1,$A$8:$D$16,4,FALSE))</f>
      </c>
      <c r="E179" s="1">
        <f>IF(E58&gt;0,1/VLOOKUP(ABS(E58)+1,$A$8:$D$16,2,FALSE),VLOOKUP(ABS(E58)+1,$A$8:$D$16,4,FALSE))</f>
      </c>
      <c r="F179" s="1">
        <f>IF(F58&gt;0,1/VLOOKUP(ABS(F58)+1,$A$8:$D$16,2,FALSE),VLOOKUP(ABS(F58)+1,$A$8:$D$16,4,FALSE))</f>
      </c>
      <c r="G179" s="1">
        <f>IF(G58&gt;0,1/VLOOKUP(ABS(G58)+1,$A$8:$D$16,2,FALSE),VLOOKUP(ABS(G58)+1,$A$8:$D$16,4,FALSE))</f>
      </c>
      <c r="H179" s="1">
        <f>IF(H58&gt;0,1/VLOOKUP(ABS(H58)+1,$A$8:$D$16,2,FALSE),VLOOKUP(ABS(H58)+1,$A$8:$D$16,4,FALSE))</f>
      </c>
      <c r="I179" s="1">
        <f>IF(I58&gt;0,1/VLOOKUP(ABS(I58)+1,$A$8:$D$16,2,FALSE),VLOOKUP(ABS(I58)+1,$A$8:$D$16,4,FALSE))</f>
      </c>
      <c r="J179" s="1">
        <f>IF(J58&gt;0,1/VLOOKUP(ABS(J58)+1,$A$8:$D$16,2,FALSE),VLOOKUP(ABS(J58)+1,$A$8:$D$16,4,FALSE))</f>
      </c>
      <c r="K179" s="1">
        <f>IF(K58&gt;0,1/VLOOKUP(ABS(K58)+1,$A$8:$D$16,2,FALSE),VLOOKUP(ABS(K58)+1,$A$8:$D$16,4,FALSE))</f>
      </c>
      <c r="L179" s="1">
        <f>IF(L58&gt;0,1/VLOOKUP(ABS(L58)+1,$A$8:$D$16,2,FALSE),VLOOKUP(ABS(L58)+1,$A$8:$D$16,4,FALSE))</f>
      </c>
      <c r="M179" s="1">
        <f>IF(M58&gt;0,1/VLOOKUP(ABS(M58)+1,$A$8:$D$16,2,FALSE),VLOOKUP(ABS(M58)+1,$A$8:$D$16,4,FALSE))</f>
      </c>
      <c r="N179" s="1">
        <f>IF(N58&gt;0,1/VLOOKUP(ABS(N58)+1,$A$8:$D$16,2,FALSE),VLOOKUP(ABS(N58)+1,$A$8:$D$16,4,FALSE))</f>
      </c>
      <c r="O179" s="1">
        <f>IF(O58&gt;0,1/VLOOKUP(ABS(O58)+1,$A$8:$D$16,2,FALSE),VLOOKUP(ABS(O58)+1,$A$8:$D$16,4,FALSE))</f>
      </c>
      <c r="P179" s="1">
        <f>IF(P58&gt;0,1/VLOOKUP(ABS(P58)+1,$A$8:$D$16,2,FALSE),VLOOKUP(ABS(P58)+1,$A$8:$D$16,4,FALSE))</f>
      </c>
      <c r="Q179" s="1">
        <f>IF(Q58&gt;0,1/VLOOKUP(ABS(Q58)+1,$A$8:$D$16,2,FALSE),VLOOKUP(ABS(Q58)+1,$A$8:$D$16,4,FALSE))</f>
      </c>
      <c r="R179" s="1">
        <f>IF(R58&gt;0,1/VLOOKUP(ABS(R58)+1,$A$8:$D$16,2,FALSE),VLOOKUP(ABS(R58)+1,$A$8:$D$16,4,FALSE))</f>
      </c>
      <c r="S179" s="1">
        <f>IF(S58&gt;0,1/VLOOKUP(ABS(S58)+1,$A$8:$D$16,2,FALSE),VLOOKUP(ABS(S58)+1,$A$8:$D$16,4,FALSE))</f>
      </c>
      <c r="T179" s="1">
        <f>IF(T58&gt;0,1/VLOOKUP(ABS(T58)+1,$A$8:$D$16,2,FALSE),VLOOKUP(ABS(T58)+1,$A$8:$D$16,4,FALSE))</f>
      </c>
      <c r="U179" s="1">
        <f>IF(U58&gt;0,1/VLOOKUP(ABS(U58)+1,$A$8:$D$16,2,FALSE),VLOOKUP(ABS(U58)+1,$A$8:$D$16,4,FALSE))</f>
      </c>
      <c r="V179" s="1">
        <f>IF(V58&gt;0,1/VLOOKUP(ABS(V58)+1,$A$8:$D$16,2,FALSE),VLOOKUP(ABS(V58)+1,$A$8:$D$16,4,FALSE))</f>
      </c>
      <c r="W179" s="1">
        <f>IF(W58&gt;0,1/VLOOKUP(ABS(W58)+1,$A$8:$D$16,2,FALSE),VLOOKUP(ABS(W58)+1,$A$8:$D$16,4,FALSE))</f>
      </c>
    </row>
    <row r="180">
      <c r="A180">
        <v>16</v>
      </c>
      <c r="B180" t="str">
        <v>CP3_vs_CP4</v>
      </c>
      <c r="C180" s="1">
        <f>IF(C59&gt;0,1/VLOOKUP(ABS(C59)+1,$A$8:$D$16,2,FALSE),VLOOKUP(ABS(C59)+1,$A$8:$D$16,4,FALSE))</f>
      </c>
      <c r="D180" s="1">
        <f>IF(D59&gt;0,1/VLOOKUP(ABS(D59)+1,$A$8:$D$16,2,FALSE),VLOOKUP(ABS(D59)+1,$A$8:$D$16,4,FALSE))</f>
      </c>
      <c r="E180" s="1">
        <f>IF(E59&gt;0,1/VLOOKUP(ABS(E59)+1,$A$8:$D$16,2,FALSE),VLOOKUP(ABS(E59)+1,$A$8:$D$16,4,FALSE))</f>
      </c>
      <c r="F180" s="1">
        <f>IF(F59&gt;0,1/VLOOKUP(ABS(F59)+1,$A$8:$D$16,2,FALSE),VLOOKUP(ABS(F59)+1,$A$8:$D$16,4,FALSE))</f>
      </c>
      <c r="G180" s="1">
        <f>IF(G59&gt;0,1/VLOOKUP(ABS(G59)+1,$A$8:$D$16,2,FALSE),VLOOKUP(ABS(G59)+1,$A$8:$D$16,4,FALSE))</f>
      </c>
      <c r="H180" s="1">
        <f>IF(H59&gt;0,1/VLOOKUP(ABS(H59)+1,$A$8:$D$16,2,FALSE),VLOOKUP(ABS(H59)+1,$A$8:$D$16,4,FALSE))</f>
      </c>
      <c r="I180" s="1">
        <f>IF(I59&gt;0,1/VLOOKUP(ABS(I59)+1,$A$8:$D$16,2,FALSE),VLOOKUP(ABS(I59)+1,$A$8:$D$16,4,FALSE))</f>
      </c>
      <c r="J180" s="1">
        <f>IF(J59&gt;0,1/VLOOKUP(ABS(J59)+1,$A$8:$D$16,2,FALSE),VLOOKUP(ABS(J59)+1,$A$8:$D$16,4,FALSE))</f>
      </c>
      <c r="K180" s="1">
        <f>IF(K59&gt;0,1/VLOOKUP(ABS(K59)+1,$A$8:$D$16,2,FALSE),VLOOKUP(ABS(K59)+1,$A$8:$D$16,4,FALSE))</f>
      </c>
      <c r="L180" s="1">
        <f>IF(L59&gt;0,1/VLOOKUP(ABS(L59)+1,$A$8:$D$16,2,FALSE),VLOOKUP(ABS(L59)+1,$A$8:$D$16,4,FALSE))</f>
      </c>
      <c r="M180" s="1">
        <f>IF(M59&gt;0,1/VLOOKUP(ABS(M59)+1,$A$8:$D$16,2,FALSE),VLOOKUP(ABS(M59)+1,$A$8:$D$16,4,FALSE))</f>
      </c>
      <c r="N180" s="1">
        <f>IF(N59&gt;0,1/VLOOKUP(ABS(N59)+1,$A$8:$D$16,2,FALSE),VLOOKUP(ABS(N59)+1,$A$8:$D$16,4,FALSE))</f>
      </c>
      <c r="O180" s="1">
        <f>IF(O59&gt;0,1/VLOOKUP(ABS(O59)+1,$A$8:$D$16,2,FALSE),VLOOKUP(ABS(O59)+1,$A$8:$D$16,4,FALSE))</f>
      </c>
      <c r="P180" s="1">
        <f>IF(P59&gt;0,1/VLOOKUP(ABS(P59)+1,$A$8:$D$16,2,FALSE),VLOOKUP(ABS(P59)+1,$A$8:$D$16,4,FALSE))</f>
      </c>
      <c r="Q180" s="1">
        <f>IF(Q59&gt;0,1/VLOOKUP(ABS(Q59)+1,$A$8:$D$16,2,FALSE),VLOOKUP(ABS(Q59)+1,$A$8:$D$16,4,FALSE))</f>
      </c>
      <c r="R180" s="1">
        <f>IF(R59&gt;0,1/VLOOKUP(ABS(R59)+1,$A$8:$D$16,2,FALSE),VLOOKUP(ABS(R59)+1,$A$8:$D$16,4,FALSE))</f>
      </c>
      <c r="S180" s="1">
        <f>IF(S59&gt;0,1/VLOOKUP(ABS(S59)+1,$A$8:$D$16,2,FALSE),VLOOKUP(ABS(S59)+1,$A$8:$D$16,4,FALSE))</f>
      </c>
      <c r="T180" s="1">
        <f>IF(T59&gt;0,1/VLOOKUP(ABS(T59)+1,$A$8:$D$16,2,FALSE),VLOOKUP(ABS(T59)+1,$A$8:$D$16,4,FALSE))</f>
      </c>
      <c r="U180" s="1">
        <f>IF(U59&gt;0,1/VLOOKUP(ABS(U59)+1,$A$8:$D$16,2,FALSE),VLOOKUP(ABS(U59)+1,$A$8:$D$16,4,FALSE))</f>
      </c>
      <c r="V180" s="1">
        <f>IF(V59&gt;0,1/VLOOKUP(ABS(V59)+1,$A$8:$D$16,2,FALSE),VLOOKUP(ABS(V59)+1,$A$8:$D$16,4,FALSE))</f>
      </c>
      <c r="W180" s="1">
        <f>IF(W59&gt;0,1/VLOOKUP(ABS(W59)+1,$A$8:$D$16,2,FALSE),VLOOKUP(ABS(W59)+1,$A$8:$D$16,4,FALSE))</f>
      </c>
    </row>
    <row r="181">
      <c r="A181">
        <v>17</v>
      </c>
      <c r="B181" t="str">
        <v>CP3_vs_CP5</v>
      </c>
      <c r="C181" s="1">
        <f>IF(C60&gt;0,1/VLOOKUP(ABS(C60)+1,$A$8:$D$16,2,FALSE),VLOOKUP(ABS(C60)+1,$A$8:$D$16,4,FALSE))</f>
      </c>
      <c r="D181" s="1">
        <f>IF(D60&gt;0,1/VLOOKUP(ABS(D60)+1,$A$8:$D$16,2,FALSE),VLOOKUP(ABS(D60)+1,$A$8:$D$16,4,FALSE))</f>
      </c>
      <c r="E181" s="1">
        <f>IF(E60&gt;0,1/VLOOKUP(ABS(E60)+1,$A$8:$D$16,2,FALSE),VLOOKUP(ABS(E60)+1,$A$8:$D$16,4,FALSE))</f>
      </c>
      <c r="F181" s="1">
        <f>IF(F60&gt;0,1/VLOOKUP(ABS(F60)+1,$A$8:$D$16,2,FALSE),VLOOKUP(ABS(F60)+1,$A$8:$D$16,4,FALSE))</f>
      </c>
      <c r="G181" s="1">
        <f>IF(G60&gt;0,1/VLOOKUP(ABS(G60)+1,$A$8:$D$16,2,FALSE),VLOOKUP(ABS(G60)+1,$A$8:$D$16,4,FALSE))</f>
      </c>
      <c r="H181" s="1">
        <f>IF(H60&gt;0,1/VLOOKUP(ABS(H60)+1,$A$8:$D$16,2,FALSE),VLOOKUP(ABS(H60)+1,$A$8:$D$16,4,FALSE))</f>
      </c>
      <c r="I181" s="1">
        <f>IF(I60&gt;0,1/VLOOKUP(ABS(I60)+1,$A$8:$D$16,2,FALSE),VLOOKUP(ABS(I60)+1,$A$8:$D$16,4,FALSE))</f>
      </c>
      <c r="J181" s="1">
        <f>IF(J60&gt;0,1/VLOOKUP(ABS(J60)+1,$A$8:$D$16,2,FALSE),VLOOKUP(ABS(J60)+1,$A$8:$D$16,4,FALSE))</f>
      </c>
      <c r="K181" s="1">
        <f>IF(K60&gt;0,1/VLOOKUP(ABS(K60)+1,$A$8:$D$16,2,FALSE),VLOOKUP(ABS(K60)+1,$A$8:$D$16,4,FALSE))</f>
      </c>
      <c r="L181" s="1">
        <f>IF(L60&gt;0,1/VLOOKUP(ABS(L60)+1,$A$8:$D$16,2,FALSE),VLOOKUP(ABS(L60)+1,$A$8:$D$16,4,FALSE))</f>
      </c>
      <c r="M181" s="1">
        <f>IF(M60&gt;0,1/VLOOKUP(ABS(M60)+1,$A$8:$D$16,2,FALSE),VLOOKUP(ABS(M60)+1,$A$8:$D$16,4,FALSE))</f>
      </c>
      <c r="N181" s="1">
        <f>IF(N60&gt;0,1/VLOOKUP(ABS(N60)+1,$A$8:$D$16,2,FALSE),VLOOKUP(ABS(N60)+1,$A$8:$D$16,4,FALSE))</f>
      </c>
      <c r="O181" s="1">
        <f>IF(O60&gt;0,1/VLOOKUP(ABS(O60)+1,$A$8:$D$16,2,FALSE),VLOOKUP(ABS(O60)+1,$A$8:$D$16,4,FALSE))</f>
      </c>
      <c r="P181" s="1">
        <f>IF(P60&gt;0,1/VLOOKUP(ABS(P60)+1,$A$8:$D$16,2,FALSE),VLOOKUP(ABS(P60)+1,$A$8:$D$16,4,FALSE))</f>
      </c>
      <c r="Q181" s="1">
        <f>IF(Q60&gt;0,1/VLOOKUP(ABS(Q60)+1,$A$8:$D$16,2,FALSE),VLOOKUP(ABS(Q60)+1,$A$8:$D$16,4,FALSE))</f>
      </c>
      <c r="R181" s="1">
        <f>IF(R60&gt;0,1/VLOOKUP(ABS(R60)+1,$A$8:$D$16,2,FALSE),VLOOKUP(ABS(R60)+1,$A$8:$D$16,4,FALSE))</f>
      </c>
      <c r="S181" s="1">
        <f>IF(S60&gt;0,1/VLOOKUP(ABS(S60)+1,$A$8:$D$16,2,FALSE),VLOOKUP(ABS(S60)+1,$A$8:$D$16,4,FALSE))</f>
      </c>
      <c r="T181" s="1">
        <f>IF(T60&gt;0,1/VLOOKUP(ABS(T60)+1,$A$8:$D$16,2,FALSE),VLOOKUP(ABS(T60)+1,$A$8:$D$16,4,FALSE))</f>
      </c>
      <c r="U181" s="1">
        <f>IF(U60&gt;0,1/VLOOKUP(ABS(U60)+1,$A$8:$D$16,2,FALSE),VLOOKUP(ABS(U60)+1,$A$8:$D$16,4,FALSE))</f>
      </c>
      <c r="V181" s="1">
        <f>IF(V60&gt;0,1/VLOOKUP(ABS(V60)+1,$A$8:$D$16,2,FALSE),VLOOKUP(ABS(V60)+1,$A$8:$D$16,4,FALSE))</f>
      </c>
      <c r="W181" s="1">
        <f>IF(W60&gt;0,1/VLOOKUP(ABS(W60)+1,$A$8:$D$16,2,FALSE),VLOOKUP(ABS(W60)+1,$A$8:$D$16,4,FALSE))</f>
      </c>
    </row>
    <row r="182">
      <c r="A182">
        <v>18</v>
      </c>
      <c r="B182" t="str">
        <v>CP3_vs_CP6</v>
      </c>
      <c r="C182" s="1">
        <f>IF(C61&gt;0,1/VLOOKUP(ABS(C61)+1,$A$8:$D$16,2,FALSE),VLOOKUP(ABS(C61)+1,$A$8:$D$16,4,FALSE))</f>
      </c>
      <c r="D182" s="1">
        <f>IF(D61&gt;0,1/VLOOKUP(ABS(D61)+1,$A$8:$D$16,2,FALSE),VLOOKUP(ABS(D61)+1,$A$8:$D$16,4,FALSE))</f>
      </c>
      <c r="E182" s="1">
        <f>IF(E61&gt;0,1/VLOOKUP(ABS(E61)+1,$A$8:$D$16,2,FALSE),VLOOKUP(ABS(E61)+1,$A$8:$D$16,4,FALSE))</f>
      </c>
      <c r="F182" s="1">
        <f>IF(F61&gt;0,1/VLOOKUP(ABS(F61)+1,$A$8:$D$16,2,FALSE),VLOOKUP(ABS(F61)+1,$A$8:$D$16,4,FALSE))</f>
      </c>
      <c r="G182" s="1">
        <f>IF(G61&gt;0,1/VLOOKUP(ABS(G61)+1,$A$8:$D$16,2,FALSE),VLOOKUP(ABS(G61)+1,$A$8:$D$16,4,FALSE))</f>
      </c>
      <c r="H182" s="1">
        <f>IF(H61&gt;0,1/VLOOKUP(ABS(H61)+1,$A$8:$D$16,2,FALSE),VLOOKUP(ABS(H61)+1,$A$8:$D$16,4,FALSE))</f>
      </c>
      <c r="I182" s="1">
        <f>IF(I61&gt;0,1/VLOOKUP(ABS(I61)+1,$A$8:$D$16,2,FALSE),VLOOKUP(ABS(I61)+1,$A$8:$D$16,4,FALSE))</f>
      </c>
      <c r="J182" s="1">
        <f>IF(J61&gt;0,1/VLOOKUP(ABS(J61)+1,$A$8:$D$16,2,FALSE),VLOOKUP(ABS(J61)+1,$A$8:$D$16,4,FALSE))</f>
      </c>
      <c r="K182" s="1">
        <f>IF(K61&gt;0,1/VLOOKUP(ABS(K61)+1,$A$8:$D$16,2,FALSE),VLOOKUP(ABS(K61)+1,$A$8:$D$16,4,FALSE))</f>
      </c>
      <c r="L182" s="1">
        <f>IF(L61&gt;0,1/VLOOKUP(ABS(L61)+1,$A$8:$D$16,2,FALSE),VLOOKUP(ABS(L61)+1,$A$8:$D$16,4,FALSE))</f>
      </c>
      <c r="M182" s="1">
        <f>IF(M61&gt;0,1/VLOOKUP(ABS(M61)+1,$A$8:$D$16,2,FALSE),VLOOKUP(ABS(M61)+1,$A$8:$D$16,4,FALSE))</f>
      </c>
      <c r="N182" s="1">
        <f>IF(N61&gt;0,1/VLOOKUP(ABS(N61)+1,$A$8:$D$16,2,FALSE),VLOOKUP(ABS(N61)+1,$A$8:$D$16,4,FALSE))</f>
      </c>
      <c r="O182" s="1">
        <f>IF(O61&gt;0,1/VLOOKUP(ABS(O61)+1,$A$8:$D$16,2,FALSE),VLOOKUP(ABS(O61)+1,$A$8:$D$16,4,FALSE))</f>
      </c>
      <c r="P182" s="1">
        <f>IF(P61&gt;0,1/VLOOKUP(ABS(P61)+1,$A$8:$D$16,2,FALSE),VLOOKUP(ABS(P61)+1,$A$8:$D$16,4,FALSE))</f>
      </c>
      <c r="Q182" s="1">
        <f>IF(Q61&gt;0,1/VLOOKUP(ABS(Q61)+1,$A$8:$D$16,2,FALSE),VLOOKUP(ABS(Q61)+1,$A$8:$D$16,4,FALSE))</f>
      </c>
      <c r="R182" s="1">
        <f>IF(R61&gt;0,1/VLOOKUP(ABS(R61)+1,$A$8:$D$16,2,FALSE),VLOOKUP(ABS(R61)+1,$A$8:$D$16,4,FALSE))</f>
      </c>
      <c r="S182" s="1">
        <f>IF(S61&gt;0,1/VLOOKUP(ABS(S61)+1,$A$8:$D$16,2,FALSE),VLOOKUP(ABS(S61)+1,$A$8:$D$16,4,FALSE))</f>
      </c>
      <c r="T182" s="1">
        <f>IF(T61&gt;0,1/VLOOKUP(ABS(T61)+1,$A$8:$D$16,2,FALSE),VLOOKUP(ABS(T61)+1,$A$8:$D$16,4,FALSE))</f>
      </c>
      <c r="U182" s="1">
        <f>IF(U61&gt;0,1/VLOOKUP(ABS(U61)+1,$A$8:$D$16,2,FALSE),VLOOKUP(ABS(U61)+1,$A$8:$D$16,4,FALSE))</f>
      </c>
      <c r="V182" s="1">
        <f>IF(V61&gt;0,1/VLOOKUP(ABS(V61)+1,$A$8:$D$16,2,FALSE),VLOOKUP(ABS(V61)+1,$A$8:$D$16,4,FALSE))</f>
      </c>
      <c r="W182" s="1">
        <f>IF(W61&gt;0,1/VLOOKUP(ABS(W61)+1,$A$8:$D$16,2,FALSE),VLOOKUP(ABS(W61)+1,$A$8:$D$16,4,FALSE))</f>
      </c>
    </row>
    <row r="183">
      <c r="A183">
        <v>19</v>
      </c>
      <c r="B183" t="str">
        <v>CP3_vs_CP7</v>
      </c>
      <c r="C183" s="1">
        <f>IF(C62&gt;0,1/VLOOKUP(ABS(C62)+1,$A$8:$D$16,2,FALSE),VLOOKUP(ABS(C62)+1,$A$8:$D$16,4,FALSE))</f>
      </c>
      <c r="D183" s="1">
        <f>IF(D62&gt;0,1/VLOOKUP(ABS(D62)+1,$A$8:$D$16,2,FALSE),VLOOKUP(ABS(D62)+1,$A$8:$D$16,4,FALSE))</f>
      </c>
      <c r="E183" s="1">
        <f>IF(E62&gt;0,1/VLOOKUP(ABS(E62)+1,$A$8:$D$16,2,FALSE),VLOOKUP(ABS(E62)+1,$A$8:$D$16,4,FALSE))</f>
      </c>
      <c r="F183" s="1">
        <f>IF(F62&gt;0,1/VLOOKUP(ABS(F62)+1,$A$8:$D$16,2,FALSE),VLOOKUP(ABS(F62)+1,$A$8:$D$16,4,FALSE))</f>
      </c>
      <c r="G183" s="1">
        <f>IF(G62&gt;0,1/VLOOKUP(ABS(G62)+1,$A$8:$D$16,2,FALSE),VLOOKUP(ABS(G62)+1,$A$8:$D$16,4,FALSE))</f>
      </c>
      <c r="H183" s="1">
        <f>IF(H62&gt;0,1/VLOOKUP(ABS(H62)+1,$A$8:$D$16,2,FALSE),VLOOKUP(ABS(H62)+1,$A$8:$D$16,4,FALSE))</f>
      </c>
      <c r="I183" s="1">
        <f>IF(I62&gt;0,1/VLOOKUP(ABS(I62)+1,$A$8:$D$16,2,FALSE),VLOOKUP(ABS(I62)+1,$A$8:$D$16,4,FALSE))</f>
      </c>
      <c r="J183" s="1">
        <f>IF(J62&gt;0,1/VLOOKUP(ABS(J62)+1,$A$8:$D$16,2,FALSE),VLOOKUP(ABS(J62)+1,$A$8:$D$16,4,FALSE))</f>
      </c>
      <c r="K183" s="1">
        <f>IF(K62&gt;0,1/VLOOKUP(ABS(K62)+1,$A$8:$D$16,2,FALSE),VLOOKUP(ABS(K62)+1,$A$8:$D$16,4,FALSE))</f>
      </c>
      <c r="L183" s="1">
        <f>IF(L62&gt;0,1/VLOOKUP(ABS(L62)+1,$A$8:$D$16,2,FALSE),VLOOKUP(ABS(L62)+1,$A$8:$D$16,4,FALSE))</f>
      </c>
      <c r="M183" s="1">
        <f>IF(M62&gt;0,1/VLOOKUP(ABS(M62)+1,$A$8:$D$16,2,FALSE),VLOOKUP(ABS(M62)+1,$A$8:$D$16,4,FALSE))</f>
      </c>
      <c r="N183" s="1">
        <f>IF(N62&gt;0,1/VLOOKUP(ABS(N62)+1,$A$8:$D$16,2,FALSE),VLOOKUP(ABS(N62)+1,$A$8:$D$16,4,FALSE))</f>
      </c>
      <c r="O183" s="1">
        <f>IF(O62&gt;0,1/VLOOKUP(ABS(O62)+1,$A$8:$D$16,2,FALSE),VLOOKUP(ABS(O62)+1,$A$8:$D$16,4,FALSE))</f>
      </c>
      <c r="P183" s="1">
        <f>IF(P62&gt;0,1/VLOOKUP(ABS(P62)+1,$A$8:$D$16,2,FALSE),VLOOKUP(ABS(P62)+1,$A$8:$D$16,4,FALSE))</f>
      </c>
      <c r="Q183" s="1">
        <f>IF(Q62&gt;0,1/VLOOKUP(ABS(Q62)+1,$A$8:$D$16,2,FALSE),VLOOKUP(ABS(Q62)+1,$A$8:$D$16,4,FALSE))</f>
      </c>
      <c r="R183" s="1">
        <f>IF(R62&gt;0,1/VLOOKUP(ABS(R62)+1,$A$8:$D$16,2,FALSE),VLOOKUP(ABS(R62)+1,$A$8:$D$16,4,FALSE))</f>
      </c>
      <c r="S183" s="1">
        <f>IF(S62&gt;0,1/VLOOKUP(ABS(S62)+1,$A$8:$D$16,2,FALSE),VLOOKUP(ABS(S62)+1,$A$8:$D$16,4,FALSE))</f>
      </c>
      <c r="T183" s="1">
        <f>IF(T62&gt;0,1/VLOOKUP(ABS(T62)+1,$A$8:$D$16,2,FALSE),VLOOKUP(ABS(T62)+1,$A$8:$D$16,4,FALSE))</f>
      </c>
      <c r="U183" s="1">
        <f>IF(U62&gt;0,1/VLOOKUP(ABS(U62)+1,$A$8:$D$16,2,FALSE),VLOOKUP(ABS(U62)+1,$A$8:$D$16,4,FALSE))</f>
      </c>
      <c r="V183" s="1">
        <f>IF(V62&gt;0,1/VLOOKUP(ABS(V62)+1,$A$8:$D$16,2,FALSE),VLOOKUP(ABS(V62)+1,$A$8:$D$16,4,FALSE))</f>
      </c>
      <c r="W183" s="1">
        <f>IF(W62&gt;0,1/VLOOKUP(ABS(W62)+1,$A$8:$D$16,2,FALSE),VLOOKUP(ABS(W62)+1,$A$8:$D$16,4,FALSE))</f>
      </c>
    </row>
    <row r="184">
      <c r="A184">
        <v>20</v>
      </c>
      <c r="B184" t="str">
        <v>CP3_vs_CP8</v>
      </c>
      <c r="C184" s="1">
        <f>IF(C63&gt;0,1/VLOOKUP(ABS(C63)+1,$A$8:$D$16,2,FALSE),VLOOKUP(ABS(C63)+1,$A$8:$D$16,4,FALSE))</f>
      </c>
      <c r="D184" s="1">
        <f>IF(D63&gt;0,1/VLOOKUP(ABS(D63)+1,$A$8:$D$16,2,FALSE),VLOOKUP(ABS(D63)+1,$A$8:$D$16,4,FALSE))</f>
      </c>
      <c r="E184" s="1">
        <f>IF(E63&gt;0,1/VLOOKUP(ABS(E63)+1,$A$8:$D$16,2,FALSE),VLOOKUP(ABS(E63)+1,$A$8:$D$16,4,FALSE))</f>
      </c>
      <c r="F184" s="1">
        <f>IF(F63&gt;0,1/VLOOKUP(ABS(F63)+1,$A$8:$D$16,2,FALSE),VLOOKUP(ABS(F63)+1,$A$8:$D$16,4,FALSE))</f>
      </c>
      <c r="G184" s="1">
        <f>IF(G63&gt;0,1/VLOOKUP(ABS(G63)+1,$A$8:$D$16,2,FALSE),VLOOKUP(ABS(G63)+1,$A$8:$D$16,4,FALSE))</f>
      </c>
      <c r="H184" s="1">
        <f>IF(H63&gt;0,1/VLOOKUP(ABS(H63)+1,$A$8:$D$16,2,FALSE),VLOOKUP(ABS(H63)+1,$A$8:$D$16,4,FALSE))</f>
      </c>
      <c r="I184" s="1">
        <f>IF(I63&gt;0,1/VLOOKUP(ABS(I63)+1,$A$8:$D$16,2,FALSE),VLOOKUP(ABS(I63)+1,$A$8:$D$16,4,FALSE))</f>
      </c>
      <c r="J184" s="1">
        <f>IF(J63&gt;0,1/VLOOKUP(ABS(J63)+1,$A$8:$D$16,2,FALSE),VLOOKUP(ABS(J63)+1,$A$8:$D$16,4,FALSE))</f>
      </c>
      <c r="K184" s="1">
        <f>IF(K63&gt;0,1/VLOOKUP(ABS(K63)+1,$A$8:$D$16,2,FALSE),VLOOKUP(ABS(K63)+1,$A$8:$D$16,4,FALSE))</f>
      </c>
      <c r="L184" s="1">
        <f>IF(L63&gt;0,1/VLOOKUP(ABS(L63)+1,$A$8:$D$16,2,FALSE),VLOOKUP(ABS(L63)+1,$A$8:$D$16,4,FALSE))</f>
      </c>
      <c r="M184" s="1">
        <f>IF(M63&gt;0,1/VLOOKUP(ABS(M63)+1,$A$8:$D$16,2,FALSE),VLOOKUP(ABS(M63)+1,$A$8:$D$16,4,FALSE))</f>
      </c>
      <c r="N184" s="1">
        <f>IF(N63&gt;0,1/VLOOKUP(ABS(N63)+1,$A$8:$D$16,2,FALSE),VLOOKUP(ABS(N63)+1,$A$8:$D$16,4,FALSE))</f>
      </c>
      <c r="O184" s="1">
        <f>IF(O63&gt;0,1/VLOOKUP(ABS(O63)+1,$A$8:$D$16,2,FALSE),VLOOKUP(ABS(O63)+1,$A$8:$D$16,4,FALSE))</f>
      </c>
      <c r="P184" s="1">
        <f>IF(P63&gt;0,1/VLOOKUP(ABS(P63)+1,$A$8:$D$16,2,FALSE),VLOOKUP(ABS(P63)+1,$A$8:$D$16,4,FALSE))</f>
      </c>
      <c r="Q184" s="1">
        <f>IF(Q63&gt;0,1/VLOOKUP(ABS(Q63)+1,$A$8:$D$16,2,FALSE),VLOOKUP(ABS(Q63)+1,$A$8:$D$16,4,FALSE))</f>
      </c>
      <c r="R184" s="1">
        <f>IF(R63&gt;0,1/VLOOKUP(ABS(R63)+1,$A$8:$D$16,2,FALSE),VLOOKUP(ABS(R63)+1,$A$8:$D$16,4,FALSE))</f>
      </c>
      <c r="S184" s="1">
        <f>IF(S63&gt;0,1/VLOOKUP(ABS(S63)+1,$A$8:$D$16,2,FALSE),VLOOKUP(ABS(S63)+1,$A$8:$D$16,4,FALSE))</f>
      </c>
      <c r="T184" s="1">
        <f>IF(T63&gt;0,1/VLOOKUP(ABS(T63)+1,$A$8:$D$16,2,FALSE),VLOOKUP(ABS(T63)+1,$A$8:$D$16,4,FALSE))</f>
      </c>
      <c r="U184" s="1">
        <f>IF(U63&gt;0,1/VLOOKUP(ABS(U63)+1,$A$8:$D$16,2,FALSE),VLOOKUP(ABS(U63)+1,$A$8:$D$16,4,FALSE))</f>
      </c>
      <c r="V184" s="1">
        <f>IF(V63&gt;0,1/VLOOKUP(ABS(V63)+1,$A$8:$D$16,2,FALSE),VLOOKUP(ABS(V63)+1,$A$8:$D$16,4,FALSE))</f>
      </c>
      <c r="W184" s="1">
        <f>IF(W63&gt;0,1/VLOOKUP(ABS(W63)+1,$A$8:$D$16,2,FALSE),VLOOKUP(ABS(W63)+1,$A$8:$D$16,4,FALSE))</f>
      </c>
    </row>
    <row r="185">
      <c r="A185">
        <v>21</v>
      </c>
      <c r="B185" t="str">
        <v>CP3_vs_CP9</v>
      </c>
      <c r="C185" s="1">
        <f>IF(C64&gt;0,1/VLOOKUP(ABS(C64)+1,$A$8:$D$16,2,FALSE),VLOOKUP(ABS(C64)+1,$A$8:$D$16,4,FALSE))</f>
      </c>
      <c r="D185" s="1">
        <f>IF(D64&gt;0,1/VLOOKUP(ABS(D64)+1,$A$8:$D$16,2,FALSE),VLOOKUP(ABS(D64)+1,$A$8:$D$16,4,FALSE))</f>
      </c>
      <c r="E185" s="1">
        <f>IF(E64&gt;0,1/VLOOKUP(ABS(E64)+1,$A$8:$D$16,2,FALSE),VLOOKUP(ABS(E64)+1,$A$8:$D$16,4,FALSE))</f>
      </c>
      <c r="F185" s="1">
        <f>IF(F64&gt;0,1/VLOOKUP(ABS(F64)+1,$A$8:$D$16,2,FALSE),VLOOKUP(ABS(F64)+1,$A$8:$D$16,4,FALSE))</f>
      </c>
      <c r="G185" s="1">
        <f>IF(G64&gt;0,1/VLOOKUP(ABS(G64)+1,$A$8:$D$16,2,FALSE),VLOOKUP(ABS(G64)+1,$A$8:$D$16,4,FALSE))</f>
      </c>
      <c r="H185" s="1">
        <f>IF(H64&gt;0,1/VLOOKUP(ABS(H64)+1,$A$8:$D$16,2,FALSE),VLOOKUP(ABS(H64)+1,$A$8:$D$16,4,FALSE))</f>
      </c>
      <c r="I185" s="1">
        <f>IF(I64&gt;0,1/VLOOKUP(ABS(I64)+1,$A$8:$D$16,2,FALSE),VLOOKUP(ABS(I64)+1,$A$8:$D$16,4,FALSE))</f>
      </c>
      <c r="J185" s="1">
        <f>IF(J64&gt;0,1/VLOOKUP(ABS(J64)+1,$A$8:$D$16,2,FALSE),VLOOKUP(ABS(J64)+1,$A$8:$D$16,4,FALSE))</f>
      </c>
      <c r="K185" s="1">
        <f>IF(K64&gt;0,1/VLOOKUP(ABS(K64)+1,$A$8:$D$16,2,FALSE),VLOOKUP(ABS(K64)+1,$A$8:$D$16,4,FALSE))</f>
      </c>
      <c r="L185" s="1">
        <f>IF(L64&gt;0,1/VLOOKUP(ABS(L64)+1,$A$8:$D$16,2,FALSE),VLOOKUP(ABS(L64)+1,$A$8:$D$16,4,FALSE))</f>
      </c>
      <c r="M185" s="1">
        <f>IF(M64&gt;0,1/VLOOKUP(ABS(M64)+1,$A$8:$D$16,2,FALSE),VLOOKUP(ABS(M64)+1,$A$8:$D$16,4,FALSE))</f>
      </c>
      <c r="N185" s="1">
        <f>IF(N64&gt;0,1/VLOOKUP(ABS(N64)+1,$A$8:$D$16,2,FALSE),VLOOKUP(ABS(N64)+1,$A$8:$D$16,4,FALSE))</f>
      </c>
      <c r="O185" s="1">
        <f>IF(O64&gt;0,1/VLOOKUP(ABS(O64)+1,$A$8:$D$16,2,FALSE),VLOOKUP(ABS(O64)+1,$A$8:$D$16,4,FALSE))</f>
      </c>
      <c r="P185" s="1">
        <f>IF(P64&gt;0,1/VLOOKUP(ABS(P64)+1,$A$8:$D$16,2,FALSE),VLOOKUP(ABS(P64)+1,$A$8:$D$16,4,FALSE))</f>
      </c>
      <c r="Q185" s="1">
        <f>IF(Q64&gt;0,1/VLOOKUP(ABS(Q64)+1,$A$8:$D$16,2,FALSE),VLOOKUP(ABS(Q64)+1,$A$8:$D$16,4,FALSE))</f>
      </c>
      <c r="R185" s="1">
        <f>IF(R64&gt;0,1/VLOOKUP(ABS(R64)+1,$A$8:$D$16,2,FALSE),VLOOKUP(ABS(R64)+1,$A$8:$D$16,4,FALSE))</f>
      </c>
      <c r="S185" s="1">
        <f>IF(S64&gt;0,1/VLOOKUP(ABS(S64)+1,$A$8:$D$16,2,FALSE),VLOOKUP(ABS(S64)+1,$A$8:$D$16,4,FALSE))</f>
      </c>
      <c r="T185" s="1">
        <f>IF(T64&gt;0,1/VLOOKUP(ABS(T64)+1,$A$8:$D$16,2,FALSE),VLOOKUP(ABS(T64)+1,$A$8:$D$16,4,FALSE))</f>
      </c>
      <c r="U185" s="1">
        <f>IF(U64&gt;0,1/VLOOKUP(ABS(U64)+1,$A$8:$D$16,2,FALSE),VLOOKUP(ABS(U64)+1,$A$8:$D$16,4,FALSE))</f>
      </c>
      <c r="V185" s="1">
        <f>IF(V64&gt;0,1/VLOOKUP(ABS(V64)+1,$A$8:$D$16,2,FALSE),VLOOKUP(ABS(V64)+1,$A$8:$D$16,4,FALSE))</f>
      </c>
      <c r="W185" s="1">
        <f>IF(W64&gt;0,1/VLOOKUP(ABS(W64)+1,$A$8:$D$16,2,FALSE),VLOOKUP(ABS(W64)+1,$A$8:$D$16,4,FALSE))</f>
      </c>
    </row>
    <row r="186">
      <c r="A186">
        <v>22</v>
      </c>
      <c r="B186" t="str">
        <v>CP4_vs_CP5</v>
      </c>
      <c r="C186" s="1">
        <f>IF(C65&gt;0,1/VLOOKUP(ABS(C65)+1,$A$8:$D$16,2,FALSE),VLOOKUP(ABS(C65)+1,$A$8:$D$16,4,FALSE))</f>
      </c>
      <c r="D186" s="1">
        <f>IF(D65&gt;0,1/VLOOKUP(ABS(D65)+1,$A$8:$D$16,2,FALSE),VLOOKUP(ABS(D65)+1,$A$8:$D$16,4,FALSE))</f>
      </c>
      <c r="E186" s="1">
        <f>IF(E65&gt;0,1/VLOOKUP(ABS(E65)+1,$A$8:$D$16,2,FALSE),VLOOKUP(ABS(E65)+1,$A$8:$D$16,4,FALSE))</f>
      </c>
      <c r="F186" s="1">
        <f>IF(F65&gt;0,1/VLOOKUP(ABS(F65)+1,$A$8:$D$16,2,FALSE),VLOOKUP(ABS(F65)+1,$A$8:$D$16,4,FALSE))</f>
      </c>
      <c r="G186" s="1">
        <f>IF(G65&gt;0,1/VLOOKUP(ABS(G65)+1,$A$8:$D$16,2,FALSE),VLOOKUP(ABS(G65)+1,$A$8:$D$16,4,FALSE))</f>
      </c>
      <c r="H186" s="1">
        <f>IF(H65&gt;0,1/VLOOKUP(ABS(H65)+1,$A$8:$D$16,2,FALSE),VLOOKUP(ABS(H65)+1,$A$8:$D$16,4,FALSE))</f>
      </c>
      <c r="I186" s="1">
        <f>IF(I65&gt;0,1/VLOOKUP(ABS(I65)+1,$A$8:$D$16,2,FALSE),VLOOKUP(ABS(I65)+1,$A$8:$D$16,4,FALSE))</f>
      </c>
      <c r="J186" s="1">
        <f>IF(J65&gt;0,1/VLOOKUP(ABS(J65)+1,$A$8:$D$16,2,FALSE),VLOOKUP(ABS(J65)+1,$A$8:$D$16,4,FALSE))</f>
      </c>
      <c r="K186" s="1">
        <f>IF(K65&gt;0,1/VLOOKUP(ABS(K65)+1,$A$8:$D$16,2,FALSE),VLOOKUP(ABS(K65)+1,$A$8:$D$16,4,FALSE))</f>
      </c>
      <c r="L186" s="1">
        <f>IF(L65&gt;0,1/VLOOKUP(ABS(L65)+1,$A$8:$D$16,2,FALSE),VLOOKUP(ABS(L65)+1,$A$8:$D$16,4,FALSE))</f>
      </c>
      <c r="M186" s="1">
        <f>IF(M65&gt;0,1/VLOOKUP(ABS(M65)+1,$A$8:$D$16,2,FALSE),VLOOKUP(ABS(M65)+1,$A$8:$D$16,4,FALSE))</f>
      </c>
      <c r="N186" s="1">
        <f>IF(N65&gt;0,1/VLOOKUP(ABS(N65)+1,$A$8:$D$16,2,FALSE),VLOOKUP(ABS(N65)+1,$A$8:$D$16,4,FALSE))</f>
      </c>
      <c r="O186" s="1">
        <f>IF(O65&gt;0,1/VLOOKUP(ABS(O65)+1,$A$8:$D$16,2,FALSE),VLOOKUP(ABS(O65)+1,$A$8:$D$16,4,FALSE))</f>
      </c>
      <c r="P186" s="1">
        <f>IF(P65&gt;0,1/VLOOKUP(ABS(P65)+1,$A$8:$D$16,2,FALSE),VLOOKUP(ABS(P65)+1,$A$8:$D$16,4,FALSE))</f>
      </c>
      <c r="Q186" s="1">
        <f>IF(Q65&gt;0,1/VLOOKUP(ABS(Q65)+1,$A$8:$D$16,2,FALSE),VLOOKUP(ABS(Q65)+1,$A$8:$D$16,4,FALSE))</f>
      </c>
      <c r="R186" s="1">
        <f>IF(R65&gt;0,1/VLOOKUP(ABS(R65)+1,$A$8:$D$16,2,FALSE),VLOOKUP(ABS(R65)+1,$A$8:$D$16,4,FALSE))</f>
      </c>
      <c r="S186" s="1">
        <f>IF(S65&gt;0,1/VLOOKUP(ABS(S65)+1,$A$8:$D$16,2,FALSE),VLOOKUP(ABS(S65)+1,$A$8:$D$16,4,FALSE))</f>
      </c>
      <c r="T186" s="1">
        <f>IF(T65&gt;0,1/VLOOKUP(ABS(T65)+1,$A$8:$D$16,2,FALSE),VLOOKUP(ABS(T65)+1,$A$8:$D$16,4,FALSE))</f>
      </c>
      <c r="U186" s="1">
        <f>IF(U65&gt;0,1/VLOOKUP(ABS(U65)+1,$A$8:$D$16,2,FALSE),VLOOKUP(ABS(U65)+1,$A$8:$D$16,4,FALSE))</f>
      </c>
      <c r="V186" s="1">
        <f>IF(V65&gt;0,1/VLOOKUP(ABS(V65)+1,$A$8:$D$16,2,FALSE),VLOOKUP(ABS(V65)+1,$A$8:$D$16,4,FALSE))</f>
      </c>
      <c r="W186" s="1">
        <f>IF(W65&gt;0,1/VLOOKUP(ABS(W65)+1,$A$8:$D$16,2,FALSE),VLOOKUP(ABS(W65)+1,$A$8:$D$16,4,FALSE))</f>
      </c>
    </row>
    <row r="187">
      <c r="A187">
        <v>23</v>
      </c>
      <c r="B187" t="str">
        <v>CP4_vs_CP6</v>
      </c>
      <c r="C187" s="1">
        <f>IF(C66&gt;0,1/VLOOKUP(ABS(C66)+1,$A$8:$D$16,2,FALSE),VLOOKUP(ABS(C66)+1,$A$8:$D$16,4,FALSE))</f>
      </c>
      <c r="D187" s="1">
        <f>IF(D66&gt;0,1/VLOOKUP(ABS(D66)+1,$A$8:$D$16,2,FALSE),VLOOKUP(ABS(D66)+1,$A$8:$D$16,4,FALSE))</f>
      </c>
      <c r="E187" s="1">
        <f>IF(E66&gt;0,1/VLOOKUP(ABS(E66)+1,$A$8:$D$16,2,FALSE),VLOOKUP(ABS(E66)+1,$A$8:$D$16,4,FALSE))</f>
      </c>
      <c r="F187" s="1">
        <f>IF(F66&gt;0,1/VLOOKUP(ABS(F66)+1,$A$8:$D$16,2,FALSE),VLOOKUP(ABS(F66)+1,$A$8:$D$16,4,FALSE))</f>
      </c>
      <c r="G187" s="1">
        <f>IF(G66&gt;0,1/VLOOKUP(ABS(G66)+1,$A$8:$D$16,2,FALSE),VLOOKUP(ABS(G66)+1,$A$8:$D$16,4,FALSE))</f>
      </c>
      <c r="H187" s="1">
        <f>IF(H66&gt;0,1/VLOOKUP(ABS(H66)+1,$A$8:$D$16,2,FALSE),VLOOKUP(ABS(H66)+1,$A$8:$D$16,4,FALSE))</f>
      </c>
      <c r="I187" s="1">
        <f>IF(I66&gt;0,1/VLOOKUP(ABS(I66)+1,$A$8:$D$16,2,FALSE),VLOOKUP(ABS(I66)+1,$A$8:$D$16,4,FALSE))</f>
      </c>
      <c r="J187" s="1">
        <f>IF(J66&gt;0,1/VLOOKUP(ABS(J66)+1,$A$8:$D$16,2,FALSE),VLOOKUP(ABS(J66)+1,$A$8:$D$16,4,FALSE))</f>
      </c>
      <c r="K187" s="1">
        <f>IF(K66&gt;0,1/VLOOKUP(ABS(K66)+1,$A$8:$D$16,2,FALSE),VLOOKUP(ABS(K66)+1,$A$8:$D$16,4,FALSE))</f>
      </c>
      <c r="L187" s="1">
        <f>IF(L66&gt;0,1/VLOOKUP(ABS(L66)+1,$A$8:$D$16,2,FALSE),VLOOKUP(ABS(L66)+1,$A$8:$D$16,4,FALSE))</f>
      </c>
      <c r="M187" s="1">
        <f>IF(M66&gt;0,1/VLOOKUP(ABS(M66)+1,$A$8:$D$16,2,FALSE),VLOOKUP(ABS(M66)+1,$A$8:$D$16,4,FALSE))</f>
      </c>
      <c r="N187" s="1">
        <f>IF(N66&gt;0,1/VLOOKUP(ABS(N66)+1,$A$8:$D$16,2,FALSE),VLOOKUP(ABS(N66)+1,$A$8:$D$16,4,FALSE))</f>
      </c>
      <c r="O187" s="1">
        <f>IF(O66&gt;0,1/VLOOKUP(ABS(O66)+1,$A$8:$D$16,2,FALSE),VLOOKUP(ABS(O66)+1,$A$8:$D$16,4,FALSE))</f>
      </c>
      <c r="P187" s="1">
        <f>IF(P66&gt;0,1/VLOOKUP(ABS(P66)+1,$A$8:$D$16,2,FALSE),VLOOKUP(ABS(P66)+1,$A$8:$D$16,4,FALSE))</f>
      </c>
      <c r="Q187" s="1">
        <f>IF(Q66&gt;0,1/VLOOKUP(ABS(Q66)+1,$A$8:$D$16,2,FALSE),VLOOKUP(ABS(Q66)+1,$A$8:$D$16,4,FALSE))</f>
      </c>
      <c r="R187" s="1">
        <f>IF(R66&gt;0,1/VLOOKUP(ABS(R66)+1,$A$8:$D$16,2,FALSE),VLOOKUP(ABS(R66)+1,$A$8:$D$16,4,FALSE))</f>
      </c>
      <c r="S187" s="1">
        <f>IF(S66&gt;0,1/VLOOKUP(ABS(S66)+1,$A$8:$D$16,2,FALSE),VLOOKUP(ABS(S66)+1,$A$8:$D$16,4,FALSE))</f>
      </c>
      <c r="T187" s="1">
        <f>IF(T66&gt;0,1/VLOOKUP(ABS(T66)+1,$A$8:$D$16,2,FALSE),VLOOKUP(ABS(T66)+1,$A$8:$D$16,4,FALSE))</f>
      </c>
      <c r="U187" s="1">
        <f>IF(U66&gt;0,1/VLOOKUP(ABS(U66)+1,$A$8:$D$16,2,FALSE),VLOOKUP(ABS(U66)+1,$A$8:$D$16,4,FALSE))</f>
      </c>
      <c r="V187" s="1">
        <f>IF(V66&gt;0,1/VLOOKUP(ABS(V66)+1,$A$8:$D$16,2,FALSE),VLOOKUP(ABS(V66)+1,$A$8:$D$16,4,FALSE))</f>
      </c>
      <c r="W187" s="1">
        <f>IF(W66&gt;0,1/VLOOKUP(ABS(W66)+1,$A$8:$D$16,2,FALSE),VLOOKUP(ABS(W66)+1,$A$8:$D$16,4,FALSE))</f>
      </c>
    </row>
    <row r="188">
      <c r="A188">
        <v>24</v>
      </c>
      <c r="B188" t="str">
        <v>CP4_vs_CP7</v>
      </c>
      <c r="C188" s="1">
        <f>IF(C67&gt;0,1/VLOOKUP(ABS(C67)+1,$A$8:$D$16,2,FALSE),VLOOKUP(ABS(C67)+1,$A$8:$D$16,4,FALSE))</f>
      </c>
      <c r="D188" s="1">
        <f>IF(D67&gt;0,1/VLOOKUP(ABS(D67)+1,$A$8:$D$16,2,FALSE),VLOOKUP(ABS(D67)+1,$A$8:$D$16,4,FALSE))</f>
      </c>
      <c r="E188" s="1">
        <f>IF(E67&gt;0,1/VLOOKUP(ABS(E67)+1,$A$8:$D$16,2,FALSE),VLOOKUP(ABS(E67)+1,$A$8:$D$16,4,FALSE))</f>
      </c>
      <c r="F188" s="1">
        <f>IF(F67&gt;0,1/VLOOKUP(ABS(F67)+1,$A$8:$D$16,2,FALSE),VLOOKUP(ABS(F67)+1,$A$8:$D$16,4,FALSE))</f>
      </c>
      <c r="G188" s="1">
        <f>IF(G67&gt;0,1/VLOOKUP(ABS(G67)+1,$A$8:$D$16,2,FALSE),VLOOKUP(ABS(G67)+1,$A$8:$D$16,4,FALSE))</f>
      </c>
      <c r="H188" s="1">
        <f>IF(H67&gt;0,1/VLOOKUP(ABS(H67)+1,$A$8:$D$16,2,FALSE),VLOOKUP(ABS(H67)+1,$A$8:$D$16,4,FALSE))</f>
      </c>
      <c r="I188" s="1">
        <f>IF(I67&gt;0,1/VLOOKUP(ABS(I67)+1,$A$8:$D$16,2,FALSE),VLOOKUP(ABS(I67)+1,$A$8:$D$16,4,FALSE))</f>
      </c>
      <c r="J188" s="1">
        <f>IF(J67&gt;0,1/VLOOKUP(ABS(J67)+1,$A$8:$D$16,2,FALSE),VLOOKUP(ABS(J67)+1,$A$8:$D$16,4,FALSE))</f>
      </c>
      <c r="K188" s="1">
        <f>IF(K67&gt;0,1/VLOOKUP(ABS(K67)+1,$A$8:$D$16,2,FALSE),VLOOKUP(ABS(K67)+1,$A$8:$D$16,4,FALSE))</f>
      </c>
      <c r="L188" s="1">
        <f>IF(L67&gt;0,1/VLOOKUP(ABS(L67)+1,$A$8:$D$16,2,FALSE),VLOOKUP(ABS(L67)+1,$A$8:$D$16,4,FALSE))</f>
      </c>
      <c r="M188" s="1">
        <f>IF(M67&gt;0,1/VLOOKUP(ABS(M67)+1,$A$8:$D$16,2,FALSE),VLOOKUP(ABS(M67)+1,$A$8:$D$16,4,FALSE))</f>
      </c>
      <c r="N188" s="1">
        <f>IF(N67&gt;0,1/VLOOKUP(ABS(N67)+1,$A$8:$D$16,2,FALSE),VLOOKUP(ABS(N67)+1,$A$8:$D$16,4,FALSE))</f>
      </c>
      <c r="O188" s="1">
        <f>IF(O67&gt;0,1/VLOOKUP(ABS(O67)+1,$A$8:$D$16,2,FALSE),VLOOKUP(ABS(O67)+1,$A$8:$D$16,4,FALSE))</f>
      </c>
      <c r="P188" s="1">
        <f>IF(P67&gt;0,1/VLOOKUP(ABS(P67)+1,$A$8:$D$16,2,FALSE),VLOOKUP(ABS(P67)+1,$A$8:$D$16,4,FALSE))</f>
      </c>
      <c r="Q188" s="1">
        <f>IF(Q67&gt;0,1/VLOOKUP(ABS(Q67)+1,$A$8:$D$16,2,FALSE),VLOOKUP(ABS(Q67)+1,$A$8:$D$16,4,FALSE))</f>
      </c>
      <c r="R188" s="1">
        <f>IF(R67&gt;0,1/VLOOKUP(ABS(R67)+1,$A$8:$D$16,2,FALSE),VLOOKUP(ABS(R67)+1,$A$8:$D$16,4,FALSE))</f>
      </c>
      <c r="S188" s="1">
        <f>IF(S67&gt;0,1/VLOOKUP(ABS(S67)+1,$A$8:$D$16,2,FALSE),VLOOKUP(ABS(S67)+1,$A$8:$D$16,4,FALSE))</f>
      </c>
      <c r="T188" s="1">
        <f>IF(T67&gt;0,1/VLOOKUP(ABS(T67)+1,$A$8:$D$16,2,FALSE),VLOOKUP(ABS(T67)+1,$A$8:$D$16,4,FALSE))</f>
      </c>
      <c r="U188" s="1">
        <f>IF(U67&gt;0,1/VLOOKUP(ABS(U67)+1,$A$8:$D$16,2,FALSE),VLOOKUP(ABS(U67)+1,$A$8:$D$16,4,FALSE))</f>
      </c>
      <c r="V188" s="1">
        <f>IF(V67&gt;0,1/VLOOKUP(ABS(V67)+1,$A$8:$D$16,2,FALSE),VLOOKUP(ABS(V67)+1,$A$8:$D$16,4,FALSE))</f>
      </c>
      <c r="W188" s="1">
        <f>IF(W67&gt;0,1/VLOOKUP(ABS(W67)+1,$A$8:$D$16,2,FALSE),VLOOKUP(ABS(W67)+1,$A$8:$D$16,4,FALSE))</f>
      </c>
    </row>
    <row r="189">
      <c r="A189">
        <v>25</v>
      </c>
      <c r="B189" t="str">
        <v>CP4_vs_CP8</v>
      </c>
      <c r="C189" s="1">
        <f>IF(C68&gt;0,1/VLOOKUP(ABS(C68)+1,$A$8:$D$16,2,FALSE),VLOOKUP(ABS(C68)+1,$A$8:$D$16,4,FALSE))</f>
      </c>
      <c r="D189" s="1">
        <f>IF(D68&gt;0,1/VLOOKUP(ABS(D68)+1,$A$8:$D$16,2,FALSE),VLOOKUP(ABS(D68)+1,$A$8:$D$16,4,FALSE))</f>
      </c>
      <c r="E189" s="1">
        <f>IF(E68&gt;0,1/VLOOKUP(ABS(E68)+1,$A$8:$D$16,2,FALSE),VLOOKUP(ABS(E68)+1,$A$8:$D$16,4,FALSE))</f>
      </c>
      <c r="F189" s="1">
        <f>IF(F68&gt;0,1/VLOOKUP(ABS(F68)+1,$A$8:$D$16,2,FALSE),VLOOKUP(ABS(F68)+1,$A$8:$D$16,4,FALSE))</f>
      </c>
      <c r="G189" s="1">
        <f>IF(G68&gt;0,1/VLOOKUP(ABS(G68)+1,$A$8:$D$16,2,FALSE),VLOOKUP(ABS(G68)+1,$A$8:$D$16,4,FALSE))</f>
      </c>
      <c r="H189" s="1">
        <f>IF(H68&gt;0,1/VLOOKUP(ABS(H68)+1,$A$8:$D$16,2,FALSE),VLOOKUP(ABS(H68)+1,$A$8:$D$16,4,FALSE))</f>
      </c>
      <c r="I189" s="1">
        <f>IF(I68&gt;0,1/VLOOKUP(ABS(I68)+1,$A$8:$D$16,2,FALSE),VLOOKUP(ABS(I68)+1,$A$8:$D$16,4,FALSE))</f>
      </c>
      <c r="J189" s="1">
        <f>IF(J68&gt;0,1/VLOOKUP(ABS(J68)+1,$A$8:$D$16,2,FALSE),VLOOKUP(ABS(J68)+1,$A$8:$D$16,4,FALSE))</f>
      </c>
      <c r="K189" s="1">
        <f>IF(K68&gt;0,1/VLOOKUP(ABS(K68)+1,$A$8:$D$16,2,FALSE),VLOOKUP(ABS(K68)+1,$A$8:$D$16,4,FALSE))</f>
      </c>
      <c r="L189" s="1">
        <f>IF(L68&gt;0,1/VLOOKUP(ABS(L68)+1,$A$8:$D$16,2,FALSE),VLOOKUP(ABS(L68)+1,$A$8:$D$16,4,FALSE))</f>
      </c>
      <c r="M189" s="1">
        <f>IF(M68&gt;0,1/VLOOKUP(ABS(M68)+1,$A$8:$D$16,2,FALSE),VLOOKUP(ABS(M68)+1,$A$8:$D$16,4,FALSE))</f>
      </c>
      <c r="N189" s="1">
        <f>IF(N68&gt;0,1/VLOOKUP(ABS(N68)+1,$A$8:$D$16,2,FALSE),VLOOKUP(ABS(N68)+1,$A$8:$D$16,4,FALSE))</f>
      </c>
      <c r="O189" s="1">
        <f>IF(O68&gt;0,1/VLOOKUP(ABS(O68)+1,$A$8:$D$16,2,FALSE),VLOOKUP(ABS(O68)+1,$A$8:$D$16,4,FALSE))</f>
      </c>
      <c r="P189" s="1">
        <f>IF(P68&gt;0,1/VLOOKUP(ABS(P68)+1,$A$8:$D$16,2,FALSE),VLOOKUP(ABS(P68)+1,$A$8:$D$16,4,FALSE))</f>
      </c>
      <c r="Q189" s="1">
        <f>IF(Q68&gt;0,1/VLOOKUP(ABS(Q68)+1,$A$8:$D$16,2,FALSE),VLOOKUP(ABS(Q68)+1,$A$8:$D$16,4,FALSE))</f>
      </c>
      <c r="R189" s="1">
        <f>IF(R68&gt;0,1/VLOOKUP(ABS(R68)+1,$A$8:$D$16,2,FALSE),VLOOKUP(ABS(R68)+1,$A$8:$D$16,4,FALSE))</f>
      </c>
      <c r="S189" s="1">
        <f>IF(S68&gt;0,1/VLOOKUP(ABS(S68)+1,$A$8:$D$16,2,FALSE),VLOOKUP(ABS(S68)+1,$A$8:$D$16,4,FALSE))</f>
      </c>
      <c r="T189" s="1">
        <f>IF(T68&gt;0,1/VLOOKUP(ABS(T68)+1,$A$8:$D$16,2,FALSE),VLOOKUP(ABS(T68)+1,$A$8:$D$16,4,FALSE))</f>
      </c>
      <c r="U189" s="1">
        <f>IF(U68&gt;0,1/VLOOKUP(ABS(U68)+1,$A$8:$D$16,2,FALSE),VLOOKUP(ABS(U68)+1,$A$8:$D$16,4,FALSE))</f>
      </c>
      <c r="V189" s="1">
        <f>IF(V68&gt;0,1/VLOOKUP(ABS(V68)+1,$A$8:$D$16,2,FALSE),VLOOKUP(ABS(V68)+1,$A$8:$D$16,4,FALSE))</f>
      </c>
      <c r="W189" s="1">
        <f>IF(W68&gt;0,1/VLOOKUP(ABS(W68)+1,$A$8:$D$16,2,FALSE),VLOOKUP(ABS(W68)+1,$A$8:$D$16,4,FALSE))</f>
      </c>
    </row>
    <row r="190">
      <c r="A190">
        <v>26</v>
      </c>
      <c r="B190" t="str">
        <v>CP4_vs_CP9</v>
      </c>
      <c r="C190" s="1">
        <f>IF(C69&gt;0,1/VLOOKUP(ABS(C69)+1,$A$8:$D$16,2,FALSE),VLOOKUP(ABS(C69)+1,$A$8:$D$16,4,FALSE))</f>
      </c>
      <c r="D190" s="1">
        <f>IF(D69&gt;0,1/VLOOKUP(ABS(D69)+1,$A$8:$D$16,2,FALSE),VLOOKUP(ABS(D69)+1,$A$8:$D$16,4,FALSE))</f>
      </c>
      <c r="E190" s="1">
        <f>IF(E69&gt;0,1/VLOOKUP(ABS(E69)+1,$A$8:$D$16,2,FALSE),VLOOKUP(ABS(E69)+1,$A$8:$D$16,4,FALSE))</f>
      </c>
      <c r="F190" s="1">
        <f>IF(F69&gt;0,1/VLOOKUP(ABS(F69)+1,$A$8:$D$16,2,FALSE),VLOOKUP(ABS(F69)+1,$A$8:$D$16,4,FALSE))</f>
      </c>
      <c r="G190" s="1">
        <f>IF(G69&gt;0,1/VLOOKUP(ABS(G69)+1,$A$8:$D$16,2,FALSE),VLOOKUP(ABS(G69)+1,$A$8:$D$16,4,FALSE))</f>
      </c>
      <c r="H190" s="1">
        <f>IF(H69&gt;0,1/VLOOKUP(ABS(H69)+1,$A$8:$D$16,2,FALSE),VLOOKUP(ABS(H69)+1,$A$8:$D$16,4,FALSE))</f>
      </c>
      <c r="I190" s="1">
        <f>IF(I69&gt;0,1/VLOOKUP(ABS(I69)+1,$A$8:$D$16,2,FALSE),VLOOKUP(ABS(I69)+1,$A$8:$D$16,4,FALSE))</f>
      </c>
      <c r="J190" s="1">
        <f>IF(J69&gt;0,1/VLOOKUP(ABS(J69)+1,$A$8:$D$16,2,FALSE),VLOOKUP(ABS(J69)+1,$A$8:$D$16,4,FALSE))</f>
      </c>
      <c r="K190" s="1">
        <f>IF(K69&gt;0,1/VLOOKUP(ABS(K69)+1,$A$8:$D$16,2,FALSE),VLOOKUP(ABS(K69)+1,$A$8:$D$16,4,FALSE))</f>
      </c>
      <c r="L190" s="1">
        <f>IF(L69&gt;0,1/VLOOKUP(ABS(L69)+1,$A$8:$D$16,2,FALSE),VLOOKUP(ABS(L69)+1,$A$8:$D$16,4,FALSE))</f>
      </c>
      <c r="M190" s="1">
        <f>IF(M69&gt;0,1/VLOOKUP(ABS(M69)+1,$A$8:$D$16,2,FALSE),VLOOKUP(ABS(M69)+1,$A$8:$D$16,4,FALSE))</f>
      </c>
      <c r="N190" s="1">
        <f>IF(N69&gt;0,1/VLOOKUP(ABS(N69)+1,$A$8:$D$16,2,FALSE),VLOOKUP(ABS(N69)+1,$A$8:$D$16,4,FALSE))</f>
      </c>
      <c r="O190" s="1">
        <f>IF(O69&gt;0,1/VLOOKUP(ABS(O69)+1,$A$8:$D$16,2,FALSE),VLOOKUP(ABS(O69)+1,$A$8:$D$16,4,FALSE))</f>
      </c>
      <c r="P190" s="1">
        <f>IF(P69&gt;0,1/VLOOKUP(ABS(P69)+1,$A$8:$D$16,2,FALSE),VLOOKUP(ABS(P69)+1,$A$8:$D$16,4,FALSE))</f>
      </c>
      <c r="Q190" s="1">
        <f>IF(Q69&gt;0,1/VLOOKUP(ABS(Q69)+1,$A$8:$D$16,2,FALSE),VLOOKUP(ABS(Q69)+1,$A$8:$D$16,4,FALSE))</f>
      </c>
      <c r="R190" s="1">
        <f>IF(R69&gt;0,1/VLOOKUP(ABS(R69)+1,$A$8:$D$16,2,FALSE),VLOOKUP(ABS(R69)+1,$A$8:$D$16,4,FALSE))</f>
      </c>
      <c r="S190" s="1">
        <f>IF(S69&gt;0,1/VLOOKUP(ABS(S69)+1,$A$8:$D$16,2,FALSE),VLOOKUP(ABS(S69)+1,$A$8:$D$16,4,FALSE))</f>
      </c>
      <c r="T190" s="1">
        <f>IF(T69&gt;0,1/VLOOKUP(ABS(T69)+1,$A$8:$D$16,2,FALSE),VLOOKUP(ABS(T69)+1,$A$8:$D$16,4,FALSE))</f>
      </c>
      <c r="U190" s="1">
        <f>IF(U69&gt;0,1/VLOOKUP(ABS(U69)+1,$A$8:$D$16,2,FALSE),VLOOKUP(ABS(U69)+1,$A$8:$D$16,4,FALSE))</f>
      </c>
      <c r="V190" s="1">
        <f>IF(V69&gt;0,1/VLOOKUP(ABS(V69)+1,$A$8:$D$16,2,FALSE),VLOOKUP(ABS(V69)+1,$A$8:$D$16,4,FALSE))</f>
      </c>
      <c r="W190" s="1">
        <f>IF(W69&gt;0,1/VLOOKUP(ABS(W69)+1,$A$8:$D$16,2,FALSE),VLOOKUP(ABS(W69)+1,$A$8:$D$16,4,FALSE))</f>
      </c>
    </row>
    <row r="191">
      <c r="A191">
        <v>27</v>
      </c>
      <c r="B191" t="str">
        <v>CP5_vs_CP6</v>
      </c>
      <c r="C191" s="1">
        <f>IF(C70&gt;0,1/VLOOKUP(ABS(C70)+1,$A$8:$D$16,2,FALSE),VLOOKUP(ABS(C70)+1,$A$8:$D$16,4,FALSE))</f>
      </c>
      <c r="D191" s="1">
        <f>IF(D70&gt;0,1/VLOOKUP(ABS(D70)+1,$A$8:$D$16,2,FALSE),VLOOKUP(ABS(D70)+1,$A$8:$D$16,4,FALSE))</f>
      </c>
      <c r="E191" s="1">
        <f>IF(E70&gt;0,1/VLOOKUP(ABS(E70)+1,$A$8:$D$16,2,FALSE),VLOOKUP(ABS(E70)+1,$A$8:$D$16,4,FALSE))</f>
      </c>
      <c r="F191" s="1">
        <f>IF(F70&gt;0,1/VLOOKUP(ABS(F70)+1,$A$8:$D$16,2,FALSE),VLOOKUP(ABS(F70)+1,$A$8:$D$16,4,FALSE))</f>
      </c>
      <c r="G191" s="1">
        <f>IF(G70&gt;0,1/VLOOKUP(ABS(G70)+1,$A$8:$D$16,2,FALSE),VLOOKUP(ABS(G70)+1,$A$8:$D$16,4,FALSE))</f>
      </c>
      <c r="H191" s="1">
        <f>IF(H70&gt;0,1/VLOOKUP(ABS(H70)+1,$A$8:$D$16,2,FALSE),VLOOKUP(ABS(H70)+1,$A$8:$D$16,4,FALSE))</f>
      </c>
      <c r="I191" s="1">
        <f>IF(I70&gt;0,1/VLOOKUP(ABS(I70)+1,$A$8:$D$16,2,FALSE),VLOOKUP(ABS(I70)+1,$A$8:$D$16,4,FALSE))</f>
      </c>
      <c r="J191" s="1">
        <f>IF(J70&gt;0,1/VLOOKUP(ABS(J70)+1,$A$8:$D$16,2,FALSE),VLOOKUP(ABS(J70)+1,$A$8:$D$16,4,FALSE))</f>
      </c>
      <c r="K191" s="1">
        <f>IF(K70&gt;0,1/VLOOKUP(ABS(K70)+1,$A$8:$D$16,2,FALSE),VLOOKUP(ABS(K70)+1,$A$8:$D$16,4,FALSE))</f>
      </c>
      <c r="L191" s="1">
        <f>IF(L70&gt;0,1/VLOOKUP(ABS(L70)+1,$A$8:$D$16,2,FALSE),VLOOKUP(ABS(L70)+1,$A$8:$D$16,4,FALSE))</f>
      </c>
      <c r="M191" s="1">
        <f>IF(M70&gt;0,1/VLOOKUP(ABS(M70)+1,$A$8:$D$16,2,FALSE),VLOOKUP(ABS(M70)+1,$A$8:$D$16,4,FALSE))</f>
      </c>
      <c r="N191" s="1">
        <f>IF(N70&gt;0,1/VLOOKUP(ABS(N70)+1,$A$8:$D$16,2,FALSE),VLOOKUP(ABS(N70)+1,$A$8:$D$16,4,FALSE))</f>
      </c>
      <c r="O191" s="1">
        <f>IF(O70&gt;0,1/VLOOKUP(ABS(O70)+1,$A$8:$D$16,2,FALSE),VLOOKUP(ABS(O70)+1,$A$8:$D$16,4,FALSE))</f>
      </c>
      <c r="P191" s="1">
        <f>IF(P70&gt;0,1/VLOOKUP(ABS(P70)+1,$A$8:$D$16,2,FALSE),VLOOKUP(ABS(P70)+1,$A$8:$D$16,4,FALSE))</f>
      </c>
      <c r="Q191" s="1">
        <f>IF(Q70&gt;0,1/VLOOKUP(ABS(Q70)+1,$A$8:$D$16,2,FALSE),VLOOKUP(ABS(Q70)+1,$A$8:$D$16,4,FALSE))</f>
      </c>
      <c r="R191" s="1">
        <f>IF(R70&gt;0,1/VLOOKUP(ABS(R70)+1,$A$8:$D$16,2,FALSE),VLOOKUP(ABS(R70)+1,$A$8:$D$16,4,FALSE))</f>
      </c>
      <c r="S191" s="1">
        <f>IF(S70&gt;0,1/VLOOKUP(ABS(S70)+1,$A$8:$D$16,2,FALSE),VLOOKUP(ABS(S70)+1,$A$8:$D$16,4,FALSE))</f>
      </c>
      <c r="T191" s="1">
        <f>IF(T70&gt;0,1/VLOOKUP(ABS(T70)+1,$A$8:$D$16,2,FALSE),VLOOKUP(ABS(T70)+1,$A$8:$D$16,4,FALSE))</f>
      </c>
      <c r="U191" s="1">
        <f>IF(U70&gt;0,1/VLOOKUP(ABS(U70)+1,$A$8:$D$16,2,FALSE),VLOOKUP(ABS(U70)+1,$A$8:$D$16,4,FALSE))</f>
      </c>
      <c r="V191" s="1">
        <f>IF(V70&gt;0,1/VLOOKUP(ABS(V70)+1,$A$8:$D$16,2,FALSE),VLOOKUP(ABS(V70)+1,$A$8:$D$16,4,FALSE))</f>
      </c>
      <c r="W191" s="1">
        <f>IF(W70&gt;0,1/VLOOKUP(ABS(W70)+1,$A$8:$D$16,2,FALSE),VLOOKUP(ABS(W70)+1,$A$8:$D$16,4,FALSE))</f>
      </c>
    </row>
    <row r="192">
      <c r="A192">
        <v>28</v>
      </c>
      <c r="B192" t="str">
        <v>CP5_vs_CP7</v>
      </c>
      <c r="C192" s="1">
        <f>IF(C71&gt;0,1/VLOOKUP(ABS(C71)+1,$A$8:$D$16,2,FALSE),VLOOKUP(ABS(C71)+1,$A$8:$D$16,4,FALSE))</f>
      </c>
      <c r="D192" s="1">
        <f>IF(D71&gt;0,1/VLOOKUP(ABS(D71)+1,$A$8:$D$16,2,FALSE),VLOOKUP(ABS(D71)+1,$A$8:$D$16,4,FALSE))</f>
      </c>
      <c r="E192" s="1">
        <f>IF(E71&gt;0,1/VLOOKUP(ABS(E71)+1,$A$8:$D$16,2,FALSE),VLOOKUP(ABS(E71)+1,$A$8:$D$16,4,FALSE))</f>
      </c>
      <c r="F192" s="1">
        <f>IF(F71&gt;0,1/VLOOKUP(ABS(F71)+1,$A$8:$D$16,2,FALSE),VLOOKUP(ABS(F71)+1,$A$8:$D$16,4,FALSE))</f>
      </c>
      <c r="G192" s="1">
        <f>IF(G71&gt;0,1/VLOOKUP(ABS(G71)+1,$A$8:$D$16,2,FALSE),VLOOKUP(ABS(G71)+1,$A$8:$D$16,4,FALSE))</f>
      </c>
      <c r="H192" s="1">
        <f>IF(H71&gt;0,1/VLOOKUP(ABS(H71)+1,$A$8:$D$16,2,FALSE),VLOOKUP(ABS(H71)+1,$A$8:$D$16,4,FALSE))</f>
      </c>
      <c r="I192" s="1">
        <f>IF(I71&gt;0,1/VLOOKUP(ABS(I71)+1,$A$8:$D$16,2,FALSE),VLOOKUP(ABS(I71)+1,$A$8:$D$16,4,FALSE))</f>
      </c>
      <c r="J192" s="1">
        <f>IF(J71&gt;0,1/VLOOKUP(ABS(J71)+1,$A$8:$D$16,2,FALSE),VLOOKUP(ABS(J71)+1,$A$8:$D$16,4,FALSE))</f>
      </c>
      <c r="K192" s="1">
        <f>IF(K71&gt;0,1/VLOOKUP(ABS(K71)+1,$A$8:$D$16,2,FALSE),VLOOKUP(ABS(K71)+1,$A$8:$D$16,4,FALSE))</f>
      </c>
      <c r="L192" s="1">
        <f>IF(L71&gt;0,1/VLOOKUP(ABS(L71)+1,$A$8:$D$16,2,FALSE),VLOOKUP(ABS(L71)+1,$A$8:$D$16,4,FALSE))</f>
      </c>
      <c r="M192" s="1">
        <f>IF(M71&gt;0,1/VLOOKUP(ABS(M71)+1,$A$8:$D$16,2,FALSE),VLOOKUP(ABS(M71)+1,$A$8:$D$16,4,FALSE))</f>
      </c>
      <c r="N192" s="1">
        <f>IF(N71&gt;0,1/VLOOKUP(ABS(N71)+1,$A$8:$D$16,2,FALSE),VLOOKUP(ABS(N71)+1,$A$8:$D$16,4,FALSE))</f>
      </c>
      <c r="O192" s="1">
        <f>IF(O71&gt;0,1/VLOOKUP(ABS(O71)+1,$A$8:$D$16,2,FALSE),VLOOKUP(ABS(O71)+1,$A$8:$D$16,4,FALSE))</f>
      </c>
      <c r="P192" s="1">
        <f>IF(P71&gt;0,1/VLOOKUP(ABS(P71)+1,$A$8:$D$16,2,FALSE),VLOOKUP(ABS(P71)+1,$A$8:$D$16,4,FALSE))</f>
      </c>
      <c r="Q192" s="1">
        <f>IF(Q71&gt;0,1/VLOOKUP(ABS(Q71)+1,$A$8:$D$16,2,FALSE),VLOOKUP(ABS(Q71)+1,$A$8:$D$16,4,FALSE))</f>
      </c>
      <c r="R192" s="1">
        <f>IF(R71&gt;0,1/VLOOKUP(ABS(R71)+1,$A$8:$D$16,2,FALSE),VLOOKUP(ABS(R71)+1,$A$8:$D$16,4,FALSE))</f>
      </c>
      <c r="S192" s="1">
        <f>IF(S71&gt;0,1/VLOOKUP(ABS(S71)+1,$A$8:$D$16,2,FALSE),VLOOKUP(ABS(S71)+1,$A$8:$D$16,4,FALSE))</f>
      </c>
      <c r="T192" s="1">
        <f>IF(T71&gt;0,1/VLOOKUP(ABS(T71)+1,$A$8:$D$16,2,FALSE),VLOOKUP(ABS(T71)+1,$A$8:$D$16,4,FALSE))</f>
      </c>
      <c r="U192" s="1">
        <f>IF(U71&gt;0,1/VLOOKUP(ABS(U71)+1,$A$8:$D$16,2,FALSE),VLOOKUP(ABS(U71)+1,$A$8:$D$16,4,FALSE))</f>
      </c>
      <c r="V192" s="1">
        <f>IF(V71&gt;0,1/VLOOKUP(ABS(V71)+1,$A$8:$D$16,2,FALSE),VLOOKUP(ABS(V71)+1,$A$8:$D$16,4,FALSE))</f>
      </c>
      <c r="W192" s="1">
        <f>IF(W71&gt;0,1/VLOOKUP(ABS(W71)+1,$A$8:$D$16,2,FALSE),VLOOKUP(ABS(W71)+1,$A$8:$D$16,4,FALSE))</f>
      </c>
    </row>
    <row r="193">
      <c r="A193">
        <v>29</v>
      </c>
      <c r="B193" t="str">
        <v>CP5_vs_CP8</v>
      </c>
      <c r="C193" s="1">
        <f>IF(C72&gt;0,1/VLOOKUP(ABS(C72)+1,$A$8:$D$16,2,FALSE),VLOOKUP(ABS(C72)+1,$A$8:$D$16,4,FALSE))</f>
      </c>
      <c r="D193" s="1">
        <f>IF(D72&gt;0,1/VLOOKUP(ABS(D72)+1,$A$8:$D$16,2,FALSE),VLOOKUP(ABS(D72)+1,$A$8:$D$16,4,FALSE))</f>
      </c>
      <c r="E193" s="1">
        <f>IF(E72&gt;0,1/VLOOKUP(ABS(E72)+1,$A$8:$D$16,2,FALSE),VLOOKUP(ABS(E72)+1,$A$8:$D$16,4,FALSE))</f>
      </c>
      <c r="F193" s="1">
        <f>IF(F72&gt;0,1/VLOOKUP(ABS(F72)+1,$A$8:$D$16,2,FALSE),VLOOKUP(ABS(F72)+1,$A$8:$D$16,4,FALSE))</f>
      </c>
      <c r="G193" s="1">
        <f>IF(G72&gt;0,1/VLOOKUP(ABS(G72)+1,$A$8:$D$16,2,FALSE),VLOOKUP(ABS(G72)+1,$A$8:$D$16,4,FALSE))</f>
      </c>
      <c r="H193" s="1">
        <f>IF(H72&gt;0,1/VLOOKUP(ABS(H72)+1,$A$8:$D$16,2,FALSE),VLOOKUP(ABS(H72)+1,$A$8:$D$16,4,FALSE))</f>
      </c>
      <c r="I193" s="1">
        <f>IF(I72&gt;0,1/VLOOKUP(ABS(I72)+1,$A$8:$D$16,2,FALSE),VLOOKUP(ABS(I72)+1,$A$8:$D$16,4,FALSE))</f>
      </c>
      <c r="J193" s="1">
        <f>IF(J72&gt;0,1/VLOOKUP(ABS(J72)+1,$A$8:$D$16,2,FALSE),VLOOKUP(ABS(J72)+1,$A$8:$D$16,4,FALSE))</f>
      </c>
      <c r="K193" s="1">
        <f>IF(K72&gt;0,1/VLOOKUP(ABS(K72)+1,$A$8:$D$16,2,FALSE),VLOOKUP(ABS(K72)+1,$A$8:$D$16,4,FALSE))</f>
      </c>
      <c r="L193" s="1">
        <f>IF(L72&gt;0,1/VLOOKUP(ABS(L72)+1,$A$8:$D$16,2,FALSE),VLOOKUP(ABS(L72)+1,$A$8:$D$16,4,FALSE))</f>
      </c>
      <c r="M193" s="1">
        <f>IF(M72&gt;0,1/VLOOKUP(ABS(M72)+1,$A$8:$D$16,2,FALSE),VLOOKUP(ABS(M72)+1,$A$8:$D$16,4,FALSE))</f>
      </c>
      <c r="N193" s="1">
        <f>IF(N72&gt;0,1/VLOOKUP(ABS(N72)+1,$A$8:$D$16,2,FALSE),VLOOKUP(ABS(N72)+1,$A$8:$D$16,4,FALSE))</f>
      </c>
      <c r="O193" s="1">
        <f>IF(O72&gt;0,1/VLOOKUP(ABS(O72)+1,$A$8:$D$16,2,FALSE),VLOOKUP(ABS(O72)+1,$A$8:$D$16,4,FALSE))</f>
      </c>
      <c r="P193" s="1">
        <f>IF(P72&gt;0,1/VLOOKUP(ABS(P72)+1,$A$8:$D$16,2,FALSE),VLOOKUP(ABS(P72)+1,$A$8:$D$16,4,FALSE))</f>
      </c>
      <c r="Q193" s="1">
        <f>IF(Q72&gt;0,1/VLOOKUP(ABS(Q72)+1,$A$8:$D$16,2,FALSE),VLOOKUP(ABS(Q72)+1,$A$8:$D$16,4,FALSE))</f>
      </c>
      <c r="R193" s="1">
        <f>IF(R72&gt;0,1/VLOOKUP(ABS(R72)+1,$A$8:$D$16,2,FALSE),VLOOKUP(ABS(R72)+1,$A$8:$D$16,4,FALSE))</f>
      </c>
      <c r="S193" s="1">
        <f>IF(S72&gt;0,1/VLOOKUP(ABS(S72)+1,$A$8:$D$16,2,FALSE),VLOOKUP(ABS(S72)+1,$A$8:$D$16,4,FALSE))</f>
      </c>
      <c r="T193" s="1">
        <f>IF(T72&gt;0,1/VLOOKUP(ABS(T72)+1,$A$8:$D$16,2,FALSE),VLOOKUP(ABS(T72)+1,$A$8:$D$16,4,FALSE))</f>
      </c>
      <c r="U193" s="1">
        <f>IF(U72&gt;0,1/VLOOKUP(ABS(U72)+1,$A$8:$D$16,2,FALSE),VLOOKUP(ABS(U72)+1,$A$8:$D$16,4,FALSE))</f>
      </c>
      <c r="V193" s="1">
        <f>IF(V72&gt;0,1/VLOOKUP(ABS(V72)+1,$A$8:$D$16,2,FALSE),VLOOKUP(ABS(V72)+1,$A$8:$D$16,4,FALSE))</f>
      </c>
      <c r="W193" s="1">
        <f>IF(W72&gt;0,1/VLOOKUP(ABS(W72)+1,$A$8:$D$16,2,FALSE),VLOOKUP(ABS(W72)+1,$A$8:$D$16,4,FALSE))</f>
      </c>
    </row>
    <row r="194">
      <c r="A194">
        <v>30</v>
      </c>
      <c r="B194" t="str">
        <v>CP5_vs_CP9</v>
      </c>
      <c r="C194" s="1">
        <f>IF(C73&gt;0,1/VLOOKUP(ABS(C73)+1,$A$8:$D$16,2,FALSE),VLOOKUP(ABS(C73)+1,$A$8:$D$16,4,FALSE))</f>
      </c>
      <c r="D194" s="1">
        <f>IF(D73&gt;0,1/VLOOKUP(ABS(D73)+1,$A$8:$D$16,2,FALSE),VLOOKUP(ABS(D73)+1,$A$8:$D$16,4,FALSE))</f>
      </c>
      <c r="E194" s="1">
        <f>IF(E73&gt;0,1/VLOOKUP(ABS(E73)+1,$A$8:$D$16,2,FALSE),VLOOKUP(ABS(E73)+1,$A$8:$D$16,4,FALSE))</f>
      </c>
      <c r="F194" s="1">
        <f>IF(F73&gt;0,1/VLOOKUP(ABS(F73)+1,$A$8:$D$16,2,FALSE),VLOOKUP(ABS(F73)+1,$A$8:$D$16,4,FALSE))</f>
      </c>
      <c r="G194" s="1">
        <f>IF(G73&gt;0,1/VLOOKUP(ABS(G73)+1,$A$8:$D$16,2,FALSE),VLOOKUP(ABS(G73)+1,$A$8:$D$16,4,FALSE))</f>
      </c>
      <c r="H194" s="1">
        <f>IF(H73&gt;0,1/VLOOKUP(ABS(H73)+1,$A$8:$D$16,2,FALSE),VLOOKUP(ABS(H73)+1,$A$8:$D$16,4,FALSE))</f>
      </c>
      <c r="I194" s="1">
        <f>IF(I73&gt;0,1/VLOOKUP(ABS(I73)+1,$A$8:$D$16,2,FALSE),VLOOKUP(ABS(I73)+1,$A$8:$D$16,4,FALSE))</f>
      </c>
      <c r="J194" s="1">
        <f>IF(J73&gt;0,1/VLOOKUP(ABS(J73)+1,$A$8:$D$16,2,FALSE),VLOOKUP(ABS(J73)+1,$A$8:$D$16,4,FALSE))</f>
      </c>
      <c r="K194" s="1">
        <f>IF(K73&gt;0,1/VLOOKUP(ABS(K73)+1,$A$8:$D$16,2,FALSE),VLOOKUP(ABS(K73)+1,$A$8:$D$16,4,FALSE))</f>
      </c>
      <c r="L194" s="1">
        <f>IF(L73&gt;0,1/VLOOKUP(ABS(L73)+1,$A$8:$D$16,2,FALSE),VLOOKUP(ABS(L73)+1,$A$8:$D$16,4,FALSE))</f>
      </c>
      <c r="M194" s="1">
        <f>IF(M73&gt;0,1/VLOOKUP(ABS(M73)+1,$A$8:$D$16,2,FALSE),VLOOKUP(ABS(M73)+1,$A$8:$D$16,4,FALSE))</f>
      </c>
      <c r="N194" s="1">
        <f>IF(N73&gt;0,1/VLOOKUP(ABS(N73)+1,$A$8:$D$16,2,FALSE),VLOOKUP(ABS(N73)+1,$A$8:$D$16,4,FALSE))</f>
      </c>
      <c r="O194" s="1">
        <f>IF(O73&gt;0,1/VLOOKUP(ABS(O73)+1,$A$8:$D$16,2,FALSE),VLOOKUP(ABS(O73)+1,$A$8:$D$16,4,FALSE))</f>
      </c>
      <c r="P194" s="1">
        <f>IF(P73&gt;0,1/VLOOKUP(ABS(P73)+1,$A$8:$D$16,2,FALSE),VLOOKUP(ABS(P73)+1,$A$8:$D$16,4,FALSE))</f>
      </c>
      <c r="Q194" s="1">
        <f>IF(Q73&gt;0,1/VLOOKUP(ABS(Q73)+1,$A$8:$D$16,2,FALSE),VLOOKUP(ABS(Q73)+1,$A$8:$D$16,4,FALSE))</f>
      </c>
      <c r="R194" s="1">
        <f>IF(R73&gt;0,1/VLOOKUP(ABS(R73)+1,$A$8:$D$16,2,FALSE),VLOOKUP(ABS(R73)+1,$A$8:$D$16,4,FALSE))</f>
      </c>
      <c r="S194" s="1">
        <f>IF(S73&gt;0,1/VLOOKUP(ABS(S73)+1,$A$8:$D$16,2,FALSE),VLOOKUP(ABS(S73)+1,$A$8:$D$16,4,FALSE))</f>
      </c>
      <c r="T194" s="1">
        <f>IF(T73&gt;0,1/VLOOKUP(ABS(T73)+1,$A$8:$D$16,2,FALSE),VLOOKUP(ABS(T73)+1,$A$8:$D$16,4,FALSE))</f>
      </c>
      <c r="U194" s="1">
        <f>IF(U73&gt;0,1/VLOOKUP(ABS(U73)+1,$A$8:$D$16,2,FALSE),VLOOKUP(ABS(U73)+1,$A$8:$D$16,4,FALSE))</f>
      </c>
      <c r="V194" s="1">
        <f>IF(V73&gt;0,1/VLOOKUP(ABS(V73)+1,$A$8:$D$16,2,FALSE),VLOOKUP(ABS(V73)+1,$A$8:$D$16,4,FALSE))</f>
      </c>
      <c r="W194" s="1">
        <f>IF(W73&gt;0,1/VLOOKUP(ABS(W73)+1,$A$8:$D$16,2,FALSE),VLOOKUP(ABS(W73)+1,$A$8:$D$16,4,FALSE))</f>
      </c>
    </row>
    <row r="195">
      <c r="A195">
        <v>31</v>
      </c>
      <c r="B195" t="str">
        <v>CP6_vs_CP7</v>
      </c>
      <c r="C195" s="1">
        <f>IF(C74&gt;0,1/VLOOKUP(ABS(C74)+1,$A$8:$D$16,2,FALSE),VLOOKUP(ABS(C74)+1,$A$8:$D$16,4,FALSE))</f>
      </c>
      <c r="D195" s="1">
        <f>IF(D74&gt;0,1/VLOOKUP(ABS(D74)+1,$A$8:$D$16,2,FALSE),VLOOKUP(ABS(D74)+1,$A$8:$D$16,4,FALSE))</f>
      </c>
      <c r="E195" s="1">
        <f>IF(E74&gt;0,1/VLOOKUP(ABS(E74)+1,$A$8:$D$16,2,FALSE),VLOOKUP(ABS(E74)+1,$A$8:$D$16,4,FALSE))</f>
      </c>
      <c r="F195" s="1">
        <f>IF(F74&gt;0,1/VLOOKUP(ABS(F74)+1,$A$8:$D$16,2,FALSE),VLOOKUP(ABS(F74)+1,$A$8:$D$16,4,FALSE))</f>
      </c>
      <c r="G195" s="1">
        <f>IF(G74&gt;0,1/VLOOKUP(ABS(G74)+1,$A$8:$D$16,2,FALSE),VLOOKUP(ABS(G74)+1,$A$8:$D$16,4,FALSE))</f>
      </c>
      <c r="H195" s="1">
        <f>IF(H74&gt;0,1/VLOOKUP(ABS(H74)+1,$A$8:$D$16,2,FALSE),VLOOKUP(ABS(H74)+1,$A$8:$D$16,4,FALSE))</f>
      </c>
      <c r="I195" s="1">
        <f>IF(I74&gt;0,1/VLOOKUP(ABS(I74)+1,$A$8:$D$16,2,FALSE),VLOOKUP(ABS(I74)+1,$A$8:$D$16,4,FALSE))</f>
      </c>
      <c r="J195" s="1">
        <f>IF(J74&gt;0,1/VLOOKUP(ABS(J74)+1,$A$8:$D$16,2,FALSE),VLOOKUP(ABS(J74)+1,$A$8:$D$16,4,FALSE))</f>
      </c>
      <c r="K195" s="1">
        <f>IF(K74&gt;0,1/VLOOKUP(ABS(K74)+1,$A$8:$D$16,2,FALSE),VLOOKUP(ABS(K74)+1,$A$8:$D$16,4,FALSE))</f>
      </c>
      <c r="L195" s="1">
        <f>IF(L74&gt;0,1/VLOOKUP(ABS(L74)+1,$A$8:$D$16,2,FALSE),VLOOKUP(ABS(L74)+1,$A$8:$D$16,4,FALSE))</f>
      </c>
      <c r="M195" s="1">
        <f>IF(M74&gt;0,1/VLOOKUP(ABS(M74)+1,$A$8:$D$16,2,FALSE),VLOOKUP(ABS(M74)+1,$A$8:$D$16,4,FALSE))</f>
      </c>
      <c r="N195" s="1">
        <f>IF(N74&gt;0,1/VLOOKUP(ABS(N74)+1,$A$8:$D$16,2,FALSE),VLOOKUP(ABS(N74)+1,$A$8:$D$16,4,FALSE))</f>
      </c>
      <c r="O195" s="1">
        <f>IF(O74&gt;0,1/VLOOKUP(ABS(O74)+1,$A$8:$D$16,2,FALSE),VLOOKUP(ABS(O74)+1,$A$8:$D$16,4,FALSE))</f>
      </c>
      <c r="P195" s="1">
        <f>IF(P74&gt;0,1/VLOOKUP(ABS(P74)+1,$A$8:$D$16,2,FALSE),VLOOKUP(ABS(P74)+1,$A$8:$D$16,4,FALSE))</f>
      </c>
      <c r="Q195" s="1">
        <f>IF(Q74&gt;0,1/VLOOKUP(ABS(Q74)+1,$A$8:$D$16,2,FALSE),VLOOKUP(ABS(Q74)+1,$A$8:$D$16,4,FALSE))</f>
      </c>
      <c r="R195" s="1">
        <f>IF(R74&gt;0,1/VLOOKUP(ABS(R74)+1,$A$8:$D$16,2,FALSE),VLOOKUP(ABS(R74)+1,$A$8:$D$16,4,FALSE))</f>
      </c>
      <c r="S195" s="1">
        <f>IF(S74&gt;0,1/VLOOKUP(ABS(S74)+1,$A$8:$D$16,2,FALSE),VLOOKUP(ABS(S74)+1,$A$8:$D$16,4,FALSE))</f>
      </c>
      <c r="T195" s="1">
        <f>IF(T74&gt;0,1/VLOOKUP(ABS(T74)+1,$A$8:$D$16,2,FALSE),VLOOKUP(ABS(T74)+1,$A$8:$D$16,4,FALSE))</f>
      </c>
      <c r="U195" s="1">
        <f>IF(U74&gt;0,1/VLOOKUP(ABS(U74)+1,$A$8:$D$16,2,FALSE),VLOOKUP(ABS(U74)+1,$A$8:$D$16,4,FALSE))</f>
      </c>
      <c r="V195" s="1">
        <f>IF(V74&gt;0,1/VLOOKUP(ABS(V74)+1,$A$8:$D$16,2,FALSE),VLOOKUP(ABS(V74)+1,$A$8:$D$16,4,FALSE))</f>
      </c>
      <c r="W195" s="1">
        <f>IF(W74&gt;0,1/VLOOKUP(ABS(W74)+1,$A$8:$D$16,2,FALSE),VLOOKUP(ABS(W74)+1,$A$8:$D$16,4,FALSE))</f>
      </c>
    </row>
    <row r="196">
      <c r="A196">
        <v>32</v>
      </c>
      <c r="B196" t="str">
        <v>CP6_vs_CP8</v>
      </c>
      <c r="C196" s="1">
        <f>IF(C75&gt;0,1/VLOOKUP(ABS(C75)+1,$A$8:$D$16,2,FALSE),VLOOKUP(ABS(C75)+1,$A$8:$D$16,4,FALSE))</f>
      </c>
      <c r="D196" s="1">
        <f>IF(D75&gt;0,1/VLOOKUP(ABS(D75)+1,$A$8:$D$16,2,FALSE),VLOOKUP(ABS(D75)+1,$A$8:$D$16,4,FALSE))</f>
      </c>
      <c r="E196" s="1">
        <f>IF(E75&gt;0,1/VLOOKUP(ABS(E75)+1,$A$8:$D$16,2,FALSE),VLOOKUP(ABS(E75)+1,$A$8:$D$16,4,FALSE))</f>
      </c>
      <c r="F196" s="1">
        <f>IF(F75&gt;0,1/VLOOKUP(ABS(F75)+1,$A$8:$D$16,2,FALSE),VLOOKUP(ABS(F75)+1,$A$8:$D$16,4,FALSE))</f>
      </c>
      <c r="G196" s="1">
        <f>IF(G75&gt;0,1/VLOOKUP(ABS(G75)+1,$A$8:$D$16,2,FALSE),VLOOKUP(ABS(G75)+1,$A$8:$D$16,4,FALSE))</f>
      </c>
      <c r="H196" s="1">
        <f>IF(H75&gt;0,1/VLOOKUP(ABS(H75)+1,$A$8:$D$16,2,FALSE),VLOOKUP(ABS(H75)+1,$A$8:$D$16,4,FALSE))</f>
      </c>
      <c r="I196" s="1">
        <f>IF(I75&gt;0,1/VLOOKUP(ABS(I75)+1,$A$8:$D$16,2,FALSE),VLOOKUP(ABS(I75)+1,$A$8:$D$16,4,FALSE))</f>
      </c>
      <c r="J196" s="1">
        <f>IF(J75&gt;0,1/VLOOKUP(ABS(J75)+1,$A$8:$D$16,2,FALSE),VLOOKUP(ABS(J75)+1,$A$8:$D$16,4,FALSE))</f>
      </c>
      <c r="K196" s="1">
        <f>IF(K75&gt;0,1/VLOOKUP(ABS(K75)+1,$A$8:$D$16,2,FALSE),VLOOKUP(ABS(K75)+1,$A$8:$D$16,4,FALSE))</f>
      </c>
      <c r="L196" s="1">
        <f>IF(L75&gt;0,1/VLOOKUP(ABS(L75)+1,$A$8:$D$16,2,FALSE),VLOOKUP(ABS(L75)+1,$A$8:$D$16,4,FALSE))</f>
      </c>
      <c r="M196" s="1">
        <f>IF(M75&gt;0,1/VLOOKUP(ABS(M75)+1,$A$8:$D$16,2,FALSE),VLOOKUP(ABS(M75)+1,$A$8:$D$16,4,FALSE))</f>
      </c>
      <c r="N196" s="1">
        <f>IF(N75&gt;0,1/VLOOKUP(ABS(N75)+1,$A$8:$D$16,2,FALSE),VLOOKUP(ABS(N75)+1,$A$8:$D$16,4,FALSE))</f>
      </c>
      <c r="O196" s="1">
        <f>IF(O75&gt;0,1/VLOOKUP(ABS(O75)+1,$A$8:$D$16,2,FALSE),VLOOKUP(ABS(O75)+1,$A$8:$D$16,4,FALSE))</f>
      </c>
      <c r="P196" s="1">
        <f>IF(P75&gt;0,1/VLOOKUP(ABS(P75)+1,$A$8:$D$16,2,FALSE),VLOOKUP(ABS(P75)+1,$A$8:$D$16,4,FALSE))</f>
      </c>
      <c r="Q196" s="1">
        <f>IF(Q75&gt;0,1/VLOOKUP(ABS(Q75)+1,$A$8:$D$16,2,FALSE),VLOOKUP(ABS(Q75)+1,$A$8:$D$16,4,FALSE))</f>
      </c>
      <c r="R196" s="1">
        <f>IF(R75&gt;0,1/VLOOKUP(ABS(R75)+1,$A$8:$D$16,2,FALSE),VLOOKUP(ABS(R75)+1,$A$8:$D$16,4,FALSE))</f>
      </c>
      <c r="S196" s="1">
        <f>IF(S75&gt;0,1/VLOOKUP(ABS(S75)+1,$A$8:$D$16,2,FALSE),VLOOKUP(ABS(S75)+1,$A$8:$D$16,4,FALSE))</f>
      </c>
      <c r="T196" s="1">
        <f>IF(T75&gt;0,1/VLOOKUP(ABS(T75)+1,$A$8:$D$16,2,FALSE),VLOOKUP(ABS(T75)+1,$A$8:$D$16,4,FALSE))</f>
      </c>
      <c r="U196" s="1">
        <f>IF(U75&gt;0,1/VLOOKUP(ABS(U75)+1,$A$8:$D$16,2,FALSE),VLOOKUP(ABS(U75)+1,$A$8:$D$16,4,FALSE))</f>
      </c>
      <c r="V196" s="1">
        <f>IF(V75&gt;0,1/VLOOKUP(ABS(V75)+1,$A$8:$D$16,2,FALSE),VLOOKUP(ABS(V75)+1,$A$8:$D$16,4,FALSE))</f>
      </c>
      <c r="W196" s="1">
        <f>IF(W75&gt;0,1/VLOOKUP(ABS(W75)+1,$A$8:$D$16,2,FALSE),VLOOKUP(ABS(W75)+1,$A$8:$D$16,4,FALSE))</f>
      </c>
    </row>
    <row r="197">
      <c r="A197">
        <v>33</v>
      </c>
      <c r="B197" t="str">
        <v>CP6_vs_CP9</v>
      </c>
      <c r="C197" s="1">
        <f>IF(C76&gt;0,1/VLOOKUP(ABS(C76)+1,$A$8:$D$16,2,FALSE),VLOOKUP(ABS(C76)+1,$A$8:$D$16,4,FALSE))</f>
      </c>
      <c r="D197" s="1">
        <f>IF(D76&gt;0,1/VLOOKUP(ABS(D76)+1,$A$8:$D$16,2,FALSE),VLOOKUP(ABS(D76)+1,$A$8:$D$16,4,FALSE))</f>
      </c>
      <c r="E197" s="1">
        <f>IF(E76&gt;0,1/VLOOKUP(ABS(E76)+1,$A$8:$D$16,2,FALSE),VLOOKUP(ABS(E76)+1,$A$8:$D$16,4,FALSE))</f>
      </c>
      <c r="F197" s="1">
        <f>IF(F76&gt;0,1/VLOOKUP(ABS(F76)+1,$A$8:$D$16,2,FALSE),VLOOKUP(ABS(F76)+1,$A$8:$D$16,4,FALSE))</f>
      </c>
      <c r="G197" s="1">
        <f>IF(G76&gt;0,1/VLOOKUP(ABS(G76)+1,$A$8:$D$16,2,FALSE),VLOOKUP(ABS(G76)+1,$A$8:$D$16,4,FALSE))</f>
      </c>
      <c r="H197" s="1">
        <f>IF(H76&gt;0,1/VLOOKUP(ABS(H76)+1,$A$8:$D$16,2,FALSE),VLOOKUP(ABS(H76)+1,$A$8:$D$16,4,FALSE))</f>
      </c>
      <c r="I197" s="1">
        <f>IF(I76&gt;0,1/VLOOKUP(ABS(I76)+1,$A$8:$D$16,2,FALSE),VLOOKUP(ABS(I76)+1,$A$8:$D$16,4,FALSE))</f>
      </c>
      <c r="J197" s="1">
        <f>IF(J76&gt;0,1/VLOOKUP(ABS(J76)+1,$A$8:$D$16,2,FALSE),VLOOKUP(ABS(J76)+1,$A$8:$D$16,4,FALSE))</f>
      </c>
      <c r="K197" s="1">
        <f>IF(K76&gt;0,1/VLOOKUP(ABS(K76)+1,$A$8:$D$16,2,FALSE),VLOOKUP(ABS(K76)+1,$A$8:$D$16,4,FALSE))</f>
      </c>
      <c r="L197" s="1">
        <f>IF(L76&gt;0,1/VLOOKUP(ABS(L76)+1,$A$8:$D$16,2,FALSE),VLOOKUP(ABS(L76)+1,$A$8:$D$16,4,FALSE))</f>
      </c>
      <c r="M197" s="1">
        <f>IF(M76&gt;0,1/VLOOKUP(ABS(M76)+1,$A$8:$D$16,2,FALSE),VLOOKUP(ABS(M76)+1,$A$8:$D$16,4,FALSE))</f>
      </c>
      <c r="N197" s="1">
        <f>IF(N76&gt;0,1/VLOOKUP(ABS(N76)+1,$A$8:$D$16,2,FALSE),VLOOKUP(ABS(N76)+1,$A$8:$D$16,4,FALSE))</f>
      </c>
      <c r="O197" s="1">
        <f>IF(O76&gt;0,1/VLOOKUP(ABS(O76)+1,$A$8:$D$16,2,FALSE),VLOOKUP(ABS(O76)+1,$A$8:$D$16,4,FALSE))</f>
      </c>
      <c r="P197" s="1">
        <f>IF(P76&gt;0,1/VLOOKUP(ABS(P76)+1,$A$8:$D$16,2,FALSE),VLOOKUP(ABS(P76)+1,$A$8:$D$16,4,FALSE))</f>
      </c>
      <c r="Q197" s="1">
        <f>IF(Q76&gt;0,1/VLOOKUP(ABS(Q76)+1,$A$8:$D$16,2,FALSE),VLOOKUP(ABS(Q76)+1,$A$8:$D$16,4,FALSE))</f>
      </c>
      <c r="R197" s="1">
        <f>IF(R76&gt;0,1/VLOOKUP(ABS(R76)+1,$A$8:$D$16,2,FALSE),VLOOKUP(ABS(R76)+1,$A$8:$D$16,4,FALSE))</f>
      </c>
      <c r="S197" s="1">
        <f>IF(S76&gt;0,1/VLOOKUP(ABS(S76)+1,$A$8:$D$16,2,FALSE),VLOOKUP(ABS(S76)+1,$A$8:$D$16,4,FALSE))</f>
      </c>
      <c r="T197" s="1">
        <f>IF(T76&gt;0,1/VLOOKUP(ABS(T76)+1,$A$8:$D$16,2,FALSE),VLOOKUP(ABS(T76)+1,$A$8:$D$16,4,FALSE))</f>
      </c>
      <c r="U197" s="1">
        <f>IF(U76&gt;0,1/VLOOKUP(ABS(U76)+1,$A$8:$D$16,2,FALSE),VLOOKUP(ABS(U76)+1,$A$8:$D$16,4,FALSE))</f>
      </c>
      <c r="V197" s="1">
        <f>IF(V76&gt;0,1/VLOOKUP(ABS(V76)+1,$A$8:$D$16,2,FALSE),VLOOKUP(ABS(V76)+1,$A$8:$D$16,4,FALSE))</f>
      </c>
      <c r="W197" s="1">
        <f>IF(W76&gt;0,1/VLOOKUP(ABS(W76)+1,$A$8:$D$16,2,FALSE),VLOOKUP(ABS(W76)+1,$A$8:$D$16,4,FALSE))</f>
      </c>
    </row>
    <row r="198">
      <c r="A198">
        <v>34</v>
      </c>
      <c r="B198" t="str">
        <v>CP7_vs_CP8</v>
      </c>
      <c r="C198" s="1">
        <f>IF(C77&gt;0,1/VLOOKUP(ABS(C77)+1,$A$8:$D$16,2,FALSE),VLOOKUP(ABS(C77)+1,$A$8:$D$16,4,FALSE))</f>
      </c>
      <c r="D198" s="1">
        <f>IF(D77&gt;0,1/VLOOKUP(ABS(D77)+1,$A$8:$D$16,2,FALSE),VLOOKUP(ABS(D77)+1,$A$8:$D$16,4,FALSE))</f>
      </c>
      <c r="E198" s="1">
        <f>IF(E77&gt;0,1/VLOOKUP(ABS(E77)+1,$A$8:$D$16,2,FALSE),VLOOKUP(ABS(E77)+1,$A$8:$D$16,4,FALSE))</f>
      </c>
      <c r="F198" s="1">
        <f>IF(F77&gt;0,1/VLOOKUP(ABS(F77)+1,$A$8:$D$16,2,FALSE),VLOOKUP(ABS(F77)+1,$A$8:$D$16,4,FALSE))</f>
      </c>
      <c r="G198" s="1">
        <f>IF(G77&gt;0,1/VLOOKUP(ABS(G77)+1,$A$8:$D$16,2,FALSE),VLOOKUP(ABS(G77)+1,$A$8:$D$16,4,FALSE))</f>
      </c>
      <c r="H198" s="1">
        <f>IF(H77&gt;0,1/VLOOKUP(ABS(H77)+1,$A$8:$D$16,2,FALSE),VLOOKUP(ABS(H77)+1,$A$8:$D$16,4,FALSE))</f>
      </c>
      <c r="I198" s="1">
        <f>IF(I77&gt;0,1/VLOOKUP(ABS(I77)+1,$A$8:$D$16,2,FALSE),VLOOKUP(ABS(I77)+1,$A$8:$D$16,4,FALSE))</f>
      </c>
      <c r="J198" s="1">
        <f>IF(J77&gt;0,1/VLOOKUP(ABS(J77)+1,$A$8:$D$16,2,FALSE),VLOOKUP(ABS(J77)+1,$A$8:$D$16,4,FALSE))</f>
      </c>
      <c r="K198" s="1">
        <f>IF(K77&gt;0,1/VLOOKUP(ABS(K77)+1,$A$8:$D$16,2,FALSE),VLOOKUP(ABS(K77)+1,$A$8:$D$16,4,FALSE))</f>
      </c>
      <c r="L198" s="1">
        <f>IF(L77&gt;0,1/VLOOKUP(ABS(L77)+1,$A$8:$D$16,2,FALSE),VLOOKUP(ABS(L77)+1,$A$8:$D$16,4,FALSE))</f>
      </c>
      <c r="M198" s="1">
        <f>IF(M77&gt;0,1/VLOOKUP(ABS(M77)+1,$A$8:$D$16,2,FALSE),VLOOKUP(ABS(M77)+1,$A$8:$D$16,4,FALSE))</f>
      </c>
      <c r="N198" s="1">
        <f>IF(N77&gt;0,1/VLOOKUP(ABS(N77)+1,$A$8:$D$16,2,FALSE),VLOOKUP(ABS(N77)+1,$A$8:$D$16,4,FALSE))</f>
      </c>
      <c r="O198" s="1">
        <f>IF(O77&gt;0,1/VLOOKUP(ABS(O77)+1,$A$8:$D$16,2,FALSE),VLOOKUP(ABS(O77)+1,$A$8:$D$16,4,FALSE))</f>
      </c>
      <c r="P198" s="1">
        <f>IF(P77&gt;0,1/VLOOKUP(ABS(P77)+1,$A$8:$D$16,2,FALSE),VLOOKUP(ABS(P77)+1,$A$8:$D$16,4,FALSE))</f>
      </c>
      <c r="Q198" s="1">
        <f>IF(Q77&gt;0,1/VLOOKUP(ABS(Q77)+1,$A$8:$D$16,2,FALSE),VLOOKUP(ABS(Q77)+1,$A$8:$D$16,4,FALSE))</f>
      </c>
      <c r="R198" s="1">
        <f>IF(R77&gt;0,1/VLOOKUP(ABS(R77)+1,$A$8:$D$16,2,FALSE),VLOOKUP(ABS(R77)+1,$A$8:$D$16,4,FALSE))</f>
      </c>
      <c r="S198" s="1">
        <f>IF(S77&gt;0,1/VLOOKUP(ABS(S77)+1,$A$8:$D$16,2,FALSE),VLOOKUP(ABS(S77)+1,$A$8:$D$16,4,FALSE))</f>
      </c>
      <c r="T198" s="1">
        <f>IF(T77&gt;0,1/VLOOKUP(ABS(T77)+1,$A$8:$D$16,2,FALSE),VLOOKUP(ABS(T77)+1,$A$8:$D$16,4,FALSE))</f>
      </c>
      <c r="U198" s="1">
        <f>IF(U77&gt;0,1/VLOOKUP(ABS(U77)+1,$A$8:$D$16,2,FALSE),VLOOKUP(ABS(U77)+1,$A$8:$D$16,4,FALSE))</f>
      </c>
      <c r="V198" s="1">
        <f>IF(V77&gt;0,1/VLOOKUP(ABS(V77)+1,$A$8:$D$16,2,FALSE),VLOOKUP(ABS(V77)+1,$A$8:$D$16,4,FALSE))</f>
      </c>
      <c r="W198" s="1">
        <f>IF(W77&gt;0,1/VLOOKUP(ABS(W77)+1,$A$8:$D$16,2,FALSE),VLOOKUP(ABS(W77)+1,$A$8:$D$16,4,FALSE))</f>
      </c>
    </row>
    <row r="199">
      <c r="A199">
        <v>35</v>
      </c>
      <c r="B199" t="str">
        <v>CP7_vs_CP9</v>
      </c>
      <c r="C199" s="1">
        <f>IF(C78&gt;0,1/VLOOKUP(ABS(C78)+1,$A$8:$D$16,2,FALSE),VLOOKUP(ABS(C78)+1,$A$8:$D$16,4,FALSE))</f>
      </c>
      <c r="D199" s="1">
        <f>IF(D78&gt;0,1/VLOOKUP(ABS(D78)+1,$A$8:$D$16,2,FALSE),VLOOKUP(ABS(D78)+1,$A$8:$D$16,4,FALSE))</f>
      </c>
      <c r="E199" s="1">
        <f>IF(E78&gt;0,1/VLOOKUP(ABS(E78)+1,$A$8:$D$16,2,FALSE),VLOOKUP(ABS(E78)+1,$A$8:$D$16,4,FALSE))</f>
      </c>
      <c r="F199" s="1">
        <f>IF(F78&gt;0,1/VLOOKUP(ABS(F78)+1,$A$8:$D$16,2,FALSE),VLOOKUP(ABS(F78)+1,$A$8:$D$16,4,FALSE))</f>
      </c>
      <c r="G199" s="1">
        <f>IF(G78&gt;0,1/VLOOKUP(ABS(G78)+1,$A$8:$D$16,2,FALSE),VLOOKUP(ABS(G78)+1,$A$8:$D$16,4,FALSE))</f>
      </c>
      <c r="H199" s="1">
        <f>IF(H78&gt;0,1/VLOOKUP(ABS(H78)+1,$A$8:$D$16,2,FALSE),VLOOKUP(ABS(H78)+1,$A$8:$D$16,4,FALSE))</f>
      </c>
      <c r="I199" s="1">
        <f>IF(I78&gt;0,1/VLOOKUP(ABS(I78)+1,$A$8:$D$16,2,FALSE),VLOOKUP(ABS(I78)+1,$A$8:$D$16,4,FALSE))</f>
      </c>
      <c r="J199" s="1">
        <f>IF(J78&gt;0,1/VLOOKUP(ABS(J78)+1,$A$8:$D$16,2,FALSE),VLOOKUP(ABS(J78)+1,$A$8:$D$16,4,FALSE))</f>
      </c>
      <c r="K199" s="1">
        <f>IF(K78&gt;0,1/VLOOKUP(ABS(K78)+1,$A$8:$D$16,2,FALSE),VLOOKUP(ABS(K78)+1,$A$8:$D$16,4,FALSE))</f>
      </c>
      <c r="L199" s="1">
        <f>IF(L78&gt;0,1/VLOOKUP(ABS(L78)+1,$A$8:$D$16,2,FALSE),VLOOKUP(ABS(L78)+1,$A$8:$D$16,4,FALSE))</f>
      </c>
      <c r="M199" s="1">
        <f>IF(M78&gt;0,1/VLOOKUP(ABS(M78)+1,$A$8:$D$16,2,FALSE),VLOOKUP(ABS(M78)+1,$A$8:$D$16,4,FALSE))</f>
      </c>
      <c r="N199" s="1">
        <f>IF(N78&gt;0,1/VLOOKUP(ABS(N78)+1,$A$8:$D$16,2,FALSE),VLOOKUP(ABS(N78)+1,$A$8:$D$16,4,FALSE))</f>
      </c>
      <c r="O199" s="1">
        <f>IF(O78&gt;0,1/VLOOKUP(ABS(O78)+1,$A$8:$D$16,2,FALSE),VLOOKUP(ABS(O78)+1,$A$8:$D$16,4,FALSE))</f>
      </c>
      <c r="P199" s="1">
        <f>IF(P78&gt;0,1/VLOOKUP(ABS(P78)+1,$A$8:$D$16,2,FALSE),VLOOKUP(ABS(P78)+1,$A$8:$D$16,4,FALSE))</f>
      </c>
      <c r="Q199" s="1">
        <f>IF(Q78&gt;0,1/VLOOKUP(ABS(Q78)+1,$A$8:$D$16,2,FALSE),VLOOKUP(ABS(Q78)+1,$A$8:$D$16,4,FALSE))</f>
      </c>
      <c r="R199" s="1">
        <f>IF(R78&gt;0,1/VLOOKUP(ABS(R78)+1,$A$8:$D$16,2,FALSE),VLOOKUP(ABS(R78)+1,$A$8:$D$16,4,FALSE))</f>
      </c>
      <c r="S199" s="1">
        <f>IF(S78&gt;0,1/VLOOKUP(ABS(S78)+1,$A$8:$D$16,2,FALSE),VLOOKUP(ABS(S78)+1,$A$8:$D$16,4,FALSE))</f>
      </c>
      <c r="T199" s="1">
        <f>IF(T78&gt;0,1/VLOOKUP(ABS(T78)+1,$A$8:$D$16,2,FALSE),VLOOKUP(ABS(T78)+1,$A$8:$D$16,4,FALSE))</f>
      </c>
      <c r="U199" s="1">
        <f>IF(U78&gt;0,1/VLOOKUP(ABS(U78)+1,$A$8:$D$16,2,FALSE),VLOOKUP(ABS(U78)+1,$A$8:$D$16,4,FALSE))</f>
      </c>
      <c r="V199" s="1">
        <f>IF(V78&gt;0,1/VLOOKUP(ABS(V78)+1,$A$8:$D$16,2,FALSE),VLOOKUP(ABS(V78)+1,$A$8:$D$16,4,FALSE))</f>
      </c>
      <c r="W199" s="1">
        <f>IF(W78&gt;0,1/VLOOKUP(ABS(W78)+1,$A$8:$D$16,2,FALSE),VLOOKUP(ABS(W78)+1,$A$8:$D$16,4,FALSE))</f>
      </c>
    </row>
    <row r="200">
      <c r="A200">
        <v>36</v>
      </c>
      <c r="B200" t="str">
        <v>CP8_vs_CP9</v>
      </c>
      <c r="C200" s="1">
        <f>IF(C79&gt;0,1/VLOOKUP(ABS(C79)+1,$A$8:$D$16,2,FALSE),VLOOKUP(ABS(C79)+1,$A$8:$D$16,4,FALSE))</f>
      </c>
      <c r="D200" s="1">
        <f>IF(D79&gt;0,1/VLOOKUP(ABS(D79)+1,$A$8:$D$16,2,FALSE),VLOOKUP(ABS(D79)+1,$A$8:$D$16,4,FALSE))</f>
      </c>
      <c r="E200" s="1">
        <f>IF(E79&gt;0,1/VLOOKUP(ABS(E79)+1,$A$8:$D$16,2,FALSE),VLOOKUP(ABS(E79)+1,$A$8:$D$16,4,FALSE))</f>
      </c>
      <c r="F200" s="1">
        <f>IF(F79&gt;0,1/VLOOKUP(ABS(F79)+1,$A$8:$D$16,2,FALSE),VLOOKUP(ABS(F79)+1,$A$8:$D$16,4,FALSE))</f>
      </c>
      <c r="G200" s="1">
        <f>IF(G79&gt;0,1/VLOOKUP(ABS(G79)+1,$A$8:$D$16,2,FALSE),VLOOKUP(ABS(G79)+1,$A$8:$D$16,4,FALSE))</f>
      </c>
      <c r="H200" s="1">
        <f>IF(H79&gt;0,1/VLOOKUP(ABS(H79)+1,$A$8:$D$16,2,FALSE),VLOOKUP(ABS(H79)+1,$A$8:$D$16,4,FALSE))</f>
      </c>
      <c r="I200" s="1">
        <f>IF(I79&gt;0,1/VLOOKUP(ABS(I79)+1,$A$8:$D$16,2,FALSE),VLOOKUP(ABS(I79)+1,$A$8:$D$16,4,FALSE))</f>
      </c>
      <c r="J200" s="1">
        <f>IF(J79&gt;0,1/VLOOKUP(ABS(J79)+1,$A$8:$D$16,2,FALSE),VLOOKUP(ABS(J79)+1,$A$8:$D$16,4,FALSE))</f>
      </c>
      <c r="K200" s="1">
        <f>IF(K79&gt;0,1/VLOOKUP(ABS(K79)+1,$A$8:$D$16,2,FALSE),VLOOKUP(ABS(K79)+1,$A$8:$D$16,4,FALSE))</f>
      </c>
      <c r="L200" s="1">
        <f>IF(L79&gt;0,1/VLOOKUP(ABS(L79)+1,$A$8:$D$16,2,FALSE),VLOOKUP(ABS(L79)+1,$A$8:$D$16,4,FALSE))</f>
      </c>
      <c r="M200" s="1">
        <f>IF(M79&gt;0,1/VLOOKUP(ABS(M79)+1,$A$8:$D$16,2,FALSE),VLOOKUP(ABS(M79)+1,$A$8:$D$16,4,FALSE))</f>
      </c>
      <c r="N200" s="1">
        <f>IF(N79&gt;0,1/VLOOKUP(ABS(N79)+1,$A$8:$D$16,2,FALSE),VLOOKUP(ABS(N79)+1,$A$8:$D$16,4,FALSE))</f>
      </c>
      <c r="O200" s="1">
        <f>IF(O79&gt;0,1/VLOOKUP(ABS(O79)+1,$A$8:$D$16,2,FALSE),VLOOKUP(ABS(O79)+1,$A$8:$D$16,4,FALSE))</f>
      </c>
      <c r="P200" s="1">
        <f>IF(P79&gt;0,1/VLOOKUP(ABS(P79)+1,$A$8:$D$16,2,FALSE),VLOOKUP(ABS(P79)+1,$A$8:$D$16,4,FALSE))</f>
      </c>
      <c r="Q200" s="1">
        <f>IF(Q79&gt;0,1/VLOOKUP(ABS(Q79)+1,$A$8:$D$16,2,FALSE),VLOOKUP(ABS(Q79)+1,$A$8:$D$16,4,FALSE))</f>
      </c>
      <c r="R200" s="1">
        <f>IF(R79&gt;0,1/VLOOKUP(ABS(R79)+1,$A$8:$D$16,2,FALSE),VLOOKUP(ABS(R79)+1,$A$8:$D$16,4,FALSE))</f>
      </c>
      <c r="S200" s="1">
        <f>IF(S79&gt;0,1/VLOOKUP(ABS(S79)+1,$A$8:$D$16,2,FALSE),VLOOKUP(ABS(S79)+1,$A$8:$D$16,4,FALSE))</f>
      </c>
      <c r="T200" s="1">
        <f>IF(T79&gt;0,1/VLOOKUP(ABS(T79)+1,$A$8:$D$16,2,FALSE),VLOOKUP(ABS(T79)+1,$A$8:$D$16,4,FALSE))</f>
      </c>
      <c r="U200" s="1">
        <f>IF(U79&gt;0,1/VLOOKUP(ABS(U79)+1,$A$8:$D$16,2,FALSE),VLOOKUP(ABS(U79)+1,$A$8:$D$16,4,FALSE))</f>
      </c>
      <c r="V200" s="1">
        <f>IF(V79&gt;0,1/VLOOKUP(ABS(V79)+1,$A$8:$D$16,2,FALSE),VLOOKUP(ABS(V79)+1,$A$8:$D$16,4,FALSE))</f>
      </c>
      <c r="W200" s="1">
        <f>IF(W79&gt;0,1/VLOOKUP(ABS(W79)+1,$A$8:$D$16,2,FALSE),VLOOKUP(ABS(W79)+1,$A$8:$D$16,4,FALSE))</f>
      </c>
    </row>
    <row r="203">
      <c r="A203" t="str">
        <v>═══ BAGIAN 5: GEOMETRIC MEAN ANTAR RESPONDEN ═══</v>
      </c>
    </row>
    <row r="204">
      <c r="A204" t="str">
        <v>Rumus: GM = PRODUCT(semua R)^(1/21)</v>
      </c>
    </row>
    <row r="205">
      <c r="A205" t="str">
        <v>No</v>
      </c>
      <c r="B205" t="str">
        <v>Pasangan</v>
      </c>
      <c r="C205" t="str">
        <v>GM_l</v>
      </c>
      <c r="D205" t="str">
        <v>GM_m</v>
      </c>
      <c r="E205" t="str">
        <v>GM_u</v>
      </c>
    </row>
    <row r="206">
      <c r="A206">
        <v>1</v>
      </c>
      <c r="B206" t="str">
        <v>CP1_vs_CP2</v>
      </c>
      <c r="C206" s="1">
        <f>POWER(PRODUCT(C85,D85,E85,F85,G85,H85,I85,J85,K85,L85,M85,N85,O85,P85,Q85,R85,S85,T85,U85,V85,W85),1/21)</f>
      </c>
      <c r="D206" s="1">
        <f>POWER(PRODUCT(C125,D125,E125,F125,G125,H125,I125,J125,K125,L125,M125,N125,O125,P125,Q125,R125,S125,T125,U125,V125,W125),1/21)</f>
      </c>
      <c r="E206" s="1">
        <f>POWER(PRODUCT(C165,D165,E165,F165,G165,H165,I165,J165,K165,L165,M165,N165,O165,P165,Q165,R165,S165,T165,U165,V165,W165),1/21)</f>
      </c>
    </row>
    <row r="207">
      <c r="A207">
        <v>2</v>
      </c>
      <c r="B207" t="str">
        <v>CP1_vs_CP3</v>
      </c>
      <c r="C207" s="1">
        <f>POWER(PRODUCT(C86,D86,E86,F86,G86,H86,I86,J86,K86,L86,M86,N86,O86,P86,Q86,R86,S86,T86,U86,V86,W86),1/21)</f>
      </c>
      <c r="D207" s="1">
        <f>POWER(PRODUCT(C126,D126,E126,F126,G126,H126,I126,J126,K126,L126,M126,N126,O126,P126,Q126,R126,S126,T126,U126,V126,W126),1/21)</f>
      </c>
      <c r="E207" s="1">
        <f>POWER(PRODUCT(C166,D166,E166,F166,G166,H166,I166,J166,K166,L166,M166,N166,O166,P166,Q166,R166,S166,T166,U166,V166,W166),1/21)</f>
      </c>
    </row>
    <row r="208">
      <c r="A208">
        <v>3</v>
      </c>
      <c r="B208" t="str">
        <v>CP1_vs_CP4</v>
      </c>
      <c r="C208" s="1">
        <f>POWER(PRODUCT(C87,D87,E87,F87,G87,H87,I87,J87,K87,L87,M87,N87,O87,P87,Q87,R87,S87,T87,U87,V87,W87),1/21)</f>
      </c>
      <c r="D208" s="1">
        <f>POWER(PRODUCT(C127,D127,E127,F127,G127,H127,I127,J127,K127,L127,M127,N127,O127,P127,Q127,R127,S127,T127,U127,V127,W127),1/21)</f>
      </c>
      <c r="E208" s="1">
        <f>POWER(PRODUCT(C167,D167,E167,F167,G167,H167,I167,J167,K167,L167,M167,N167,O167,P167,Q167,R167,S167,T167,U167,V167,W167),1/21)</f>
      </c>
    </row>
    <row r="209">
      <c r="A209">
        <v>4</v>
      </c>
      <c r="B209" t="str">
        <v>CP1_vs_CP5</v>
      </c>
      <c r="C209" s="1">
        <f>POWER(PRODUCT(C88,D88,E88,F88,G88,H88,I88,J88,K88,L88,M88,N88,O88,P88,Q88,R88,S88,T88,U88,V88,W88),1/21)</f>
      </c>
      <c r="D209" s="1">
        <f>POWER(PRODUCT(C128,D128,E128,F128,G128,H128,I128,J128,K128,L128,M128,N128,O128,P128,Q128,R128,S128,T128,U128,V128,W128),1/21)</f>
      </c>
      <c r="E209" s="1">
        <f>POWER(PRODUCT(C168,D168,E168,F168,G168,H168,I168,J168,K168,L168,M168,N168,O168,P168,Q168,R168,S168,T168,U168,V168,W168),1/21)</f>
      </c>
    </row>
    <row r="210">
      <c r="A210">
        <v>5</v>
      </c>
      <c r="B210" t="str">
        <v>CP1_vs_CP6</v>
      </c>
      <c r="C210" s="1">
        <f>POWER(PRODUCT(C89,D89,E89,F89,G89,H89,I89,J89,K89,L89,M89,N89,O89,P89,Q89,R89,S89,T89,U89,V89,W89),1/21)</f>
      </c>
      <c r="D210" s="1">
        <f>POWER(PRODUCT(C129,D129,E129,F129,G129,H129,I129,J129,K129,L129,M129,N129,O129,P129,Q129,R129,S129,T129,U129,V129,W129),1/21)</f>
      </c>
      <c r="E210" s="1">
        <f>POWER(PRODUCT(C169,D169,E169,F169,G169,H169,I169,J169,K169,L169,M169,N169,O169,P169,Q169,R169,S169,T169,U169,V169,W169),1/21)</f>
      </c>
    </row>
    <row r="211">
      <c r="A211">
        <v>6</v>
      </c>
      <c r="B211" t="str">
        <v>CP1_vs_CP7</v>
      </c>
      <c r="C211" s="1">
        <f>POWER(PRODUCT(C90,D90,E90,F90,G90,H90,I90,J90,K90,L90,M90,N90,O90,P90,Q90,R90,S90,T90,U90,V90,W90),1/21)</f>
      </c>
      <c r="D211" s="1">
        <f>POWER(PRODUCT(C130,D130,E130,F130,G130,H130,I130,J130,K130,L130,M130,N130,O130,P130,Q130,R130,S130,T130,U130,V130,W130),1/21)</f>
      </c>
      <c r="E211" s="1">
        <f>POWER(PRODUCT(C170,D170,E170,F170,G170,H170,I170,J170,K170,L170,M170,N170,O170,P170,Q170,R170,S170,T170,U170,V170,W170),1/21)</f>
      </c>
    </row>
    <row r="212">
      <c r="A212">
        <v>7</v>
      </c>
      <c r="B212" t="str">
        <v>CP1_vs_CP8</v>
      </c>
      <c r="C212" s="1">
        <f>POWER(PRODUCT(C91,D91,E91,F91,G91,H91,I91,J91,K91,L91,M91,N91,O91,P91,Q91,R91,S91,T91,U91,V91,W91),1/21)</f>
      </c>
      <c r="D212" s="1">
        <f>POWER(PRODUCT(C131,D131,E131,F131,G131,H131,I131,J131,K131,L131,M131,N131,O131,P131,Q131,R131,S131,T131,U131,V131,W131),1/21)</f>
      </c>
      <c r="E212" s="1">
        <f>POWER(PRODUCT(C171,D171,E171,F171,G171,H171,I171,J171,K171,L171,M171,N171,O171,P171,Q171,R171,S171,T171,U171,V171,W171),1/21)</f>
      </c>
    </row>
    <row r="213">
      <c r="A213">
        <v>8</v>
      </c>
      <c r="B213" t="str">
        <v>CP1_vs_CP9</v>
      </c>
      <c r="C213" s="1">
        <f>POWER(PRODUCT(C92,D92,E92,F92,G92,H92,I92,J92,K92,L92,M92,N92,O92,P92,Q92,R92,S92,T92,U92,V92,W92),1/21)</f>
      </c>
      <c r="D213" s="1">
        <f>POWER(PRODUCT(C132,D132,E132,F132,G132,H132,I132,J132,K132,L132,M132,N132,O132,P132,Q132,R132,S132,T132,U132,V132,W132),1/21)</f>
      </c>
      <c r="E213" s="1">
        <f>POWER(PRODUCT(C172,D172,E172,F172,G172,H172,I172,J172,K172,L172,M172,N172,O172,P172,Q172,R172,S172,T172,U172,V172,W172),1/21)</f>
      </c>
    </row>
    <row r="214">
      <c r="A214">
        <v>9</v>
      </c>
      <c r="B214" t="str">
        <v>CP2_vs_CP3</v>
      </c>
      <c r="C214" s="1">
        <f>POWER(PRODUCT(C93,D93,E93,F93,G93,H93,I93,J93,K93,L93,M93,N93,O93,P93,Q93,R93,S93,T93,U93,V93,W93),1/21)</f>
      </c>
      <c r="D214" s="1">
        <f>POWER(PRODUCT(C133,D133,E133,F133,G133,H133,I133,J133,K133,L133,M133,N133,O133,P133,Q133,R133,S133,T133,U133,V133,W133),1/21)</f>
      </c>
      <c r="E214" s="1">
        <f>POWER(PRODUCT(C173,D173,E173,F173,G173,H173,I173,J173,K173,L173,M173,N173,O173,P173,Q173,R173,S173,T173,U173,V173,W173),1/21)</f>
      </c>
    </row>
    <row r="215">
      <c r="A215">
        <v>10</v>
      </c>
      <c r="B215" t="str">
        <v>CP2_vs_CP4</v>
      </c>
      <c r="C215" s="1">
        <f>POWER(PRODUCT(C94,D94,E94,F94,G94,H94,I94,J94,K94,L94,M94,N94,O94,P94,Q94,R94,S94,T94,U94,V94,W94),1/21)</f>
      </c>
      <c r="D215" s="1">
        <f>POWER(PRODUCT(C134,D134,E134,F134,G134,H134,I134,J134,K134,L134,M134,N134,O134,P134,Q134,R134,S134,T134,U134,V134,W134),1/21)</f>
      </c>
      <c r="E215" s="1">
        <f>POWER(PRODUCT(C174,D174,E174,F174,G174,H174,I174,J174,K174,L174,M174,N174,O174,P174,Q174,R174,S174,T174,U174,V174,W174),1/21)</f>
      </c>
    </row>
    <row r="216">
      <c r="A216">
        <v>11</v>
      </c>
      <c r="B216" t="str">
        <v>CP2_vs_CP5</v>
      </c>
      <c r="C216" s="1">
        <f>POWER(PRODUCT(C95,D95,E95,F95,G95,H95,I95,J95,K95,L95,M95,N95,O95,P95,Q95,R95,S95,T95,U95,V95,W95),1/21)</f>
      </c>
      <c r="D216" s="1">
        <f>POWER(PRODUCT(C135,D135,E135,F135,G135,H135,I135,J135,K135,L135,M135,N135,O135,P135,Q135,R135,S135,T135,U135,V135,W135),1/21)</f>
      </c>
      <c r="E216" s="1">
        <f>POWER(PRODUCT(C175,D175,E175,F175,G175,H175,I175,J175,K175,L175,M175,N175,O175,P175,Q175,R175,S175,T175,U175,V175,W175),1/21)</f>
      </c>
    </row>
    <row r="217">
      <c r="A217">
        <v>12</v>
      </c>
      <c r="B217" t="str">
        <v>CP2_vs_CP6</v>
      </c>
      <c r="C217" s="1">
        <f>POWER(PRODUCT(C96,D96,E96,F96,G96,H96,I96,J96,K96,L96,M96,N96,O96,P96,Q96,R96,S96,T96,U96,V96,W96),1/21)</f>
      </c>
      <c r="D217" s="1">
        <f>POWER(PRODUCT(C136,D136,E136,F136,G136,H136,I136,J136,K136,L136,M136,N136,O136,P136,Q136,R136,S136,T136,U136,V136,W136),1/21)</f>
      </c>
      <c r="E217" s="1">
        <f>POWER(PRODUCT(C176,D176,E176,F176,G176,H176,I176,J176,K176,L176,M176,N176,O176,P176,Q176,R176,S176,T176,U176,V176,W176),1/21)</f>
      </c>
    </row>
    <row r="218">
      <c r="A218">
        <v>13</v>
      </c>
      <c r="B218" t="str">
        <v>CP2_vs_CP7</v>
      </c>
      <c r="C218" s="1">
        <f>POWER(PRODUCT(C97,D97,E97,F97,G97,H97,I97,J97,K97,L97,M97,N97,O97,P97,Q97,R97,S97,T97,U97,V97,W97),1/21)</f>
      </c>
      <c r="D218" s="1">
        <f>POWER(PRODUCT(C137,D137,E137,F137,G137,H137,I137,J137,K137,L137,M137,N137,O137,P137,Q137,R137,S137,T137,U137,V137,W137),1/21)</f>
      </c>
      <c r="E218" s="1">
        <f>POWER(PRODUCT(C177,D177,E177,F177,G177,H177,I177,J177,K177,L177,M177,N177,O177,P177,Q177,R177,S177,T177,U177,V177,W177),1/21)</f>
      </c>
    </row>
    <row r="219">
      <c r="A219">
        <v>14</v>
      </c>
      <c r="B219" t="str">
        <v>CP2_vs_CP8</v>
      </c>
      <c r="C219" s="1">
        <f>POWER(PRODUCT(C98,D98,E98,F98,G98,H98,I98,J98,K98,L98,M98,N98,O98,P98,Q98,R98,S98,T98,U98,V98,W98),1/21)</f>
      </c>
      <c r="D219" s="1">
        <f>POWER(PRODUCT(C138,D138,E138,F138,G138,H138,I138,J138,K138,L138,M138,N138,O138,P138,Q138,R138,S138,T138,U138,V138,W138),1/21)</f>
      </c>
      <c r="E219" s="1">
        <f>POWER(PRODUCT(C178,D178,E178,F178,G178,H178,I178,J178,K178,L178,M178,N178,O178,P178,Q178,R178,S178,T178,U178,V178,W178),1/21)</f>
      </c>
    </row>
    <row r="220">
      <c r="A220">
        <v>15</v>
      </c>
      <c r="B220" t="str">
        <v>CP2_vs_CP9</v>
      </c>
      <c r="C220" s="1">
        <f>POWER(PRODUCT(C99,D99,E99,F99,G99,H99,I99,J99,K99,L99,M99,N99,O99,P99,Q99,R99,S99,T99,U99,V99,W99),1/21)</f>
      </c>
      <c r="D220" s="1">
        <f>POWER(PRODUCT(C139,D139,E139,F139,G139,H139,I139,J139,K139,L139,M139,N139,O139,P139,Q139,R139,S139,T139,U139,V139,W139),1/21)</f>
      </c>
      <c r="E220" s="1">
        <f>POWER(PRODUCT(C179,D179,E179,F179,G179,H179,I179,J179,K179,L179,M179,N179,O179,P179,Q179,R179,S179,T179,U179,V179,W179),1/21)</f>
      </c>
    </row>
    <row r="221">
      <c r="A221">
        <v>16</v>
      </c>
      <c r="B221" t="str">
        <v>CP3_vs_CP4</v>
      </c>
      <c r="C221" s="1">
        <f>POWER(PRODUCT(C100,D100,E100,F100,G100,H100,I100,J100,K100,L100,M100,N100,O100,P100,Q100,R100,S100,T100,U100,V100,W100),1/21)</f>
      </c>
      <c r="D221" s="1">
        <f>POWER(PRODUCT(C140,D140,E140,F140,G140,H140,I140,J140,K140,L140,M140,N140,O140,P140,Q140,R140,S140,T140,U140,V140,W140),1/21)</f>
      </c>
      <c r="E221" s="1">
        <f>POWER(PRODUCT(C180,D180,E180,F180,G180,H180,I180,J180,K180,L180,M180,N180,O180,P180,Q180,R180,S180,T180,U180,V180,W180),1/21)</f>
      </c>
    </row>
    <row r="222">
      <c r="A222">
        <v>17</v>
      </c>
      <c r="B222" t="str">
        <v>CP3_vs_CP5</v>
      </c>
      <c r="C222" s="1">
        <f>POWER(PRODUCT(C101,D101,E101,F101,G101,H101,I101,J101,K101,L101,M101,N101,O101,P101,Q101,R101,S101,T101,U101,V101,W101),1/21)</f>
      </c>
      <c r="D222" s="1">
        <f>POWER(PRODUCT(C141,D141,E141,F141,G141,H141,I141,J141,K141,L141,M141,N141,O141,P141,Q141,R141,S141,T141,U141,V141,W141),1/21)</f>
      </c>
      <c r="E222" s="1">
        <f>POWER(PRODUCT(C181,D181,E181,F181,G181,H181,I181,J181,K181,L181,M181,N181,O181,P181,Q181,R181,S181,T181,U181,V181,W181),1/21)</f>
      </c>
    </row>
    <row r="223">
      <c r="A223">
        <v>18</v>
      </c>
      <c r="B223" t="str">
        <v>CP3_vs_CP6</v>
      </c>
      <c r="C223" s="1">
        <f>POWER(PRODUCT(C102,D102,E102,F102,G102,H102,I102,J102,K102,L102,M102,N102,O102,P102,Q102,R102,S102,T102,U102,V102,W102),1/21)</f>
      </c>
      <c r="D223" s="1">
        <f>POWER(PRODUCT(C142,D142,E142,F142,G142,H142,I142,J142,K142,L142,M142,N142,O142,P142,Q142,R142,S142,T142,U142,V142,W142),1/21)</f>
      </c>
      <c r="E223" s="1">
        <f>POWER(PRODUCT(C182,D182,E182,F182,G182,H182,I182,J182,K182,L182,M182,N182,O182,P182,Q182,R182,S182,T182,U182,V182,W182),1/21)</f>
      </c>
    </row>
    <row r="224">
      <c r="A224">
        <v>19</v>
      </c>
      <c r="B224" t="str">
        <v>CP3_vs_CP7</v>
      </c>
      <c r="C224" s="1">
        <f>POWER(PRODUCT(C103,D103,E103,F103,G103,H103,I103,J103,K103,L103,M103,N103,O103,P103,Q103,R103,S103,T103,U103,V103,W103),1/21)</f>
      </c>
      <c r="D224" s="1">
        <f>POWER(PRODUCT(C143,D143,E143,F143,G143,H143,I143,J143,K143,L143,M143,N143,O143,P143,Q143,R143,S143,T143,U143,V143,W143),1/21)</f>
      </c>
      <c r="E224" s="1">
        <f>POWER(PRODUCT(C183,D183,E183,F183,G183,H183,I183,J183,K183,L183,M183,N183,O183,P183,Q183,R183,S183,T183,U183,V183,W183),1/21)</f>
      </c>
    </row>
    <row r="225">
      <c r="A225">
        <v>20</v>
      </c>
      <c r="B225" t="str">
        <v>CP3_vs_CP8</v>
      </c>
      <c r="C225" s="1">
        <f>POWER(PRODUCT(C104,D104,E104,F104,G104,H104,I104,J104,K104,L104,M104,N104,O104,P104,Q104,R104,S104,T104,U104,V104,W104),1/21)</f>
      </c>
      <c r="D225" s="1">
        <f>POWER(PRODUCT(C144,D144,E144,F144,G144,H144,I144,J144,K144,L144,M144,N144,O144,P144,Q144,R144,S144,T144,U144,V144,W144),1/21)</f>
      </c>
      <c r="E225" s="1">
        <f>POWER(PRODUCT(C184,D184,E184,F184,G184,H184,I184,J184,K184,L184,M184,N184,O184,P184,Q184,R184,S184,T184,U184,V184,W184),1/21)</f>
      </c>
    </row>
    <row r="226">
      <c r="A226">
        <v>21</v>
      </c>
      <c r="B226" t="str">
        <v>CP3_vs_CP9</v>
      </c>
      <c r="C226" s="1">
        <f>POWER(PRODUCT(C105,D105,E105,F105,G105,H105,I105,J105,K105,L105,M105,N105,O105,P105,Q105,R105,S105,T105,U105,V105,W105),1/21)</f>
      </c>
      <c r="D226" s="1">
        <f>POWER(PRODUCT(C145,D145,E145,F145,G145,H145,I145,J145,K145,L145,M145,N145,O145,P145,Q145,R145,S145,T145,U145,V145,W145),1/21)</f>
      </c>
      <c r="E226" s="1">
        <f>POWER(PRODUCT(C185,D185,E185,F185,G185,H185,I185,J185,K185,L185,M185,N185,O185,P185,Q185,R185,S185,T185,U185,V185,W185),1/21)</f>
      </c>
    </row>
    <row r="227">
      <c r="A227">
        <v>22</v>
      </c>
      <c r="B227" t="str">
        <v>CP4_vs_CP5</v>
      </c>
      <c r="C227" s="1">
        <f>POWER(PRODUCT(C106,D106,E106,F106,G106,H106,I106,J106,K106,L106,M106,N106,O106,P106,Q106,R106,S106,T106,U106,V106,W106),1/21)</f>
      </c>
      <c r="D227" s="1">
        <f>POWER(PRODUCT(C146,D146,E146,F146,G146,H146,I146,J146,K146,L146,M146,N146,O146,P146,Q146,R146,S146,T146,U146,V146,W146),1/21)</f>
      </c>
      <c r="E227" s="1">
        <f>POWER(PRODUCT(C186,D186,E186,F186,G186,H186,I186,J186,K186,L186,M186,N186,O186,P186,Q186,R186,S186,T186,U186,V186,W186),1/21)</f>
      </c>
    </row>
    <row r="228">
      <c r="A228">
        <v>23</v>
      </c>
      <c r="B228" t="str">
        <v>CP4_vs_CP6</v>
      </c>
      <c r="C228" s="1">
        <f>POWER(PRODUCT(C107,D107,E107,F107,G107,H107,I107,J107,K107,L107,M107,N107,O107,P107,Q107,R107,S107,T107,U107,V107,W107),1/21)</f>
      </c>
      <c r="D228" s="1">
        <f>POWER(PRODUCT(C147,D147,E147,F147,G147,H147,I147,J147,K147,L147,M147,N147,O147,P147,Q147,R147,S147,T147,U147,V147,W147),1/21)</f>
      </c>
      <c r="E228" s="1">
        <f>POWER(PRODUCT(C187,D187,E187,F187,G187,H187,I187,J187,K187,L187,M187,N187,O187,P187,Q187,R187,S187,T187,U187,V187,W187),1/21)</f>
      </c>
    </row>
    <row r="229">
      <c r="A229">
        <v>24</v>
      </c>
      <c r="B229" t="str">
        <v>CP4_vs_CP7</v>
      </c>
      <c r="C229" s="1">
        <f>POWER(PRODUCT(C108,D108,E108,F108,G108,H108,I108,J108,K108,L108,M108,N108,O108,P108,Q108,R108,S108,T108,U108,V108,W108),1/21)</f>
      </c>
      <c r="D229" s="1">
        <f>POWER(PRODUCT(C148,D148,E148,F148,G148,H148,I148,J148,K148,L148,M148,N148,O148,P148,Q148,R148,S148,T148,U148,V148,W148),1/21)</f>
      </c>
      <c r="E229" s="1">
        <f>POWER(PRODUCT(C188,D188,E188,F188,G188,H188,I188,J188,K188,L188,M188,N188,O188,P188,Q188,R188,S188,T188,U188,V188,W188),1/21)</f>
      </c>
    </row>
    <row r="230">
      <c r="A230">
        <v>25</v>
      </c>
      <c r="B230" t="str">
        <v>CP4_vs_CP8</v>
      </c>
      <c r="C230" s="1">
        <f>POWER(PRODUCT(C109,D109,E109,F109,G109,H109,I109,J109,K109,L109,M109,N109,O109,P109,Q109,R109,S109,T109,U109,V109,W109),1/21)</f>
      </c>
      <c r="D230" s="1">
        <f>POWER(PRODUCT(C149,D149,E149,F149,G149,H149,I149,J149,K149,L149,M149,N149,O149,P149,Q149,R149,S149,T149,U149,V149,W149),1/21)</f>
      </c>
      <c r="E230" s="1">
        <f>POWER(PRODUCT(C189,D189,E189,F189,G189,H189,I189,J189,K189,L189,M189,N189,O189,P189,Q189,R189,S189,T189,U189,V189,W189),1/21)</f>
      </c>
    </row>
    <row r="231">
      <c r="A231">
        <v>26</v>
      </c>
      <c r="B231" t="str">
        <v>CP4_vs_CP9</v>
      </c>
      <c r="C231" s="1">
        <f>POWER(PRODUCT(C110,D110,E110,F110,G110,H110,I110,J110,K110,L110,M110,N110,O110,P110,Q110,R110,S110,T110,U110,V110,W110),1/21)</f>
      </c>
      <c r="D231" s="1">
        <f>POWER(PRODUCT(C150,D150,E150,F150,G150,H150,I150,J150,K150,L150,M150,N150,O150,P150,Q150,R150,S150,T150,U150,V150,W150),1/21)</f>
      </c>
      <c r="E231" s="1">
        <f>POWER(PRODUCT(C190,D190,E190,F190,G190,H190,I190,J190,K190,L190,M190,N190,O190,P190,Q190,R190,S190,T190,U190,V190,W190),1/21)</f>
      </c>
    </row>
    <row r="232">
      <c r="A232">
        <v>27</v>
      </c>
      <c r="B232" t="str">
        <v>CP5_vs_CP6</v>
      </c>
      <c r="C232" s="1">
        <f>POWER(PRODUCT(C111,D111,E111,F111,G111,H111,I111,J111,K111,L111,M111,N111,O111,P111,Q111,R111,S111,T111,U111,V111,W111),1/21)</f>
      </c>
      <c r="D232" s="1">
        <f>POWER(PRODUCT(C151,D151,E151,F151,G151,H151,I151,J151,K151,L151,M151,N151,O151,P151,Q151,R151,S151,T151,U151,V151,W151),1/21)</f>
      </c>
      <c r="E232" s="1">
        <f>POWER(PRODUCT(C191,D191,E191,F191,G191,H191,I191,J191,K191,L191,M191,N191,O191,P191,Q191,R191,S191,T191,U191,V191,W191),1/21)</f>
      </c>
    </row>
    <row r="233">
      <c r="A233">
        <v>28</v>
      </c>
      <c r="B233" t="str">
        <v>CP5_vs_CP7</v>
      </c>
      <c r="C233" s="1">
        <f>POWER(PRODUCT(C112,D112,E112,F112,G112,H112,I112,J112,K112,L112,M112,N112,O112,P112,Q112,R112,S112,T112,U112,V112,W112),1/21)</f>
      </c>
      <c r="D233" s="1">
        <f>POWER(PRODUCT(C152,D152,E152,F152,G152,H152,I152,J152,K152,L152,M152,N152,O152,P152,Q152,R152,S152,T152,U152,V152,W152),1/21)</f>
      </c>
      <c r="E233" s="1">
        <f>POWER(PRODUCT(C192,D192,E192,F192,G192,H192,I192,J192,K192,L192,M192,N192,O192,P192,Q192,R192,S192,T192,U192,V192,W192),1/21)</f>
      </c>
    </row>
    <row r="234">
      <c r="A234">
        <v>29</v>
      </c>
      <c r="B234" t="str">
        <v>CP5_vs_CP8</v>
      </c>
      <c r="C234" s="1">
        <f>POWER(PRODUCT(C113,D113,E113,F113,G113,H113,I113,J113,K113,L113,M113,N113,O113,P113,Q113,R113,S113,T113,U113,V113,W113),1/21)</f>
      </c>
      <c r="D234" s="1">
        <f>POWER(PRODUCT(C153,D153,E153,F153,G153,H153,I153,J153,K153,L153,M153,N153,O153,P153,Q153,R153,S153,T153,U153,V153,W153),1/21)</f>
      </c>
      <c r="E234" s="1">
        <f>POWER(PRODUCT(C193,D193,E193,F193,G193,H193,I193,J193,K193,L193,M193,N193,O193,P193,Q193,R193,S193,T193,U193,V193,W193),1/21)</f>
      </c>
    </row>
    <row r="235">
      <c r="A235">
        <v>30</v>
      </c>
      <c r="B235" t="str">
        <v>CP5_vs_CP9</v>
      </c>
      <c r="C235" s="1">
        <f>POWER(PRODUCT(C114,D114,E114,F114,G114,H114,I114,J114,K114,L114,M114,N114,O114,P114,Q114,R114,S114,T114,U114,V114,W114),1/21)</f>
      </c>
      <c r="D235" s="1">
        <f>POWER(PRODUCT(C154,D154,E154,F154,G154,H154,I154,J154,K154,L154,M154,N154,O154,P154,Q154,R154,S154,T154,U154,V154,W154),1/21)</f>
      </c>
      <c r="E235" s="1">
        <f>POWER(PRODUCT(C194,D194,E194,F194,G194,H194,I194,J194,K194,L194,M194,N194,O194,P194,Q194,R194,S194,T194,U194,V194,W194),1/21)</f>
      </c>
    </row>
    <row r="236">
      <c r="A236">
        <v>31</v>
      </c>
      <c r="B236" t="str">
        <v>CP6_vs_CP7</v>
      </c>
      <c r="C236" s="1">
        <f>POWER(PRODUCT(C115,D115,E115,F115,G115,H115,I115,J115,K115,L115,M115,N115,O115,P115,Q115,R115,S115,T115,U115,V115,W115),1/21)</f>
      </c>
      <c r="D236" s="1">
        <f>POWER(PRODUCT(C155,D155,E155,F155,G155,H155,I155,J155,K155,L155,M155,N155,O155,P155,Q155,R155,S155,T155,U155,V155,W155),1/21)</f>
      </c>
      <c r="E236" s="1">
        <f>POWER(PRODUCT(C195,D195,E195,F195,G195,H195,I195,J195,K195,L195,M195,N195,O195,P195,Q195,R195,S195,T195,U195,V195,W195),1/21)</f>
      </c>
    </row>
    <row r="237">
      <c r="A237">
        <v>32</v>
      </c>
      <c r="B237" t="str">
        <v>CP6_vs_CP8</v>
      </c>
      <c r="C237" s="1">
        <f>POWER(PRODUCT(C116,D116,E116,F116,G116,H116,I116,J116,K116,L116,M116,N116,O116,P116,Q116,R116,S116,T116,U116,V116,W116),1/21)</f>
      </c>
      <c r="D237" s="1">
        <f>POWER(PRODUCT(C156,D156,E156,F156,G156,H156,I156,J156,K156,L156,M156,N156,O156,P156,Q156,R156,S156,T156,U156,V156,W156),1/21)</f>
      </c>
      <c r="E237" s="1">
        <f>POWER(PRODUCT(C196,D196,E196,F196,G196,H196,I196,J196,K196,L196,M196,N196,O196,P196,Q196,R196,S196,T196,U196,V196,W196),1/21)</f>
      </c>
    </row>
    <row r="238">
      <c r="A238">
        <v>33</v>
      </c>
      <c r="B238" t="str">
        <v>CP6_vs_CP9</v>
      </c>
      <c r="C238" s="1">
        <f>POWER(PRODUCT(C117,D117,E117,F117,G117,H117,I117,J117,K117,L117,M117,N117,O117,P117,Q117,R117,S117,T117,U117,V117,W117),1/21)</f>
      </c>
      <c r="D238" s="1">
        <f>POWER(PRODUCT(C157,D157,E157,F157,G157,H157,I157,J157,K157,L157,M157,N157,O157,P157,Q157,R157,S157,T157,U157,V157,W157),1/21)</f>
      </c>
      <c r="E238" s="1">
        <f>POWER(PRODUCT(C197,D197,E197,F197,G197,H197,I197,J197,K197,L197,M197,N197,O197,P197,Q197,R197,S197,T197,U197,V197,W197),1/21)</f>
      </c>
    </row>
    <row r="239">
      <c r="A239">
        <v>34</v>
      </c>
      <c r="B239" t="str">
        <v>CP7_vs_CP8</v>
      </c>
      <c r="C239" s="1">
        <f>POWER(PRODUCT(C118,D118,E118,F118,G118,H118,I118,J118,K118,L118,M118,N118,O118,P118,Q118,R118,S118,T118,U118,V118,W118),1/21)</f>
      </c>
      <c r="D239" s="1">
        <f>POWER(PRODUCT(C158,D158,E158,F158,G158,H158,I158,J158,K158,L158,M158,N158,O158,P158,Q158,R158,S158,T158,U158,V158,W158),1/21)</f>
      </c>
      <c r="E239" s="1">
        <f>POWER(PRODUCT(C198,D198,E198,F198,G198,H198,I198,J198,K198,L198,M198,N198,O198,P198,Q198,R198,S198,T198,U198,V198,W198),1/21)</f>
      </c>
    </row>
    <row r="240">
      <c r="A240">
        <v>35</v>
      </c>
      <c r="B240" t="str">
        <v>CP7_vs_CP9</v>
      </c>
      <c r="C240" s="1">
        <f>POWER(PRODUCT(C119,D119,E119,F119,G119,H119,I119,J119,K119,L119,M119,N119,O119,P119,Q119,R119,S119,T119,U119,V119,W119),1/21)</f>
      </c>
      <c r="D240" s="1">
        <f>POWER(PRODUCT(C159,D159,E159,F159,G159,H159,I159,J159,K159,L159,M159,N159,O159,P159,Q159,R159,S159,T159,U159,V159,W159),1/21)</f>
      </c>
      <c r="E240" s="1">
        <f>POWER(PRODUCT(C199,D199,E199,F199,G199,H199,I199,J199,K199,L199,M199,N199,O199,P199,Q199,R199,S199,T199,U199,V199,W199),1/21)</f>
      </c>
    </row>
    <row r="241">
      <c r="A241">
        <v>36</v>
      </c>
      <c r="B241" t="str">
        <v>CP8_vs_CP9</v>
      </c>
      <c r="C241" s="1">
        <f>POWER(PRODUCT(C120,D120,E120,F120,G120,H120,I120,J120,K120,L120,M120,N120,O120,P120,Q120,R120,S120,T120,U120,V120,W120),1/21)</f>
      </c>
      <c r="D241" s="1">
        <f>POWER(PRODUCT(C160,D160,E160,F160,G160,H160,I160,J160,K160,L160,M160,N160,O160,P160,Q160,R160,S160,T160,U160,V160,W160),1/21)</f>
      </c>
      <c r="E241" s="1">
        <f>POWER(PRODUCT(C200,D200,E200,F200,G200,H200,I200,J200,K200,L200,M200,N200,O200,P200,Q200,R200,S200,T200,U200,V200,W200),1/21)</f>
      </c>
    </row>
    <row r="244">
      <c r="A244" t="str">
        <v>═══ BAGIAN 6: MATRIKS TFN AGREGAT ═══</v>
      </c>
    </row>
    <row r="245">
      <c r="A245" t="str">
        <v>Diagonal=(1,1,1) | Upper=GM | Lower=reciprocal(1/u,1/m,1/l)</v>
      </c>
    </row>
    <row r="246">
      <c r="A246" t="str">
        <v>Matriks l (Lower)</v>
      </c>
    </row>
    <row r="247">
      <c r="A247" t="str">
        <v/>
      </c>
      <c r="B247" t="str">
        <v>CP1</v>
      </c>
      <c r="C247" t="str">
        <v>CP2</v>
      </c>
      <c r="D247" t="str">
        <v>CP3</v>
      </c>
      <c r="E247" t="str">
        <v>CP4</v>
      </c>
      <c r="F247" t="str">
        <v>CP5</v>
      </c>
      <c r="G247" t="str">
        <v>CP6</v>
      </c>
      <c r="H247" t="str">
        <v>CP7</v>
      </c>
      <c r="I247" t="str">
        <v>CP8</v>
      </c>
      <c r="J247" t="str">
        <v>CP9</v>
      </c>
      <c r="K247" t="str">
        <v>Σ Baris</v>
      </c>
    </row>
    <row r="248">
      <c r="A248" t="str">
        <v>CP1</v>
      </c>
      <c r="B248">
        <v>1</v>
      </c>
      <c r="C248" s="1">
        <f>C206</f>
      </c>
      <c r="D248" s="1">
        <f>C207</f>
      </c>
      <c r="E248" s="1">
        <f>C208</f>
      </c>
      <c r="F248" s="1">
        <f>C209</f>
      </c>
      <c r="G248" s="1">
        <f>C210</f>
      </c>
      <c r="H248" s="1">
        <f>C211</f>
      </c>
      <c r="I248" s="1">
        <f>C212</f>
      </c>
      <c r="J248" s="1">
        <f>C213</f>
      </c>
      <c r="K248" s="1">
        <f>SUM(B248:J248)</f>
      </c>
    </row>
    <row r="249">
      <c r="A249" t="str">
        <v>CP2</v>
      </c>
      <c r="B249" s="1">
        <f>1/E206</f>
      </c>
      <c r="C249">
        <v>1</v>
      </c>
      <c r="D249" s="1">
        <f>C214</f>
      </c>
      <c r="E249" s="1">
        <f>C215</f>
      </c>
      <c r="F249" s="1">
        <f>C216</f>
      </c>
      <c r="G249" s="1">
        <f>C217</f>
      </c>
      <c r="H249" s="1">
        <f>C218</f>
      </c>
      <c r="I249" s="1">
        <f>C219</f>
      </c>
      <c r="J249" s="1">
        <f>C220</f>
      </c>
      <c r="K249" s="1">
        <f>SUM(B249:J249)</f>
      </c>
    </row>
    <row r="250">
      <c r="A250" t="str">
        <v>CP3</v>
      </c>
      <c r="B250" s="1">
        <f>1/E207</f>
      </c>
      <c r="C250" s="1">
        <f>1/E214</f>
      </c>
      <c r="D250">
        <v>1</v>
      </c>
      <c r="E250" s="1">
        <f>C221</f>
      </c>
      <c r="F250" s="1">
        <f>C222</f>
      </c>
      <c r="G250" s="1">
        <f>C223</f>
      </c>
      <c r="H250" s="1">
        <f>C224</f>
      </c>
      <c r="I250" s="1">
        <f>C225</f>
      </c>
      <c r="J250" s="1">
        <f>C226</f>
      </c>
      <c r="K250" s="1">
        <f>SUM(B250:J250)</f>
      </c>
    </row>
    <row r="251">
      <c r="A251" t="str">
        <v>CP4</v>
      </c>
      <c r="B251" s="1">
        <f>1/E208</f>
      </c>
      <c r="C251" s="1">
        <f>1/E215</f>
      </c>
      <c r="D251" s="1">
        <f>1/E221</f>
      </c>
      <c r="E251">
        <v>1</v>
      </c>
      <c r="F251" s="1">
        <f>C227</f>
      </c>
      <c r="G251" s="1">
        <f>C228</f>
      </c>
      <c r="H251" s="1">
        <f>C229</f>
      </c>
      <c r="I251" s="1">
        <f>C230</f>
      </c>
      <c r="J251" s="1">
        <f>C231</f>
      </c>
      <c r="K251" s="1">
        <f>SUM(B251:J251)</f>
      </c>
    </row>
    <row r="252">
      <c r="A252" t="str">
        <v>CP5</v>
      </c>
      <c r="B252" s="1">
        <f>1/E209</f>
      </c>
      <c r="C252" s="1">
        <f>1/E216</f>
      </c>
      <c r="D252" s="1">
        <f>1/E222</f>
      </c>
      <c r="E252" s="1">
        <f>1/E227</f>
      </c>
      <c r="F252">
        <v>1</v>
      </c>
      <c r="G252" s="1">
        <f>C232</f>
      </c>
      <c r="H252" s="1">
        <f>C233</f>
      </c>
      <c r="I252" s="1">
        <f>C234</f>
      </c>
      <c r="J252" s="1">
        <f>C235</f>
      </c>
      <c r="K252" s="1">
        <f>SUM(B252:J252)</f>
      </c>
    </row>
    <row r="253">
      <c r="A253" t="str">
        <v>CP6</v>
      </c>
      <c r="B253" s="1">
        <f>1/E210</f>
      </c>
      <c r="C253" s="1">
        <f>1/E217</f>
      </c>
      <c r="D253" s="1">
        <f>1/E223</f>
      </c>
      <c r="E253" s="1">
        <f>1/E228</f>
      </c>
      <c r="F253" s="1">
        <f>1/E232</f>
      </c>
      <c r="G253">
        <v>1</v>
      </c>
      <c r="H253" s="1">
        <f>C236</f>
      </c>
      <c r="I253" s="1">
        <f>C237</f>
      </c>
      <c r="J253" s="1">
        <f>C238</f>
      </c>
      <c r="K253" s="1">
        <f>SUM(B253:J253)</f>
      </c>
    </row>
    <row r="254">
      <c r="A254" t="str">
        <v>CP7</v>
      </c>
      <c r="B254" s="1">
        <f>1/E211</f>
      </c>
      <c r="C254" s="1">
        <f>1/E218</f>
      </c>
      <c r="D254" s="1">
        <f>1/E224</f>
      </c>
      <c r="E254" s="1">
        <f>1/E229</f>
      </c>
      <c r="F254" s="1">
        <f>1/E233</f>
      </c>
      <c r="G254" s="1">
        <f>1/E236</f>
      </c>
      <c r="H254">
        <v>1</v>
      </c>
      <c r="I254" s="1">
        <f>C239</f>
      </c>
      <c r="J254" s="1">
        <f>C240</f>
      </c>
      <c r="K254" s="1">
        <f>SUM(B254:J254)</f>
      </c>
    </row>
    <row r="255">
      <c r="A255" t="str">
        <v>CP8</v>
      </c>
      <c r="B255" s="1">
        <f>1/E212</f>
      </c>
      <c r="C255" s="1">
        <f>1/E219</f>
      </c>
      <c r="D255" s="1">
        <f>1/E225</f>
      </c>
      <c r="E255" s="1">
        <f>1/E230</f>
      </c>
      <c r="F255" s="1">
        <f>1/E234</f>
      </c>
      <c r="G255" s="1">
        <f>1/E237</f>
      </c>
      <c r="H255" s="1">
        <f>1/E239</f>
      </c>
      <c r="I255">
        <v>1</v>
      </c>
      <c r="J255" s="1">
        <f>C241</f>
      </c>
      <c r="K255" s="1">
        <f>SUM(B255:J255)</f>
      </c>
    </row>
    <row r="256">
      <c r="A256" t="str">
        <v>CP9</v>
      </c>
      <c r="B256" s="1">
        <f>1/E213</f>
      </c>
      <c r="C256" s="1">
        <f>1/E220</f>
      </c>
      <c r="D256" s="1">
        <f>1/E226</f>
      </c>
      <c r="E256" s="1">
        <f>1/E231</f>
      </c>
      <c r="F256" s="1">
        <f>1/E235</f>
      </c>
      <c r="G256" s="1">
        <f>1/E238</f>
      </c>
      <c r="H256" s="1">
        <f>1/E240</f>
      </c>
      <c r="I256" s="1">
        <f>1/E241</f>
      </c>
      <c r="J256">
        <v>1</v>
      </c>
      <c r="K256" s="1">
        <f>SUM(B256:J256)</f>
      </c>
    </row>
    <row r="257">
      <c r="J257" t="str">
        <v>TOTAL</v>
      </c>
      <c r="K257" s="1">
        <f>SUM(K248:K256)</f>
      </c>
    </row>
    <row r="259">
      <c r="A259" t="str">
        <v>Matriks m (Middle)</v>
      </c>
    </row>
    <row r="260">
      <c r="A260" t="str">
        <v/>
      </c>
      <c r="B260" t="str">
        <v>CP1</v>
      </c>
      <c r="C260" t="str">
        <v>CP2</v>
      </c>
      <c r="D260" t="str">
        <v>CP3</v>
      </c>
      <c r="E260" t="str">
        <v>CP4</v>
      </c>
      <c r="F260" t="str">
        <v>CP5</v>
      </c>
      <c r="G260" t="str">
        <v>CP6</v>
      </c>
      <c r="H260" t="str">
        <v>CP7</v>
      </c>
      <c r="I260" t="str">
        <v>CP8</v>
      </c>
      <c r="J260" t="str">
        <v>CP9</v>
      </c>
      <c r="K260" t="str">
        <v>Σ Baris</v>
      </c>
    </row>
    <row r="261">
      <c r="A261" t="str">
        <v>CP1</v>
      </c>
      <c r="B261">
        <v>1</v>
      </c>
      <c r="C261" s="1">
        <f>D206</f>
      </c>
      <c r="D261" s="1">
        <f>D207</f>
      </c>
      <c r="E261" s="1">
        <f>D208</f>
      </c>
      <c r="F261" s="1">
        <f>D209</f>
      </c>
      <c r="G261" s="1">
        <f>D210</f>
      </c>
      <c r="H261" s="1">
        <f>D211</f>
      </c>
      <c r="I261" s="1">
        <f>D212</f>
      </c>
      <c r="J261" s="1">
        <f>D213</f>
      </c>
      <c r="K261" s="1">
        <f>SUM(B261:J261)</f>
      </c>
    </row>
    <row r="262">
      <c r="A262" t="str">
        <v>CP2</v>
      </c>
      <c r="B262" s="1">
        <f>1/D206</f>
      </c>
      <c r="C262">
        <v>1</v>
      </c>
      <c r="D262" s="1">
        <f>D214</f>
      </c>
      <c r="E262" s="1">
        <f>D215</f>
      </c>
      <c r="F262" s="1">
        <f>D216</f>
      </c>
      <c r="G262" s="1">
        <f>D217</f>
      </c>
      <c r="H262" s="1">
        <f>D218</f>
      </c>
      <c r="I262" s="1">
        <f>D219</f>
      </c>
      <c r="J262" s="1">
        <f>D220</f>
      </c>
      <c r="K262" s="1">
        <f>SUM(B262:J262)</f>
      </c>
    </row>
    <row r="263">
      <c r="A263" t="str">
        <v>CP3</v>
      </c>
      <c r="B263" s="1">
        <f>1/D207</f>
      </c>
      <c r="C263" s="1">
        <f>1/D214</f>
      </c>
      <c r="D263">
        <v>1</v>
      </c>
      <c r="E263" s="1">
        <f>D221</f>
      </c>
      <c r="F263" s="1">
        <f>D222</f>
      </c>
      <c r="G263" s="1">
        <f>D223</f>
      </c>
      <c r="H263" s="1">
        <f>D224</f>
      </c>
      <c r="I263" s="1">
        <f>D225</f>
      </c>
      <c r="J263" s="1">
        <f>D226</f>
      </c>
      <c r="K263" s="1">
        <f>SUM(B263:J263)</f>
      </c>
    </row>
    <row r="264">
      <c r="A264" t="str">
        <v>CP4</v>
      </c>
      <c r="B264" s="1">
        <f>1/D208</f>
      </c>
      <c r="C264" s="1">
        <f>1/D215</f>
      </c>
      <c r="D264" s="1">
        <f>1/D221</f>
      </c>
      <c r="E264">
        <v>1</v>
      </c>
      <c r="F264" s="1">
        <f>D227</f>
      </c>
      <c r="G264" s="1">
        <f>D228</f>
      </c>
      <c r="H264" s="1">
        <f>D229</f>
      </c>
      <c r="I264" s="1">
        <f>D230</f>
      </c>
      <c r="J264" s="1">
        <f>D231</f>
      </c>
      <c r="K264" s="1">
        <f>SUM(B264:J264)</f>
      </c>
    </row>
    <row r="265">
      <c r="A265" t="str">
        <v>CP5</v>
      </c>
      <c r="B265" s="1">
        <f>1/D209</f>
      </c>
      <c r="C265" s="1">
        <f>1/D216</f>
      </c>
      <c r="D265" s="1">
        <f>1/D222</f>
      </c>
      <c r="E265" s="1">
        <f>1/D227</f>
      </c>
      <c r="F265">
        <v>1</v>
      </c>
      <c r="G265" s="1">
        <f>D232</f>
      </c>
      <c r="H265" s="1">
        <f>D233</f>
      </c>
      <c r="I265" s="1">
        <f>D234</f>
      </c>
      <c r="J265" s="1">
        <f>D235</f>
      </c>
      <c r="K265" s="1">
        <f>SUM(B265:J265)</f>
      </c>
    </row>
    <row r="266">
      <c r="A266" t="str">
        <v>CP6</v>
      </c>
      <c r="B266" s="1">
        <f>1/D210</f>
      </c>
      <c r="C266" s="1">
        <f>1/D217</f>
      </c>
      <c r="D266" s="1">
        <f>1/D223</f>
      </c>
      <c r="E266" s="1">
        <f>1/D228</f>
      </c>
      <c r="F266" s="1">
        <f>1/D232</f>
      </c>
      <c r="G266">
        <v>1</v>
      </c>
      <c r="H266" s="1">
        <f>D236</f>
      </c>
      <c r="I266" s="1">
        <f>D237</f>
      </c>
      <c r="J266" s="1">
        <f>D238</f>
      </c>
      <c r="K266" s="1">
        <f>SUM(B266:J266)</f>
      </c>
    </row>
    <row r="267">
      <c r="A267" t="str">
        <v>CP7</v>
      </c>
      <c r="B267" s="1">
        <f>1/D211</f>
      </c>
      <c r="C267" s="1">
        <f>1/D218</f>
      </c>
      <c r="D267" s="1">
        <f>1/D224</f>
      </c>
      <c r="E267" s="1">
        <f>1/D229</f>
      </c>
      <c r="F267" s="1">
        <f>1/D233</f>
      </c>
      <c r="G267" s="1">
        <f>1/D236</f>
      </c>
      <c r="H267">
        <v>1</v>
      </c>
      <c r="I267" s="1">
        <f>D239</f>
      </c>
      <c r="J267" s="1">
        <f>D240</f>
      </c>
      <c r="K267" s="1">
        <f>SUM(B267:J267)</f>
      </c>
    </row>
    <row r="268">
      <c r="A268" t="str">
        <v>CP8</v>
      </c>
      <c r="B268" s="1">
        <f>1/D212</f>
      </c>
      <c r="C268" s="1">
        <f>1/D219</f>
      </c>
      <c r="D268" s="1">
        <f>1/D225</f>
      </c>
      <c r="E268" s="1">
        <f>1/D230</f>
      </c>
      <c r="F268" s="1">
        <f>1/D234</f>
      </c>
      <c r="G268" s="1">
        <f>1/D237</f>
      </c>
      <c r="H268" s="1">
        <f>1/D239</f>
      </c>
      <c r="I268">
        <v>1</v>
      </c>
      <c r="J268" s="1">
        <f>D241</f>
      </c>
      <c r="K268" s="1">
        <f>SUM(B268:J268)</f>
      </c>
    </row>
    <row r="269">
      <c r="A269" t="str">
        <v>CP9</v>
      </c>
      <c r="B269" s="1">
        <f>1/D213</f>
      </c>
      <c r="C269" s="1">
        <f>1/D220</f>
      </c>
      <c r="D269" s="1">
        <f>1/D226</f>
      </c>
      <c r="E269" s="1">
        <f>1/D231</f>
      </c>
      <c r="F269" s="1">
        <f>1/D235</f>
      </c>
      <c r="G269" s="1">
        <f>1/D238</f>
      </c>
      <c r="H269" s="1">
        <f>1/D240</f>
      </c>
      <c r="I269" s="1">
        <f>1/D241</f>
      </c>
      <c r="J269">
        <v>1</v>
      </c>
      <c r="K269" s="1">
        <f>SUM(B269:J269)</f>
      </c>
    </row>
    <row r="270">
      <c r="J270" t="str">
        <v>TOTAL</v>
      </c>
      <c r="K270" s="1">
        <f>SUM(K261:K269)</f>
      </c>
    </row>
    <row r="272">
      <c r="A272" t="str">
        <v>Matriks u (Upper)</v>
      </c>
    </row>
    <row r="273">
      <c r="A273" t="str">
        <v/>
      </c>
      <c r="B273" t="str">
        <v>CP1</v>
      </c>
      <c r="C273" t="str">
        <v>CP2</v>
      </c>
      <c r="D273" t="str">
        <v>CP3</v>
      </c>
      <c r="E273" t="str">
        <v>CP4</v>
      </c>
      <c r="F273" t="str">
        <v>CP5</v>
      </c>
      <c r="G273" t="str">
        <v>CP6</v>
      </c>
      <c r="H273" t="str">
        <v>CP7</v>
      </c>
      <c r="I273" t="str">
        <v>CP8</v>
      </c>
      <c r="J273" t="str">
        <v>CP9</v>
      </c>
      <c r="K273" t="str">
        <v>Σ Baris</v>
      </c>
    </row>
    <row r="274">
      <c r="A274" t="str">
        <v>CP1</v>
      </c>
      <c r="B274">
        <v>1</v>
      </c>
      <c r="C274" s="1">
        <f>E206</f>
      </c>
      <c r="D274" s="1">
        <f>E207</f>
      </c>
      <c r="E274" s="1">
        <f>E208</f>
      </c>
      <c r="F274" s="1">
        <f>E209</f>
      </c>
      <c r="G274" s="1">
        <f>E210</f>
      </c>
      <c r="H274" s="1">
        <f>E211</f>
      </c>
      <c r="I274" s="1">
        <f>E212</f>
      </c>
      <c r="J274" s="1">
        <f>E213</f>
      </c>
      <c r="K274" s="1">
        <f>SUM(B274:J274)</f>
      </c>
    </row>
    <row r="275">
      <c r="A275" t="str">
        <v>CP2</v>
      </c>
      <c r="B275" s="1">
        <f>1/C206</f>
      </c>
      <c r="C275">
        <v>1</v>
      </c>
      <c r="D275" s="1">
        <f>E214</f>
      </c>
      <c r="E275" s="1">
        <f>E215</f>
      </c>
      <c r="F275" s="1">
        <f>E216</f>
      </c>
      <c r="G275" s="1">
        <f>E217</f>
      </c>
      <c r="H275" s="1">
        <f>E218</f>
      </c>
      <c r="I275" s="1">
        <f>E219</f>
      </c>
      <c r="J275" s="1">
        <f>E220</f>
      </c>
      <c r="K275" s="1">
        <f>SUM(B275:J275)</f>
      </c>
    </row>
    <row r="276">
      <c r="A276" t="str">
        <v>CP3</v>
      </c>
      <c r="B276" s="1">
        <f>1/C207</f>
      </c>
      <c r="C276" s="1">
        <f>1/C214</f>
      </c>
      <c r="D276">
        <v>1</v>
      </c>
      <c r="E276" s="1">
        <f>E221</f>
      </c>
      <c r="F276" s="1">
        <f>E222</f>
      </c>
      <c r="G276" s="1">
        <f>E223</f>
      </c>
      <c r="H276" s="1">
        <f>E224</f>
      </c>
      <c r="I276" s="1">
        <f>E225</f>
      </c>
      <c r="J276" s="1">
        <f>E226</f>
      </c>
      <c r="K276" s="1">
        <f>SUM(B276:J276)</f>
      </c>
    </row>
    <row r="277">
      <c r="A277" t="str">
        <v>CP4</v>
      </c>
      <c r="B277" s="1">
        <f>1/C208</f>
      </c>
      <c r="C277" s="1">
        <f>1/C215</f>
      </c>
      <c r="D277" s="1">
        <f>1/C221</f>
      </c>
      <c r="E277">
        <v>1</v>
      </c>
      <c r="F277" s="1">
        <f>E227</f>
      </c>
      <c r="G277" s="1">
        <f>E228</f>
      </c>
      <c r="H277" s="1">
        <f>E229</f>
      </c>
      <c r="I277" s="1">
        <f>E230</f>
      </c>
      <c r="J277" s="1">
        <f>E231</f>
      </c>
      <c r="K277" s="1">
        <f>SUM(B277:J277)</f>
      </c>
    </row>
    <row r="278">
      <c r="A278" t="str">
        <v>CP5</v>
      </c>
      <c r="B278" s="1">
        <f>1/C209</f>
      </c>
      <c r="C278" s="1">
        <f>1/C216</f>
      </c>
      <c r="D278" s="1">
        <f>1/C222</f>
      </c>
      <c r="E278" s="1">
        <f>1/C227</f>
      </c>
      <c r="F278">
        <v>1</v>
      </c>
      <c r="G278" s="1">
        <f>E232</f>
      </c>
      <c r="H278" s="1">
        <f>E233</f>
      </c>
      <c r="I278" s="1">
        <f>E234</f>
      </c>
      <c r="J278" s="1">
        <f>E235</f>
      </c>
      <c r="K278" s="1">
        <f>SUM(B278:J278)</f>
      </c>
    </row>
    <row r="279">
      <c r="A279" t="str">
        <v>CP6</v>
      </c>
      <c r="B279" s="1">
        <f>1/C210</f>
      </c>
      <c r="C279" s="1">
        <f>1/C217</f>
      </c>
      <c r="D279" s="1">
        <f>1/C223</f>
      </c>
      <c r="E279" s="1">
        <f>1/C228</f>
      </c>
      <c r="F279" s="1">
        <f>1/C232</f>
      </c>
      <c r="G279">
        <v>1</v>
      </c>
      <c r="H279" s="1">
        <f>E236</f>
      </c>
      <c r="I279" s="1">
        <f>E237</f>
      </c>
      <c r="J279" s="1">
        <f>E238</f>
      </c>
      <c r="K279" s="1">
        <f>SUM(B279:J279)</f>
      </c>
    </row>
    <row r="280">
      <c r="A280" t="str">
        <v>CP7</v>
      </c>
      <c r="B280" s="1">
        <f>1/C211</f>
      </c>
      <c r="C280" s="1">
        <f>1/C218</f>
      </c>
      <c r="D280" s="1">
        <f>1/C224</f>
      </c>
      <c r="E280" s="1">
        <f>1/C229</f>
      </c>
      <c r="F280" s="1">
        <f>1/C233</f>
      </c>
      <c r="G280" s="1">
        <f>1/C236</f>
      </c>
      <c r="H280">
        <v>1</v>
      </c>
      <c r="I280" s="1">
        <f>E239</f>
      </c>
      <c r="J280" s="1">
        <f>E240</f>
      </c>
      <c r="K280" s="1">
        <f>SUM(B280:J280)</f>
      </c>
    </row>
    <row r="281">
      <c r="A281" t="str">
        <v>CP8</v>
      </c>
      <c r="B281" s="1">
        <f>1/C212</f>
      </c>
      <c r="C281" s="1">
        <f>1/C219</f>
      </c>
      <c r="D281" s="1">
        <f>1/C225</f>
      </c>
      <c r="E281" s="1">
        <f>1/C230</f>
      </c>
      <c r="F281" s="1">
        <f>1/C234</f>
      </c>
      <c r="G281" s="1">
        <f>1/C237</f>
      </c>
      <c r="H281" s="1">
        <f>1/C239</f>
      </c>
      <c r="I281">
        <v>1</v>
      </c>
      <c r="J281" s="1">
        <f>E241</f>
      </c>
      <c r="K281" s="1">
        <f>SUM(B281:J281)</f>
      </c>
    </row>
    <row r="282">
      <c r="A282" t="str">
        <v>CP9</v>
      </c>
      <c r="B282" s="1">
        <f>1/C213</f>
      </c>
      <c r="C282" s="1">
        <f>1/C220</f>
      </c>
      <c r="D282" s="1">
        <f>1/C226</f>
      </c>
      <c r="E282" s="1">
        <f>1/C231</f>
      </c>
      <c r="F282" s="1">
        <f>1/C235</f>
      </c>
      <c r="G282" s="1">
        <f>1/C238</f>
      </c>
      <c r="H282" s="1">
        <f>1/C240</f>
      </c>
      <c r="I282" s="1">
        <f>1/C241</f>
      </c>
      <c r="J282">
        <v>1</v>
      </c>
      <c r="K282" s="1">
        <f>SUM(B282:J282)</f>
      </c>
    </row>
    <row r="283">
      <c r="J283" t="str">
        <v>TOTAL</v>
      </c>
      <c r="K283" s="1">
        <f>SUM(K274:K282)</f>
      </c>
    </row>
    <row r="285">
      <c r="A285" t="str">
        <v>═══ BAGIAN 7: FUZZY SYNTHETIC EXTENT + BOBOT FINAL ═══</v>
      </c>
    </row>
    <row r="286">
      <c r="A286" t="str">
        <v>Si_l=Σl_i/ΣΣu | Si_m=Σm_i/ΣΣm | Si_u=Σu_i/ΣΣl | Defuzzy=(l+m+u)/3</v>
      </c>
    </row>
    <row r="287">
      <c r="A287" t="str">
        <v>Kriteria</v>
      </c>
      <c r="B287" t="str">
        <v>Σl_i</v>
      </c>
      <c r="C287" t="str">
        <v>Σm_i</v>
      </c>
      <c r="D287" t="str">
        <v>Σu_i</v>
      </c>
      <c r="E287" t="str">
        <v>ΣΣl</v>
      </c>
      <c r="F287" t="str">
        <v>ΣΣm</v>
      </c>
      <c r="G287" t="str">
        <v>ΣΣu</v>
      </c>
      <c r="H287" t="str">
        <v>Si_l</v>
      </c>
      <c r="I287" t="str">
        <v>Si_m</v>
      </c>
      <c r="J287" t="str">
        <v>Si_u</v>
      </c>
      <c r="K287" t="str">
        <v>Defuzzy</v>
      </c>
      <c r="L287" t="str">
        <v>Bobot</v>
      </c>
      <c r="M287" t="str">
        <v>Bobot%</v>
      </c>
      <c r="N287" t="str">
        <v>Rank</v>
      </c>
    </row>
    <row r="288">
      <c r="A288" t="str">
        <v>CP1</v>
      </c>
      <c r="B288" s="1">
        <f>K248</f>
      </c>
      <c r="C288" s="1">
        <f>K261</f>
      </c>
      <c r="D288" s="1">
        <f>K274</f>
      </c>
      <c r="E288" s="1">
        <f>K257</f>
      </c>
      <c r="F288" s="1">
        <f>K270</f>
      </c>
      <c r="G288" s="1">
        <f>K283</f>
      </c>
      <c r="H288" s="2">
        <f>B288/G288</f>
      </c>
      <c r="I288" s="2">
        <f>C288/F288</f>
      </c>
      <c r="J288" s="2">
        <f>D288/E288</f>
      </c>
      <c r="K288" s="2">
        <f>(H288+I288+J288)/3</f>
      </c>
      <c r="L288" s="2">
        <f>K288/K297</f>
      </c>
      <c r="M288" s="3">
        <f>L288*100</f>
      </c>
      <c r="N288">
        <f>RANK(L288,L$288:L$296,0)</f>
      </c>
    </row>
    <row r="289">
      <c r="A289" t="str">
        <v>CP2</v>
      </c>
      <c r="B289" s="1">
        <f>K249</f>
      </c>
      <c r="C289" s="1">
        <f>K262</f>
      </c>
      <c r="D289" s="1">
        <f>K275</f>
      </c>
      <c r="E289" s="1">
        <f>K257</f>
      </c>
      <c r="F289" s="1">
        <f>K270</f>
      </c>
      <c r="G289" s="1">
        <f>K283</f>
      </c>
      <c r="H289" s="2">
        <f>B289/G289</f>
      </c>
      <c r="I289" s="2">
        <f>C289/F289</f>
      </c>
      <c r="J289" s="2">
        <f>D289/E289</f>
      </c>
      <c r="K289" s="2">
        <f>(H289+I289+J289)/3</f>
      </c>
      <c r="L289" s="2">
        <f>K289/K297</f>
      </c>
      <c r="M289" s="3">
        <f>L289*100</f>
      </c>
      <c r="N289">
        <f>RANK(L289,L$288:L$296,0)</f>
      </c>
    </row>
    <row r="290">
      <c r="A290" t="str">
        <v>CP3</v>
      </c>
      <c r="B290" s="1">
        <f>K250</f>
      </c>
      <c r="C290" s="1">
        <f>K263</f>
      </c>
      <c r="D290" s="1">
        <f>K276</f>
      </c>
      <c r="E290" s="1">
        <f>K257</f>
      </c>
      <c r="F290" s="1">
        <f>K270</f>
      </c>
      <c r="G290" s="1">
        <f>K283</f>
      </c>
      <c r="H290" s="2">
        <f>B290/G290</f>
      </c>
      <c r="I290" s="2">
        <f>C290/F290</f>
      </c>
      <c r="J290" s="2">
        <f>D290/E290</f>
      </c>
      <c r="K290" s="2">
        <f>(H290+I290+J290)/3</f>
      </c>
      <c r="L290" s="2">
        <f>K290/K297</f>
      </c>
      <c r="M290" s="3">
        <f>L290*100</f>
      </c>
      <c r="N290">
        <f>RANK(L290,L$288:L$296,0)</f>
      </c>
    </row>
    <row r="291">
      <c r="A291" t="str">
        <v>CP4</v>
      </c>
      <c r="B291" s="1">
        <f>K251</f>
      </c>
      <c r="C291" s="1">
        <f>K264</f>
      </c>
      <c r="D291" s="1">
        <f>K277</f>
      </c>
      <c r="E291" s="1">
        <f>K257</f>
      </c>
      <c r="F291" s="1">
        <f>K270</f>
      </c>
      <c r="G291" s="1">
        <f>K283</f>
      </c>
      <c r="H291" s="2">
        <f>B291/G291</f>
      </c>
      <c r="I291" s="2">
        <f>C291/F291</f>
      </c>
      <c r="J291" s="2">
        <f>D291/E291</f>
      </c>
      <c r="K291" s="2">
        <f>(H291+I291+J291)/3</f>
      </c>
      <c r="L291" s="2">
        <f>K291/K297</f>
      </c>
      <c r="M291" s="3">
        <f>L291*100</f>
      </c>
      <c r="N291">
        <f>RANK(L291,L$288:L$296,0)</f>
      </c>
    </row>
    <row r="292">
      <c r="A292" t="str">
        <v>CP5</v>
      </c>
      <c r="B292" s="1">
        <f>K252</f>
      </c>
      <c r="C292" s="1">
        <f>K265</f>
      </c>
      <c r="D292" s="1">
        <f>K278</f>
      </c>
      <c r="E292" s="1">
        <f>K257</f>
      </c>
      <c r="F292" s="1">
        <f>K270</f>
      </c>
      <c r="G292" s="1">
        <f>K283</f>
      </c>
      <c r="H292" s="2">
        <f>B292/G292</f>
      </c>
      <c r="I292" s="2">
        <f>C292/F292</f>
      </c>
      <c r="J292" s="2">
        <f>D292/E292</f>
      </c>
      <c r="K292" s="2">
        <f>(H292+I292+J292)/3</f>
      </c>
      <c r="L292" s="2">
        <f>K292/K297</f>
      </c>
      <c r="M292" s="3">
        <f>L292*100</f>
      </c>
      <c r="N292">
        <f>RANK(L292,L$288:L$296,0)</f>
      </c>
    </row>
    <row r="293">
      <c r="A293" t="str">
        <v>CP6</v>
      </c>
      <c r="B293" s="1">
        <f>K253</f>
      </c>
      <c r="C293" s="1">
        <f>K266</f>
      </c>
      <c r="D293" s="1">
        <f>K279</f>
      </c>
      <c r="E293" s="1">
        <f>K257</f>
      </c>
      <c r="F293" s="1">
        <f>K270</f>
      </c>
      <c r="G293" s="1">
        <f>K283</f>
      </c>
      <c r="H293" s="2">
        <f>B293/G293</f>
      </c>
      <c r="I293" s="2">
        <f>C293/F293</f>
      </c>
      <c r="J293" s="2">
        <f>D293/E293</f>
      </c>
      <c r="K293" s="2">
        <f>(H293+I293+J293)/3</f>
      </c>
      <c r="L293" s="2">
        <f>K293/K297</f>
      </c>
      <c r="M293" s="3">
        <f>L293*100</f>
      </c>
      <c r="N293">
        <f>RANK(L293,L$288:L$296,0)</f>
      </c>
    </row>
    <row r="294">
      <c r="A294" t="str">
        <v>CP7</v>
      </c>
      <c r="B294" s="1">
        <f>K254</f>
      </c>
      <c r="C294" s="1">
        <f>K267</f>
      </c>
      <c r="D294" s="1">
        <f>K280</f>
      </c>
      <c r="E294" s="1">
        <f>K257</f>
      </c>
      <c r="F294" s="1">
        <f>K270</f>
      </c>
      <c r="G294" s="1">
        <f>K283</f>
      </c>
      <c r="H294" s="2">
        <f>B294/G294</f>
      </c>
      <c r="I294" s="2">
        <f>C294/F294</f>
      </c>
      <c r="J294" s="2">
        <f>D294/E294</f>
      </c>
      <c r="K294" s="2">
        <f>(H294+I294+J294)/3</f>
      </c>
      <c r="L294" s="2">
        <f>K294/K297</f>
      </c>
      <c r="M294" s="3">
        <f>L294*100</f>
      </c>
      <c r="N294">
        <f>RANK(L294,L$288:L$296,0)</f>
      </c>
    </row>
    <row r="295">
      <c r="A295" t="str">
        <v>CP8</v>
      </c>
      <c r="B295" s="1">
        <f>K255</f>
      </c>
      <c r="C295" s="1">
        <f>K268</f>
      </c>
      <c r="D295" s="1">
        <f>K281</f>
      </c>
      <c r="E295" s="1">
        <f>K257</f>
      </c>
      <c r="F295" s="1">
        <f>K270</f>
      </c>
      <c r="G295" s="1">
        <f>K283</f>
      </c>
      <c r="H295" s="2">
        <f>B295/G295</f>
      </c>
      <c r="I295" s="2">
        <f>C295/F295</f>
      </c>
      <c r="J295" s="2">
        <f>D295/E295</f>
      </c>
      <c r="K295" s="2">
        <f>(H295+I295+J295)/3</f>
      </c>
      <c r="L295" s="2">
        <f>K295/K297</f>
      </c>
      <c r="M295" s="3">
        <f>L295*100</f>
      </c>
      <c r="N295">
        <f>RANK(L295,L$288:L$296,0)</f>
      </c>
    </row>
    <row r="296">
      <c r="A296" t="str">
        <v>CP9</v>
      </c>
      <c r="B296" s="1">
        <f>K256</f>
      </c>
      <c r="C296" s="1">
        <f>K269</f>
      </c>
      <c r="D296" s="1">
        <f>K282</f>
      </c>
      <c r="E296" s="1">
        <f>K257</f>
      </c>
      <c r="F296" s="1">
        <f>K270</f>
      </c>
      <c r="G296" s="1">
        <f>K283</f>
      </c>
      <c r="H296" s="2">
        <f>B296/G296</f>
      </c>
      <c r="I296" s="2">
        <f>C296/F296</f>
      </c>
      <c r="J296" s="2">
        <f>D296/E296</f>
      </c>
      <c r="K296" s="2">
        <f>(H296+I296+J296)/3</f>
      </c>
      <c r="L296" s="2">
        <f>K296/K297</f>
      </c>
      <c r="M296" s="3">
        <f>L296*100</f>
      </c>
      <c r="N296">
        <f>RANK(L296,L$288:L$296,0)</f>
      </c>
    </row>
    <row r="297">
      <c r="J297" t="str">
        <v>TOTAL</v>
      </c>
      <c r="K297" s="2">
        <f>SUM(K288:K296)</f>
      </c>
    </row>
    <row r="298">
      <c r="K298" t="str">
        <v>Total Wi</v>
      </c>
      <c r="L298" s="2">
        <f>SUM(L288:L296)</f>
      </c>
      <c r="M298" t="str">
        <v>← harus 1</v>
      </c>
    </row>
    <row r="300">
      <c r="A300" t="str">
        <v>═══ BAGIAN 8: CONSISTENCY RATIO (CR) ═══</v>
      </c>
    </row>
    <row r="301">
      <c r="A301" t="str">
        <v>Dari matriks defuzzified: D(i,j) = (l+m+u)/3</v>
      </c>
    </row>
    <row r="302">
      <c r="A302" t="str">
        <v>Matriks Crisp D(i,j) = (l+m+u)/3</v>
      </c>
    </row>
    <row r="303">
      <c r="A303" t="str">
        <v/>
      </c>
      <c r="B303" t="str">
        <v>CP1</v>
      </c>
      <c r="C303" t="str">
        <v>CP2</v>
      </c>
      <c r="D303" t="str">
        <v>CP3</v>
      </c>
      <c r="E303" t="str">
        <v>CP4</v>
      </c>
      <c r="F303" t="str">
        <v>CP5</v>
      </c>
      <c r="G303" t="str">
        <v>CP6</v>
      </c>
      <c r="H303" t="str">
        <v>CP7</v>
      </c>
      <c r="I303" t="str">
        <v>CP8</v>
      </c>
      <c r="J303" t="str">
        <v>CP9</v>
      </c>
    </row>
    <row r="304">
      <c r="A304" t="str">
        <v>CP1</v>
      </c>
      <c r="B304">
        <v>1</v>
      </c>
      <c r="C304" s="1">
        <f>(C248+C261+C274)/3</f>
      </c>
      <c r="D304" s="1">
        <f>(D248+D261+D274)/3</f>
      </c>
      <c r="E304" s="1">
        <f>(E248+E261+E274)/3</f>
      </c>
      <c r="F304" s="1">
        <f>(F248+F261+F274)/3</f>
      </c>
      <c r="G304" s="1">
        <f>(G248+G261+G274)/3</f>
      </c>
      <c r="H304" s="1">
        <f>(H248+H261+H274)/3</f>
      </c>
      <c r="I304" s="1">
        <f>(I248+I261+I274)/3</f>
      </c>
      <c r="J304" s="1">
        <f>(J248+J261+J274)/3</f>
      </c>
    </row>
    <row r="305">
      <c r="A305" t="str">
        <v>CP2</v>
      </c>
      <c r="B305" s="1">
        <f>(B249+B262+B275)/3</f>
      </c>
      <c r="C305">
        <v>1</v>
      </c>
      <c r="D305" s="1">
        <f>(D249+D262+D275)/3</f>
      </c>
      <c r="E305" s="1">
        <f>(E249+E262+E275)/3</f>
      </c>
      <c r="F305" s="1">
        <f>(F249+F262+F275)/3</f>
      </c>
      <c r="G305" s="1">
        <f>(G249+G262+G275)/3</f>
      </c>
      <c r="H305" s="1">
        <f>(H249+H262+H275)/3</f>
      </c>
      <c r="I305" s="1">
        <f>(I249+I262+I275)/3</f>
      </c>
      <c r="J305" s="1">
        <f>(J249+J262+J275)/3</f>
      </c>
    </row>
    <row r="306">
      <c r="A306" t="str">
        <v>CP3</v>
      </c>
      <c r="B306" s="1">
        <f>(B250+B263+B276)/3</f>
      </c>
      <c r="C306" s="1">
        <f>(C250+C263+C276)/3</f>
      </c>
      <c r="D306">
        <v>1</v>
      </c>
      <c r="E306" s="1">
        <f>(E250+E263+E276)/3</f>
      </c>
      <c r="F306" s="1">
        <f>(F250+F263+F276)/3</f>
      </c>
      <c r="G306" s="1">
        <f>(G250+G263+G276)/3</f>
      </c>
      <c r="H306" s="1">
        <f>(H250+H263+H276)/3</f>
      </c>
      <c r="I306" s="1">
        <f>(I250+I263+I276)/3</f>
      </c>
      <c r="J306" s="1">
        <f>(J250+J263+J276)/3</f>
      </c>
    </row>
    <row r="307">
      <c r="A307" t="str">
        <v>CP4</v>
      </c>
      <c r="B307" s="1">
        <f>(B251+B264+B277)/3</f>
      </c>
      <c r="C307" s="1">
        <f>(C251+C264+C277)/3</f>
      </c>
      <c r="D307" s="1">
        <f>(D251+D264+D277)/3</f>
      </c>
      <c r="E307">
        <v>1</v>
      </c>
      <c r="F307" s="1">
        <f>(F251+F264+F277)/3</f>
      </c>
      <c r="G307" s="1">
        <f>(G251+G264+G277)/3</f>
      </c>
      <c r="H307" s="1">
        <f>(H251+H264+H277)/3</f>
      </c>
      <c r="I307" s="1">
        <f>(I251+I264+I277)/3</f>
      </c>
      <c r="J307" s="1">
        <f>(J251+J264+J277)/3</f>
      </c>
    </row>
    <row r="308">
      <c r="A308" t="str">
        <v>CP5</v>
      </c>
      <c r="B308" s="1">
        <f>(B252+B265+B278)/3</f>
      </c>
      <c r="C308" s="1">
        <f>(C252+C265+C278)/3</f>
      </c>
      <c r="D308" s="1">
        <f>(D252+D265+D278)/3</f>
      </c>
      <c r="E308" s="1">
        <f>(E252+E265+E278)/3</f>
      </c>
      <c r="F308">
        <v>1</v>
      </c>
      <c r="G308" s="1">
        <f>(G252+G265+G278)/3</f>
      </c>
      <c r="H308" s="1">
        <f>(H252+H265+H278)/3</f>
      </c>
      <c r="I308" s="1">
        <f>(I252+I265+I278)/3</f>
      </c>
      <c r="J308" s="1">
        <f>(J252+J265+J278)/3</f>
      </c>
    </row>
    <row r="309">
      <c r="A309" t="str">
        <v>CP6</v>
      </c>
      <c r="B309" s="1">
        <f>(B253+B266+B279)/3</f>
      </c>
      <c r="C309" s="1">
        <f>(C253+C266+C279)/3</f>
      </c>
      <c r="D309" s="1">
        <f>(D253+D266+D279)/3</f>
      </c>
      <c r="E309" s="1">
        <f>(E253+E266+E279)/3</f>
      </c>
      <c r="F309" s="1">
        <f>(F253+F266+F279)/3</f>
      </c>
      <c r="G309">
        <v>1</v>
      </c>
      <c r="H309" s="1">
        <f>(H253+H266+H279)/3</f>
      </c>
      <c r="I309" s="1">
        <f>(I253+I266+I279)/3</f>
      </c>
      <c r="J309" s="1">
        <f>(J253+J266+J279)/3</f>
      </c>
    </row>
    <row r="310">
      <c r="A310" t="str">
        <v>CP7</v>
      </c>
      <c r="B310" s="1">
        <f>(B254+B267+B280)/3</f>
      </c>
      <c r="C310" s="1">
        <f>(C254+C267+C280)/3</f>
      </c>
      <c r="D310" s="1">
        <f>(D254+D267+D280)/3</f>
      </c>
      <c r="E310" s="1">
        <f>(E254+E267+E280)/3</f>
      </c>
      <c r="F310" s="1">
        <f>(F254+F267+F280)/3</f>
      </c>
      <c r="G310" s="1">
        <f>(G254+G267+G280)/3</f>
      </c>
      <c r="H310">
        <v>1</v>
      </c>
      <c r="I310" s="1">
        <f>(I254+I267+I280)/3</f>
      </c>
      <c r="J310" s="1">
        <f>(J254+J267+J280)/3</f>
      </c>
    </row>
    <row r="311">
      <c r="A311" t="str">
        <v>CP8</v>
      </c>
      <c r="B311" s="1">
        <f>(B255+B268+B281)/3</f>
      </c>
      <c r="C311" s="1">
        <f>(C255+C268+C281)/3</f>
      </c>
      <c r="D311" s="1">
        <f>(D255+D268+D281)/3</f>
      </c>
      <c r="E311" s="1">
        <f>(E255+E268+E281)/3</f>
      </c>
      <c r="F311" s="1">
        <f>(F255+F268+F281)/3</f>
      </c>
      <c r="G311" s="1">
        <f>(G255+G268+G281)/3</f>
      </c>
      <c r="H311" s="1">
        <f>(H255+H268+H281)/3</f>
      </c>
      <c r="I311">
        <v>1</v>
      </c>
      <c r="J311" s="1">
        <f>(J255+J268+J281)/3</f>
      </c>
    </row>
    <row r="312">
      <c r="A312" t="str">
        <v>CP9</v>
      </c>
      <c r="B312" s="1">
        <f>(B256+B269+B282)/3</f>
      </c>
      <c r="C312" s="1">
        <f>(C256+C269+C282)/3</f>
      </c>
      <c r="D312" s="1">
        <f>(D256+D269+D282)/3</f>
      </c>
      <c r="E312" s="1">
        <f>(E256+E269+E282)/3</f>
      </c>
      <c r="F312" s="1">
        <f>(F256+F269+F282)/3</f>
      </c>
      <c r="G312" s="1">
        <f>(G256+G269+G282)/3</f>
      </c>
      <c r="H312" s="1">
        <f>(H256+H269+H282)/3</f>
      </c>
      <c r="I312" s="1">
        <f>(I256+I269+I282)/3</f>
      </c>
      <c r="J312">
        <v>1</v>
      </c>
    </row>
    <row r="314">
      <c r="A314" t="str">
        <v>Σ Kolom</v>
      </c>
      <c r="B314" s="1">
        <f>SUM(B304:B312)</f>
      </c>
      <c r="C314" s="1">
        <f>SUM(C304:C312)</f>
      </c>
      <c r="D314" s="1">
        <f>SUM(D304:D312)</f>
      </c>
      <c r="E314" s="1">
        <f>SUM(E304:E312)</f>
      </c>
      <c r="F314" s="1">
        <f>SUM(F304:F312)</f>
      </c>
      <c r="G314" s="1">
        <f>SUM(G304:G312)</f>
      </c>
      <c r="H314" s="1">
        <f>SUM(H304:H312)</f>
      </c>
      <c r="I314" s="1">
        <f>SUM(I304:I312)</f>
      </c>
      <c r="J314" s="1">
        <f>SUM(J304:J312)</f>
      </c>
    </row>
    <row r="316">
      <c r="A316" t="str">
        <v>Normalisasi Kolom + Bobot (Wi=rata2 baris)</v>
      </c>
    </row>
    <row r="317">
      <c r="A317" t="str">
        <v/>
      </c>
      <c r="B317" t="str">
        <v>CP1</v>
      </c>
      <c r="C317" t="str">
        <v>CP2</v>
      </c>
      <c r="D317" t="str">
        <v>CP3</v>
      </c>
      <c r="E317" t="str">
        <v>CP4</v>
      </c>
      <c r="F317" t="str">
        <v>CP5</v>
      </c>
      <c r="G317" t="str">
        <v>CP6</v>
      </c>
      <c r="H317" t="str">
        <v>CP7</v>
      </c>
      <c r="I317" t="str">
        <v>CP8</v>
      </c>
      <c r="J317" t="str">
        <v>CP9</v>
      </c>
      <c r="K317" t="str">
        <v>Wi</v>
      </c>
    </row>
    <row r="318">
      <c r="A318" t="str">
        <v>CP1</v>
      </c>
      <c r="B318" s="1">
        <f>B304/B314</f>
      </c>
      <c r="C318" s="1">
        <f>C304/C314</f>
      </c>
      <c r="D318" s="1">
        <f>D304/D314</f>
      </c>
      <c r="E318" s="1">
        <f>E304/E314</f>
      </c>
      <c r="F318" s="1">
        <f>F304/F314</f>
      </c>
      <c r="G318" s="1">
        <f>G304/G314</f>
      </c>
      <c r="H318" s="1">
        <f>H304/H314</f>
      </c>
      <c r="I318" s="1">
        <f>I304/I314</f>
      </c>
      <c r="J318" s="1">
        <f>J304/J314</f>
      </c>
      <c r="K318" s="2">
        <f>AVERAGE(B318:J318)</f>
      </c>
    </row>
    <row r="319">
      <c r="A319" t="str">
        <v>CP2</v>
      </c>
      <c r="B319" s="1">
        <f>B305/B314</f>
      </c>
      <c r="C319" s="1">
        <f>C305/C314</f>
      </c>
      <c r="D319" s="1">
        <f>D305/D314</f>
      </c>
      <c r="E319" s="1">
        <f>E305/E314</f>
      </c>
      <c r="F319" s="1">
        <f>F305/F314</f>
      </c>
      <c r="G319" s="1">
        <f>G305/G314</f>
      </c>
      <c r="H319" s="1">
        <f>H305/H314</f>
      </c>
      <c r="I319" s="1">
        <f>I305/I314</f>
      </c>
      <c r="J319" s="1">
        <f>J305/J314</f>
      </c>
      <c r="K319" s="2">
        <f>AVERAGE(B319:J319)</f>
      </c>
    </row>
    <row r="320">
      <c r="A320" t="str">
        <v>CP3</v>
      </c>
      <c r="B320" s="1">
        <f>B306/B314</f>
      </c>
      <c r="C320" s="1">
        <f>C306/C314</f>
      </c>
      <c r="D320" s="1">
        <f>D306/D314</f>
      </c>
      <c r="E320" s="1">
        <f>E306/E314</f>
      </c>
      <c r="F320" s="1">
        <f>F306/F314</f>
      </c>
      <c r="G320" s="1">
        <f>G306/G314</f>
      </c>
      <c r="H320" s="1">
        <f>H306/H314</f>
      </c>
      <c r="I320" s="1">
        <f>I306/I314</f>
      </c>
      <c r="J320" s="1">
        <f>J306/J314</f>
      </c>
      <c r="K320" s="2">
        <f>AVERAGE(B320:J320)</f>
      </c>
    </row>
    <row r="321">
      <c r="A321" t="str">
        <v>CP4</v>
      </c>
      <c r="B321" s="1">
        <f>B307/B314</f>
      </c>
      <c r="C321" s="1">
        <f>C307/C314</f>
      </c>
      <c r="D321" s="1">
        <f>D307/D314</f>
      </c>
      <c r="E321" s="1">
        <f>E307/E314</f>
      </c>
      <c r="F321" s="1">
        <f>F307/F314</f>
      </c>
      <c r="G321" s="1">
        <f>G307/G314</f>
      </c>
      <c r="H321" s="1">
        <f>H307/H314</f>
      </c>
      <c r="I321" s="1">
        <f>I307/I314</f>
      </c>
      <c r="J321" s="1">
        <f>J307/J314</f>
      </c>
      <c r="K321" s="2">
        <f>AVERAGE(B321:J321)</f>
      </c>
    </row>
    <row r="322">
      <c r="A322" t="str">
        <v>CP5</v>
      </c>
      <c r="B322" s="1">
        <f>B308/B314</f>
      </c>
      <c r="C322" s="1">
        <f>C308/C314</f>
      </c>
      <c r="D322" s="1">
        <f>D308/D314</f>
      </c>
      <c r="E322" s="1">
        <f>E308/E314</f>
      </c>
      <c r="F322" s="1">
        <f>F308/F314</f>
      </c>
      <c r="G322" s="1">
        <f>G308/G314</f>
      </c>
      <c r="H322" s="1">
        <f>H308/H314</f>
      </c>
      <c r="I322" s="1">
        <f>I308/I314</f>
      </c>
      <c r="J322" s="1">
        <f>J308/J314</f>
      </c>
      <c r="K322" s="2">
        <f>AVERAGE(B322:J322)</f>
      </c>
    </row>
    <row r="323">
      <c r="A323" t="str">
        <v>CP6</v>
      </c>
      <c r="B323" s="1">
        <f>B309/B314</f>
      </c>
      <c r="C323" s="1">
        <f>C309/C314</f>
      </c>
      <c r="D323" s="1">
        <f>D309/D314</f>
      </c>
      <c r="E323" s="1">
        <f>E309/E314</f>
      </c>
      <c r="F323" s="1">
        <f>F309/F314</f>
      </c>
      <c r="G323" s="1">
        <f>G309/G314</f>
      </c>
      <c r="H323" s="1">
        <f>H309/H314</f>
      </c>
      <c r="I323" s="1">
        <f>I309/I314</f>
      </c>
      <c r="J323" s="1">
        <f>J309/J314</f>
      </c>
      <c r="K323" s="2">
        <f>AVERAGE(B323:J323)</f>
      </c>
    </row>
    <row r="324">
      <c r="A324" t="str">
        <v>CP7</v>
      </c>
      <c r="B324" s="1">
        <f>B310/B314</f>
      </c>
      <c r="C324" s="1">
        <f>C310/C314</f>
      </c>
      <c r="D324" s="1">
        <f>D310/D314</f>
      </c>
      <c r="E324" s="1">
        <f>E310/E314</f>
      </c>
      <c r="F324" s="1">
        <f>F310/F314</f>
      </c>
      <c r="G324" s="1">
        <f>G310/G314</f>
      </c>
      <c r="H324" s="1">
        <f>H310/H314</f>
      </c>
      <c r="I324" s="1">
        <f>I310/I314</f>
      </c>
      <c r="J324" s="1">
        <f>J310/J314</f>
      </c>
      <c r="K324" s="2">
        <f>AVERAGE(B324:J324)</f>
      </c>
    </row>
    <row r="325">
      <c r="A325" t="str">
        <v>CP8</v>
      </c>
      <c r="B325" s="1">
        <f>B311/B314</f>
      </c>
      <c r="C325" s="1">
        <f>C311/C314</f>
      </c>
      <c r="D325" s="1">
        <f>D311/D314</f>
      </c>
      <c r="E325" s="1">
        <f>E311/E314</f>
      </c>
      <c r="F325" s="1">
        <f>F311/F314</f>
      </c>
      <c r="G325" s="1">
        <f>G311/G314</f>
      </c>
      <c r="H325" s="1">
        <f>H311/H314</f>
      </c>
      <c r="I325" s="1">
        <f>I311/I314</f>
      </c>
      <c r="J325" s="1">
        <f>J311/J314</f>
      </c>
      <c r="K325" s="2">
        <f>AVERAGE(B325:J325)</f>
      </c>
    </row>
    <row r="326">
      <c r="A326" t="str">
        <v>CP9</v>
      </c>
      <c r="B326" s="1">
        <f>B312/B314</f>
      </c>
      <c r="C326" s="1">
        <f>C312/C314</f>
      </c>
      <c r="D326" s="1">
        <f>D312/D314</f>
      </c>
      <c r="E326" s="1">
        <f>E312/E314</f>
      </c>
      <c r="F326" s="1">
        <f>F312/F314</f>
      </c>
      <c r="G326" s="1">
        <f>G312/G314</f>
      </c>
      <c r="H326" s="1">
        <f>H312/H314</f>
      </c>
      <c r="I326" s="1">
        <f>I312/I314</f>
      </c>
      <c r="J326" s="1">
        <f>J312/J314</f>
      </c>
      <c r="K326" s="2">
        <f>AVERAGE(B326:J326)</f>
      </c>
    </row>
    <row r="328">
      <c r="A328" t="str">
        <v>Aw = Matriks_Crisp × Wi</v>
      </c>
    </row>
    <row r="329">
      <c r="A329" t="str">
        <v>Kriteria</v>
      </c>
      <c r="B329" t="str">
        <v>Wi</v>
      </c>
      <c r="C329" t="str">
        <v>Aw</v>
      </c>
      <c r="D329" t="str">
        <v>Aw/Wi</v>
      </c>
    </row>
    <row r="330">
      <c r="A330" t="str">
        <v>CP1</v>
      </c>
      <c r="B330" s="2">
        <f>K318</f>
      </c>
      <c r="C330" s="2">
        <f>SUMPRODUCT(B304:J304,$B330:$B338)</f>
      </c>
      <c r="D330" s="1">
        <f>C330/B330</f>
      </c>
    </row>
    <row r="331">
      <c r="A331" t="str">
        <v>CP2</v>
      </c>
      <c r="B331" s="2">
        <f>K319</f>
      </c>
      <c r="C331" s="2">
        <f>SUMPRODUCT(B305:J305,$B330:$B338)</f>
      </c>
      <c r="D331" s="1">
        <f>C331/B331</f>
      </c>
    </row>
    <row r="332">
      <c r="A332" t="str">
        <v>CP3</v>
      </c>
      <c r="B332" s="2">
        <f>K320</f>
      </c>
      <c r="C332" s="2">
        <f>SUMPRODUCT(B306:J306,$B330:$B338)</f>
      </c>
      <c r="D332" s="1">
        <f>C332/B332</f>
      </c>
    </row>
    <row r="333">
      <c r="A333" t="str">
        <v>CP4</v>
      </c>
      <c r="B333" s="2">
        <f>K321</f>
      </c>
      <c r="C333" s="2">
        <f>SUMPRODUCT(B307:J307,$B330:$B338)</f>
      </c>
      <c r="D333" s="1">
        <f>C333/B333</f>
      </c>
    </row>
    <row r="334">
      <c r="A334" t="str">
        <v>CP5</v>
      </c>
      <c r="B334" s="2">
        <f>K322</f>
      </c>
      <c r="C334" s="2">
        <f>SUMPRODUCT(B308:J308,$B330:$B338)</f>
      </c>
      <c r="D334" s="1">
        <f>C334/B334</f>
      </c>
    </row>
    <row r="335">
      <c r="A335" t="str">
        <v>CP6</v>
      </c>
      <c r="B335" s="2">
        <f>K323</f>
      </c>
      <c r="C335" s="2">
        <f>SUMPRODUCT(B309:J309,$B330:$B338)</f>
      </c>
      <c r="D335" s="1">
        <f>C335/B335</f>
      </c>
    </row>
    <row r="336">
      <c r="A336" t="str">
        <v>CP7</v>
      </c>
      <c r="B336" s="2">
        <f>K324</f>
      </c>
      <c r="C336" s="2">
        <f>SUMPRODUCT(B310:J310,$B330:$B338)</f>
      </c>
      <c r="D336" s="1">
        <f>C336/B336</f>
      </c>
    </row>
    <row r="337">
      <c r="A337" t="str">
        <v>CP8</v>
      </c>
      <c r="B337" s="2">
        <f>K325</f>
      </c>
      <c r="C337" s="2">
        <f>SUMPRODUCT(B311:J311,$B330:$B338)</f>
      </c>
      <c r="D337" s="1">
        <f>C337/B337</f>
      </c>
    </row>
    <row r="338">
      <c r="A338" t="str">
        <v>CP9</v>
      </c>
      <c r="B338" s="2">
        <f>K326</f>
      </c>
      <c r="C338" s="2">
        <f>SUMPRODUCT(B312:J312,$B330:$B338)</f>
      </c>
      <c r="D338" s="1">
        <f>C338/B338</f>
      </c>
    </row>
    <row r="340">
      <c r="A340" t="str">
        <v>n</v>
      </c>
      <c r="B340">
        <v>9</v>
      </c>
    </row>
    <row r="341">
      <c r="A341" t="str">
        <v>λmax = AVERAGE(Aw/Wi)</v>
      </c>
      <c r="B341" s="1">
        <f>AVERAGE(D330:D338)</f>
      </c>
    </row>
    <row r="342">
      <c r="A342" t="str">
        <v>CI = (λmax-n)/(n-1)</v>
      </c>
      <c r="B342" s="1">
        <f>(B341-B340)/(B340-1)</f>
      </c>
    </row>
    <row r="343">
      <c r="A343" t="str">
        <v>RI (n=9)</v>
      </c>
      <c r="B343">
        <v>1.45</v>
      </c>
    </row>
    <row r="344">
      <c r="A344" t="str">
        <v>CR = CI/RI</v>
      </c>
      <c r="B344" s="1">
        <f>IF(B343=0,0,B342/B343)</f>
      </c>
    </row>
    <row r="345">
      <c r="A345" t="str">
        <v>KESIMPULAN</v>
      </c>
      <c r="B345">
        <f>IF(B344&lt;0.1,"KONSISTEN ✓ (CR&lt;0.10)","TIDAK KONSISTEN ✗ (CR≥0.10)")</f>
      </c>
    </row>
  </sheetData>
  <ignoredErrors>
    <ignoredError numberStoredAsText="1" sqref="A1:X34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190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</cols>
  <sheetData>
    <row r="1">
      <c r="A1" t="str">
        <v>PERHITUNGAN MANUAL K1V1 — Sub-Kriteria CP1</v>
      </c>
    </row>
    <row r="2">
      <c r="A2" t="str">
        <v>Kriteria: CP1.1, CP1.2, CP1.3, CP1.4, CP1.5 (n=5)</v>
      </c>
    </row>
    <row r="3">
      <c r="A3" t="str">
        <v>Pasangan: 10 | Responden: 22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Fakhrul Roza</v>
      </c>
      <c r="C21" t="str">
        <v>KATIM Pemberdayaan UKM</v>
      </c>
    </row>
    <row r="22">
      <c r="A22" t="str">
        <v>R4</v>
      </c>
      <c r="B22" t="str">
        <v>Mahyarni</v>
      </c>
      <c r="C22" t="str">
        <v>Dosen</v>
      </c>
    </row>
    <row r="23">
      <c r="A23" t="str">
        <v>R5</v>
      </c>
      <c r="B23" t="str">
        <v>Dino Lagridho Satria</v>
      </c>
      <c r="C23" t="str">
        <v>Staf</v>
      </c>
    </row>
    <row r="24">
      <c r="A24" t="str">
        <v>R6</v>
      </c>
      <c r="B24" t="str">
        <v>Muhammad ilham</v>
      </c>
      <c r="C24" t="str">
        <v>Staff Laboratorium Veteriner</v>
      </c>
    </row>
    <row r="25">
      <c r="A25" t="str">
        <v>R7</v>
      </c>
      <c r="B25" t="str">
        <v>Drh Guswandi</v>
      </c>
      <c r="C25" t="str">
        <v>Fungsional Medik Veteriner Ahli Madya</v>
      </c>
    </row>
    <row r="26">
      <c r="A26" t="str">
        <v>R8</v>
      </c>
      <c r="B26" t="str">
        <v>Arief Rakhman</v>
      </c>
      <c r="C26" t="str">
        <v>Kasubbag TU UPT. LVKH</v>
      </c>
    </row>
    <row r="27">
      <c r="A27" t="str">
        <v>R9</v>
      </c>
      <c r="B27" t="str">
        <v>Dea Astrina Harefa</v>
      </c>
      <c r="C27" t="str">
        <v>Paramedik Veteriner</v>
      </c>
    </row>
    <row r="28">
      <c r="A28" t="str">
        <v>R10</v>
      </c>
      <c r="B28" t="str">
        <v xml:space="preserve">Fadly Wahid </v>
      </c>
      <c r="C28" t="str">
        <v xml:space="preserve">Fungsional Paramedik Veteriner </v>
      </c>
    </row>
    <row r="29">
      <c r="A29" t="str">
        <v>R11</v>
      </c>
      <c r="B29" t="str">
        <v>Amrul Hidayat</v>
      </c>
      <c r="C29" t="str">
        <v>Pengawas Bibit Ternak Ahli Muda</v>
      </c>
    </row>
    <row r="30">
      <c r="A30" t="str">
        <v>R12</v>
      </c>
      <c r="B30" t="str">
        <v>Drh. Indahlia Syahfitri Bangun</v>
      </c>
      <c r="C30" t="str">
        <v>Medik Veteriner Ahli Pertama</v>
      </c>
    </row>
    <row r="31">
      <c r="A31" t="str">
        <v>R13</v>
      </c>
      <c r="B31" t="str">
        <v>drh. Sri Wening Kurniajati</v>
      </c>
      <c r="C31" t="str">
        <v>Medik Veteriner Ahli Pertama</v>
      </c>
    </row>
    <row r="32">
      <c r="A32" t="str">
        <v>R14</v>
      </c>
      <c r="B32" t="str">
        <v>Dea Astrina Harefa</v>
      </c>
      <c r="C32" t="str">
        <v>Paramedik Veteriner</v>
      </c>
    </row>
    <row r="33">
      <c r="A33" t="str">
        <v>R15</v>
      </c>
      <c r="B33" t="str">
        <v xml:space="preserve">SRI NOVRIANI </v>
      </c>
      <c r="C33" t="str">
        <v xml:space="preserve">Pengawas Bibit Ternak </v>
      </c>
    </row>
    <row r="34">
      <c r="A34" t="str">
        <v>R16</v>
      </c>
      <c r="B34" t="str">
        <v>drh. Sri Rahmila Indris</v>
      </c>
      <c r="C34" t="str">
        <v>Medik Veteriner</v>
      </c>
    </row>
    <row r="35">
      <c r="A35" t="str">
        <v>R17</v>
      </c>
      <c r="B35" t="str">
        <v>FARALINDA SARI</v>
      </c>
      <c r="C35" t="str">
        <v>Kepala Bidang Kesehatan Hewan</v>
      </c>
    </row>
    <row r="36">
      <c r="A36" t="str">
        <v>R18</v>
      </c>
      <c r="B36" t="str">
        <v>Novriati Teza</v>
      </c>
      <c r="C36" t="str">
        <v>Pengawas Mutu Hasil Pertanian Ahli Muda</v>
      </c>
    </row>
    <row r="37">
      <c r="A37" t="str">
        <v>R19</v>
      </c>
      <c r="B37" t="str">
        <v>Ardini Oktavia</v>
      </c>
      <c r="C37" t="str">
        <v>Penelaah Teknis Kebijakan</v>
      </c>
    </row>
    <row r="38">
      <c r="A38" t="str">
        <v>R20</v>
      </c>
      <c r="B38" t="str">
        <v>Dr. Yenni Kurniati, M.Si</v>
      </c>
      <c r="C38" t="str">
        <v xml:space="preserve"> Kepala Pusat Halal LPPM UIN Suska Riau/Auditor</v>
      </c>
    </row>
    <row r="39">
      <c r="A39" t="str">
        <v>R21</v>
      </c>
      <c r="B39" t="str">
        <v>Prof. Dr. Yendraliza</v>
      </c>
      <c r="C39" t="str">
        <v>Auditor Halal</v>
      </c>
    </row>
    <row r="40">
      <c r="A40" t="str">
        <v>R22</v>
      </c>
      <c r="B40" t="str">
        <v xml:space="preserve"> Tengku Nurainun, S.T., M.T., PhD</v>
      </c>
      <c r="C40" t="str">
        <v>P3H</v>
      </c>
    </row>
    <row r="43">
      <c r="A43" t="str">
        <v>═══ BAGIAN 1: DATA SLIDER RESPONDEN ═══</v>
      </c>
    </row>
    <row r="44">
      <c r="A44" t="str">
        <v>No</v>
      </c>
      <c r="B44" t="str">
        <v>Pasangan</v>
      </c>
      <c r="C44" t="str">
        <v>R1</v>
      </c>
      <c r="D44" t="str">
        <v>R2</v>
      </c>
      <c r="E44" t="str">
        <v>R3</v>
      </c>
      <c r="F44" t="str">
        <v>R4</v>
      </c>
      <c r="G44" t="str">
        <v>R5</v>
      </c>
      <c r="H44" t="str">
        <v>R6</v>
      </c>
      <c r="I44" t="str">
        <v>R7</v>
      </c>
      <c r="J44" t="str">
        <v>R8</v>
      </c>
      <c r="K44" t="str">
        <v>R9</v>
      </c>
      <c r="L44" t="str">
        <v>R10</v>
      </c>
      <c r="M44" t="str">
        <v>R11</v>
      </c>
      <c r="N44" t="str">
        <v>R12</v>
      </c>
      <c r="O44" t="str">
        <v>R13</v>
      </c>
      <c r="P44" t="str">
        <v>R14</v>
      </c>
      <c r="Q44" t="str">
        <v>R15</v>
      </c>
      <c r="R44" t="str">
        <v>R16</v>
      </c>
      <c r="S44" t="str">
        <v>R17</v>
      </c>
      <c r="T44" t="str">
        <v>R18</v>
      </c>
      <c r="U44" t="str">
        <v>R19</v>
      </c>
      <c r="V44" t="str">
        <v>R20</v>
      </c>
      <c r="W44" t="str">
        <v>R21</v>
      </c>
      <c r="X44" t="str">
        <v>R22</v>
      </c>
    </row>
    <row r="45">
      <c r="A45">
        <v>1</v>
      </c>
      <c r="B45" t="str">
        <v>CP1.1_vs_CP1.2</v>
      </c>
      <c r="C45">
        <v>4</v>
      </c>
      <c r="D45">
        <v>-2</v>
      </c>
      <c r="E45">
        <v>7</v>
      </c>
      <c r="F45">
        <v>2</v>
      </c>
      <c r="G45">
        <v>-4</v>
      </c>
      <c r="H45">
        <v>2</v>
      </c>
      <c r="I45">
        <v>7</v>
      </c>
      <c r="J45">
        <v>-5</v>
      </c>
      <c r="K45">
        <v>0</v>
      </c>
      <c r="L45">
        <v>5</v>
      </c>
      <c r="M45">
        <v>1</v>
      </c>
      <c r="N45">
        <v>8</v>
      </c>
      <c r="O45">
        <v>5</v>
      </c>
      <c r="P45">
        <v>6</v>
      </c>
      <c r="Q45">
        <v>5</v>
      </c>
      <c r="R45">
        <v>4</v>
      </c>
      <c r="S45">
        <v>-5</v>
      </c>
      <c r="T45">
        <v>4</v>
      </c>
      <c r="U45">
        <v>3</v>
      </c>
      <c r="V45">
        <v>-8</v>
      </c>
      <c r="W45">
        <v>4</v>
      </c>
      <c r="X45">
        <v>-7</v>
      </c>
    </row>
    <row r="46">
      <c r="A46">
        <v>2</v>
      </c>
      <c r="B46" t="str">
        <v>CP1.1_vs_CP1.3</v>
      </c>
      <c r="C46">
        <v>-3</v>
      </c>
      <c r="D46">
        <v>-4</v>
      </c>
      <c r="E46">
        <v>-8</v>
      </c>
      <c r="F46">
        <v>-3</v>
      </c>
      <c r="G46">
        <v>-3</v>
      </c>
      <c r="H46">
        <v>3</v>
      </c>
      <c r="I46">
        <v>7</v>
      </c>
      <c r="J46">
        <v>-5</v>
      </c>
      <c r="K46">
        <v>0</v>
      </c>
      <c r="L46">
        <v>-5</v>
      </c>
      <c r="M46">
        <v>1</v>
      </c>
      <c r="N46">
        <v>2</v>
      </c>
      <c r="O46">
        <v>-4</v>
      </c>
      <c r="P46">
        <v>7</v>
      </c>
      <c r="Q46">
        <v>-5</v>
      </c>
      <c r="R46">
        <v>3</v>
      </c>
      <c r="S46">
        <v>5</v>
      </c>
      <c r="T46">
        <v>5</v>
      </c>
      <c r="U46">
        <v>3</v>
      </c>
      <c r="V46">
        <v>-8</v>
      </c>
      <c r="W46">
        <v>-8</v>
      </c>
      <c r="X46">
        <v>-8</v>
      </c>
    </row>
    <row r="47">
      <c r="A47">
        <v>3</v>
      </c>
      <c r="B47" t="str">
        <v>CP1.1_vs_CP1.4</v>
      </c>
      <c r="C47">
        <v>0</v>
      </c>
      <c r="D47">
        <v>-2</v>
      </c>
      <c r="E47">
        <v>-7</v>
      </c>
      <c r="F47">
        <v>2</v>
      </c>
      <c r="G47">
        <v>-3</v>
      </c>
      <c r="H47">
        <v>3</v>
      </c>
      <c r="I47">
        <v>7</v>
      </c>
      <c r="J47">
        <v>-5</v>
      </c>
      <c r="K47">
        <v>0</v>
      </c>
      <c r="L47">
        <v>-2</v>
      </c>
      <c r="M47">
        <v>1</v>
      </c>
      <c r="N47">
        <v>4</v>
      </c>
      <c r="O47">
        <v>-3</v>
      </c>
      <c r="P47">
        <v>-7</v>
      </c>
      <c r="Q47">
        <v>-5</v>
      </c>
      <c r="R47">
        <v>-1</v>
      </c>
      <c r="S47">
        <v>-5</v>
      </c>
      <c r="T47">
        <v>4</v>
      </c>
      <c r="U47">
        <v>-1</v>
      </c>
      <c r="V47">
        <v>-7</v>
      </c>
      <c r="W47">
        <v>-5</v>
      </c>
      <c r="X47">
        <v>-8</v>
      </c>
    </row>
    <row r="48">
      <c r="A48">
        <v>4</v>
      </c>
      <c r="B48" t="str">
        <v>CP1.1_vs_CP1.5</v>
      </c>
      <c r="C48">
        <v>-1</v>
      </c>
      <c r="D48">
        <v>4</v>
      </c>
      <c r="E48">
        <v>-6</v>
      </c>
      <c r="F48">
        <v>3</v>
      </c>
      <c r="G48">
        <v>-3</v>
      </c>
      <c r="H48">
        <v>3</v>
      </c>
      <c r="I48">
        <v>7</v>
      </c>
      <c r="J48">
        <v>-4</v>
      </c>
      <c r="K48">
        <v>0</v>
      </c>
      <c r="L48">
        <v>6</v>
      </c>
      <c r="M48">
        <v>4</v>
      </c>
      <c r="N48">
        <v>2</v>
      </c>
      <c r="O48">
        <v>5</v>
      </c>
      <c r="P48">
        <v>-6</v>
      </c>
      <c r="Q48">
        <v>5</v>
      </c>
      <c r="R48">
        <v>2</v>
      </c>
      <c r="S48">
        <v>0</v>
      </c>
      <c r="T48">
        <v>4</v>
      </c>
      <c r="U48">
        <v>2</v>
      </c>
      <c r="V48">
        <v>-8</v>
      </c>
      <c r="W48">
        <v>-6</v>
      </c>
      <c r="X48">
        <v>-7</v>
      </c>
    </row>
    <row r="49">
      <c r="A49">
        <v>5</v>
      </c>
      <c r="B49" t="str">
        <v>CP1.2_vs_CP1.3</v>
      </c>
      <c r="C49">
        <v>-5</v>
      </c>
      <c r="D49">
        <v>-8</v>
      </c>
      <c r="E49">
        <v>-8</v>
      </c>
      <c r="F49">
        <v>-3</v>
      </c>
      <c r="G49">
        <v>-3</v>
      </c>
      <c r="H49">
        <v>-2</v>
      </c>
      <c r="I49">
        <v>-7</v>
      </c>
      <c r="J49">
        <v>4</v>
      </c>
      <c r="K49">
        <v>0</v>
      </c>
      <c r="L49">
        <v>-4</v>
      </c>
      <c r="M49">
        <v>0</v>
      </c>
      <c r="N49">
        <v>-4</v>
      </c>
      <c r="O49">
        <v>-4</v>
      </c>
      <c r="P49">
        <v>0</v>
      </c>
      <c r="Q49">
        <v>5</v>
      </c>
      <c r="R49">
        <v>0</v>
      </c>
      <c r="S49">
        <v>0</v>
      </c>
      <c r="T49">
        <v>-3</v>
      </c>
      <c r="U49">
        <v>1</v>
      </c>
      <c r="V49">
        <v>-7</v>
      </c>
      <c r="W49">
        <v>-8</v>
      </c>
      <c r="X49">
        <v>-7</v>
      </c>
    </row>
    <row r="50">
      <c r="A50">
        <v>6</v>
      </c>
      <c r="B50" t="str">
        <v>CP1.2_vs_CP1.4</v>
      </c>
      <c r="C50">
        <v>-3</v>
      </c>
      <c r="D50">
        <v>-8</v>
      </c>
      <c r="E50">
        <v>-8</v>
      </c>
      <c r="F50">
        <v>-3</v>
      </c>
      <c r="G50">
        <v>-3</v>
      </c>
      <c r="H50">
        <v>-3</v>
      </c>
      <c r="I50">
        <v>-7</v>
      </c>
      <c r="J50">
        <v>-3</v>
      </c>
      <c r="K50">
        <v>0</v>
      </c>
      <c r="L50">
        <v>-5</v>
      </c>
      <c r="M50">
        <v>-1</v>
      </c>
      <c r="N50">
        <v>-4</v>
      </c>
      <c r="O50">
        <v>-4</v>
      </c>
      <c r="P50">
        <v>-6</v>
      </c>
      <c r="Q50">
        <v>-5</v>
      </c>
      <c r="R50">
        <v>-1</v>
      </c>
      <c r="S50">
        <v>-5</v>
      </c>
      <c r="T50">
        <v>-4</v>
      </c>
      <c r="U50">
        <v>-2</v>
      </c>
      <c r="V50">
        <v>-7</v>
      </c>
      <c r="W50">
        <v>-8</v>
      </c>
      <c r="X50">
        <v>-8</v>
      </c>
    </row>
    <row r="51">
      <c r="A51">
        <v>7</v>
      </c>
      <c r="B51" t="str">
        <v>CP1.2_vs_CP1.5</v>
      </c>
      <c r="C51">
        <v>-2</v>
      </c>
      <c r="D51">
        <v>-4</v>
      </c>
      <c r="E51">
        <v>-7</v>
      </c>
      <c r="F51">
        <v>0</v>
      </c>
      <c r="G51">
        <v>-3</v>
      </c>
      <c r="H51">
        <v>-3</v>
      </c>
      <c r="I51">
        <v>-7</v>
      </c>
      <c r="J51">
        <v>-3</v>
      </c>
      <c r="K51">
        <v>0</v>
      </c>
      <c r="L51">
        <v>4</v>
      </c>
      <c r="M51">
        <v>0</v>
      </c>
      <c r="N51">
        <v>-3</v>
      </c>
      <c r="O51">
        <v>0</v>
      </c>
      <c r="P51">
        <v>0</v>
      </c>
      <c r="Q51">
        <v>5</v>
      </c>
      <c r="R51">
        <v>2</v>
      </c>
      <c r="S51">
        <v>0</v>
      </c>
      <c r="T51">
        <v>-4</v>
      </c>
      <c r="U51">
        <v>-2</v>
      </c>
      <c r="V51">
        <v>-6</v>
      </c>
      <c r="W51">
        <v>-8</v>
      </c>
      <c r="X51">
        <v>-7</v>
      </c>
    </row>
    <row r="52">
      <c r="A52">
        <v>8</v>
      </c>
      <c r="B52" t="str">
        <v>CP1.3_vs_CP1.4</v>
      </c>
      <c r="C52">
        <v>0</v>
      </c>
      <c r="D52">
        <v>0</v>
      </c>
      <c r="E52">
        <v>-8</v>
      </c>
      <c r="F52">
        <v>0</v>
      </c>
      <c r="G52">
        <v>-3</v>
      </c>
      <c r="H52">
        <v>-3</v>
      </c>
      <c r="I52">
        <v>8</v>
      </c>
      <c r="J52">
        <v>-3</v>
      </c>
      <c r="K52">
        <v>0</v>
      </c>
      <c r="L52">
        <v>1</v>
      </c>
      <c r="M52">
        <v>-1</v>
      </c>
      <c r="N52">
        <v>0</v>
      </c>
      <c r="O52">
        <v>-1</v>
      </c>
      <c r="P52">
        <v>-6</v>
      </c>
      <c r="Q52">
        <v>-5</v>
      </c>
      <c r="R52">
        <v>-2</v>
      </c>
      <c r="S52">
        <v>-5</v>
      </c>
      <c r="T52">
        <v>-3</v>
      </c>
      <c r="U52">
        <v>-2</v>
      </c>
      <c r="V52">
        <v>-6</v>
      </c>
      <c r="W52">
        <v>-7</v>
      </c>
      <c r="X52">
        <v>-8</v>
      </c>
    </row>
    <row r="53">
      <c r="A53">
        <v>9</v>
      </c>
      <c r="B53" t="str">
        <v>CP1.3_vs_CP1.5</v>
      </c>
      <c r="C53">
        <v>2</v>
      </c>
      <c r="D53">
        <v>4</v>
      </c>
      <c r="E53">
        <v>-8</v>
      </c>
      <c r="F53">
        <v>0</v>
      </c>
      <c r="G53">
        <v>-3</v>
      </c>
      <c r="H53">
        <v>4</v>
      </c>
      <c r="I53">
        <v>7</v>
      </c>
      <c r="J53">
        <v>-3</v>
      </c>
      <c r="K53">
        <v>0</v>
      </c>
      <c r="L53">
        <v>4</v>
      </c>
      <c r="M53">
        <v>-1</v>
      </c>
      <c r="N53">
        <v>0</v>
      </c>
      <c r="O53">
        <v>2</v>
      </c>
      <c r="P53">
        <v>0</v>
      </c>
      <c r="Q53">
        <v>-4</v>
      </c>
      <c r="R53">
        <v>1</v>
      </c>
      <c r="S53">
        <v>-5</v>
      </c>
      <c r="T53">
        <v>-3</v>
      </c>
      <c r="U53">
        <v>1</v>
      </c>
      <c r="V53">
        <v>7</v>
      </c>
      <c r="W53">
        <v>-6</v>
      </c>
      <c r="X53">
        <v>-7</v>
      </c>
    </row>
    <row r="54">
      <c r="A54">
        <v>10</v>
      </c>
      <c r="B54" t="str">
        <v>CP1.4_vs_CP1.5</v>
      </c>
      <c r="C54">
        <v>2</v>
      </c>
      <c r="D54">
        <v>4</v>
      </c>
      <c r="E54">
        <v>7</v>
      </c>
      <c r="F54">
        <v>-3</v>
      </c>
      <c r="G54">
        <v>-3</v>
      </c>
      <c r="H54">
        <v>4</v>
      </c>
      <c r="I54">
        <v>7</v>
      </c>
      <c r="J54">
        <v>6</v>
      </c>
      <c r="K54">
        <v>0</v>
      </c>
      <c r="L54">
        <v>6</v>
      </c>
      <c r="M54">
        <v>1</v>
      </c>
      <c r="N54">
        <v>4</v>
      </c>
      <c r="O54">
        <v>4</v>
      </c>
      <c r="P54">
        <v>6</v>
      </c>
      <c r="Q54">
        <v>5</v>
      </c>
      <c r="R54">
        <v>1</v>
      </c>
      <c r="S54">
        <v>0</v>
      </c>
      <c r="T54">
        <v>-3</v>
      </c>
      <c r="U54">
        <v>2</v>
      </c>
      <c r="V54">
        <v>6</v>
      </c>
      <c r="W54">
        <v>-6</v>
      </c>
      <c r="X54">
        <v>7</v>
      </c>
    </row>
    <row r="57">
      <c r="A57" t="str">
        <v>═══ BAGIAN 2: TFN l (Lower) per Responden ═══</v>
      </c>
    </row>
    <row r="58">
      <c r="A58" t="str">
        <v>Rumus: IF(slider&gt;0, 1/VLOOKUP(u), VLOOKUP(l))</v>
      </c>
    </row>
    <row r="59">
      <c r="A59" t="str">
        <v>No</v>
      </c>
      <c r="B59" t="str">
        <v>Pasangan</v>
      </c>
      <c r="C59" t="str">
        <v>R1_l</v>
      </c>
      <c r="D59" t="str">
        <v>R2_l</v>
      </c>
      <c r="E59" t="str">
        <v>R3_l</v>
      </c>
      <c r="F59" t="str">
        <v>R4_l</v>
      </c>
      <c r="G59" t="str">
        <v>R5_l</v>
      </c>
      <c r="H59" t="str">
        <v>R6_l</v>
      </c>
      <c r="I59" t="str">
        <v>R7_l</v>
      </c>
      <c r="J59" t="str">
        <v>R8_l</v>
      </c>
      <c r="K59" t="str">
        <v>R9_l</v>
      </c>
      <c r="L59" t="str">
        <v>R10_l</v>
      </c>
      <c r="M59" t="str">
        <v>R11_l</v>
      </c>
      <c r="N59" t="str">
        <v>R12_l</v>
      </c>
      <c r="O59" t="str">
        <v>R13_l</v>
      </c>
      <c r="P59" t="str">
        <v>R14_l</v>
      </c>
      <c r="Q59" t="str">
        <v>R15_l</v>
      </c>
      <c r="R59" t="str">
        <v>R16_l</v>
      </c>
      <c r="S59" t="str">
        <v>R17_l</v>
      </c>
      <c r="T59" t="str">
        <v>R18_l</v>
      </c>
      <c r="U59" t="str">
        <v>R19_l</v>
      </c>
      <c r="V59" t="str">
        <v>R20_l</v>
      </c>
      <c r="W59" t="str">
        <v>R21_l</v>
      </c>
      <c r="X59" t="str">
        <v>R22_l</v>
      </c>
    </row>
    <row r="60">
      <c r="A60">
        <v>1</v>
      </c>
      <c r="B60" t="str">
        <v>CP1.1_vs_CP1.2</v>
      </c>
      <c r="C60" s="1">
        <f>IF(C45&gt;0,1/VLOOKUP(ABS(C45)+1,$A$8:$D$16,4,FALSE),VLOOKUP(ABS(C45)+1,$A$8:$D$16,2,FALSE))</f>
      </c>
      <c r="D60" s="1">
        <f>IF(D45&gt;0,1/VLOOKUP(ABS(D45)+1,$A$8:$D$16,4,FALSE),VLOOKUP(ABS(D45)+1,$A$8:$D$16,2,FALSE))</f>
      </c>
      <c r="E60" s="1">
        <f>IF(E45&gt;0,1/VLOOKUP(ABS(E45)+1,$A$8:$D$16,4,FALSE),VLOOKUP(ABS(E45)+1,$A$8:$D$16,2,FALSE))</f>
      </c>
      <c r="F60" s="1">
        <f>IF(F45&gt;0,1/VLOOKUP(ABS(F45)+1,$A$8:$D$16,4,FALSE),VLOOKUP(ABS(F45)+1,$A$8:$D$16,2,FALSE))</f>
      </c>
      <c r="G60" s="1">
        <f>IF(G45&gt;0,1/VLOOKUP(ABS(G45)+1,$A$8:$D$16,4,FALSE),VLOOKUP(ABS(G45)+1,$A$8:$D$16,2,FALSE))</f>
      </c>
      <c r="H60" s="1">
        <f>IF(H45&gt;0,1/VLOOKUP(ABS(H45)+1,$A$8:$D$16,4,FALSE),VLOOKUP(ABS(H45)+1,$A$8:$D$16,2,FALSE))</f>
      </c>
      <c r="I60" s="1">
        <f>IF(I45&gt;0,1/VLOOKUP(ABS(I45)+1,$A$8:$D$16,4,FALSE),VLOOKUP(ABS(I45)+1,$A$8:$D$16,2,FALSE))</f>
      </c>
      <c r="J60" s="1">
        <f>IF(J45&gt;0,1/VLOOKUP(ABS(J45)+1,$A$8:$D$16,4,FALSE),VLOOKUP(ABS(J45)+1,$A$8:$D$16,2,FALSE))</f>
      </c>
      <c r="K60" s="1">
        <f>IF(K45&gt;0,1/VLOOKUP(ABS(K45)+1,$A$8:$D$16,4,FALSE),VLOOKUP(ABS(K45)+1,$A$8:$D$16,2,FALSE))</f>
      </c>
      <c r="L60" s="1">
        <f>IF(L45&gt;0,1/VLOOKUP(ABS(L45)+1,$A$8:$D$16,4,FALSE),VLOOKUP(ABS(L45)+1,$A$8:$D$16,2,FALSE))</f>
      </c>
      <c r="M60" s="1">
        <f>IF(M45&gt;0,1/VLOOKUP(ABS(M45)+1,$A$8:$D$16,4,FALSE),VLOOKUP(ABS(M45)+1,$A$8:$D$16,2,FALSE))</f>
      </c>
      <c r="N60" s="1">
        <f>IF(N45&gt;0,1/VLOOKUP(ABS(N45)+1,$A$8:$D$16,4,FALSE),VLOOKUP(ABS(N45)+1,$A$8:$D$16,2,FALSE))</f>
      </c>
      <c r="O60" s="1">
        <f>IF(O45&gt;0,1/VLOOKUP(ABS(O45)+1,$A$8:$D$16,4,FALSE),VLOOKUP(ABS(O45)+1,$A$8:$D$16,2,FALSE))</f>
      </c>
      <c r="P60" s="1">
        <f>IF(P45&gt;0,1/VLOOKUP(ABS(P45)+1,$A$8:$D$16,4,FALSE),VLOOKUP(ABS(P45)+1,$A$8:$D$16,2,FALSE))</f>
      </c>
      <c r="Q60" s="1">
        <f>IF(Q45&gt;0,1/VLOOKUP(ABS(Q45)+1,$A$8:$D$16,4,FALSE),VLOOKUP(ABS(Q45)+1,$A$8:$D$16,2,FALSE))</f>
      </c>
      <c r="R60" s="1">
        <f>IF(R45&gt;0,1/VLOOKUP(ABS(R45)+1,$A$8:$D$16,4,FALSE),VLOOKUP(ABS(R45)+1,$A$8:$D$16,2,FALSE))</f>
      </c>
      <c r="S60" s="1">
        <f>IF(S45&gt;0,1/VLOOKUP(ABS(S45)+1,$A$8:$D$16,4,FALSE),VLOOKUP(ABS(S45)+1,$A$8:$D$16,2,FALSE))</f>
      </c>
      <c r="T60" s="1">
        <f>IF(T45&gt;0,1/VLOOKUP(ABS(T45)+1,$A$8:$D$16,4,FALSE),VLOOKUP(ABS(T45)+1,$A$8:$D$16,2,FALSE))</f>
      </c>
      <c r="U60" s="1">
        <f>IF(U45&gt;0,1/VLOOKUP(ABS(U45)+1,$A$8:$D$16,4,FALSE),VLOOKUP(ABS(U45)+1,$A$8:$D$16,2,FALSE))</f>
      </c>
      <c r="V60" s="1">
        <f>IF(V45&gt;0,1/VLOOKUP(ABS(V45)+1,$A$8:$D$16,4,FALSE),VLOOKUP(ABS(V45)+1,$A$8:$D$16,2,FALSE))</f>
      </c>
      <c r="W60" s="1">
        <f>IF(W45&gt;0,1/VLOOKUP(ABS(W45)+1,$A$8:$D$16,4,FALSE),VLOOKUP(ABS(W45)+1,$A$8:$D$16,2,FALSE))</f>
      </c>
      <c r="X60" s="1">
        <f>IF(X45&gt;0,1/VLOOKUP(ABS(X45)+1,$A$8:$D$16,4,FALSE),VLOOKUP(ABS(X45)+1,$A$8:$D$16,2,FALSE))</f>
      </c>
    </row>
    <row r="61">
      <c r="A61">
        <v>2</v>
      </c>
      <c r="B61" t="str">
        <v>CP1.1_vs_CP1.3</v>
      </c>
      <c r="C61" s="1">
        <f>IF(C46&gt;0,1/VLOOKUP(ABS(C46)+1,$A$8:$D$16,4,FALSE),VLOOKUP(ABS(C46)+1,$A$8:$D$16,2,FALSE))</f>
      </c>
      <c r="D61" s="1">
        <f>IF(D46&gt;0,1/VLOOKUP(ABS(D46)+1,$A$8:$D$16,4,FALSE),VLOOKUP(ABS(D46)+1,$A$8:$D$16,2,FALSE))</f>
      </c>
      <c r="E61" s="1">
        <f>IF(E46&gt;0,1/VLOOKUP(ABS(E46)+1,$A$8:$D$16,4,FALSE),VLOOKUP(ABS(E46)+1,$A$8:$D$16,2,FALSE))</f>
      </c>
      <c r="F61" s="1">
        <f>IF(F46&gt;0,1/VLOOKUP(ABS(F46)+1,$A$8:$D$16,4,FALSE),VLOOKUP(ABS(F46)+1,$A$8:$D$16,2,FALSE))</f>
      </c>
      <c r="G61" s="1">
        <f>IF(G46&gt;0,1/VLOOKUP(ABS(G46)+1,$A$8:$D$16,4,FALSE),VLOOKUP(ABS(G46)+1,$A$8:$D$16,2,FALSE))</f>
      </c>
      <c r="H61" s="1">
        <f>IF(H46&gt;0,1/VLOOKUP(ABS(H46)+1,$A$8:$D$16,4,FALSE),VLOOKUP(ABS(H46)+1,$A$8:$D$16,2,FALSE))</f>
      </c>
      <c r="I61" s="1">
        <f>IF(I46&gt;0,1/VLOOKUP(ABS(I46)+1,$A$8:$D$16,4,FALSE),VLOOKUP(ABS(I46)+1,$A$8:$D$16,2,FALSE))</f>
      </c>
      <c r="J61" s="1">
        <f>IF(J46&gt;0,1/VLOOKUP(ABS(J46)+1,$A$8:$D$16,4,FALSE),VLOOKUP(ABS(J46)+1,$A$8:$D$16,2,FALSE))</f>
      </c>
      <c r="K61" s="1">
        <f>IF(K46&gt;0,1/VLOOKUP(ABS(K46)+1,$A$8:$D$16,4,FALSE),VLOOKUP(ABS(K46)+1,$A$8:$D$16,2,FALSE))</f>
      </c>
      <c r="L61" s="1">
        <f>IF(L46&gt;0,1/VLOOKUP(ABS(L46)+1,$A$8:$D$16,4,FALSE),VLOOKUP(ABS(L46)+1,$A$8:$D$16,2,FALSE))</f>
      </c>
      <c r="M61" s="1">
        <f>IF(M46&gt;0,1/VLOOKUP(ABS(M46)+1,$A$8:$D$16,4,FALSE),VLOOKUP(ABS(M46)+1,$A$8:$D$16,2,FALSE))</f>
      </c>
      <c r="N61" s="1">
        <f>IF(N46&gt;0,1/VLOOKUP(ABS(N46)+1,$A$8:$D$16,4,FALSE),VLOOKUP(ABS(N46)+1,$A$8:$D$16,2,FALSE))</f>
      </c>
      <c r="O61" s="1">
        <f>IF(O46&gt;0,1/VLOOKUP(ABS(O46)+1,$A$8:$D$16,4,FALSE),VLOOKUP(ABS(O46)+1,$A$8:$D$16,2,FALSE))</f>
      </c>
      <c r="P61" s="1">
        <f>IF(P46&gt;0,1/VLOOKUP(ABS(P46)+1,$A$8:$D$16,4,FALSE),VLOOKUP(ABS(P46)+1,$A$8:$D$16,2,FALSE))</f>
      </c>
      <c r="Q61" s="1">
        <f>IF(Q46&gt;0,1/VLOOKUP(ABS(Q46)+1,$A$8:$D$16,4,FALSE),VLOOKUP(ABS(Q46)+1,$A$8:$D$16,2,FALSE))</f>
      </c>
      <c r="R61" s="1">
        <f>IF(R46&gt;0,1/VLOOKUP(ABS(R46)+1,$A$8:$D$16,4,FALSE),VLOOKUP(ABS(R46)+1,$A$8:$D$16,2,FALSE))</f>
      </c>
      <c r="S61" s="1">
        <f>IF(S46&gt;0,1/VLOOKUP(ABS(S46)+1,$A$8:$D$16,4,FALSE),VLOOKUP(ABS(S46)+1,$A$8:$D$16,2,FALSE))</f>
      </c>
      <c r="T61" s="1">
        <f>IF(T46&gt;0,1/VLOOKUP(ABS(T46)+1,$A$8:$D$16,4,FALSE),VLOOKUP(ABS(T46)+1,$A$8:$D$16,2,FALSE))</f>
      </c>
      <c r="U61" s="1">
        <f>IF(U46&gt;0,1/VLOOKUP(ABS(U46)+1,$A$8:$D$16,4,FALSE),VLOOKUP(ABS(U46)+1,$A$8:$D$16,2,FALSE))</f>
      </c>
      <c r="V61" s="1">
        <f>IF(V46&gt;0,1/VLOOKUP(ABS(V46)+1,$A$8:$D$16,4,FALSE),VLOOKUP(ABS(V46)+1,$A$8:$D$16,2,FALSE))</f>
      </c>
      <c r="W61" s="1">
        <f>IF(W46&gt;0,1/VLOOKUP(ABS(W46)+1,$A$8:$D$16,4,FALSE),VLOOKUP(ABS(W46)+1,$A$8:$D$16,2,FALSE))</f>
      </c>
      <c r="X61" s="1">
        <f>IF(X46&gt;0,1/VLOOKUP(ABS(X46)+1,$A$8:$D$16,4,FALSE),VLOOKUP(ABS(X46)+1,$A$8:$D$16,2,FALSE))</f>
      </c>
    </row>
    <row r="62">
      <c r="A62">
        <v>3</v>
      </c>
      <c r="B62" t="str">
        <v>CP1.1_vs_CP1.4</v>
      </c>
      <c r="C62" s="1">
        <f>IF(C47&gt;0,1/VLOOKUP(ABS(C47)+1,$A$8:$D$16,4,FALSE),VLOOKUP(ABS(C47)+1,$A$8:$D$16,2,FALSE))</f>
      </c>
      <c r="D62" s="1">
        <f>IF(D47&gt;0,1/VLOOKUP(ABS(D47)+1,$A$8:$D$16,4,FALSE),VLOOKUP(ABS(D47)+1,$A$8:$D$16,2,FALSE))</f>
      </c>
      <c r="E62" s="1">
        <f>IF(E47&gt;0,1/VLOOKUP(ABS(E47)+1,$A$8:$D$16,4,FALSE),VLOOKUP(ABS(E47)+1,$A$8:$D$16,2,FALSE))</f>
      </c>
      <c r="F62" s="1">
        <f>IF(F47&gt;0,1/VLOOKUP(ABS(F47)+1,$A$8:$D$16,4,FALSE),VLOOKUP(ABS(F47)+1,$A$8:$D$16,2,FALSE))</f>
      </c>
      <c r="G62" s="1">
        <f>IF(G47&gt;0,1/VLOOKUP(ABS(G47)+1,$A$8:$D$16,4,FALSE),VLOOKUP(ABS(G47)+1,$A$8:$D$16,2,FALSE))</f>
      </c>
      <c r="H62" s="1">
        <f>IF(H47&gt;0,1/VLOOKUP(ABS(H47)+1,$A$8:$D$16,4,FALSE),VLOOKUP(ABS(H47)+1,$A$8:$D$16,2,FALSE))</f>
      </c>
      <c r="I62" s="1">
        <f>IF(I47&gt;0,1/VLOOKUP(ABS(I47)+1,$A$8:$D$16,4,FALSE),VLOOKUP(ABS(I47)+1,$A$8:$D$16,2,FALSE))</f>
      </c>
      <c r="J62" s="1">
        <f>IF(J47&gt;0,1/VLOOKUP(ABS(J47)+1,$A$8:$D$16,4,FALSE),VLOOKUP(ABS(J47)+1,$A$8:$D$16,2,FALSE))</f>
      </c>
      <c r="K62" s="1">
        <f>IF(K47&gt;0,1/VLOOKUP(ABS(K47)+1,$A$8:$D$16,4,FALSE),VLOOKUP(ABS(K47)+1,$A$8:$D$16,2,FALSE))</f>
      </c>
      <c r="L62" s="1">
        <f>IF(L47&gt;0,1/VLOOKUP(ABS(L47)+1,$A$8:$D$16,4,FALSE),VLOOKUP(ABS(L47)+1,$A$8:$D$16,2,FALSE))</f>
      </c>
      <c r="M62" s="1">
        <f>IF(M47&gt;0,1/VLOOKUP(ABS(M47)+1,$A$8:$D$16,4,FALSE),VLOOKUP(ABS(M47)+1,$A$8:$D$16,2,FALSE))</f>
      </c>
      <c r="N62" s="1">
        <f>IF(N47&gt;0,1/VLOOKUP(ABS(N47)+1,$A$8:$D$16,4,FALSE),VLOOKUP(ABS(N47)+1,$A$8:$D$16,2,FALSE))</f>
      </c>
      <c r="O62" s="1">
        <f>IF(O47&gt;0,1/VLOOKUP(ABS(O47)+1,$A$8:$D$16,4,FALSE),VLOOKUP(ABS(O47)+1,$A$8:$D$16,2,FALSE))</f>
      </c>
      <c r="P62" s="1">
        <f>IF(P47&gt;0,1/VLOOKUP(ABS(P47)+1,$A$8:$D$16,4,FALSE),VLOOKUP(ABS(P47)+1,$A$8:$D$16,2,FALSE))</f>
      </c>
      <c r="Q62" s="1">
        <f>IF(Q47&gt;0,1/VLOOKUP(ABS(Q47)+1,$A$8:$D$16,4,FALSE),VLOOKUP(ABS(Q47)+1,$A$8:$D$16,2,FALSE))</f>
      </c>
      <c r="R62" s="1">
        <f>IF(R47&gt;0,1/VLOOKUP(ABS(R47)+1,$A$8:$D$16,4,FALSE),VLOOKUP(ABS(R47)+1,$A$8:$D$16,2,FALSE))</f>
      </c>
      <c r="S62" s="1">
        <f>IF(S47&gt;0,1/VLOOKUP(ABS(S47)+1,$A$8:$D$16,4,FALSE),VLOOKUP(ABS(S47)+1,$A$8:$D$16,2,FALSE))</f>
      </c>
      <c r="T62" s="1">
        <f>IF(T47&gt;0,1/VLOOKUP(ABS(T47)+1,$A$8:$D$16,4,FALSE),VLOOKUP(ABS(T47)+1,$A$8:$D$16,2,FALSE))</f>
      </c>
      <c r="U62" s="1">
        <f>IF(U47&gt;0,1/VLOOKUP(ABS(U47)+1,$A$8:$D$16,4,FALSE),VLOOKUP(ABS(U47)+1,$A$8:$D$16,2,FALSE))</f>
      </c>
      <c r="V62" s="1">
        <f>IF(V47&gt;0,1/VLOOKUP(ABS(V47)+1,$A$8:$D$16,4,FALSE),VLOOKUP(ABS(V47)+1,$A$8:$D$16,2,FALSE))</f>
      </c>
      <c r="W62" s="1">
        <f>IF(W47&gt;0,1/VLOOKUP(ABS(W47)+1,$A$8:$D$16,4,FALSE),VLOOKUP(ABS(W47)+1,$A$8:$D$16,2,FALSE))</f>
      </c>
      <c r="X62" s="1">
        <f>IF(X47&gt;0,1/VLOOKUP(ABS(X47)+1,$A$8:$D$16,4,FALSE),VLOOKUP(ABS(X47)+1,$A$8:$D$16,2,FALSE))</f>
      </c>
    </row>
    <row r="63">
      <c r="A63">
        <v>4</v>
      </c>
      <c r="B63" t="str">
        <v>CP1.1_vs_CP1.5</v>
      </c>
      <c r="C63" s="1">
        <f>IF(C48&gt;0,1/VLOOKUP(ABS(C48)+1,$A$8:$D$16,4,FALSE),VLOOKUP(ABS(C48)+1,$A$8:$D$16,2,FALSE))</f>
      </c>
      <c r="D63" s="1">
        <f>IF(D48&gt;0,1/VLOOKUP(ABS(D48)+1,$A$8:$D$16,4,FALSE),VLOOKUP(ABS(D48)+1,$A$8:$D$16,2,FALSE))</f>
      </c>
      <c r="E63" s="1">
        <f>IF(E48&gt;0,1/VLOOKUP(ABS(E48)+1,$A$8:$D$16,4,FALSE),VLOOKUP(ABS(E48)+1,$A$8:$D$16,2,FALSE))</f>
      </c>
      <c r="F63" s="1">
        <f>IF(F48&gt;0,1/VLOOKUP(ABS(F48)+1,$A$8:$D$16,4,FALSE),VLOOKUP(ABS(F48)+1,$A$8:$D$16,2,FALSE))</f>
      </c>
      <c r="G63" s="1">
        <f>IF(G48&gt;0,1/VLOOKUP(ABS(G48)+1,$A$8:$D$16,4,FALSE),VLOOKUP(ABS(G48)+1,$A$8:$D$16,2,FALSE))</f>
      </c>
      <c r="H63" s="1">
        <f>IF(H48&gt;0,1/VLOOKUP(ABS(H48)+1,$A$8:$D$16,4,FALSE),VLOOKUP(ABS(H48)+1,$A$8:$D$16,2,FALSE))</f>
      </c>
      <c r="I63" s="1">
        <f>IF(I48&gt;0,1/VLOOKUP(ABS(I48)+1,$A$8:$D$16,4,FALSE),VLOOKUP(ABS(I48)+1,$A$8:$D$16,2,FALSE))</f>
      </c>
      <c r="J63" s="1">
        <f>IF(J48&gt;0,1/VLOOKUP(ABS(J48)+1,$A$8:$D$16,4,FALSE),VLOOKUP(ABS(J48)+1,$A$8:$D$16,2,FALSE))</f>
      </c>
      <c r="K63" s="1">
        <f>IF(K48&gt;0,1/VLOOKUP(ABS(K48)+1,$A$8:$D$16,4,FALSE),VLOOKUP(ABS(K48)+1,$A$8:$D$16,2,FALSE))</f>
      </c>
      <c r="L63" s="1">
        <f>IF(L48&gt;0,1/VLOOKUP(ABS(L48)+1,$A$8:$D$16,4,FALSE),VLOOKUP(ABS(L48)+1,$A$8:$D$16,2,FALSE))</f>
      </c>
      <c r="M63" s="1">
        <f>IF(M48&gt;0,1/VLOOKUP(ABS(M48)+1,$A$8:$D$16,4,FALSE),VLOOKUP(ABS(M48)+1,$A$8:$D$16,2,FALSE))</f>
      </c>
      <c r="N63" s="1">
        <f>IF(N48&gt;0,1/VLOOKUP(ABS(N48)+1,$A$8:$D$16,4,FALSE),VLOOKUP(ABS(N48)+1,$A$8:$D$16,2,FALSE))</f>
      </c>
      <c r="O63" s="1">
        <f>IF(O48&gt;0,1/VLOOKUP(ABS(O48)+1,$A$8:$D$16,4,FALSE),VLOOKUP(ABS(O48)+1,$A$8:$D$16,2,FALSE))</f>
      </c>
      <c r="P63" s="1">
        <f>IF(P48&gt;0,1/VLOOKUP(ABS(P48)+1,$A$8:$D$16,4,FALSE),VLOOKUP(ABS(P48)+1,$A$8:$D$16,2,FALSE))</f>
      </c>
      <c r="Q63" s="1">
        <f>IF(Q48&gt;0,1/VLOOKUP(ABS(Q48)+1,$A$8:$D$16,4,FALSE),VLOOKUP(ABS(Q48)+1,$A$8:$D$16,2,FALSE))</f>
      </c>
      <c r="R63" s="1">
        <f>IF(R48&gt;0,1/VLOOKUP(ABS(R48)+1,$A$8:$D$16,4,FALSE),VLOOKUP(ABS(R48)+1,$A$8:$D$16,2,FALSE))</f>
      </c>
      <c r="S63" s="1">
        <f>IF(S48&gt;0,1/VLOOKUP(ABS(S48)+1,$A$8:$D$16,4,FALSE),VLOOKUP(ABS(S48)+1,$A$8:$D$16,2,FALSE))</f>
      </c>
      <c r="T63" s="1">
        <f>IF(T48&gt;0,1/VLOOKUP(ABS(T48)+1,$A$8:$D$16,4,FALSE),VLOOKUP(ABS(T48)+1,$A$8:$D$16,2,FALSE))</f>
      </c>
      <c r="U63" s="1">
        <f>IF(U48&gt;0,1/VLOOKUP(ABS(U48)+1,$A$8:$D$16,4,FALSE),VLOOKUP(ABS(U48)+1,$A$8:$D$16,2,FALSE))</f>
      </c>
      <c r="V63" s="1">
        <f>IF(V48&gt;0,1/VLOOKUP(ABS(V48)+1,$A$8:$D$16,4,FALSE),VLOOKUP(ABS(V48)+1,$A$8:$D$16,2,FALSE))</f>
      </c>
      <c r="W63" s="1">
        <f>IF(W48&gt;0,1/VLOOKUP(ABS(W48)+1,$A$8:$D$16,4,FALSE),VLOOKUP(ABS(W48)+1,$A$8:$D$16,2,FALSE))</f>
      </c>
      <c r="X63" s="1">
        <f>IF(X48&gt;0,1/VLOOKUP(ABS(X48)+1,$A$8:$D$16,4,FALSE),VLOOKUP(ABS(X48)+1,$A$8:$D$16,2,FALSE))</f>
      </c>
    </row>
    <row r="64">
      <c r="A64">
        <v>5</v>
      </c>
      <c r="B64" t="str">
        <v>CP1.2_vs_CP1.3</v>
      </c>
      <c r="C64" s="1">
        <f>IF(C49&gt;0,1/VLOOKUP(ABS(C49)+1,$A$8:$D$16,4,FALSE),VLOOKUP(ABS(C49)+1,$A$8:$D$16,2,FALSE))</f>
      </c>
      <c r="D64" s="1">
        <f>IF(D49&gt;0,1/VLOOKUP(ABS(D49)+1,$A$8:$D$16,4,FALSE),VLOOKUP(ABS(D49)+1,$A$8:$D$16,2,FALSE))</f>
      </c>
      <c r="E64" s="1">
        <f>IF(E49&gt;0,1/VLOOKUP(ABS(E49)+1,$A$8:$D$16,4,FALSE),VLOOKUP(ABS(E49)+1,$A$8:$D$16,2,FALSE))</f>
      </c>
      <c r="F64" s="1">
        <f>IF(F49&gt;0,1/VLOOKUP(ABS(F49)+1,$A$8:$D$16,4,FALSE),VLOOKUP(ABS(F49)+1,$A$8:$D$16,2,FALSE))</f>
      </c>
      <c r="G64" s="1">
        <f>IF(G49&gt;0,1/VLOOKUP(ABS(G49)+1,$A$8:$D$16,4,FALSE),VLOOKUP(ABS(G49)+1,$A$8:$D$16,2,FALSE))</f>
      </c>
      <c r="H64" s="1">
        <f>IF(H49&gt;0,1/VLOOKUP(ABS(H49)+1,$A$8:$D$16,4,FALSE),VLOOKUP(ABS(H49)+1,$A$8:$D$16,2,FALSE))</f>
      </c>
      <c r="I64" s="1">
        <f>IF(I49&gt;0,1/VLOOKUP(ABS(I49)+1,$A$8:$D$16,4,FALSE),VLOOKUP(ABS(I49)+1,$A$8:$D$16,2,FALSE))</f>
      </c>
      <c r="J64" s="1">
        <f>IF(J49&gt;0,1/VLOOKUP(ABS(J49)+1,$A$8:$D$16,4,FALSE),VLOOKUP(ABS(J49)+1,$A$8:$D$16,2,FALSE))</f>
      </c>
      <c r="K64" s="1">
        <f>IF(K49&gt;0,1/VLOOKUP(ABS(K49)+1,$A$8:$D$16,4,FALSE),VLOOKUP(ABS(K49)+1,$A$8:$D$16,2,FALSE))</f>
      </c>
      <c r="L64" s="1">
        <f>IF(L49&gt;0,1/VLOOKUP(ABS(L49)+1,$A$8:$D$16,4,FALSE),VLOOKUP(ABS(L49)+1,$A$8:$D$16,2,FALSE))</f>
      </c>
      <c r="M64" s="1">
        <f>IF(M49&gt;0,1/VLOOKUP(ABS(M49)+1,$A$8:$D$16,4,FALSE),VLOOKUP(ABS(M49)+1,$A$8:$D$16,2,FALSE))</f>
      </c>
      <c r="N64" s="1">
        <f>IF(N49&gt;0,1/VLOOKUP(ABS(N49)+1,$A$8:$D$16,4,FALSE),VLOOKUP(ABS(N49)+1,$A$8:$D$16,2,FALSE))</f>
      </c>
      <c r="O64" s="1">
        <f>IF(O49&gt;0,1/VLOOKUP(ABS(O49)+1,$A$8:$D$16,4,FALSE),VLOOKUP(ABS(O49)+1,$A$8:$D$16,2,FALSE))</f>
      </c>
      <c r="P64" s="1">
        <f>IF(P49&gt;0,1/VLOOKUP(ABS(P49)+1,$A$8:$D$16,4,FALSE),VLOOKUP(ABS(P49)+1,$A$8:$D$16,2,FALSE))</f>
      </c>
      <c r="Q64" s="1">
        <f>IF(Q49&gt;0,1/VLOOKUP(ABS(Q49)+1,$A$8:$D$16,4,FALSE),VLOOKUP(ABS(Q49)+1,$A$8:$D$16,2,FALSE))</f>
      </c>
      <c r="R64" s="1">
        <f>IF(R49&gt;0,1/VLOOKUP(ABS(R49)+1,$A$8:$D$16,4,FALSE),VLOOKUP(ABS(R49)+1,$A$8:$D$16,2,FALSE))</f>
      </c>
      <c r="S64" s="1">
        <f>IF(S49&gt;0,1/VLOOKUP(ABS(S49)+1,$A$8:$D$16,4,FALSE),VLOOKUP(ABS(S49)+1,$A$8:$D$16,2,FALSE))</f>
      </c>
      <c r="T64" s="1">
        <f>IF(T49&gt;0,1/VLOOKUP(ABS(T49)+1,$A$8:$D$16,4,FALSE),VLOOKUP(ABS(T49)+1,$A$8:$D$16,2,FALSE))</f>
      </c>
      <c r="U64" s="1">
        <f>IF(U49&gt;0,1/VLOOKUP(ABS(U49)+1,$A$8:$D$16,4,FALSE),VLOOKUP(ABS(U49)+1,$A$8:$D$16,2,FALSE))</f>
      </c>
      <c r="V64" s="1">
        <f>IF(V49&gt;0,1/VLOOKUP(ABS(V49)+1,$A$8:$D$16,4,FALSE),VLOOKUP(ABS(V49)+1,$A$8:$D$16,2,FALSE))</f>
      </c>
      <c r="W64" s="1">
        <f>IF(W49&gt;0,1/VLOOKUP(ABS(W49)+1,$A$8:$D$16,4,FALSE),VLOOKUP(ABS(W49)+1,$A$8:$D$16,2,FALSE))</f>
      </c>
      <c r="X64" s="1">
        <f>IF(X49&gt;0,1/VLOOKUP(ABS(X49)+1,$A$8:$D$16,4,FALSE),VLOOKUP(ABS(X49)+1,$A$8:$D$16,2,FALSE))</f>
      </c>
    </row>
    <row r="65">
      <c r="A65">
        <v>6</v>
      </c>
      <c r="B65" t="str">
        <v>CP1.2_vs_CP1.4</v>
      </c>
      <c r="C65" s="1">
        <f>IF(C50&gt;0,1/VLOOKUP(ABS(C50)+1,$A$8:$D$16,4,FALSE),VLOOKUP(ABS(C50)+1,$A$8:$D$16,2,FALSE))</f>
      </c>
      <c r="D65" s="1">
        <f>IF(D50&gt;0,1/VLOOKUP(ABS(D50)+1,$A$8:$D$16,4,FALSE),VLOOKUP(ABS(D50)+1,$A$8:$D$16,2,FALSE))</f>
      </c>
      <c r="E65" s="1">
        <f>IF(E50&gt;0,1/VLOOKUP(ABS(E50)+1,$A$8:$D$16,4,FALSE),VLOOKUP(ABS(E50)+1,$A$8:$D$16,2,FALSE))</f>
      </c>
      <c r="F65" s="1">
        <f>IF(F50&gt;0,1/VLOOKUP(ABS(F50)+1,$A$8:$D$16,4,FALSE),VLOOKUP(ABS(F50)+1,$A$8:$D$16,2,FALSE))</f>
      </c>
      <c r="G65" s="1">
        <f>IF(G50&gt;0,1/VLOOKUP(ABS(G50)+1,$A$8:$D$16,4,FALSE),VLOOKUP(ABS(G50)+1,$A$8:$D$16,2,FALSE))</f>
      </c>
      <c r="H65" s="1">
        <f>IF(H50&gt;0,1/VLOOKUP(ABS(H50)+1,$A$8:$D$16,4,FALSE),VLOOKUP(ABS(H50)+1,$A$8:$D$16,2,FALSE))</f>
      </c>
      <c r="I65" s="1">
        <f>IF(I50&gt;0,1/VLOOKUP(ABS(I50)+1,$A$8:$D$16,4,FALSE),VLOOKUP(ABS(I50)+1,$A$8:$D$16,2,FALSE))</f>
      </c>
      <c r="J65" s="1">
        <f>IF(J50&gt;0,1/VLOOKUP(ABS(J50)+1,$A$8:$D$16,4,FALSE),VLOOKUP(ABS(J50)+1,$A$8:$D$16,2,FALSE))</f>
      </c>
      <c r="K65" s="1">
        <f>IF(K50&gt;0,1/VLOOKUP(ABS(K50)+1,$A$8:$D$16,4,FALSE),VLOOKUP(ABS(K50)+1,$A$8:$D$16,2,FALSE))</f>
      </c>
      <c r="L65" s="1">
        <f>IF(L50&gt;0,1/VLOOKUP(ABS(L50)+1,$A$8:$D$16,4,FALSE),VLOOKUP(ABS(L50)+1,$A$8:$D$16,2,FALSE))</f>
      </c>
      <c r="M65" s="1">
        <f>IF(M50&gt;0,1/VLOOKUP(ABS(M50)+1,$A$8:$D$16,4,FALSE),VLOOKUP(ABS(M50)+1,$A$8:$D$16,2,FALSE))</f>
      </c>
      <c r="N65" s="1">
        <f>IF(N50&gt;0,1/VLOOKUP(ABS(N50)+1,$A$8:$D$16,4,FALSE),VLOOKUP(ABS(N50)+1,$A$8:$D$16,2,FALSE))</f>
      </c>
      <c r="O65" s="1">
        <f>IF(O50&gt;0,1/VLOOKUP(ABS(O50)+1,$A$8:$D$16,4,FALSE),VLOOKUP(ABS(O50)+1,$A$8:$D$16,2,FALSE))</f>
      </c>
      <c r="P65" s="1">
        <f>IF(P50&gt;0,1/VLOOKUP(ABS(P50)+1,$A$8:$D$16,4,FALSE),VLOOKUP(ABS(P50)+1,$A$8:$D$16,2,FALSE))</f>
      </c>
      <c r="Q65" s="1">
        <f>IF(Q50&gt;0,1/VLOOKUP(ABS(Q50)+1,$A$8:$D$16,4,FALSE),VLOOKUP(ABS(Q50)+1,$A$8:$D$16,2,FALSE))</f>
      </c>
      <c r="R65" s="1">
        <f>IF(R50&gt;0,1/VLOOKUP(ABS(R50)+1,$A$8:$D$16,4,FALSE),VLOOKUP(ABS(R50)+1,$A$8:$D$16,2,FALSE))</f>
      </c>
      <c r="S65" s="1">
        <f>IF(S50&gt;0,1/VLOOKUP(ABS(S50)+1,$A$8:$D$16,4,FALSE),VLOOKUP(ABS(S50)+1,$A$8:$D$16,2,FALSE))</f>
      </c>
      <c r="T65" s="1">
        <f>IF(T50&gt;0,1/VLOOKUP(ABS(T50)+1,$A$8:$D$16,4,FALSE),VLOOKUP(ABS(T50)+1,$A$8:$D$16,2,FALSE))</f>
      </c>
      <c r="U65" s="1">
        <f>IF(U50&gt;0,1/VLOOKUP(ABS(U50)+1,$A$8:$D$16,4,FALSE),VLOOKUP(ABS(U50)+1,$A$8:$D$16,2,FALSE))</f>
      </c>
      <c r="V65" s="1">
        <f>IF(V50&gt;0,1/VLOOKUP(ABS(V50)+1,$A$8:$D$16,4,FALSE),VLOOKUP(ABS(V50)+1,$A$8:$D$16,2,FALSE))</f>
      </c>
      <c r="W65" s="1">
        <f>IF(W50&gt;0,1/VLOOKUP(ABS(W50)+1,$A$8:$D$16,4,FALSE),VLOOKUP(ABS(W50)+1,$A$8:$D$16,2,FALSE))</f>
      </c>
      <c r="X65" s="1">
        <f>IF(X50&gt;0,1/VLOOKUP(ABS(X50)+1,$A$8:$D$16,4,FALSE),VLOOKUP(ABS(X50)+1,$A$8:$D$16,2,FALSE))</f>
      </c>
    </row>
    <row r="66">
      <c r="A66">
        <v>7</v>
      </c>
      <c r="B66" t="str">
        <v>CP1.2_vs_CP1.5</v>
      </c>
      <c r="C66" s="1">
        <f>IF(C51&gt;0,1/VLOOKUP(ABS(C51)+1,$A$8:$D$16,4,FALSE),VLOOKUP(ABS(C51)+1,$A$8:$D$16,2,FALSE))</f>
      </c>
      <c r="D66" s="1">
        <f>IF(D51&gt;0,1/VLOOKUP(ABS(D51)+1,$A$8:$D$16,4,FALSE),VLOOKUP(ABS(D51)+1,$A$8:$D$16,2,FALSE))</f>
      </c>
      <c r="E66" s="1">
        <f>IF(E51&gt;0,1/VLOOKUP(ABS(E51)+1,$A$8:$D$16,4,FALSE),VLOOKUP(ABS(E51)+1,$A$8:$D$16,2,FALSE))</f>
      </c>
      <c r="F66" s="1">
        <f>IF(F51&gt;0,1/VLOOKUP(ABS(F51)+1,$A$8:$D$16,4,FALSE),VLOOKUP(ABS(F51)+1,$A$8:$D$16,2,FALSE))</f>
      </c>
      <c r="G66" s="1">
        <f>IF(G51&gt;0,1/VLOOKUP(ABS(G51)+1,$A$8:$D$16,4,FALSE),VLOOKUP(ABS(G51)+1,$A$8:$D$16,2,FALSE))</f>
      </c>
      <c r="H66" s="1">
        <f>IF(H51&gt;0,1/VLOOKUP(ABS(H51)+1,$A$8:$D$16,4,FALSE),VLOOKUP(ABS(H51)+1,$A$8:$D$16,2,FALSE))</f>
      </c>
      <c r="I66" s="1">
        <f>IF(I51&gt;0,1/VLOOKUP(ABS(I51)+1,$A$8:$D$16,4,FALSE),VLOOKUP(ABS(I51)+1,$A$8:$D$16,2,FALSE))</f>
      </c>
      <c r="J66" s="1">
        <f>IF(J51&gt;0,1/VLOOKUP(ABS(J51)+1,$A$8:$D$16,4,FALSE),VLOOKUP(ABS(J51)+1,$A$8:$D$16,2,FALSE))</f>
      </c>
      <c r="K66" s="1">
        <f>IF(K51&gt;0,1/VLOOKUP(ABS(K51)+1,$A$8:$D$16,4,FALSE),VLOOKUP(ABS(K51)+1,$A$8:$D$16,2,FALSE))</f>
      </c>
      <c r="L66" s="1">
        <f>IF(L51&gt;0,1/VLOOKUP(ABS(L51)+1,$A$8:$D$16,4,FALSE),VLOOKUP(ABS(L51)+1,$A$8:$D$16,2,FALSE))</f>
      </c>
      <c r="M66" s="1">
        <f>IF(M51&gt;0,1/VLOOKUP(ABS(M51)+1,$A$8:$D$16,4,FALSE),VLOOKUP(ABS(M51)+1,$A$8:$D$16,2,FALSE))</f>
      </c>
      <c r="N66" s="1">
        <f>IF(N51&gt;0,1/VLOOKUP(ABS(N51)+1,$A$8:$D$16,4,FALSE),VLOOKUP(ABS(N51)+1,$A$8:$D$16,2,FALSE))</f>
      </c>
      <c r="O66" s="1">
        <f>IF(O51&gt;0,1/VLOOKUP(ABS(O51)+1,$A$8:$D$16,4,FALSE),VLOOKUP(ABS(O51)+1,$A$8:$D$16,2,FALSE))</f>
      </c>
      <c r="P66" s="1">
        <f>IF(P51&gt;0,1/VLOOKUP(ABS(P51)+1,$A$8:$D$16,4,FALSE),VLOOKUP(ABS(P51)+1,$A$8:$D$16,2,FALSE))</f>
      </c>
      <c r="Q66" s="1">
        <f>IF(Q51&gt;0,1/VLOOKUP(ABS(Q51)+1,$A$8:$D$16,4,FALSE),VLOOKUP(ABS(Q51)+1,$A$8:$D$16,2,FALSE))</f>
      </c>
      <c r="R66" s="1">
        <f>IF(R51&gt;0,1/VLOOKUP(ABS(R51)+1,$A$8:$D$16,4,FALSE),VLOOKUP(ABS(R51)+1,$A$8:$D$16,2,FALSE))</f>
      </c>
      <c r="S66" s="1">
        <f>IF(S51&gt;0,1/VLOOKUP(ABS(S51)+1,$A$8:$D$16,4,FALSE),VLOOKUP(ABS(S51)+1,$A$8:$D$16,2,FALSE))</f>
      </c>
      <c r="T66" s="1">
        <f>IF(T51&gt;0,1/VLOOKUP(ABS(T51)+1,$A$8:$D$16,4,FALSE),VLOOKUP(ABS(T51)+1,$A$8:$D$16,2,FALSE))</f>
      </c>
      <c r="U66" s="1">
        <f>IF(U51&gt;0,1/VLOOKUP(ABS(U51)+1,$A$8:$D$16,4,FALSE),VLOOKUP(ABS(U51)+1,$A$8:$D$16,2,FALSE))</f>
      </c>
      <c r="V66" s="1">
        <f>IF(V51&gt;0,1/VLOOKUP(ABS(V51)+1,$A$8:$D$16,4,FALSE),VLOOKUP(ABS(V51)+1,$A$8:$D$16,2,FALSE))</f>
      </c>
      <c r="W66" s="1">
        <f>IF(W51&gt;0,1/VLOOKUP(ABS(W51)+1,$A$8:$D$16,4,FALSE),VLOOKUP(ABS(W51)+1,$A$8:$D$16,2,FALSE))</f>
      </c>
      <c r="X66" s="1">
        <f>IF(X51&gt;0,1/VLOOKUP(ABS(X51)+1,$A$8:$D$16,4,FALSE),VLOOKUP(ABS(X51)+1,$A$8:$D$16,2,FALSE))</f>
      </c>
    </row>
    <row r="67">
      <c r="A67">
        <v>8</v>
      </c>
      <c r="B67" t="str">
        <v>CP1.3_vs_CP1.4</v>
      </c>
      <c r="C67" s="1">
        <f>IF(C52&gt;0,1/VLOOKUP(ABS(C52)+1,$A$8:$D$16,4,FALSE),VLOOKUP(ABS(C52)+1,$A$8:$D$16,2,FALSE))</f>
      </c>
      <c r="D67" s="1">
        <f>IF(D52&gt;0,1/VLOOKUP(ABS(D52)+1,$A$8:$D$16,4,FALSE),VLOOKUP(ABS(D52)+1,$A$8:$D$16,2,FALSE))</f>
      </c>
      <c r="E67" s="1">
        <f>IF(E52&gt;0,1/VLOOKUP(ABS(E52)+1,$A$8:$D$16,4,FALSE),VLOOKUP(ABS(E52)+1,$A$8:$D$16,2,FALSE))</f>
      </c>
      <c r="F67" s="1">
        <f>IF(F52&gt;0,1/VLOOKUP(ABS(F52)+1,$A$8:$D$16,4,FALSE),VLOOKUP(ABS(F52)+1,$A$8:$D$16,2,FALSE))</f>
      </c>
      <c r="G67" s="1">
        <f>IF(G52&gt;0,1/VLOOKUP(ABS(G52)+1,$A$8:$D$16,4,FALSE),VLOOKUP(ABS(G52)+1,$A$8:$D$16,2,FALSE))</f>
      </c>
      <c r="H67" s="1">
        <f>IF(H52&gt;0,1/VLOOKUP(ABS(H52)+1,$A$8:$D$16,4,FALSE),VLOOKUP(ABS(H52)+1,$A$8:$D$16,2,FALSE))</f>
      </c>
      <c r="I67" s="1">
        <f>IF(I52&gt;0,1/VLOOKUP(ABS(I52)+1,$A$8:$D$16,4,FALSE),VLOOKUP(ABS(I52)+1,$A$8:$D$16,2,FALSE))</f>
      </c>
      <c r="J67" s="1">
        <f>IF(J52&gt;0,1/VLOOKUP(ABS(J52)+1,$A$8:$D$16,4,FALSE),VLOOKUP(ABS(J52)+1,$A$8:$D$16,2,FALSE))</f>
      </c>
      <c r="K67" s="1">
        <f>IF(K52&gt;0,1/VLOOKUP(ABS(K52)+1,$A$8:$D$16,4,FALSE),VLOOKUP(ABS(K52)+1,$A$8:$D$16,2,FALSE))</f>
      </c>
      <c r="L67" s="1">
        <f>IF(L52&gt;0,1/VLOOKUP(ABS(L52)+1,$A$8:$D$16,4,FALSE),VLOOKUP(ABS(L52)+1,$A$8:$D$16,2,FALSE))</f>
      </c>
      <c r="M67" s="1">
        <f>IF(M52&gt;0,1/VLOOKUP(ABS(M52)+1,$A$8:$D$16,4,FALSE),VLOOKUP(ABS(M52)+1,$A$8:$D$16,2,FALSE))</f>
      </c>
      <c r="N67" s="1">
        <f>IF(N52&gt;0,1/VLOOKUP(ABS(N52)+1,$A$8:$D$16,4,FALSE),VLOOKUP(ABS(N52)+1,$A$8:$D$16,2,FALSE))</f>
      </c>
      <c r="O67" s="1">
        <f>IF(O52&gt;0,1/VLOOKUP(ABS(O52)+1,$A$8:$D$16,4,FALSE),VLOOKUP(ABS(O52)+1,$A$8:$D$16,2,FALSE))</f>
      </c>
      <c r="P67" s="1">
        <f>IF(P52&gt;0,1/VLOOKUP(ABS(P52)+1,$A$8:$D$16,4,FALSE),VLOOKUP(ABS(P52)+1,$A$8:$D$16,2,FALSE))</f>
      </c>
      <c r="Q67" s="1">
        <f>IF(Q52&gt;0,1/VLOOKUP(ABS(Q52)+1,$A$8:$D$16,4,FALSE),VLOOKUP(ABS(Q52)+1,$A$8:$D$16,2,FALSE))</f>
      </c>
      <c r="R67" s="1">
        <f>IF(R52&gt;0,1/VLOOKUP(ABS(R52)+1,$A$8:$D$16,4,FALSE),VLOOKUP(ABS(R52)+1,$A$8:$D$16,2,FALSE))</f>
      </c>
      <c r="S67" s="1">
        <f>IF(S52&gt;0,1/VLOOKUP(ABS(S52)+1,$A$8:$D$16,4,FALSE),VLOOKUP(ABS(S52)+1,$A$8:$D$16,2,FALSE))</f>
      </c>
      <c r="T67" s="1">
        <f>IF(T52&gt;0,1/VLOOKUP(ABS(T52)+1,$A$8:$D$16,4,FALSE),VLOOKUP(ABS(T52)+1,$A$8:$D$16,2,FALSE))</f>
      </c>
      <c r="U67" s="1">
        <f>IF(U52&gt;0,1/VLOOKUP(ABS(U52)+1,$A$8:$D$16,4,FALSE),VLOOKUP(ABS(U52)+1,$A$8:$D$16,2,FALSE))</f>
      </c>
      <c r="V67" s="1">
        <f>IF(V52&gt;0,1/VLOOKUP(ABS(V52)+1,$A$8:$D$16,4,FALSE),VLOOKUP(ABS(V52)+1,$A$8:$D$16,2,FALSE))</f>
      </c>
      <c r="W67" s="1">
        <f>IF(W52&gt;0,1/VLOOKUP(ABS(W52)+1,$A$8:$D$16,4,FALSE),VLOOKUP(ABS(W52)+1,$A$8:$D$16,2,FALSE))</f>
      </c>
      <c r="X67" s="1">
        <f>IF(X52&gt;0,1/VLOOKUP(ABS(X52)+1,$A$8:$D$16,4,FALSE),VLOOKUP(ABS(X52)+1,$A$8:$D$16,2,FALSE))</f>
      </c>
    </row>
    <row r="68">
      <c r="A68">
        <v>9</v>
      </c>
      <c r="B68" t="str">
        <v>CP1.3_vs_CP1.5</v>
      </c>
      <c r="C68" s="1">
        <f>IF(C53&gt;0,1/VLOOKUP(ABS(C53)+1,$A$8:$D$16,4,FALSE),VLOOKUP(ABS(C53)+1,$A$8:$D$16,2,FALSE))</f>
      </c>
      <c r="D68" s="1">
        <f>IF(D53&gt;0,1/VLOOKUP(ABS(D53)+1,$A$8:$D$16,4,FALSE),VLOOKUP(ABS(D53)+1,$A$8:$D$16,2,FALSE))</f>
      </c>
      <c r="E68" s="1">
        <f>IF(E53&gt;0,1/VLOOKUP(ABS(E53)+1,$A$8:$D$16,4,FALSE),VLOOKUP(ABS(E53)+1,$A$8:$D$16,2,FALSE))</f>
      </c>
      <c r="F68" s="1">
        <f>IF(F53&gt;0,1/VLOOKUP(ABS(F53)+1,$A$8:$D$16,4,FALSE),VLOOKUP(ABS(F53)+1,$A$8:$D$16,2,FALSE))</f>
      </c>
      <c r="G68" s="1">
        <f>IF(G53&gt;0,1/VLOOKUP(ABS(G53)+1,$A$8:$D$16,4,FALSE),VLOOKUP(ABS(G53)+1,$A$8:$D$16,2,FALSE))</f>
      </c>
      <c r="H68" s="1">
        <f>IF(H53&gt;0,1/VLOOKUP(ABS(H53)+1,$A$8:$D$16,4,FALSE),VLOOKUP(ABS(H53)+1,$A$8:$D$16,2,FALSE))</f>
      </c>
      <c r="I68" s="1">
        <f>IF(I53&gt;0,1/VLOOKUP(ABS(I53)+1,$A$8:$D$16,4,FALSE),VLOOKUP(ABS(I53)+1,$A$8:$D$16,2,FALSE))</f>
      </c>
      <c r="J68" s="1">
        <f>IF(J53&gt;0,1/VLOOKUP(ABS(J53)+1,$A$8:$D$16,4,FALSE),VLOOKUP(ABS(J53)+1,$A$8:$D$16,2,FALSE))</f>
      </c>
      <c r="K68" s="1">
        <f>IF(K53&gt;0,1/VLOOKUP(ABS(K53)+1,$A$8:$D$16,4,FALSE),VLOOKUP(ABS(K53)+1,$A$8:$D$16,2,FALSE))</f>
      </c>
      <c r="L68" s="1">
        <f>IF(L53&gt;0,1/VLOOKUP(ABS(L53)+1,$A$8:$D$16,4,FALSE),VLOOKUP(ABS(L53)+1,$A$8:$D$16,2,FALSE))</f>
      </c>
      <c r="M68" s="1">
        <f>IF(M53&gt;0,1/VLOOKUP(ABS(M53)+1,$A$8:$D$16,4,FALSE),VLOOKUP(ABS(M53)+1,$A$8:$D$16,2,FALSE))</f>
      </c>
      <c r="N68" s="1">
        <f>IF(N53&gt;0,1/VLOOKUP(ABS(N53)+1,$A$8:$D$16,4,FALSE),VLOOKUP(ABS(N53)+1,$A$8:$D$16,2,FALSE))</f>
      </c>
      <c r="O68" s="1">
        <f>IF(O53&gt;0,1/VLOOKUP(ABS(O53)+1,$A$8:$D$16,4,FALSE),VLOOKUP(ABS(O53)+1,$A$8:$D$16,2,FALSE))</f>
      </c>
      <c r="P68" s="1">
        <f>IF(P53&gt;0,1/VLOOKUP(ABS(P53)+1,$A$8:$D$16,4,FALSE),VLOOKUP(ABS(P53)+1,$A$8:$D$16,2,FALSE))</f>
      </c>
      <c r="Q68" s="1">
        <f>IF(Q53&gt;0,1/VLOOKUP(ABS(Q53)+1,$A$8:$D$16,4,FALSE),VLOOKUP(ABS(Q53)+1,$A$8:$D$16,2,FALSE))</f>
      </c>
      <c r="R68" s="1">
        <f>IF(R53&gt;0,1/VLOOKUP(ABS(R53)+1,$A$8:$D$16,4,FALSE),VLOOKUP(ABS(R53)+1,$A$8:$D$16,2,FALSE))</f>
      </c>
      <c r="S68" s="1">
        <f>IF(S53&gt;0,1/VLOOKUP(ABS(S53)+1,$A$8:$D$16,4,FALSE),VLOOKUP(ABS(S53)+1,$A$8:$D$16,2,FALSE))</f>
      </c>
      <c r="T68" s="1">
        <f>IF(T53&gt;0,1/VLOOKUP(ABS(T53)+1,$A$8:$D$16,4,FALSE),VLOOKUP(ABS(T53)+1,$A$8:$D$16,2,FALSE))</f>
      </c>
      <c r="U68" s="1">
        <f>IF(U53&gt;0,1/VLOOKUP(ABS(U53)+1,$A$8:$D$16,4,FALSE),VLOOKUP(ABS(U53)+1,$A$8:$D$16,2,FALSE))</f>
      </c>
      <c r="V68" s="1">
        <f>IF(V53&gt;0,1/VLOOKUP(ABS(V53)+1,$A$8:$D$16,4,FALSE),VLOOKUP(ABS(V53)+1,$A$8:$D$16,2,FALSE))</f>
      </c>
      <c r="W68" s="1">
        <f>IF(W53&gt;0,1/VLOOKUP(ABS(W53)+1,$A$8:$D$16,4,FALSE),VLOOKUP(ABS(W53)+1,$A$8:$D$16,2,FALSE))</f>
      </c>
      <c r="X68" s="1">
        <f>IF(X53&gt;0,1/VLOOKUP(ABS(X53)+1,$A$8:$D$16,4,FALSE),VLOOKUP(ABS(X53)+1,$A$8:$D$16,2,FALSE))</f>
      </c>
    </row>
    <row r="69">
      <c r="A69">
        <v>10</v>
      </c>
      <c r="B69" t="str">
        <v>CP1.4_vs_CP1.5</v>
      </c>
      <c r="C69" s="1">
        <f>IF(C54&gt;0,1/VLOOKUP(ABS(C54)+1,$A$8:$D$16,4,FALSE),VLOOKUP(ABS(C54)+1,$A$8:$D$16,2,FALSE))</f>
      </c>
      <c r="D69" s="1">
        <f>IF(D54&gt;0,1/VLOOKUP(ABS(D54)+1,$A$8:$D$16,4,FALSE),VLOOKUP(ABS(D54)+1,$A$8:$D$16,2,FALSE))</f>
      </c>
      <c r="E69" s="1">
        <f>IF(E54&gt;0,1/VLOOKUP(ABS(E54)+1,$A$8:$D$16,4,FALSE),VLOOKUP(ABS(E54)+1,$A$8:$D$16,2,FALSE))</f>
      </c>
      <c r="F69" s="1">
        <f>IF(F54&gt;0,1/VLOOKUP(ABS(F54)+1,$A$8:$D$16,4,FALSE),VLOOKUP(ABS(F54)+1,$A$8:$D$16,2,FALSE))</f>
      </c>
      <c r="G69" s="1">
        <f>IF(G54&gt;0,1/VLOOKUP(ABS(G54)+1,$A$8:$D$16,4,FALSE),VLOOKUP(ABS(G54)+1,$A$8:$D$16,2,FALSE))</f>
      </c>
      <c r="H69" s="1">
        <f>IF(H54&gt;0,1/VLOOKUP(ABS(H54)+1,$A$8:$D$16,4,FALSE),VLOOKUP(ABS(H54)+1,$A$8:$D$16,2,FALSE))</f>
      </c>
      <c r="I69" s="1">
        <f>IF(I54&gt;0,1/VLOOKUP(ABS(I54)+1,$A$8:$D$16,4,FALSE),VLOOKUP(ABS(I54)+1,$A$8:$D$16,2,FALSE))</f>
      </c>
      <c r="J69" s="1">
        <f>IF(J54&gt;0,1/VLOOKUP(ABS(J54)+1,$A$8:$D$16,4,FALSE),VLOOKUP(ABS(J54)+1,$A$8:$D$16,2,FALSE))</f>
      </c>
      <c r="K69" s="1">
        <f>IF(K54&gt;0,1/VLOOKUP(ABS(K54)+1,$A$8:$D$16,4,FALSE),VLOOKUP(ABS(K54)+1,$A$8:$D$16,2,FALSE))</f>
      </c>
      <c r="L69" s="1">
        <f>IF(L54&gt;0,1/VLOOKUP(ABS(L54)+1,$A$8:$D$16,4,FALSE),VLOOKUP(ABS(L54)+1,$A$8:$D$16,2,FALSE))</f>
      </c>
      <c r="M69" s="1">
        <f>IF(M54&gt;0,1/VLOOKUP(ABS(M54)+1,$A$8:$D$16,4,FALSE),VLOOKUP(ABS(M54)+1,$A$8:$D$16,2,FALSE))</f>
      </c>
      <c r="N69" s="1">
        <f>IF(N54&gt;0,1/VLOOKUP(ABS(N54)+1,$A$8:$D$16,4,FALSE),VLOOKUP(ABS(N54)+1,$A$8:$D$16,2,FALSE))</f>
      </c>
      <c r="O69" s="1">
        <f>IF(O54&gt;0,1/VLOOKUP(ABS(O54)+1,$A$8:$D$16,4,FALSE),VLOOKUP(ABS(O54)+1,$A$8:$D$16,2,FALSE))</f>
      </c>
      <c r="P69" s="1">
        <f>IF(P54&gt;0,1/VLOOKUP(ABS(P54)+1,$A$8:$D$16,4,FALSE),VLOOKUP(ABS(P54)+1,$A$8:$D$16,2,FALSE))</f>
      </c>
      <c r="Q69" s="1">
        <f>IF(Q54&gt;0,1/VLOOKUP(ABS(Q54)+1,$A$8:$D$16,4,FALSE),VLOOKUP(ABS(Q54)+1,$A$8:$D$16,2,FALSE))</f>
      </c>
      <c r="R69" s="1">
        <f>IF(R54&gt;0,1/VLOOKUP(ABS(R54)+1,$A$8:$D$16,4,FALSE),VLOOKUP(ABS(R54)+1,$A$8:$D$16,2,FALSE))</f>
      </c>
      <c r="S69" s="1">
        <f>IF(S54&gt;0,1/VLOOKUP(ABS(S54)+1,$A$8:$D$16,4,FALSE),VLOOKUP(ABS(S54)+1,$A$8:$D$16,2,FALSE))</f>
      </c>
      <c r="T69" s="1">
        <f>IF(T54&gt;0,1/VLOOKUP(ABS(T54)+1,$A$8:$D$16,4,FALSE),VLOOKUP(ABS(T54)+1,$A$8:$D$16,2,FALSE))</f>
      </c>
      <c r="U69" s="1">
        <f>IF(U54&gt;0,1/VLOOKUP(ABS(U54)+1,$A$8:$D$16,4,FALSE),VLOOKUP(ABS(U54)+1,$A$8:$D$16,2,FALSE))</f>
      </c>
      <c r="V69" s="1">
        <f>IF(V54&gt;0,1/VLOOKUP(ABS(V54)+1,$A$8:$D$16,4,FALSE),VLOOKUP(ABS(V54)+1,$A$8:$D$16,2,FALSE))</f>
      </c>
      <c r="W69" s="1">
        <f>IF(W54&gt;0,1/VLOOKUP(ABS(W54)+1,$A$8:$D$16,4,FALSE),VLOOKUP(ABS(W54)+1,$A$8:$D$16,2,FALSE))</f>
      </c>
      <c r="X69" s="1">
        <f>IF(X54&gt;0,1/VLOOKUP(ABS(X54)+1,$A$8:$D$16,4,FALSE),VLOOKUP(ABS(X54)+1,$A$8:$D$16,2,FALSE))</f>
      </c>
    </row>
    <row r="72">
      <c r="A72" t="str">
        <v>═══ BAGIAN 3: TFN m (Middle) per Responden ═══</v>
      </c>
    </row>
    <row r="73">
      <c r="A73" t="str">
        <v>No</v>
      </c>
      <c r="B73" t="str">
        <v>Pasangan</v>
      </c>
      <c r="C73" t="str">
        <v>R1_m</v>
      </c>
      <c r="D73" t="str">
        <v>R2_m</v>
      </c>
      <c r="E73" t="str">
        <v>R3_m</v>
      </c>
      <c r="F73" t="str">
        <v>R4_m</v>
      </c>
      <c r="G73" t="str">
        <v>R5_m</v>
      </c>
      <c r="H73" t="str">
        <v>R6_m</v>
      </c>
      <c r="I73" t="str">
        <v>R7_m</v>
      </c>
      <c r="J73" t="str">
        <v>R8_m</v>
      </c>
      <c r="K73" t="str">
        <v>R9_m</v>
      </c>
      <c r="L73" t="str">
        <v>R10_m</v>
      </c>
      <c r="M73" t="str">
        <v>R11_m</v>
      </c>
      <c r="N73" t="str">
        <v>R12_m</v>
      </c>
      <c r="O73" t="str">
        <v>R13_m</v>
      </c>
      <c r="P73" t="str">
        <v>R14_m</v>
      </c>
      <c r="Q73" t="str">
        <v>R15_m</v>
      </c>
      <c r="R73" t="str">
        <v>R16_m</v>
      </c>
      <c r="S73" t="str">
        <v>R17_m</v>
      </c>
      <c r="T73" t="str">
        <v>R18_m</v>
      </c>
      <c r="U73" t="str">
        <v>R19_m</v>
      </c>
      <c r="V73" t="str">
        <v>R20_m</v>
      </c>
      <c r="W73" t="str">
        <v>R21_m</v>
      </c>
      <c r="X73" t="str">
        <v>R22_m</v>
      </c>
    </row>
    <row r="74">
      <c r="A74">
        <v>1</v>
      </c>
      <c r="B74" t="str">
        <v>CP1.1_vs_CP1.2</v>
      </c>
      <c r="C74" s="1">
        <f>IF(C45&gt;0,1/VLOOKUP(ABS(C45)+1,$A$8:$D$16,3,FALSE),VLOOKUP(ABS(C45)+1,$A$8:$D$16,3,FALSE))</f>
      </c>
      <c r="D74" s="1">
        <f>IF(D45&gt;0,1/VLOOKUP(ABS(D45)+1,$A$8:$D$16,3,FALSE),VLOOKUP(ABS(D45)+1,$A$8:$D$16,3,FALSE))</f>
      </c>
      <c r="E74" s="1">
        <f>IF(E45&gt;0,1/VLOOKUP(ABS(E45)+1,$A$8:$D$16,3,FALSE),VLOOKUP(ABS(E45)+1,$A$8:$D$16,3,FALSE))</f>
      </c>
      <c r="F74" s="1">
        <f>IF(F45&gt;0,1/VLOOKUP(ABS(F45)+1,$A$8:$D$16,3,FALSE),VLOOKUP(ABS(F45)+1,$A$8:$D$16,3,FALSE))</f>
      </c>
      <c r="G74" s="1">
        <f>IF(G45&gt;0,1/VLOOKUP(ABS(G45)+1,$A$8:$D$16,3,FALSE),VLOOKUP(ABS(G45)+1,$A$8:$D$16,3,FALSE))</f>
      </c>
      <c r="H74" s="1">
        <f>IF(H45&gt;0,1/VLOOKUP(ABS(H45)+1,$A$8:$D$16,3,FALSE),VLOOKUP(ABS(H45)+1,$A$8:$D$16,3,FALSE))</f>
      </c>
      <c r="I74" s="1">
        <f>IF(I45&gt;0,1/VLOOKUP(ABS(I45)+1,$A$8:$D$16,3,FALSE),VLOOKUP(ABS(I45)+1,$A$8:$D$16,3,FALSE))</f>
      </c>
      <c r="J74" s="1">
        <f>IF(J45&gt;0,1/VLOOKUP(ABS(J45)+1,$A$8:$D$16,3,FALSE),VLOOKUP(ABS(J45)+1,$A$8:$D$16,3,FALSE))</f>
      </c>
      <c r="K74" s="1">
        <f>IF(K45&gt;0,1/VLOOKUP(ABS(K45)+1,$A$8:$D$16,3,FALSE),VLOOKUP(ABS(K45)+1,$A$8:$D$16,3,FALSE))</f>
      </c>
      <c r="L74" s="1">
        <f>IF(L45&gt;0,1/VLOOKUP(ABS(L45)+1,$A$8:$D$16,3,FALSE),VLOOKUP(ABS(L45)+1,$A$8:$D$16,3,FALSE))</f>
      </c>
      <c r="M74" s="1">
        <f>IF(M45&gt;0,1/VLOOKUP(ABS(M45)+1,$A$8:$D$16,3,FALSE),VLOOKUP(ABS(M45)+1,$A$8:$D$16,3,FALSE))</f>
      </c>
      <c r="N74" s="1">
        <f>IF(N45&gt;0,1/VLOOKUP(ABS(N45)+1,$A$8:$D$16,3,FALSE),VLOOKUP(ABS(N45)+1,$A$8:$D$16,3,FALSE))</f>
      </c>
      <c r="O74" s="1">
        <f>IF(O45&gt;0,1/VLOOKUP(ABS(O45)+1,$A$8:$D$16,3,FALSE),VLOOKUP(ABS(O45)+1,$A$8:$D$16,3,FALSE))</f>
      </c>
      <c r="P74" s="1">
        <f>IF(P45&gt;0,1/VLOOKUP(ABS(P45)+1,$A$8:$D$16,3,FALSE),VLOOKUP(ABS(P45)+1,$A$8:$D$16,3,FALSE))</f>
      </c>
      <c r="Q74" s="1">
        <f>IF(Q45&gt;0,1/VLOOKUP(ABS(Q45)+1,$A$8:$D$16,3,FALSE),VLOOKUP(ABS(Q45)+1,$A$8:$D$16,3,FALSE))</f>
      </c>
      <c r="R74" s="1">
        <f>IF(R45&gt;0,1/VLOOKUP(ABS(R45)+1,$A$8:$D$16,3,FALSE),VLOOKUP(ABS(R45)+1,$A$8:$D$16,3,FALSE))</f>
      </c>
      <c r="S74" s="1">
        <f>IF(S45&gt;0,1/VLOOKUP(ABS(S45)+1,$A$8:$D$16,3,FALSE),VLOOKUP(ABS(S45)+1,$A$8:$D$16,3,FALSE))</f>
      </c>
      <c r="T74" s="1">
        <f>IF(T45&gt;0,1/VLOOKUP(ABS(T45)+1,$A$8:$D$16,3,FALSE),VLOOKUP(ABS(T45)+1,$A$8:$D$16,3,FALSE))</f>
      </c>
      <c r="U74" s="1">
        <f>IF(U45&gt;0,1/VLOOKUP(ABS(U45)+1,$A$8:$D$16,3,FALSE),VLOOKUP(ABS(U45)+1,$A$8:$D$16,3,FALSE))</f>
      </c>
      <c r="V74" s="1">
        <f>IF(V45&gt;0,1/VLOOKUP(ABS(V45)+1,$A$8:$D$16,3,FALSE),VLOOKUP(ABS(V45)+1,$A$8:$D$16,3,FALSE))</f>
      </c>
      <c r="W74" s="1">
        <f>IF(W45&gt;0,1/VLOOKUP(ABS(W45)+1,$A$8:$D$16,3,FALSE),VLOOKUP(ABS(W45)+1,$A$8:$D$16,3,FALSE))</f>
      </c>
      <c r="X74" s="1">
        <f>IF(X45&gt;0,1/VLOOKUP(ABS(X45)+1,$A$8:$D$16,3,FALSE),VLOOKUP(ABS(X45)+1,$A$8:$D$16,3,FALSE))</f>
      </c>
    </row>
    <row r="75">
      <c r="A75">
        <v>2</v>
      </c>
      <c r="B75" t="str">
        <v>CP1.1_vs_CP1.3</v>
      </c>
      <c r="C75" s="1">
        <f>IF(C46&gt;0,1/VLOOKUP(ABS(C46)+1,$A$8:$D$16,3,FALSE),VLOOKUP(ABS(C46)+1,$A$8:$D$16,3,FALSE))</f>
      </c>
      <c r="D75" s="1">
        <f>IF(D46&gt;0,1/VLOOKUP(ABS(D46)+1,$A$8:$D$16,3,FALSE),VLOOKUP(ABS(D46)+1,$A$8:$D$16,3,FALSE))</f>
      </c>
      <c r="E75" s="1">
        <f>IF(E46&gt;0,1/VLOOKUP(ABS(E46)+1,$A$8:$D$16,3,FALSE),VLOOKUP(ABS(E46)+1,$A$8:$D$16,3,FALSE))</f>
      </c>
      <c r="F75" s="1">
        <f>IF(F46&gt;0,1/VLOOKUP(ABS(F46)+1,$A$8:$D$16,3,FALSE),VLOOKUP(ABS(F46)+1,$A$8:$D$16,3,FALSE))</f>
      </c>
      <c r="G75" s="1">
        <f>IF(G46&gt;0,1/VLOOKUP(ABS(G46)+1,$A$8:$D$16,3,FALSE),VLOOKUP(ABS(G46)+1,$A$8:$D$16,3,FALSE))</f>
      </c>
      <c r="H75" s="1">
        <f>IF(H46&gt;0,1/VLOOKUP(ABS(H46)+1,$A$8:$D$16,3,FALSE),VLOOKUP(ABS(H46)+1,$A$8:$D$16,3,FALSE))</f>
      </c>
      <c r="I75" s="1">
        <f>IF(I46&gt;0,1/VLOOKUP(ABS(I46)+1,$A$8:$D$16,3,FALSE),VLOOKUP(ABS(I46)+1,$A$8:$D$16,3,FALSE))</f>
      </c>
      <c r="J75" s="1">
        <f>IF(J46&gt;0,1/VLOOKUP(ABS(J46)+1,$A$8:$D$16,3,FALSE),VLOOKUP(ABS(J46)+1,$A$8:$D$16,3,FALSE))</f>
      </c>
      <c r="K75" s="1">
        <f>IF(K46&gt;0,1/VLOOKUP(ABS(K46)+1,$A$8:$D$16,3,FALSE),VLOOKUP(ABS(K46)+1,$A$8:$D$16,3,FALSE))</f>
      </c>
      <c r="L75" s="1">
        <f>IF(L46&gt;0,1/VLOOKUP(ABS(L46)+1,$A$8:$D$16,3,FALSE),VLOOKUP(ABS(L46)+1,$A$8:$D$16,3,FALSE))</f>
      </c>
      <c r="M75" s="1">
        <f>IF(M46&gt;0,1/VLOOKUP(ABS(M46)+1,$A$8:$D$16,3,FALSE),VLOOKUP(ABS(M46)+1,$A$8:$D$16,3,FALSE))</f>
      </c>
      <c r="N75" s="1">
        <f>IF(N46&gt;0,1/VLOOKUP(ABS(N46)+1,$A$8:$D$16,3,FALSE),VLOOKUP(ABS(N46)+1,$A$8:$D$16,3,FALSE))</f>
      </c>
      <c r="O75" s="1">
        <f>IF(O46&gt;0,1/VLOOKUP(ABS(O46)+1,$A$8:$D$16,3,FALSE),VLOOKUP(ABS(O46)+1,$A$8:$D$16,3,FALSE))</f>
      </c>
      <c r="P75" s="1">
        <f>IF(P46&gt;0,1/VLOOKUP(ABS(P46)+1,$A$8:$D$16,3,FALSE),VLOOKUP(ABS(P46)+1,$A$8:$D$16,3,FALSE))</f>
      </c>
      <c r="Q75" s="1">
        <f>IF(Q46&gt;0,1/VLOOKUP(ABS(Q46)+1,$A$8:$D$16,3,FALSE),VLOOKUP(ABS(Q46)+1,$A$8:$D$16,3,FALSE))</f>
      </c>
      <c r="R75" s="1">
        <f>IF(R46&gt;0,1/VLOOKUP(ABS(R46)+1,$A$8:$D$16,3,FALSE),VLOOKUP(ABS(R46)+1,$A$8:$D$16,3,FALSE))</f>
      </c>
      <c r="S75" s="1">
        <f>IF(S46&gt;0,1/VLOOKUP(ABS(S46)+1,$A$8:$D$16,3,FALSE),VLOOKUP(ABS(S46)+1,$A$8:$D$16,3,FALSE))</f>
      </c>
      <c r="T75" s="1">
        <f>IF(T46&gt;0,1/VLOOKUP(ABS(T46)+1,$A$8:$D$16,3,FALSE),VLOOKUP(ABS(T46)+1,$A$8:$D$16,3,FALSE))</f>
      </c>
      <c r="U75" s="1">
        <f>IF(U46&gt;0,1/VLOOKUP(ABS(U46)+1,$A$8:$D$16,3,FALSE),VLOOKUP(ABS(U46)+1,$A$8:$D$16,3,FALSE))</f>
      </c>
      <c r="V75" s="1">
        <f>IF(V46&gt;0,1/VLOOKUP(ABS(V46)+1,$A$8:$D$16,3,FALSE),VLOOKUP(ABS(V46)+1,$A$8:$D$16,3,FALSE))</f>
      </c>
      <c r="W75" s="1">
        <f>IF(W46&gt;0,1/VLOOKUP(ABS(W46)+1,$A$8:$D$16,3,FALSE),VLOOKUP(ABS(W46)+1,$A$8:$D$16,3,FALSE))</f>
      </c>
      <c r="X75" s="1">
        <f>IF(X46&gt;0,1/VLOOKUP(ABS(X46)+1,$A$8:$D$16,3,FALSE),VLOOKUP(ABS(X46)+1,$A$8:$D$16,3,FALSE))</f>
      </c>
    </row>
    <row r="76">
      <c r="A76">
        <v>3</v>
      </c>
      <c r="B76" t="str">
        <v>CP1.1_vs_CP1.4</v>
      </c>
      <c r="C76" s="1">
        <f>IF(C47&gt;0,1/VLOOKUP(ABS(C47)+1,$A$8:$D$16,3,FALSE),VLOOKUP(ABS(C47)+1,$A$8:$D$16,3,FALSE))</f>
      </c>
      <c r="D76" s="1">
        <f>IF(D47&gt;0,1/VLOOKUP(ABS(D47)+1,$A$8:$D$16,3,FALSE),VLOOKUP(ABS(D47)+1,$A$8:$D$16,3,FALSE))</f>
      </c>
      <c r="E76" s="1">
        <f>IF(E47&gt;0,1/VLOOKUP(ABS(E47)+1,$A$8:$D$16,3,FALSE),VLOOKUP(ABS(E47)+1,$A$8:$D$16,3,FALSE))</f>
      </c>
      <c r="F76" s="1">
        <f>IF(F47&gt;0,1/VLOOKUP(ABS(F47)+1,$A$8:$D$16,3,FALSE),VLOOKUP(ABS(F47)+1,$A$8:$D$16,3,FALSE))</f>
      </c>
      <c r="G76" s="1">
        <f>IF(G47&gt;0,1/VLOOKUP(ABS(G47)+1,$A$8:$D$16,3,FALSE),VLOOKUP(ABS(G47)+1,$A$8:$D$16,3,FALSE))</f>
      </c>
      <c r="H76" s="1">
        <f>IF(H47&gt;0,1/VLOOKUP(ABS(H47)+1,$A$8:$D$16,3,FALSE),VLOOKUP(ABS(H47)+1,$A$8:$D$16,3,FALSE))</f>
      </c>
      <c r="I76" s="1">
        <f>IF(I47&gt;0,1/VLOOKUP(ABS(I47)+1,$A$8:$D$16,3,FALSE),VLOOKUP(ABS(I47)+1,$A$8:$D$16,3,FALSE))</f>
      </c>
      <c r="J76" s="1">
        <f>IF(J47&gt;0,1/VLOOKUP(ABS(J47)+1,$A$8:$D$16,3,FALSE),VLOOKUP(ABS(J47)+1,$A$8:$D$16,3,FALSE))</f>
      </c>
      <c r="K76" s="1">
        <f>IF(K47&gt;0,1/VLOOKUP(ABS(K47)+1,$A$8:$D$16,3,FALSE),VLOOKUP(ABS(K47)+1,$A$8:$D$16,3,FALSE))</f>
      </c>
      <c r="L76" s="1">
        <f>IF(L47&gt;0,1/VLOOKUP(ABS(L47)+1,$A$8:$D$16,3,FALSE),VLOOKUP(ABS(L47)+1,$A$8:$D$16,3,FALSE))</f>
      </c>
      <c r="M76" s="1">
        <f>IF(M47&gt;0,1/VLOOKUP(ABS(M47)+1,$A$8:$D$16,3,FALSE),VLOOKUP(ABS(M47)+1,$A$8:$D$16,3,FALSE))</f>
      </c>
      <c r="N76" s="1">
        <f>IF(N47&gt;0,1/VLOOKUP(ABS(N47)+1,$A$8:$D$16,3,FALSE),VLOOKUP(ABS(N47)+1,$A$8:$D$16,3,FALSE))</f>
      </c>
      <c r="O76" s="1">
        <f>IF(O47&gt;0,1/VLOOKUP(ABS(O47)+1,$A$8:$D$16,3,FALSE),VLOOKUP(ABS(O47)+1,$A$8:$D$16,3,FALSE))</f>
      </c>
      <c r="P76" s="1">
        <f>IF(P47&gt;0,1/VLOOKUP(ABS(P47)+1,$A$8:$D$16,3,FALSE),VLOOKUP(ABS(P47)+1,$A$8:$D$16,3,FALSE))</f>
      </c>
      <c r="Q76" s="1">
        <f>IF(Q47&gt;0,1/VLOOKUP(ABS(Q47)+1,$A$8:$D$16,3,FALSE),VLOOKUP(ABS(Q47)+1,$A$8:$D$16,3,FALSE))</f>
      </c>
      <c r="R76" s="1">
        <f>IF(R47&gt;0,1/VLOOKUP(ABS(R47)+1,$A$8:$D$16,3,FALSE),VLOOKUP(ABS(R47)+1,$A$8:$D$16,3,FALSE))</f>
      </c>
      <c r="S76" s="1">
        <f>IF(S47&gt;0,1/VLOOKUP(ABS(S47)+1,$A$8:$D$16,3,FALSE),VLOOKUP(ABS(S47)+1,$A$8:$D$16,3,FALSE))</f>
      </c>
      <c r="T76" s="1">
        <f>IF(T47&gt;0,1/VLOOKUP(ABS(T47)+1,$A$8:$D$16,3,FALSE),VLOOKUP(ABS(T47)+1,$A$8:$D$16,3,FALSE))</f>
      </c>
      <c r="U76" s="1">
        <f>IF(U47&gt;0,1/VLOOKUP(ABS(U47)+1,$A$8:$D$16,3,FALSE),VLOOKUP(ABS(U47)+1,$A$8:$D$16,3,FALSE))</f>
      </c>
      <c r="V76" s="1">
        <f>IF(V47&gt;0,1/VLOOKUP(ABS(V47)+1,$A$8:$D$16,3,FALSE),VLOOKUP(ABS(V47)+1,$A$8:$D$16,3,FALSE))</f>
      </c>
      <c r="W76" s="1">
        <f>IF(W47&gt;0,1/VLOOKUP(ABS(W47)+1,$A$8:$D$16,3,FALSE),VLOOKUP(ABS(W47)+1,$A$8:$D$16,3,FALSE))</f>
      </c>
      <c r="X76" s="1">
        <f>IF(X47&gt;0,1/VLOOKUP(ABS(X47)+1,$A$8:$D$16,3,FALSE),VLOOKUP(ABS(X47)+1,$A$8:$D$16,3,FALSE))</f>
      </c>
    </row>
    <row r="77">
      <c r="A77">
        <v>4</v>
      </c>
      <c r="B77" t="str">
        <v>CP1.1_vs_CP1.5</v>
      </c>
      <c r="C77" s="1">
        <f>IF(C48&gt;0,1/VLOOKUP(ABS(C48)+1,$A$8:$D$16,3,FALSE),VLOOKUP(ABS(C48)+1,$A$8:$D$16,3,FALSE))</f>
      </c>
      <c r="D77" s="1">
        <f>IF(D48&gt;0,1/VLOOKUP(ABS(D48)+1,$A$8:$D$16,3,FALSE),VLOOKUP(ABS(D48)+1,$A$8:$D$16,3,FALSE))</f>
      </c>
      <c r="E77" s="1">
        <f>IF(E48&gt;0,1/VLOOKUP(ABS(E48)+1,$A$8:$D$16,3,FALSE),VLOOKUP(ABS(E48)+1,$A$8:$D$16,3,FALSE))</f>
      </c>
      <c r="F77" s="1">
        <f>IF(F48&gt;0,1/VLOOKUP(ABS(F48)+1,$A$8:$D$16,3,FALSE),VLOOKUP(ABS(F48)+1,$A$8:$D$16,3,FALSE))</f>
      </c>
      <c r="G77" s="1">
        <f>IF(G48&gt;0,1/VLOOKUP(ABS(G48)+1,$A$8:$D$16,3,FALSE),VLOOKUP(ABS(G48)+1,$A$8:$D$16,3,FALSE))</f>
      </c>
      <c r="H77" s="1">
        <f>IF(H48&gt;0,1/VLOOKUP(ABS(H48)+1,$A$8:$D$16,3,FALSE),VLOOKUP(ABS(H48)+1,$A$8:$D$16,3,FALSE))</f>
      </c>
      <c r="I77" s="1">
        <f>IF(I48&gt;0,1/VLOOKUP(ABS(I48)+1,$A$8:$D$16,3,FALSE),VLOOKUP(ABS(I48)+1,$A$8:$D$16,3,FALSE))</f>
      </c>
      <c r="J77" s="1">
        <f>IF(J48&gt;0,1/VLOOKUP(ABS(J48)+1,$A$8:$D$16,3,FALSE),VLOOKUP(ABS(J48)+1,$A$8:$D$16,3,FALSE))</f>
      </c>
      <c r="K77" s="1">
        <f>IF(K48&gt;0,1/VLOOKUP(ABS(K48)+1,$A$8:$D$16,3,FALSE),VLOOKUP(ABS(K48)+1,$A$8:$D$16,3,FALSE))</f>
      </c>
      <c r="L77" s="1">
        <f>IF(L48&gt;0,1/VLOOKUP(ABS(L48)+1,$A$8:$D$16,3,FALSE),VLOOKUP(ABS(L48)+1,$A$8:$D$16,3,FALSE))</f>
      </c>
      <c r="M77" s="1">
        <f>IF(M48&gt;0,1/VLOOKUP(ABS(M48)+1,$A$8:$D$16,3,FALSE),VLOOKUP(ABS(M48)+1,$A$8:$D$16,3,FALSE))</f>
      </c>
      <c r="N77" s="1">
        <f>IF(N48&gt;0,1/VLOOKUP(ABS(N48)+1,$A$8:$D$16,3,FALSE),VLOOKUP(ABS(N48)+1,$A$8:$D$16,3,FALSE))</f>
      </c>
      <c r="O77" s="1">
        <f>IF(O48&gt;0,1/VLOOKUP(ABS(O48)+1,$A$8:$D$16,3,FALSE),VLOOKUP(ABS(O48)+1,$A$8:$D$16,3,FALSE))</f>
      </c>
      <c r="P77" s="1">
        <f>IF(P48&gt;0,1/VLOOKUP(ABS(P48)+1,$A$8:$D$16,3,FALSE),VLOOKUP(ABS(P48)+1,$A$8:$D$16,3,FALSE))</f>
      </c>
      <c r="Q77" s="1">
        <f>IF(Q48&gt;0,1/VLOOKUP(ABS(Q48)+1,$A$8:$D$16,3,FALSE),VLOOKUP(ABS(Q48)+1,$A$8:$D$16,3,FALSE))</f>
      </c>
      <c r="R77" s="1">
        <f>IF(R48&gt;0,1/VLOOKUP(ABS(R48)+1,$A$8:$D$16,3,FALSE),VLOOKUP(ABS(R48)+1,$A$8:$D$16,3,FALSE))</f>
      </c>
      <c r="S77" s="1">
        <f>IF(S48&gt;0,1/VLOOKUP(ABS(S48)+1,$A$8:$D$16,3,FALSE),VLOOKUP(ABS(S48)+1,$A$8:$D$16,3,FALSE))</f>
      </c>
      <c r="T77" s="1">
        <f>IF(T48&gt;0,1/VLOOKUP(ABS(T48)+1,$A$8:$D$16,3,FALSE),VLOOKUP(ABS(T48)+1,$A$8:$D$16,3,FALSE))</f>
      </c>
      <c r="U77" s="1">
        <f>IF(U48&gt;0,1/VLOOKUP(ABS(U48)+1,$A$8:$D$16,3,FALSE),VLOOKUP(ABS(U48)+1,$A$8:$D$16,3,FALSE))</f>
      </c>
      <c r="V77" s="1">
        <f>IF(V48&gt;0,1/VLOOKUP(ABS(V48)+1,$A$8:$D$16,3,FALSE),VLOOKUP(ABS(V48)+1,$A$8:$D$16,3,FALSE))</f>
      </c>
      <c r="W77" s="1">
        <f>IF(W48&gt;0,1/VLOOKUP(ABS(W48)+1,$A$8:$D$16,3,FALSE),VLOOKUP(ABS(W48)+1,$A$8:$D$16,3,FALSE))</f>
      </c>
      <c r="X77" s="1">
        <f>IF(X48&gt;0,1/VLOOKUP(ABS(X48)+1,$A$8:$D$16,3,FALSE),VLOOKUP(ABS(X48)+1,$A$8:$D$16,3,FALSE))</f>
      </c>
    </row>
    <row r="78">
      <c r="A78">
        <v>5</v>
      </c>
      <c r="B78" t="str">
        <v>CP1.2_vs_CP1.3</v>
      </c>
      <c r="C78" s="1">
        <f>IF(C49&gt;0,1/VLOOKUP(ABS(C49)+1,$A$8:$D$16,3,FALSE),VLOOKUP(ABS(C49)+1,$A$8:$D$16,3,FALSE))</f>
      </c>
      <c r="D78" s="1">
        <f>IF(D49&gt;0,1/VLOOKUP(ABS(D49)+1,$A$8:$D$16,3,FALSE),VLOOKUP(ABS(D49)+1,$A$8:$D$16,3,FALSE))</f>
      </c>
      <c r="E78" s="1">
        <f>IF(E49&gt;0,1/VLOOKUP(ABS(E49)+1,$A$8:$D$16,3,FALSE),VLOOKUP(ABS(E49)+1,$A$8:$D$16,3,FALSE))</f>
      </c>
      <c r="F78" s="1">
        <f>IF(F49&gt;0,1/VLOOKUP(ABS(F49)+1,$A$8:$D$16,3,FALSE),VLOOKUP(ABS(F49)+1,$A$8:$D$16,3,FALSE))</f>
      </c>
      <c r="G78" s="1">
        <f>IF(G49&gt;0,1/VLOOKUP(ABS(G49)+1,$A$8:$D$16,3,FALSE),VLOOKUP(ABS(G49)+1,$A$8:$D$16,3,FALSE))</f>
      </c>
      <c r="H78" s="1">
        <f>IF(H49&gt;0,1/VLOOKUP(ABS(H49)+1,$A$8:$D$16,3,FALSE),VLOOKUP(ABS(H49)+1,$A$8:$D$16,3,FALSE))</f>
      </c>
      <c r="I78" s="1">
        <f>IF(I49&gt;0,1/VLOOKUP(ABS(I49)+1,$A$8:$D$16,3,FALSE),VLOOKUP(ABS(I49)+1,$A$8:$D$16,3,FALSE))</f>
      </c>
      <c r="J78" s="1">
        <f>IF(J49&gt;0,1/VLOOKUP(ABS(J49)+1,$A$8:$D$16,3,FALSE),VLOOKUP(ABS(J49)+1,$A$8:$D$16,3,FALSE))</f>
      </c>
      <c r="K78" s="1">
        <f>IF(K49&gt;0,1/VLOOKUP(ABS(K49)+1,$A$8:$D$16,3,FALSE),VLOOKUP(ABS(K49)+1,$A$8:$D$16,3,FALSE))</f>
      </c>
      <c r="L78" s="1">
        <f>IF(L49&gt;0,1/VLOOKUP(ABS(L49)+1,$A$8:$D$16,3,FALSE),VLOOKUP(ABS(L49)+1,$A$8:$D$16,3,FALSE))</f>
      </c>
      <c r="M78" s="1">
        <f>IF(M49&gt;0,1/VLOOKUP(ABS(M49)+1,$A$8:$D$16,3,FALSE),VLOOKUP(ABS(M49)+1,$A$8:$D$16,3,FALSE))</f>
      </c>
      <c r="N78" s="1">
        <f>IF(N49&gt;0,1/VLOOKUP(ABS(N49)+1,$A$8:$D$16,3,FALSE),VLOOKUP(ABS(N49)+1,$A$8:$D$16,3,FALSE))</f>
      </c>
      <c r="O78" s="1">
        <f>IF(O49&gt;0,1/VLOOKUP(ABS(O49)+1,$A$8:$D$16,3,FALSE),VLOOKUP(ABS(O49)+1,$A$8:$D$16,3,FALSE))</f>
      </c>
      <c r="P78" s="1">
        <f>IF(P49&gt;0,1/VLOOKUP(ABS(P49)+1,$A$8:$D$16,3,FALSE),VLOOKUP(ABS(P49)+1,$A$8:$D$16,3,FALSE))</f>
      </c>
      <c r="Q78" s="1">
        <f>IF(Q49&gt;0,1/VLOOKUP(ABS(Q49)+1,$A$8:$D$16,3,FALSE),VLOOKUP(ABS(Q49)+1,$A$8:$D$16,3,FALSE))</f>
      </c>
      <c r="R78" s="1">
        <f>IF(R49&gt;0,1/VLOOKUP(ABS(R49)+1,$A$8:$D$16,3,FALSE),VLOOKUP(ABS(R49)+1,$A$8:$D$16,3,FALSE))</f>
      </c>
      <c r="S78" s="1">
        <f>IF(S49&gt;0,1/VLOOKUP(ABS(S49)+1,$A$8:$D$16,3,FALSE),VLOOKUP(ABS(S49)+1,$A$8:$D$16,3,FALSE))</f>
      </c>
      <c r="T78" s="1">
        <f>IF(T49&gt;0,1/VLOOKUP(ABS(T49)+1,$A$8:$D$16,3,FALSE),VLOOKUP(ABS(T49)+1,$A$8:$D$16,3,FALSE))</f>
      </c>
      <c r="U78" s="1">
        <f>IF(U49&gt;0,1/VLOOKUP(ABS(U49)+1,$A$8:$D$16,3,FALSE),VLOOKUP(ABS(U49)+1,$A$8:$D$16,3,FALSE))</f>
      </c>
      <c r="V78" s="1">
        <f>IF(V49&gt;0,1/VLOOKUP(ABS(V49)+1,$A$8:$D$16,3,FALSE),VLOOKUP(ABS(V49)+1,$A$8:$D$16,3,FALSE))</f>
      </c>
      <c r="W78" s="1">
        <f>IF(W49&gt;0,1/VLOOKUP(ABS(W49)+1,$A$8:$D$16,3,FALSE),VLOOKUP(ABS(W49)+1,$A$8:$D$16,3,FALSE))</f>
      </c>
      <c r="X78" s="1">
        <f>IF(X49&gt;0,1/VLOOKUP(ABS(X49)+1,$A$8:$D$16,3,FALSE),VLOOKUP(ABS(X49)+1,$A$8:$D$16,3,FALSE))</f>
      </c>
    </row>
    <row r="79">
      <c r="A79">
        <v>6</v>
      </c>
      <c r="B79" t="str">
        <v>CP1.2_vs_CP1.4</v>
      </c>
      <c r="C79" s="1">
        <f>IF(C50&gt;0,1/VLOOKUP(ABS(C50)+1,$A$8:$D$16,3,FALSE),VLOOKUP(ABS(C50)+1,$A$8:$D$16,3,FALSE))</f>
      </c>
      <c r="D79" s="1">
        <f>IF(D50&gt;0,1/VLOOKUP(ABS(D50)+1,$A$8:$D$16,3,FALSE),VLOOKUP(ABS(D50)+1,$A$8:$D$16,3,FALSE))</f>
      </c>
      <c r="E79" s="1">
        <f>IF(E50&gt;0,1/VLOOKUP(ABS(E50)+1,$A$8:$D$16,3,FALSE),VLOOKUP(ABS(E50)+1,$A$8:$D$16,3,FALSE))</f>
      </c>
      <c r="F79" s="1">
        <f>IF(F50&gt;0,1/VLOOKUP(ABS(F50)+1,$A$8:$D$16,3,FALSE),VLOOKUP(ABS(F50)+1,$A$8:$D$16,3,FALSE))</f>
      </c>
      <c r="G79" s="1">
        <f>IF(G50&gt;0,1/VLOOKUP(ABS(G50)+1,$A$8:$D$16,3,FALSE),VLOOKUP(ABS(G50)+1,$A$8:$D$16,3,FALSE))</f>
      </c>
      <c r="H79" s="1">
        <f>IF(H50&gt;0,1/VLOOKUP(ABS(H50)+1,$A$8:$D$16,3,FALSE),VLOOKUP(ABS(H50)+1,$A$8:$D$16,3,FALSE))</f>
      </c>
      <c r="I79" s="1">
        <f>IF(I50&gt;0,1/VLOOKUP(ABS(I50)+1,$A$8:$D$16,3,FALSE),VLOOKUP(ABS(I50)+1,$A$8:$D$16,3,FALSE))</f>
      </c>
      <c r="J79" s="1">
        <f>IF(J50&gt;0,1/VLOOKUP(ABS(J50)+1,$A$8:$D$16,3,FALSE),VLOOKUP(ABS(J50)+1,$A$8:$D$16,3,FALSE))</f>
      </c>
      <c r="K79" s="1">
        <f>IF(K50&gt;0,1/VLOOKUP(ABS(K50)+1,$A$8:$D$16,3,FALSE),VLOOKUP(ABS(K50)+1,$A$8:$D$16,3,FALSE))</f>
      </c>
      <c r="L79" s="1">
        <f>IF(L50&gt;0,1/VLOOKUP(ABS(L50)+1,$A$8:$D$16,3,FALSE),VLOOKUP(ABS(L50)+1,$A$8:$D$16,3,FALSE))</f>
      </c>
      <c r="M79" s="1">
        <f>IF(M50&gt;0,1/VLOOKUP(ABS(M50)+1,$A$8:$D$16,3,FALSE),VLOOKUP(ABS(M50)+1,$A$8:$D$16,3,FALSE))</f>
      </c>
      <c r="N79" s="1">
        <f>IF(N50&gt;0,1/VLOOKUP(ABS(N50)+1,$A$8:$D$16,3,FALSE),VLOOKUP(ABS(N50)+1,$A$8:$D$16,3,FALSE))</f>
      </c>
      <c r="O79" s="1">
        <f>IF(O50&gt;0,1/VLOOKUP(ABS(O50)+1,$A$8:$D$16,3,FALSE),VLOOKUP(ABS(O50)+1,$A$8:$D$16,3,FALSE))</f>
      </c>
      <c r="P79" s="1">
        <f>IF(P50&gt;0,1/VLOOKUP(ABS(P50)+1,$A$8:$D$16,3,FALSE),VLOOKUP(ABS(P50)+1,$A$8:$D$16,3,FALSE))</f>
      </c>
      <c r="Q79" s="1">
        <f>IF(Q50&gt;0,1/VLOOKUP(ABS(Q50)+1,$A$8:$D$16,3,FALSE),VLOOKUP(ABS(Q50)+1,$A$8:$D$16,3,FALSE))</f>
      </c>
      <c r="R79" s="1">
        <f>IF(R50&gt;0,1/VLOOKUP(ABS(R50)+1,$A$8:$D$16,3,FALSE),VLOOKUP(ABS(R50)+1,$A$8:$D$16,3,FALSE))</f>
      </c>
      <c r="S79" s="1">
        <f>IF(S50&gt;0,1/VLOOKUP(ABS(S50)+1,$A$8:$D$16,3,FALSE),VLOOKUP(ABS(S50)+1,$A$8:$D$16,3,FALSE))</f>
      </c>
      <c r="T79" s="1">
        <f>IF(T50&gt;0,1/VLOOKUP(ABS(T50)+1,$A$8:$D$16,3,FALSE),VLOOKUP(ABS(T50)+1,$A$8:$D$16,3,FALSE))</f>
      </c>
      <c r="U79" s="1">
        <f>IF(U50&gt;0,1/VLOOKUP(ABS(U50)+1,$A$8:$D$16,3,FALSE),VLOOKUP(ABS(U50)+1,$A$8:$D$16,3,FALSE))</f>
      </c>
      <c r="V79" s="1">
        <f>IF(V50&gt;0,1/VLOOKUP(ABS(V50)+1,$A$8:$D$16,3,FALSE),VLOOKUP(ABS(V50)+1,$A$8:$D$16,3,FALSE))</f>
      </c>
      <c r="W79" s="1">
        <f>IF(W50&gt;0,1/VLOOKUP(ABS(W50)+1,$A$8:$D$16,3,FALSE),VLOOKUP(ABS(W50)+1,$A$8:$D$16,3,FALSE))</f>
      </c>
      <c r="X79" s="1">
        <f>IF(X50&gt;0,1/VLOOKUP(ABS(X50)+1,$A$8:$D$16,3,FALSE),VLOOKUP(ABS(X50)+1,$A$8:$D$16,3,FALSE))</f>
      </c>
    </row>
    <row r="80">
      <c r="A80">
        <v>7</v>
      </c>
      <c r="B80" t="str">
        <v>CP1.2_vs_CP1.5</v>
      </c>
      <c r="C80" s="1">
        <f>IF(C51&gt;0,1/VLOOKUP(ABS(C51)+1,$A$8:$D$16,3,FALSE),VLOOKUP(ABS(C51)+1,$A$8:$D$16,3,FALSE))</f>
      </c>
      <c r="D80" s="1">
        <f>IF(D51&gt;0,1/VLOOKUP(ABS(D51)+1,$A$8:$D$16,3,FALSE),VLOOKUP(ABS(D51)+1,$A$8:$D$16,3,FALSE))</f>
      </c>
      <c r="E80" s="1">
        <f>IF(E51&gt;0,1/VLOOKUP(ABS(E51)+1,$A$8:$D$16,3,FALSE),VLOOKUP(ABS(E51)+1,$A$8:$D$16,3,FALSE))</f>
      </c>
      <c r="F80" s="1">
        <f>IF(F51&gt;0,1/VLOOKUP(ABS(F51)+1,$A$8:$D$16,3,FALSE),VLOOKUP(ABS(F51)+1,$A$8:$D$16,3,FALSE))</f>
      </c>
      <c r="G80" s="1">
        <f>IF(G51&gt;0,1/VLOOKUP(ABS(G51)+1,$A$8:$D$16,3,FALSE),VLOOKUP(ABS(G51)+1,$A$8:$D$16,3,FALSE))</f>
      </c>
      <c r="H80" s="1">
        <f>IF(H51&gt;0,1/VLOOKUP(ABS(H51)+1,$A$8:$D$16,3,FALSE),VLOOKUP(ABS(H51)+1,$A$8:$D$16,3,FALSE))</f>
      </c>
      <c r="I80" s="1">
        <f>IF(I51&gt;0,1/VLOOKUP(ABS(I51)+1,$A$8:$D$16,3,FALSE),VLOOKUP(ABS(I51)+1,$A$8:$D$16,3,FALSE))</f>
      </c>
      <c r="J80" s="1">
        <f>IF(J51&gt;0,1/VLOOKUP(ABS(J51)+1,$A$8:$D$16,3,FALSE),VLOOKUP(ABS(J51)+1,$A$8:$D$16,3,FALSE))</f>
      </c>
      <c r="K80" s="1">
        <f>IF(K51&gt;0,1/VLOOKUP(ABS(K51)+1,$A$8:$D$16,3,FALSE),VLOOKUP(ABS(K51)+1,$A$8:$D$16,3,FALSE))</f>
      </c>
      <c r="L80" s="1">
        <f>IF(L51&gt;0,1/VLOOKUP(ABS(L51)+1,$A$8:$D$16,3,FALSE),VLOOKUP(ABS(L51)+1,$A$8:$D$16,3,FALSE))</f>
      </c>
      <c r="M80" s="1">
        <f>IF(M51&gt;0,1/VLOOKUP(ABS(M51)+1,$A$8:$D$16,3,FALSE),VLOOKUP(ABS(M51)+1,$A$8:$D$16,3,FALSE))</f>
      </c>
      <c r="N80" s="1">
        <f>IF(N51&gt;0,1/VLOOKUP(ABS(N51)+1,$A$8:$D$16,3,FALSE),VLOOKUP(ABS(N51)+1,$A$8:$D$16,3,FALSE))</f>
      </c>
      <c r="O80" s="1">
        <f>IF(O51&gt;0,1/VLOOKUP(ABS(O51)+1,$A$8:$D$16,3,FALSE),VLOOKUP(ABS(O51)+1,$A$8:$D$16,3,FALSE))</f>
      </c>
      <c r="P80" s="1">
        <f>IF(P51&gt;0,1/VLOOKUP(ABS(P51)+1,$A$8:$D$16,3,FALSE),VLOOKUP(ABS(P51)+1,$A$8:$D$16,3,FALSE))</f>
      </c>
      <c r="Q80" s="1">
        <f>IF(Q51&gt;0,1/VLOOKUP(ABS(Q51)+1,$A$8:$D$16,3,FALSE),VLOOKUP(ABS(Q51)+1,$A$8:$D$16,3,FALSE))</f>
      </c>
      <c r="R80" s="1">
        <f>IF(R51&gt;0,1/VLOOKUP(ABS(R51)+1,$A$8:$D$16,3,FALSE),VLOOKUP(ABS(R51)+1,$A$8:$D$16,3,FALSE))</f>
      </c>
      <c r="S80" s="1">
        <f>IF(S51&gt;0,1/VLOOKUP(ABS(S51)+1,$A$8:$D$16,3,FALSE),VLOOKUP(ABS(S51)+1,$A$8:$D$16,3,FALSE))</f>
      </c>
      <c r="T80" s="1">
        <f>IF(T51&gt;0,1/VLOOKUP(ABS(T51)+1,$A$8:$D$16,3,FALSE),VLOOKUP(ABS(T51)+1,$A$8:$D$16,3,FALSE))</f>
      </c>
      <c r="U80" s="1">
        <f>IF(U51&gt;0,1/VLOOKUP(ABS(U51)+1,$A$8:$D$16,3,FALSE),VLOOKUP(ABS(U51)+1,$A$8:$D$16,3,FALSE))</f>
      </c>
      <c r="V80" s="1">
        <f>IF(V51&gt;0,1/VLOOKUP(ABS(V51)+1,$A$8:$D$16,3,FALSE),VLOOKUP(ABS(V51)+1,$A$8:$D$16,3,FALSE))</f>
      </c>
      <c r="W80" s="1">
        <f>IF(W51&gt;0,1/VLOOKUP(ABS(W51)+1,$A$8:$D$16,3,FALSE),VLOOKUP(ABS(W51)+1,$A$8:$D$16,3,FALSE))</f>
      </c>
      <c r="X80" s="1">
        <f>IF(X51&gt;0,1/VLOOKUP(ABS(X51)+1,$A$8:$D$16,3,FALSE),VLOOKUP(ABS(X51)+1,$A$8:$D$16,3,FALSE))</f>
      </c>
    </row>
    <row r="81">
      <c r="A81">
        <v>8</v>
      </c>
      <c r="B81" t="str">
        <v>CP1.3_vs_CP1.4</v>
      </c>
      <c r="C81" s="1">
        <f>IF(C52&gt;0,1/VLOOKUP(ABS(C52)+1,$A$8:$D$16,3,FALSE),VLOOKUP(ABS(C52)+1,$A$8:$D$16,3,FALSE))</f>
      </c>
      <c r="D81" s="1">
        <f>IF(D52&gt;0,1/VLOOKUP(ABS(D52)+1,$A$8:$D$16,3,FALSE),VLOOKUP(ABS(D52)+1,$A$8:$D$16,3,FALSE))</f>
      </c>
      <c r="E81" s="1">
        <f>IF(E52&gt;0,1/VLOOKUP(ABS(E52)+1,$A$8:$D$16,3,FALSE),VLOOKUP(ABS(E52)+1,$A$8:$D$16,3,FALSE))</f>
      </c>
      <c r="F81" s="1">
        <f>IF(F52&gt;0,1/VLOOKUP(ABS(F52)+1,$A$8:$D$16,3,FALSE),VLOOKUP(ABS(F52)+1,$A$8:$D$16,3,FALSE))</f>
      </c>
      <c r="G81" s="1">
        <f>IF(G52&gt;0,1/VLOOKUP(ABS(G52)+1,$A$8:$D$16,3,FALSE),VLOOKUP(ABS(G52)+1,$A$8:$D$16,3,FALSE))</f>
      </c>
      <c r="H81" s="1">
        <f>IF(H52&gt;0,1/VLOOKUP(ABS(H52)+1,$A$8:$D$16,3,FALSE),VLOOKUP(ABS(H52)+1,$A$8:$D$16,3,FALSE))</f>
      </c>
      <c r="I81" s="1">
        <f>IF(I52&gt;0,1/VLOOKUP(ABS(I52)+1,$A$8:$D$16,3,FALSE),VLOOKUP(ABS(I52)+1,$A$8:$D$16,3,FALSE))</f>
      </c>
      <c r="J81" s="1">
        <f>IF(J52&gt;0,1/VLOOKUP(ABS(J52)+1,$A$8:$D$16,3,FALSE),VLOOKUP(ABS(J52)+1,$A$8:$D$16,3,FALSE))</f>
      </c>
      <c r="K81" s="1">
        <f>IF(K52&gt;0,1/VLOOKUP(ABS(K52)+1,$A$8:$D$16,3,FALSE),VLOOKUP(ABS(K52)+1,$A$8:$D$16,3,FALSE))</f>
      </c>
      <c r="L81" s="1">
        <f>IF(L52&gt;0,1/VLOOKUP(ABS(L52)+1,$A$8:$D$16,3,FALSE),VLOOKUP(ABS(L52)+1,$A$8:$D$16,3,FALSE))</f>
      </c>
      <c r="M81" s="1">
        <f>IF(M52&gt;0,1/VLOOKUP(ABS(M52)+1,$A$8:$D$16,3,FALSE),VLOOKUP(ABS(M52)+1,$A$8:$D$16,3,FALSE))</f>
      </c>
      <c r="N81" s="1">
        <f>IF(N52&gt;0,1/VLOOKUP(ABS(N52)+1,$A$8:$D$16,3,FALSE),VLOOKUP(ABS(N52)+1,$A$8:$D$16,3,FALSE))</f>
      </c>
      <c r="O81" s="1">
        <f>IF(O52&gt;0,1/VLOOKUP(ABS(O52)+1,$A$8:$D$16,3,FALSE),VLOOKUP(ABS(O52)+1,$A$8:$D$16,3,FALSE))</f>
      </c>
      <c r="P81" s="1">
        <f>IF(P52&gt;0,1/VLOOKUP(ABS(P52)+1,$A$8:$D$16,3,FALSE),VLOOKUP(ABS(P52)+1,$A$8:$D$16,3,FALSE))</f>
      </c>
      <c r="Q81" s="1">
        <f>IF(Q52&gt;0,1/VLOOKUP(ABS(Q52)+1,$A$8:$D$16,3,FALSE),VLOOKUP(ABS(Q52)+1,$A$8:$D$16,3,FALSE))</f>
      </c>
      <c r="R81" s="1">
        <f>IF(R52&gt;0,1/VLOOKUP(ABS(R52)+1,$A$8:$D$16,3,FALSE),VLOOKUP(ABS(R52)+1,$A$8:$D$16,3,FALSE))</f>
      </c>
      <c r="S81" s="1">
        <f>IF(S52&gt;0,1/VLOOKUP(ABS(S52)+1,$A$8:$D$16,3,FALSE),VLOOKUP(ABS(S52)+1,$A$8:$D$16,3,FALSE))</f>
      </c>
      <c r="T81" s="1">
        <f>IF(T52&gt;0,1/VLOOKUP(ABS(T52)+1,$A$8:$D$16,3,FALSE),VLOOKUP(ABS(T52)+1,$A$8:$D$16,3,FALSE))</f>
      </c>
      <c r="U81" s="1">
        <f>IF(U52&gt;0,1/VLOOKUP(ABS(U52)+1,$A$8:$D$16,3,FALSE),VLOOKUP(ABS(U52)+1,$A$8:$D$16,3,FALSE))</f>
      </c>
      <c r="V81" s="1">
        <f>IF(V52&gt;0,1/VLOOKUP(ABS(V52)+1,$A$8:$D$16,3,FALSE),VLOOKUP(ABS(V52)+1,$A$8:$D$16,3,FALSE))</f>
      </c>
      <c r="W81" s="1">
        <f>IF(W52&gt;0,1/VLOOKUP(ABS(W52)+1,$A$8:$D$16,3,FALSE),VLOOKUP(ABS(W52)+1,$A$8:$D$16,3,FALSE))</f>
      </c>
      <c r="X81" s="1">
        <f>IF(X52&gt;0,1/VLOOKUP(ABS(X52)+1,$A$8:$D$16,3,FALSE),VLOOKUP(ABS(X52)+1,$A$8:$D$16,3,FALSE))</f>
      </c>
    </row>
    <row r="82">
      <c r="A82">
        <v>9</v>
      </c>
      <c r="B82" t="str">
        <v>CP1.3_vs_CP1.5</v>
      </c>
      <c r="C82" s="1">
        <f>IF(C53&gt;0,1/VLOOKUP(ABS(C53)+1,$A$8:$D$16,3,FALSE),VLOOKUP(ABS(C53)+1,$A$8:$D$16,3,FALSE))</f>
      </c>
      <c r="D82" s="1">
        <f>IF(D53&gt;0,1/VLOOKUP(ABS(D53)+1,$A$8:$D$16,3,FALSE),VLOOKUP(ABS(D53)+1,$A$8:$D$16,3,FALSE))</f>
      </c>
      <c r="E82" s="1">
        <f>IF(E53&gt;0,1/VLOOKUP(ABS(E53)+1,$A$8:$D$16,3,FALSE),VLOOKUP(ABS(E53)+1,$A$8:$D$16,3,FALSE))</f>
      </c>
      <c r="F82" s="1">
        <f>IF(F53&gt;0,1/VLOOKUP(ABS(F53)+1,$A$8:$D$16,3,FALSE),VLOOKUP(ABS(F53)+1,$A$8:$D$16,3,FALSE))</f>
      </c>
      <c r="G82" s="1">
        <f>IF(G53&gt;0,1/VLOOKUP(ABS(G53)+1,$A$8:$D$16,3,FALSE),VLOOKUP(ABS(G53)+1,$A$8:$D$16,3,FALSE))</f>
      </c>
      <c r="H82" s="1">
        <f>IF(H53&gt;0,1/VLOOKUP(ABS(H53)+1,$A$8:$D$16,3,FALSE),VLOOKUP(ABS(H53)+1,$A$8:$D$16,3,FALSE))</f>
      </c>
      <c r="I82" s="1">
        <f>IF(I53&gt;0,1/VLOOKUP(ABS(I53)+1,$A$8:$D$16,3,FALSE),VLOOKUP(ABS(I53)+1,$A$8:$D$16,3,FALSE))</f>
      </c>
      <c r="J82" s="1">
        <f>IF(J53&gt;0,1/VLOOKUP(ABS(J53)+1,$A$8:$D$16,3,FALSE),VLOOKUP(ABS(J53)+1,$A$8:$D$16,3,FALSE))</f>
      </c>
      <c r="K82" s="1">
        <f>IF(K53&gt;0,1/VLOOKUP(ABS(K53)+1,$A$8:$D$16,3,FALSE),VLOOKUP(ABS(K53)+1,$A$8:$D$16,3,FALSE))</f>
      </c>
      <c r="L82" s="1">
        <f>IF(L53&gt;0,1/VLOOKUP(ABS(L53)+1,$A$8:$D$16,3,FALSE),VLOOKUP(ABS(L53)+1,$A$8:$D$16,3,FALSE))</f>
      </c>
      <c r="M82" s="1">
        <f>IF(M53&gt;0,1/VLOOKUP(ABS(M53)+1,$A$8:$D$16,3,FALSE),VLOOKUP(ABS(M53)+1,$A$8:$D$16,3,FALSE))</f>
      </c>
      <c r="N82" s="1">
        <f>IF(N53&gt;0,1/VLOOKUP(ABS(N53)+1,$A$8:$D$16,3,FALSE),VLOOKUP(ABS(N53)+1,$A$8:$D$16,3,FALSE))</f>
      </c>
      <c r="O82" s="1">
        <f>IF(O53&gt;0,1/VLOOKUP(ABS(O53)+1,$A$8:$D$16,3,FALSE),VLOOKUP(ABS(O53)+1,$A$8:$D$16,3,FALSE))</f>
      </c>
      <c r="P82" s="1">
        <f>IF(P53&gt;0,1/VLOOKUP(ABS(P53)+1,$A$8:$D$16,3,FALSE),VLOOKUP(ABS(P53)+1,$A$8:$D$16,3,FALSE))</f>
      </c>
      <c r="Q82" s="1">
        <f>IF(Q53&gt;0,1/VLOOKUP(ABS(Q53)+1,$A$8:$D$16,3,FALSE),VLOOKUP(ABS(Q53)+1,$A$8:$D$16,3,FALSE))</f>
      </c>
      <c r="R82" s="1">
        <f>IF(R53&gt;0,1/VLOOKUP(ABS(R53)+1,$A$8:$D$16,3,FALSE),VLOOKUP(ABS(R53)+1,$A$8:$D$16,3,FALSE))</f>
      </c>
      <c r="S82" s="1">
        <f>IF(S53&gt;0,1/VLOOKUP(ABS(S53)+1,$A$8:$D$16,3,FALSE),VLOOKUP(ABS(S53)+1,$A$8:$D$16,3,FALSE))</f>
      </c>
      <c r="T82" s="1">
        <f>IF(T53&gt;0,1/VLOOKUP(ABS(T53)+1,$A$8:$D$16,3,FALSE),VLOOKUP(ABS(T53)+1,$A$8:$D$16,3,FALSE))</f>
      </c>
      <c r="U82" s="1">
        <f>IF(U53&gt;0,1/VLOOKUP(ABS(U53)+1,$A$8:$D$16,3,FALSE),VLOOKUP(ABS(U53)+1,$A$8:$D$16,3,FALSE))</f>
      </c>
      <c r="V82" s="1">
        <f>IF(V53&gt;0,1/VLOOKUP(ABS(V53)+1,$A$8:$D$16,3,FALSE),VLOOKUP(ABS(V53)+1,$A$8:$D$16,3,FALSE))</f>
      </c>
      <c r="W82" s="1">
        <f>IF(W53&gt;0,1/VLOOKUP(ABS(W53)+1,$A$8:$D$16,3,FALSE),VLOOKUP(ABS(W53)+1,$A$8:$D$16,3,FALSE))</f>
      </c>
      <c r="X82" s="1">
        <f>IF(X53&gt;0,1/VLOOKUP(ABS(X53)+1,$A$8:$D$16,3,FALSE),VLOOKUP(ABS(X53)+1,$A$8:$D$16,3,FALSE))</f>
      </c>
    </row>
    <row r="83">
      <c r="A83">
        <v>10</v>
      </c>
      <c r="B83" t="str">
        <v>CP1.4_vs_CP1.5</v>
      </c>
      <c r="C83" s="1">
        <f>IF(C54&gt;0,1/VLOOKUP(ABS(C54)+1,$A$8:$D$16,3,FALSE),VLOOKUP(ABS(C54)+1,$A$8:$D$16,3,FALSE))</f>
      </c>
      <c r="D83" s="1">
        <f>IF(D54&gt;0,1/VLOOKUP(ABS(D54)+1,$A$8:$D$16,3,FALSE),VLOOKUP(ABS(D54)+1,$A$8:$D$16,3,FALSE))</f>
      </c>
      <c r="E83" s="1">
        <f>IF(E54&gt;0,1/VLOOKUP(ABS(E54)+1,$A$8:$D$16,3,FALSE),VLOOKUP(ABS(E54)+1,$A$8:$D$16,3,FALSE))</f>
      </c>
      <c r="F83" s="1">
        <f>IF(F54&gt;0,1/VLOOKUP(ABS(F54)+1,$A$8:$D$16,3,FALSE),VLOOKUP(ABS(F54)+1,$A$8:$D$16,3,FALSE))</f>
      </c>
      <c r="G83" s="1">
        <f>IF(G54&gt;0,1/VLOOKUP(ABS(G54)+1,$A$8:$D$16,3,FALSE),VLOOKUP(ABS(G54)+1,$A$8:$D$16,3,FALSE))</f>
      </c>
      <c r="H83" s="1">
        <f>IF(H54&gt;0,1/VLOOKUP(ABS(H54)+1,$A$8:$D$16,3,FALSE),VLOOKUP(ABS(H54)+1,$A$8:$D$16,3,FALSE))</f>
      </c>
      <c r="I83" s="1">
        <f>IF(I54&gt;0,1/VLOOKUP(ABS(I54)+1,$A$8:$D$16,3,FALSE),VLOOKUP(ABS(I54)+1,$A$8:$D$16,3,FALSE))</f>
      </c>
      <c r="J83" s="1">
        <f>IF(J54&gt;0,1/VLOOKUP(ABS(J54)+1,$A$8:$D$16,3,FALSE),VLOOKUP(ABS(J54)+1,$A$8:$D$16,3,FALSE))</f>
      </c>
      <c r="K83" s="1">
        <f>IF(K54&gt;0,1/VLOOKUP(ABS(K54)+1,$A$8:$D$16,3,FALSE),VLOOKUP(ABS(K54)+1,$A$8:$D$16,3,FALSE))</f>
      </c>
      <c r="L83" s="1">
        <f>IF(L54&gt;0,1/VLOOKUP(ABS(L54)+1,$A$8:$D$16,3,FALSE),VLOOKUP(ABS(L54)+1,$A$8:$D$16,3,FALSE))</f>
      </c>
      <c r="M83" s="1">
        <f>IF(M54&gt;0,1/VLOOKUP(ABS(M54)+1,$A$8:$D$16,3,FALSE),VLOOKUP(ABS(M54)+1,$A$8:$D$16,3,FALSE))</f>
      </c>
      <c r="N83" s="1">
        <f>IF(N54&gt;0,1/VLOOKUP(ABS(N54)+1,$A$8:$D$16,3,FALSE),VLOOKUP(ABS(N54)+1,$A$8:$D$16,3,FALSE))</f>
      </c>
      <c r="O83" s="1">
        <f>IF(O54&gt;0,1/VLOOKUP(ABS(O54)+1,$A$8:$D$16,3,FALSE),VLOOKUP(ABS(O54)+1,$A$8:$D$16,3,FALSE))</f>
      </c>
      <c r="P83" s="1">
        <f>IF(P54&gt;0,1/VLOOKUP(ABS(P54)+1,$A$8:$D$16,3,FALSE),VLOOKUP(ABS(P54)+1,$A$8:$D$16,3,FALSE))</f>
      </c>
      <c r="Q83" s="1">
        <f>IF(Q54&gt;0,1/VLOOKUP(ABS(Q54)+1,$A$8:$D$16,3,FALSE),VLOOKUP(ABS(Q54)+1,$A$8:$D$16,3,FALSE))</f>
      </c>
      <c r="R83" s="1">
        <f>IF(R54&gt;0,1/VLOOKUP(ABS(R54)+1,$A$8:$D$16,3,FALSE),VLOOKUP(ABS(R54)+1,$A$8:$D$16,3,FALSE))</f>
      </c>
      <c r="S83" s="1">
        <f>IF(S54&gt;0,1/VLOOKUP(ABS(S54)+1,$A$8:$D$16,3,FALSE),VLOOKUP(ABS(S54)+1,$A$8:$D$16,3,FALSE))</f>
      </c>
      <c r="T83" s="1">
        <f>IF(T54&gt;0,1/VLOOKUP(ABS(T54)+1,$A$8:$D$16,3,FALSE),VLOOKUP(ABS(T54)+1,$A$8:$D$16,3,FALSE))</f>
      </c>
      <c r="U83" s="1">
        <f>IF(U54&gt;0,1/VLOOKUP(ABS(U54)+1,$A$8:$D$16,3,FALSE),VLOOKUP(ABS(U54)+1,$A$8:$D$16,3,FALSE))</f>
      </c>
      <c r="V83" s="1">
        <f>IF(V54&gt;0,1/VLOOKUP(ABS(V54)+1,$A$8:$D$16,3,FALSE),VLOOKUP(ABS(V54)+1,$A$8:$D$16,3,FALSE))</f>
      </c>
      <c r="W83" s="1">
        <f>IF(W54&gt;0,1/VLOOKUP(ABS(W54)+1,$A$8:$D$16,3,FALSE),VLOOKUP(ABS(W54)+1,$A$8:$D$16,3,FALSE))</f>
      </c>
      <c r="X83" s="1">
        <f>IF(X54&gt;0,1/VLOOKUP(ABS(X54)+1,$A$8:$D$16,3,FALSE),VLOOKUP(ABS(X54)+1,$A$8:$D$16,3,FALSE))</f>
      </c>
    </row>
    <row r="86">
      <c r="A86" t="str">
        <v>═══ BAGIAN 4: TFN u (Upper) per Responden ═══</v>
      </c>
    </row>
    <row r="87">
      <c r="A87" t="str">
        <v>No</v>
      </c>
      <c r="B87" t="str">
        <v>Pasangan</v>
      </c>
      <c r="C87" t="str">
        <v>R1_u</v>
      </c>
      <c r="D87" t="str">
        <v>R2_u</v>
      </c>
      <c r="E87" t="str">
        <v>R3_u</v>
      </c>
      <c r="F87" t="str">
        <v>R4_u</v>
      </c>
      <c r="G87" t="str">
        <v>R5_u</v>
      </c>
      <c r="H87" t="str">
        <v>R6_u</v>
      </c>
      <c r="I87" t="str">
        <v>R7_u</v>
      </c>
      <c r="J87" t="str">
        <v>R8_u</v>
      </c>
      <c r="K87" t="str">
        <v>R9_u</v>
      </c>
      <c r="L87" t="str">
        <v>R10_u</v>
      </c>
      <c r="M87" t="str">
        <v>R11_u</v>
      </c>
      <c r="N87" t="str">
        <v>R12_u</v>
      </c>
      <c r="O87" t="str">
        <v>R13_u</v>
      </c>
      <c r="P87" t="str">
        <v>R14_u</v>
      </c>
      <c r="Q87" t="str">
        <v>R15_u</v>
      </c>
      <c r="R87" t="str">
        <v>R16_u</v>
      </c>
      <c r="S87" t="str">
        <v>R17_u</v>
      </c>
      <c r="T87" t="str">
        <v>R18_u</v>
      </c>
      <c r="U87" t="str">
        <v>R19_u</v>
      </c>
      <c r="V87" t="str">
        <v>R20_u</v>
      </c>
      <c r="W87" t="str">
        <v>R21_u</v>
      </c>
      <c r="X87" t="str">
        <v>R22_u</v>
      </c>
    </row>
    <row r="88">
      <c r="A88">
        <v>1</v>
      </c>
      <c r="B88" t="str">
        <v>CP1.1_vs_CP1.2</v>
      </c>
      <c r="C88" s="1">
        <f>IF(C45&gt;0,1/VLOOKUP(ABS(C45)+1,$A$8:$D$16,2,FALSE),VLOOKUP(ABS(C45)+1,$A$8:$D$16,4,FALSE))</f>
      </c>
      <c r="D88" s="1">
        <f>IF(D45&gt;0,1/VLOOKUP(ABS(D45)+1,$A$8:$D$16,2,FALSE),VLOOKUP(ABS(D45)+1,$A$8:$D$16,4,FALSE))</f>
      </c>
      <c r="E88" s="1">
        <f>IF(E45&gt;0,1/VLOOKUP(ABS(E45)+1,$A$8:$D$16,2,FALSE),VLOOKUP(ABS(E45)+1,$A$8:$D$16,4,FALSE))</f>
      </c>
      <c r="F88" s="1">
        <f>IF(F45&gt;0,1/VLOOKUP(ABS(F45)+1,$A$8:$D$16,2,FALSE),VLOOKUP(ABS(F45)+1,$A$8:$D$16,4,FALSE))</f>
      </c>
      <c r="G88" s="1">
        <f>IF(G45&gt;0,1/VLOOKUP(ABS(G45)+1,$A$8:$D$16,2,FALSE),VLOOKUP(ABS(G45)+1,$A$8:$D$16,4,FALSE))</f>
      </c>
      <c r="H88" s="1">
        <f>IF(H45&gt;0,1/VLOOKUP(ABS(H45)+1,$A$8:$D$16,2,FALSE),VLOOKUP(ABS(H45)+1,$A$8:$D$16,4,FALSE))</f>
      </c>
      <c r="I88" s="1">
        <f>IF(I45&gt;0,1/VLOOKUP(ABS(I45)+1,$A$8:$D$16,2,FALSE),VLOOKUP(ABS(I45)+1,$A$8:$D$16,4,FALSE))</f>
      </c>
      <c r="J88" s="1">
        <f>IF(J45&gt;0,1/VLOOKUP(ABS(J45)+1,$A$8:$D$16,2,FALSE),VLOOKUP(ABS(J45)+1,$A$8:$D$16,4,FALSE))</f>
      </c>
      <c r="K88" s="1">
        <f>IF(K45&gt;0,1/VLOOKUP(ABS(K45)+1,$A$8:$D$16,2,FALSE),VLOOKUP(ABS(K45)+1,$A$8:$D$16,4,FALSE))</f>
      </c>
      <c r="L88" s="1">
        <f>IF(L45&gt;0,1/VLOOKUP(ABS(L45)+1,$A$8:$D$16,2,FALSE),VLOOKUP(ABS(L45)+1,$A$8:$D$16,4,FALSE))</f>
      </c>
      <c r="M88" s="1">
        <f>IF(M45&gt;0,1/VLOOKUP(ABS(M45)+1,$A$8:$D$16,2,FALSE),VLOOKUP(ABS(M45)+1,$A$8:$D$16,4,FALSE))</f>
      </c>
      <c r="N88" s="1">
        <f>IF(N45&gt;0,1/VLOOKUP(ABS(N45)+1,$A$8:$D$16,2,FALSE),VLOOKUP(ABS(N45)+1,$A$8:$D$16,4,FALSE))</f>
      </c>
      <c r="O88" s="1">
        <f>IF(O45&gt;0,1/VLOOKUP(ABS(O45)+1,$A$8:$D$16,2,FALSE),VLOOKUP(ABS(O45)+1,$A$8:$D$16,4,FALSE))</f>
      </c>
      <c r="P88" s="1">
        <f>IF(P45&gt;0,1/VLOOKUP(ABS(P45)+1,$A$8:$D$16,2,FALSE),VLOOKUP(ABS(P45)+1,$A$8:$D$16,4,FALSE))</f>
      </c>
      <c r="Q88" s="1">
        <f>IF(Q45&gt;0,1/VLOOKUP(ABS(Q45)+1,$A$8:$D$16,2,FALSE),VLOOKUP(ABS(Q45)+1,$A$8:$D$16,4,FALSE))</f>
      </c>
      <c r="R88" s="1">
        <f>IF(R45&gt;0,1/VLOOKUP(ABS(R45)+1,$A$8:$D$16,2,FALSE),VLOOKUP(ABS(R45)+1,$A$8:$D$16,4,FALSE))</f>
      </c>
      <c r="S88" s="1">
        <f>IF(S45&gt;0,1/VLOOKUP(ABS(S45)+1,$A$8:$D$16,2,FALSE),VLOOKUP(ABS(S45)+1,$A$8:$D$16,4,FALSE))</f>
      </c>
      <c r="T88" s="1">
        <f>IF(T45&gt;0,1/VLOOKUP(ABS(T45)+1,$A$8:$D$16,2,FALSE),VLOOKUP(ABS(T45)+1,$A$8:$D$16,4,FALSE))</f>
      </c>
      <c r="U88" s="1">
        <f>IF(U45&gt;0,1/VLOOKUP(ABS(U45)+1,$A$8:$D$16,2,FALSE),VLOOKUP(ABS(U45)+1,$A$8:$D$16,4,FALSE))</f>
      </c>
      <c r="V88" s="1">
        <f>IF(V45&gt;0,1/VLOOKUP(ABS(V45)+1,$A$8:$D$16,2,FALSE),VLOOKUP(ABS(V45)+1,$A$8:$D$16,4,FALSE))</f>
      </c>
      <c r="W88" s="1">
        <f>IF(W45&gt;0,1/VLOOKUP(ABS(W45)+1,$A$8:$D$16,2,FALSE),VLOOKUP(ABS(W45)+1,$A$8:$D$16,4,FALSE))</f>
      </c>
      <c r="X88" s="1">
        <f>IF(X45&gt;0,1/VLOOKUP(ABS(X45)+1,$A$8:$D$16,2,FALSE),VLOOKUP(ABS(X45)+1,$A$8:$D$16,4,FALSE))</f>
      </c>
    </row>
    <row r="89">
      <c r="A89">
        <v>2</v>
      </c>
      <c r="B89" t="str">
        <v>CP1.1_vs_CP1.3</v>
      </c>
      <c r="C89" s="1">
        <f>IF(C46&gt;0,1/VLOOKUP(ABS(C46)+1,$A$8:$D$16,2,FALSE),VLOOKUP(ABS(C46)+1,$A$8:$D$16,4,FALSE))</f>
      </c>
      <c r="D89" s="1">
        <f>IF(D46&gt;0,1/VLOOKUP(ABS(D46)+1,$A$8:$D$16,2,FALSE),VLOOKUP(ABS(D46)+1,$A$8:$D$16,4,FALSE))</f>
      </c>
      <c r="E89" s="1">
        <f>IF(E46&gt;0,1/VLOOKUP(ABS(E46)+1,$A$8:$D$16,2,FALSE),VLOOKUP(ABS(E46)+1,$A$8:$D$16,4,FALSE))</f>
      </c>
      <c r="F89" s="1">
        <f>IF(F46&gt;0,1/VLOOKUP(ABS(F46)+1,$A$8:$D$16,2,FALSE),VLOOKUP(ABS(F46)+1,$A$8:$D$16,4,FALSE))</f>
      </c>
      <c r="G89" s="1">
        <f>IF(G46&gt;0,1/VLOOKUP(ABS(G46)+1,$A$8:$D$16,2,FALSE),VLOOKUP(ABS(G46)+1,$A$8:$D$16,4,FALSE))</f>
      </c>
      <c r="H89" s="1">
        <f>IF(H46&gt;0,1/VLOOKUP(ABS(H46)+1,$A$8:$D$16,2,FALSE),VLOOKUP(ABS(H46)+1,$A$8:$D$16,4,FALSE))</f>
      </c>
      <c r="I89" s="1">
        <f>IF(I46&gt;0,1/VLOOKUP(ABS(I46)+1,$A$8:$D$16,2,FALSE),VLOOKUP(ABS(I46)+1,$A$8:$D$16,4,FALSE))</f>
      </c>
      <c r="J89" s="1">
        <f>IF(J46&gt;0,1/VLOOKUP(ABS(J46)+1,$A$8:$D$16,2,FALSE),VLOOKUP(ABS(J46)+1,$A$8:$D$16,4,FALSE))</f>
      </c>
      <c r="K89" s="1">
        <f>IF(K46&gt;0,1/VLOOKUP(ABS(K46)+1,$A$8:$D$16,2,FALSE),VLOOKUP(ABS(K46)+1,$A$8:$D$16,4,FALSE))</f>
      </c>
      <c r="L89" s="1">
        <f>IF(L46&gt;0,1/VLOOKUP(ABS(L46)+1,$A$8:$D$16,2,FALSE),VLOOKUP(ABS(L46)+1,$A$8:$D$16,4,FALSE))</f>
      </c>
      <c r="M89" s="1">
        <f>IF(M46&gt;0,1/VLOOKUP(ABS(M46)+1,$A$8:$D$16,2,FALSE),VLOOKUP(ABS(M46)+1,$A$8:$D$16,4,FALSE))</f>
      </c>
      <c r="N89" s="1">
        <f>IF(N46&gt;0,1/VLOOKUP(ABS(N46)+1,$A$8:$D$16,2,FALSE),VLOOKUP(ABS(N46)+1,$A$8:$D$16,4,FALSE))</f>
      </c>
      <c r="O89" s="1">
        <f>IF(O46&gt;0,1/VLOOKUP(ABS(O46)+1,$A$8:$D$16,2,FALSE),VLOOKUP(ABS(O46)+1,$A$8:$D$16,4,FALSE))</f>
      </c>
      <c r="P89" s="1">
        <f>IF(P46&gt;0,1/VLOOKUP(ABS(P46)+1,$A$8:$D$16,2,FALSE),VLOOKUP(ABS(P46)+1,$A$8:$D$16,4,FALSE))</f>
      </c>
      <c r="Q89" s="1">
        <f>IF(Q46&gt;0,1/VLOOKUP(ABS(Q46)+1,$A$8:$D$16,2,FALSE),VLOOKUP(ABS(Q46)+1,$A$8:$D$16,4,FALSE))</f>
      </c>
      <c r="R89" s="1">
        <f>IF(R46&gt;0,1/VLOOKUP(ABS(R46)+1,$A$8:$D$16,2,FALSE),VLOOKUP(ABS(R46)+1,$A$8:$D$16,4,FALSE))</f>
      </c>
      <c r="S89" s="1">
        <f>IF(S46&gt;0,1/VLOOKUP(ABS(S46)+1,$A$8:$D$16,2,FALSE),VLOOKUP(ABS(S46)+1,$A$8:$D$16,4,FALSE))</f>
      </c>
      <c r="T89" s="1">
        <f>IF(T46&gt;0,1/VLOOKUP(ABS(T46)+1,$A$8:$D$16,2,FALSE),VLOOKUP(ABS(T46)+1,$A$8:$D$16,4,FALSE))</f>
      </c>
      <c r="U89" s="1">
        <f>IF(U46&gt;0,1/VLOOKUP(ABS(U46)+1,$A$8:$D$16,2,FALSE),VLOOKUP(ABS(U46)+1,$A$8:$D$16,4,FALSE))</f>
      </c>
      <c r="V89" s="1">
        <f>IF(V46&gt;0,1/VLOOKUP(ABS(V46)+1,$A$8:$D$16,2,FALSE),VLOOKUP(ABS(V46)+1,$A$8:$D$16,4,FALSE))</f>
      </c>
      <c r="W89" s="1">
        <f>IF(W46&gt;0,1/VLOOKUP(ABS(W46)+1,$A$8:$D$16,2,FALSE),VLOOKUP(ABS(W46)+1,$A$8:$D$16,4,FALSE))</f>
      </c>
      <c r="X89" s="1">
        <f>IF(X46&gt;0,1/VLOOKUP(ABS(X46)+1,$A$8:$D$16,2,FALSE),VLOOKUP(ABS(X46)+1,$A$8:$D$16,4,FALSE))</f>
      </c>
    </row>
    <row r="90">
      <c r="A90">
        <v>3</v>
      </c>
      <c r="B90" t="str">
        <v>CP1.1_vs_CP1.4</v>
      </c>
      <c r="C90" s="1">
        <f>IF(C47&gt;0,1/VLOOKUP(ABS(C47)+1,$A$8:$D$16,2,FALSE),VLOOKUP(ABS(C47)+1,$A$8:$D$16,4,FALSE))</f>
      </c>
      <c r="D90" s="1">
        <f>IF(D47&gt;0,1/VLOOKUP(ABS(D47)+1,$A$8:$D$16,2,FALSE),VLOOKUP(ABS(D47)+1,$A$8:$D$16,4,FALSE))</f>
      </c>
      <c r="E90" s="1">
        <f>IF(E47&gt;0,1/VLOOKUP(ABS(E47)+1,$A$8:$D$16,2,FALSE),VLOOKUP(ABS(E47)+1,$A$8:$D$16,4,FALSE))</f>
      </c>
      <c r="F90" s="1">
        <f>IF(F47&gt;0,1/VLOOKUP(ABS(F47)+1,$A$8:$D$16,2,FALSE),VLOOKUP(ABS(F47)+1,$A$8:$D$16,4,FALSE))</f>
      </c>
      <c r="G90" s="1">
        <f>IF(G47&gt;0,1/VLOOKUP(ABS(G47)+1,$A$8:$D$16,2,FALSE),VLOOKUP(ABS(G47)+1,$A$8:$D$16,4,FALSE))</f>
      </c>
      <c r="H90" s="1">
        <f>IF(H47&gt;0,1/VLOOKUP(ABS(H47)+1,$A$8:$D$16,2,FALSE),VLOOKUP(ABS(H47)+1,$A$8:$D$16,4,FALSE))</f>
      </c>
      <c r="I90" s="1">
        <f>IF(I47&gt;0,1/VLOOKUP(ABS(I47)+1,$A$8:$D$16,2,FALSE),VLOOKUP(ABS(I47)+1,$A$8:$D$16,4,FALSE))</f>
      </c>
      <c r="J90" s="1">
        <f>IF(J47&gt;0,1/VLOOKUP(ABS(J47)+1,$A$8:$D$16,2,FALSE),VLOOKUP(ABS(J47)+1,$A$8:$D$16,4,FALSE))</f>
      </c>
      <c r="K90" s="1">
        <f>IF(K47&gt;0,1/VLOOKUP(ABS(K47)+1,$A$8:$D$16,2,FALSE),VLOOKUP(ABS(K47)+1,$A$8:$D$16,4,FALSE))</f>
      </c>
      <c r="L90" s="1">
        <f>IF(L47&gt;0,1/VLOOKUP(ABS(L47)+1,$A$8:$D$16,2,FALSE),VLOOKUP(ABS(L47)+1,$A$8:$D$16,4,FALSE))</f>
      </c>
      <c r="M90" s="1">
        <f>IF(M47&gt;0,1/VLOOKUP(ABS(M47)+1,$A$8:$D$16,2,FALSE),VLOOKUP(ABS(M47)+1,$A$8:$D$16,4,FALSE))</f>
      </c>
      <c r="N90" s="1">
        <f>IF(N47&gt;0,1/VLOOKUP(ABS(N47)+1,$A$8:$D$16,2,FALSE),VLOOKUP(ABS(N47)+1,$A$8:$D$16,4,FALSE))</f>
      </c>
      <c r="O90" s="1">
        <f>IF(O47&gt;0,1/VLOOKUP(ABS(O47)+1,$A$8:$D$16,2,FALSE),VLOOKUP(ABS(O47)+1,$A$8:$D$16,4,FALSE))</f>
      </c>
      <c r="P90" s="1">
        <f>IF(P47&gt;0,1/VLOOKUP(ABS(P47)+1,$A$8:$D$16,2,FALSE),VLOOKUP(ABS(P47)+1,$A$8:$D$16,4,FALSE))</f>
      </c>
      <c r="Q90" s="1">
        <f>IF(Q47&gt;0,1/VLOOKUP(ABS(Q47)+1,$A$8:$D$16,2,FALSE),VLOOKUP(ABS(Q47)+1,$A$8:$D$16,4,FALSE))</f>
      </c>
      <c r="R90" s="1">
        <f>IF(R47&gt;0,1/VLOOKUP(ABS(R47)+1,$A$8:$D$16,2,FALSE),VLOOKUP(ABS(R47)+1,$A$8:$D$16,4,FALSE))</f>
      </c>
      <c r="S90" s="1">
        <f>IF(S47&gt;0,1/VLOOKUP(ABS(S47)+1,$A$8:$D$16,2,FALSE),VLOOKUP(ABS(S47)+1,$A$8:$D$16,4,FALSE))</f>
      </c>
      <c r="T90" s="1">
        <f>IF(T47&gt;0,1/VLOOKUP(ABS(T47)+1,$A$8:$D$16,2,FALSE),VLOOKUP(ABS(T47)+1,$A$8:$D$16,4,FALSE))</f>
      </c>
      <c r="U90" s="1">
        <f>IF(U47&gt;0,1/VLOOKUP(ABS(U47)+1,$A$8:$D$16,2,FALSE),VLOOKUP(ABS(U47)+1,$A$8:$D$16,4,FALSE))</f>
      </c>
      <c r="V90" s="1">
        <f>IF(V47&gt;0,1/VLOOKUP(ABS(V47)+1,$A$8:$D$16,2,FALSE),VLOOKUP(ABS(V47)+1,$A$8:$D$16,4,FALSE))</f>
      </c>
      <c r="W90" s="1">
        <f>IF(W47&gt;0,1/VLOOKUP(ABS(W47)+1,$A$8:$D$16,2,FALSE),VLOOKUP(ABS(W47)+1,$A$8:$D$16,4,FALSE))</f>
      </c>
      <c r="X90" s="1">
        <f>IF(X47&gt;0,1/VLOOKUP(ABS(X47)+1,$A$8:$D$16,2,FALSE),VLOOKUP(ABS(X47)+1,$A$8:$D$16,4,FALSE))</f>
      </c>
    </row>
    <row r="91">
      <c r="A91">
        <v>4</v>
      </c>
      <c r="B91" t="str">
        <v>CP1.1_vs_CP1.5</v>
      </c>
      <c r="C91" s="1">
        <f>IF(C48&gt;0,1/VLOOKUP(ABS(C48)+1,$A$8:$D$16,2,FALSE),VLOOKUP(ABS(C48)+1,$A$8:$D$16,4,FALSE))</f>
      </c>
      <c r="D91" s="1">
        <f>IF(D48&gt;0,1/VLOOKUP(ABS(D48)+1,$A$8:$D$16,2,FALSE),VLOOKUP(ABS(D48)+1,$A$8:$D$16,4,FALSE))</f>
      </c>
      <c r="E91" s="1">
        <f>IF(E48&gt;0,1/VLOOKUP(ABS(E48)+1,$A$8:$D$16,2,FALSE),VLOOKUP(ABS(E48)+1,$A$8:$D$16,4,FALSE))</f>
      </c>
      <c r="F91" s="1">
        <f>IF(F48&gt;0,1/VLOOKUP(ABS(F48)+1,$A$8:$D$16,2,FALSE),VLOOKUP(ABS(F48)+1,$A$8:$D$16,4,FALSE))</f>
      </c>
      <c r="G91" s="1">
        <f>IF(G48&gt;0,1/VLOOKUP(ABS(G48)+1,$A$8:$D$16,2,FALSE),VLOOKUP(ABS(G48)+1,$A$8:$D$16,4,FALSE))</f>
      </c>
      <c r="H91" s="1">
        <f>IF(H48&gt;0,1/VLOOKUP(ABS(H48)+1,$A$8:$D$16,2,FALSE),VLOOKUP(ABS(H48)+1,$A$8:$D$16,4,FALSE))</f>
      </c>
      <c r="I91" s="1">
        <f>IF(I48&gt;0,1/VLOOKUP(ABS(I48)+1,$A$8:$D$16,2,FALSE),VLOOKUP(ABS(I48)+1,$A$8:$D$16,4,FALSE))</f>
      </c>
      <c r="J91" s="1">
        <f>IF(J48&gt;0,1/VLOOKUP(ABS(J48)+1,$A$8:$D$16,2,FALSE),VLOOKUP(ABS(J48)+1,$A$8:$D$16,4,FALSE))</f>
      </c>
      <c r="K91" s="1">
        <f>IF(K48&gt;0,1/VLOOKUP(ABS(K48)+1,$A$8:$D$16,2,FALSE),VLOOKUP(ABS(K48)+1,$A$8:$D$16,4,FALSE))</f>
      </c>
      <c r="L91" s="1">
        <f>IF(L48&gt;0,1/VLOOKUP(ABS(L48)+1,$A$8:$D$16,2,FALSE),VLOOKUP(ABS(L48)+1,$A$8:$D$16,4,FALSE))</f>
      </c>
      <c r="M91" s="1">
        <f>IF(M48&gt;0,1/VLOOKUP(ABS(M48)+1,$A$8:$D$16,2,FALSE),VLOOKUP(ABS(M48)+1,$A$8:$D$16,4,FALSE))</f>
      </c>
      <c r="N91" s="1">
        <f>IF(N48&gt;0,1/VLOOKUP(ABS(N48)+1,$A$8:$D$16,2,FALSE),VLOOKUP(ABS(N48)+1,$A$8:$D$16,4,FALSE))</f>
      </c>
      <c r="O91" s="1">
        <f>IF(O48&gt;0,1/VLOOKUP(ABS(O48)+1,$A$8:$D$16,2,FALSE),VLOOKUP(ABS(O48)+1,$A$8:$D$16,4,FALSE))</f>
      </c>
      <c r="P91" s="1">
        <f>IF(P48&gt;0,1/VLOOKUP(ABS(P48)+1,$A$8:$D$16,2,FALSE),VLOOKUP(ABS(P48)+1,$A$8:$D$16,4,FALSE))</f>
      </c>
      <c r="Q91" s="1">
        <f>IF(Q48&gt;0,1/VLOOKUP(ABS(Q48)+1,$A$8:$D$16,2,FALSE),VLOOKUP(ABS(Q48)+1,$A$8:$D$16,4,FALSE))</f>
      </c>
      <c r="R91" s="1">
        <f>IF(R48&gt;0,1/VLOOKUP(ABS(R48)+1,$A$8:$D$16,2,FALSE),VLOOKUP(ABS(R48)+1,$A$8:$D$16,4,FALSE))</f>
      </c>
      <c r="S91" s="1">
        <f>IF(S48&gt;0,1/VLOOKUP(ABS(S48)+1,$A$8:$D$16,2,FALSE),VLOOKUP(ABS(S48)+1,$A$8:$D$16,4,FALSE))</f>
      </c>
      <c r="T91" s="1">
        <f>IF(T48&gt;0,1/VLOOKUP(ABS(T48)+1,$A$8:$D$16,2,FALSE),VLOOKUP(ABS(T48)+1,$A$8:$D$16,4,FALSE))</f>
      </c>
      <c r="U91" s="1">
        <f>IF(U48&gt;0,1/VLOOKUP(ABS(U48)+1,$A$8:$D$16,2,FALSE),VLOOKUP(ABS(U48)+1,$A$8:$D$16,4,FALSE))</f>
      </c>
      <c r="V91" s="1">
        <f>IF(V48&gt;0,1/VLOOKUP(ABS(V48)+1,$A$8:$D$16,2,FALSE),VLOOKUP(ABS(V48)+1,$A$8:$D$16,4,FALSE))</f>
      </c>
      <c r="W91" s="1">
        <f>IF(W48&gt;0,1/VLOOKUP(ABS(W48)+1,$A$8:$D$16,2,FALSE),VLOOKUP(ABS(W48)+1,$A$8:$D$16,4,FALSE))</f>
      </c>
      <c r="X91" s="1">
        <f>IF(X48&gt;0,1/VLOOKUP(ABS(X48)+1,$A$8:$D$16,2,FALSE),VLOOKUP(ABS(X48)+1,$A$8:$D$16,4,FALSE))</f>
      </c>
    </row>
    <row r="92">
      <c r="A92">
        <v>5</v>
      </c>
      <c r="B92" t="str">
        <v>CP1.2_vs_CP1.3</v>
      </c>
      <c r="C92" s="1">
        <f>IF(C49&gt;0,1/VLOOKUP(ABS(C49)+1,$A$8:$D$16,2,FALSE),VLOOKUP(ABS(C49)+1,$A$8:$D$16,4,FALSE))</f>
      </c>
      <c r="D92" s="1">
        <f>IF(D49&gt;0,1/VLOOKUP(ABS(D49)+1,$A$8:$D$16,2,FALSE),VLOOKUP(ABS(D49)+1,$A$8:$D$16,4,FALSE))</f>
      </c>
      <c r="E92" s="1">
        <f>IF(E49&gt;0,1/VLOOKUP(ABS(E49)+1,$A$8:$D$16,2,FALSE),VLOOKUP(ABS(E49)+1,$A$8:$D$16,4,FALSE))</f>
      </c>
      <c r="F92" s="1">
        <f>IF(F49&gt;0,1/VLOOKUP(ABS(F49)+1,$A$8:$D$16,2,FALSE),VLOOKUP(ABS(F49)+1,$A$8:$D$16,4,FALSE))</f>
      </c>
      <c r="G92" s="1">
        <f>IF(G49&gt;0,1/VLOOKUP(ABS(G49)+1,$A$8:$D$16,2,FALSE),VLOOKUP(ABS(G49)+1,$A$8:$D$16,4,FALSE))</f>
      </c>
      <c r="H92" s="1">
        <f>IF(H49&gt;0,1/VLOOKUP(ABS(H49)+1,$A$8:$D$16,2,FALSE),VLOOKUP(ABS(H49)+1,$A$8:$D$16,4,FALSE))</f>
      </c>
      <c r="I92" s="1">
        <f>IF(I49&gt;0,1/VLOOKUP(ABS(I49)+1,$A$8:$D$16,2,FALSE),VLOOKUP(ABS(I49)+1,$A$8:$D$16,4,FALSE))</f>
      </c>
      <c r="J92" s="1">
        <f>IF(J49&gt;0,1/VLOOKUP(ABS(J49)+1,$A$8:$D$16,2,FALSE),VLOOKUP(ABS(J49)+1,$A$8:$D$16,4,FALSE))</f>
      </c>
      <c r="K92" s="1">
        <f>IF(K49&gt;0,1/VLOOKUP(ABS(K49)+1,$A$8:$D$16,2,FALSE),VLOOKUP(ABS(K49)+1,$A$8:$D$16,4,FALSE))</f>
      </c>
      <c r="L92" s="1">
        <f>IF(L49&gt;0,1/VLOOKUP(ABS(L49)+1,$A$8:$D$16,2,FALSE),VLOOKUP(ABS(L49)+1,$A$8:$D$16,4,FALSE))</f>
      </c>
      <c r="M92" s="1">
        <f>IF(M49&gt;0,1/VLOOKUP(ABS(M49)+1,$A$8:$D$16,2,FALSE),VLOOKUP(ABS(M49)+1,$A$8:$D$16,4,FALSE))</f>
      </c>
      <c r="N92" s="1">
        <f>IF(N49&gt;0,1/VLOOKUP(ABS(N49)+1,$A$8:$D$16,2,FALSE),VLOOKUP(ABS(N49)+1,$A$8:$D$16,4,FALSE))</f>
      </c>
      <c r="O92" s="1">
        <f>IF(O49&gt;0,1/VLOOKUP(ABS(O49)+1,$A$8:$D$16,2,FALSE),VLOOKUP(ABS(O49)+1,$A$8:$D$16,4,FALSE))</f>
      </c>
      <c r="P92" s="1">
        <f>IF(P49&gt;0,1/VLOOKUP(ABS(P49)+1,$A$8:$D$16,2,FALSE),VLOOKUP(ABS(P49)+1,$A$8:$D$16,4,FALSE))</f>
      </c>
      <c r="Q92" s="1">
        <f>IF(Q49&gt;0,1/VLOOKUP(ABS(Q49)+1,$A$8:$D$16,2,FALSE),VLOOKUP(ABS(Q49)+1,$A$8:$D$16,4,FALSE))</f>
      </c>
      <c r="R92" s="1">
        <f>IF(R49&gt;0,1/VLOOKUP(ABS(R49)+1,$A$8:$D$16,2,FALSE),VLOOKUP(ABS(R49)+1,$A$8:$D$16,4,FALSE))</f>
      </c>
      <c r="S92" s="1">
        <f>IF(S49&gt;0,1/VLOOKUP(ABS(S49)+1,$A$8:$D$16,2,FALSE),VLOOKUP(ABS(S49)+1,$A$8:$D$16,4,FALSE))</f>
      </c>
      <c r="T92" s="1">
        <f>IF(T49&gt;0,1/VLOOKUP(ABS(T49)+1,$A$8:$D$16,2,FALSE),VLOOKUP(ABS(T49)+1,$A$8:$D$16,4,FALSE))</f>
      </c>
      <c r="U92" s="1">
        <f>IF(U49&gt;0,1/VLOOKUP(ABS(U49)+1,$A$8:$D$16,2,FALSE),VLOOKUP(ABS(U49)+1,$A$8:$D$16,4,FALSE))</f>
      </c>
      <c r="V92" s="1">
        <f>IF(V49&gt;0,1/VLOOKUP(ABS(V49)+1,$A$8:$D$16,2,FALSE),VLOOKUP(ABS(V49)+1,$A$8:$D$16,4,FALSE))</f>
      </c>
      <c r="W92" s="1">
        <f>IF(W49&gt;0,1/VLOOKUP(ABS(W49)+1,$A$8:$D$16,2,FALSE),VLOOKUP(ABS(W49)+1,$A$8:$D$16,4,FALSE))</f>
      </c>
      <c r="X92" s="1">
        <f>IF(X49&gt;0,1/VLOOKUP(ABS(X49)+1,$A$8:$D$16,2,FALSE),VLOOKUP(ABS(X49)+1,$A$8:$D$16,4,FALSE))</f>
      </c>
    </row>
    <row r="93">
      <c r="A93">
        <v>6</v>
      </c>
      <c r="B93" t="str">
        <v>CP1.2_vs_CP1.4</v>
      </c>
      <c r="C93" s="1">
        <f>IF(C50&gt;0,1/VLOOKUP(ABS(C50)+1,$A$8:$D$16,2,FALSE),VLOOKUP(ABS(C50)+1,$A$8:$D$16,4,FALSE))</f>
      </c>
      <c r="D93" s="1">
        <f>IF(D50&gt;0,1/VLOOKUP(ABS(D50)+1,$A$8:$D$16,2,FALSE),VLOOKUP(ABS(D50)+1,$A$8:$D$16,4,FALSE))</f>
      </c>
      <c r="E93" s="1">
        <f>IF(E50&gt;0,1/VLOOKUP(ABS(E50)+1,$A$8:$D$16,2,FALSE),VLOOKUP(ABS(E50)+1,$A$8:$D$16,4,FALSE))</f>
      </c>
      <c r="F93" s="1">
        <f>IF(F50&gt;0,1/VLOOKUP(ABS(F50)+1,$A$8:$D$16,2,FALSE),VLOOKUP(ABS(F50)+1,$A$8:$D$16,4,FALSE))</f>
      </c>
      <c r="G93" s="1">
        <f>IF(G50&gt;0,1/VLOOKUP(ABS(G50)+1,$A$8:$D$16,2,FALSE),VLOOKUP(ABS(G50)+1,$A$8:$D$16,4,FALSE))</f>
      </c>
      <c r="H93" s="1">
        <f>IF(H50&gt;0,1/VLOOKUP(ABS(H50)+1,$A$8:$D$16,2,FALSE),VLOOKUP(ABS(H50)+1,$A$8:$D$16,4,FALSE))</f>
      </c>
      <c r="I93" s="1">
        <f>IF(I50&gt;0,1/VLOOKUP(ABS(I50)+1,$A$8:$D$16,2,FALSE),VLOOKUP(ABS(I50)+1,$A$8:$D$16,4,FALSE))</f>
      </c>
      <c r="J93" s="1">
        <f>IF(J50&gt;0,1/VLOOKUP(ABS(J50)+1,$A$8:$D$16,2,FALSE),VLOOKUP(ABS(J50)+1,$A$8:$D$16,4,FALSE))</f>
      </c>
      <c r="K93" s="1">
        <f>IF(K50&gt;0,1/VLOOKUP(ABS(K50)+1,$A$8:$D$16,2,FALSE),VLOOKUP(ABS(K50)+1,$A$8:$D$16,4,FALSE))</f>
      </c>
      <c r="L93" s="1">
        <f>IF(L50&gt;0,1/VLOOKUP(ABS(L50)+1,$A$8:$D$16,2,FALSE),VLOOKUP(ABS(L50)+1,$A$8:$D$16,4,FALSE))</f>
      </c>
      <c r="M93" s="1">
        <f>IF(M50&gt;0,1/VLOOKUP(ABS(M50)+1,$A$8:$D$16,2,FALSE),VLOOKUP(ABS(M50)+1,$A$8:$D$16,4,FALSE))</f>
      </c>
      <c r="N93" s="1">
        <f>IF(N50&gt;0,1/VLOOKUP(ABS(N50)+1,$A$8:$D$16,2,FALSE),VLOOKUP(ABS(N50)+1,$A$8:$D$16,4,FALSE))</f>
      </c>
      <c r="O93" s="1">
        <f>IF(O50&gt;0,1/VLOOKUP(ABS(O50)+1,$A$8:$D$16,2,FALSE),VLOOKUP(ABS(O50)+1,$A$8:$D$16,4,FALSE))</f>
      </c>
      <c r="P93" s="1">
        <f>IF(P50&gt;0,1/VLOOKUP(ABS(P50)+1,$A$8:$D$16,2,FALSE),VLOOKUP(ABS(P50)+1,$A$8:$D$16,4,FALSE))</f>
      </c>
      <c r="Q93" s="1">
        <f>IF(Q50&gt;0,1/VLOOKUP(ABS(Q50)+1,$A$8:$D$16,2,FALSE),VLOOKUP(ABS(Q50)+1,$A$8:$D$16,4,FALSE))</f>
      </c>
      <c r="R93" s="1">
        <f>IF(R50&gt;0,1/VLOOKUP(ABS(R50)+1,$A$8:$D$16,2,FALSE),VLOOKUP(ABS(R50)+1,$A$8:$D$16,4,FALSE))</f>
      </c>
      <c r="S93" s="1">
        <f>IF(S50&gt;0,1/VLOOKUP(ABS(S50)+1,$A$8:$D$16,2,FALSE),VLOOKUP(ABS(S50)+1,$A$8:$D$16,4,FALSE))</f>
      </c>
      <c r="T93" s="1">
        <f>IF(T50&gt;0,1/VLOOKUP(ABS(T50)+1,$A$8:$D$16,2,FALSE),VLOOKUP(ABS(T50)+1,$A$8:$D$16,4,FALSE))</f>
      </c>
      <c r="U93" s="1">
        <f>IF(U50&gt;0,1/VLOOKUP(ABS(U50)+1,$A$8:$D$16,2,FALSE),VLOOKUP(ABS(U50)+1,$A$8:$D$16,4,FALSE))</f>
      </c>
      <c r="V93" s="1">
        <f>IF(V50&gt;0,1/VLOOKUP(ABS(V50)+1,$A$8:$D$16,2,FALSE),VLOOKUP(ABS(V50)+1,$A$8:$D$16,4,FALSE))</f>
      </c>
      <c r="W93" s="1">
        <f>IF(W50&gt;0,1/VLOOKUP(ABS(W50)+1,$A$8:$D$16,2,FALSE),VLOOKUP(ABS(W50)+1,$A$8:$D$16,4,FALSE))</f>
      </c>
      <c r="X93" s="1">
        <f>IF(X50&gt;0,1/VLOOKUP(ABS(X50)+1,$A$8:$D$16,2,FALSE),VLOOKUP(ABS(X50)+1,$A$8:$D$16,4,FALSE))</f>
      </c>
    </row>
    <row r="94">
      <c r="A94">
        <v>7</v>
      </c>
      <c r="B94" t="str">
        <v>CP1.2_vs_CP1.5</v>
      </c>
      <c r="C94" s="1">
        <f>IF(C51&gt;0,1/VLOOKUP(ABS(C51)+1,$A$8:$D$16,2,FALSE),VLOOKUP(ABS(C51)+1,$A$8:$D$16,4,FALSE))</f>
      </c>
      <c r="D94" s="1">
        <f>IF(D51&gt;0,1/VLOOKUP(ABS(D51)+1,$A$8:$D$16,2,FALSE),VLOOKUP(ABS(D51)+1,$A$8:$D$16,4,FALSE))</f>
      </c>
      <c r="E94" s="1">
        <f>IF(E51&gt;0,1/VLOOKUP(ABS(E51)+1,$A$8:$D$16,2,FALSE),VLOOKUP(ABS(E51)+1,$A$8:$D$16,4,FALSE))</f>
      </c>
      <c r="F94" s="1">
        <f>IF(F51&gt;0,1/VLOOKUP(ABS(F51)+1,$A$8:$D$16,2,FALSE),VLOOKUP(ABS(F51)+1,$A$8:$D$16,4,FALSE))</f>
      </c>
      <c r="G94" s="1">
        <f>IF(G51&gt;0,1/VLOOKUP(ABS(G51)+1,$A$8:$D$16,2,FALSE),VLOOKUP(ABS(G51)+1,$A$8:$D$16,4,FALSE))</f>
      </c>
      <c r="H94" s="1">
        <f>IF(H51&gt;0,1/VLOOKUP(ABS(H51)+1,$A$8:$D$16,2,FALSE),VLOOKUP(ABS(H51)+1,$A$8:$D$16,4,FALSE))</f>
      </c>
      <c r="I94" s="1">
        <f>IF(I51&gt;0,1/VLOOKUP(ABS(I51)+1,$A$8:$D$16,2,FALSE),VLOOKUP(ABS(I51)+1,$A$8:$D$16,4,FALSE))</f>
      </c>
      <c r="J94" s="1">
        <f>IF(J51&gt;0,1/VLOOKUP(ABS(J51)+1,$A$8:$D$16,2,FALSE),VLOOKUP(ABS(J51)+1,$A$8:$D$16,4,FALSE))</f>
      </c>
      <c r="K94" s="1">
        <f>IF(K51&gt;0,1/VLOOKUP(ABS(K51)+1,$A$8:$D$16,2,FALSE),VLOOKUP(ABS(K51)+1,$A$8:$D$16,4,FALSE))</f>
      </c>
      <c r="L94" s="1">
        <f>IF(L51&gt;0,1/VLOOKUP(ABS(L51)+1,$A$8:$D$16,2,FALSE),VLOOKUP(ABS(L51)+1,$A$8:$D$16,4,FALSE))</f>
      </c>
      <c r="M94" s="1">
        <f>IF(M51&gt;0,1/VLOOKUP(ABS(M51)+1,$A$8:$D$16,2,FALSE),VLOOKUP(ABS(M51)+1,$A$8:$D$16,4,FALSE))</f>
      </c>
      <c r="N94" s="1">
        <f>IF(N51&gt;0,1/VLOOKUP(ABS(N51)+1,$A$8:$D$16,2,FALSE),VLOOKUP(ABS(N51)+1,$A$8:$D$16,4,FALSE))</f>
      </c>
      <c r="O94" s="1">
        <f>IF(O51&gt;0,1/VLOOKUP(ABS(O51)+1,$A$8:$D$16,2,FALSE),VLOOKUP(ABS(O51)+1,$A$8:$D$16,4,FALSE))</f>
      </c>
      <c r="P94" s="1">
        <f>IF(P51&gt;0,1/VLOOKUP(ABS(P51)+1,$A$8:$D$16,2,FALSE),VLOOKUP(ABS(P51)+1,$A$8:$D$16,4,FALSE))</f>
      </c>
      <c r="Q94" s="1">
        <f>IF(Q51&gt;0,1/VLOOKUP(ABS(Q51)+1,$A$8:$D$16,2,FALSE),VLOOKUP(ABS(Q51)+1,$A$8:$D$16,4,FALSE))</f>
      </c>
      <c r="R94" s="1">
        <f>IF(R51&gt;0,1/VLOOKUP(ABS(R51)+1,$A$8:$D$16,2,FALSE),VLOOKUP(ABS(R51)+1,$A$8:$D$16,4,FALSE))</f>
      </c>
      <c r="S94" s="1">
        <f>IF(S51&gt;0,1/VLOOKUP(ABS(S51)+1,$A$8:$D$16,2,FALSE),VLOOKUP(ABS(S51)+1,$A$8:$D$16,4,FALSE))</f>
      </c>
      <c r="T94" s="1">
        <f>IF(T51&gt;0,1/VLOOKUP(ABS(T51)+1,$A$8:$D$16,2,FALSE),VLOOKUP(ABS(T51)+1,$A$8:$D$16,4,FALSE))</f>
      </c>
      <c r="U94" s="1">
        <f>IF(U51&gt;0,1/VLOOKUP(ABS(U51)+1,$A$8:$D$16,2,FALSE),VLOOKUP(ABS(U51)+1,$A$8:$D$16,4,FALSE))</f>
      </c>
      <c r="V94" s="1">
        <f>IF(V51&gt;0,1/VLOOKUP(ABS(V51)+1,$A$8:$D$16,2,FALSE),VLOOKUP(ABS(V51)+1,$A$8:$D$16,4,FALSE))</f>
      </c>
      <c r="W94" s="1">
        <f>IF(W51&gt;0,1/VLOOKUP(ABS(W51)+1,$A$8:$D$16,2,FALSE),VLOOKUP(ABS(W51)+1,$A$8:$D$16,4,FALSE))</f>
      </c>
      <c r="X94" s="1">
        <f>IF(X51&gt;0,1/VLOOKUP(ABS(X51)+1,$A$8:$D$16,2,FALSE),VLOOKUP(ABS(X51)+1,$A$8:$D$16,4,FALSE))</f>
      </c>
    </row>
    <row r="95">
      <c r="A95">
        <v>8</v>
      </c>
      <c r="B95" t="str">
        <v>CP1.3_vs_CP1.4</v>
      </c>
      <c r="C95" s="1">
        <f>IF(C52&gt;0,1/VLOOKUP(ABS(C52)+1,$A$8:$D$16,2,FALSE),VLOOKUP(ABS(C52)+1,$A$8:$D$16,4,FALSE))</f>
      </c>
      <c r="D95" s="1">
        <f>IF(D52&gt;0,1/VLOOKUP(ABS(D52)+1,$A$8:$D$16,2,FALSE),VLOOKUP(ABS(D52)+1,$A$8:$D$16,4,FALSE))</f>
      </c>
      <c r="E95" s="1">
        <f>IF(E52&gt;0,1/VLOOKUP(ABS(E52)+1,$A$8:$D$16,2,FALSE),VLOOKUP(ABS(E52)+1,$A$8:$D$16,4,FALSE))</f>
      </c>
      <c r="F95" s="1">
        <f>IF(F52&gt;0,1/VLOOKUP(ABS(F52)+1,$A$8:$D$16,2,FALSE),VLOOKUP(ABS(F52)+1,$A$8:$D$16,4,FALSE))</f>
      </c>
      <c r="G95" s="1">
        <f>IF(G52&gt;0,1/VLOOKUP(ABS(G52)+1,$A$8:$D$16,2,FALSE),VLOOKUP(ABS(G52)+1,$A$8:$D$16,4,FALSE))</f>
      </c>
      <c r="H95" s="1">
        <f>IF(H52&gt;0,1/VLOOKUP(ABS(H52)+1,$A$8:$D$16,2,FALSE),VLOOKUP(ABS(H52)+1,$A$8:$D$16,4,FALSE))</f>
      </c>
      <c r="I95" s="1">
        <f>IF(I52&gt;0,1/VLOOKUP(ABS(I52)+1,$A$8:$D$16,2,FALSE),VLOOKUP(ABS(I52)+1,$A$8:$D$16,4,FALSE))</f>
      </c>
      <c r="J95" s="1">
        <f>IF(J52&gt;0,1/VLOOKUP(ABS(J52)+1,$A$8:$D$16,2,FALSE),VLOOKUP(ABS(J52)+1,$A$8:$D$16,4,FALSE))</f>
      </c>
      <c r="K95" s="1">
        <f>IF(K52&gt;0,1/VLOOKUP(ABS(K52)+1,$A$8:$D$16,2,FALSE),VLOOKUP(ABS(K52)+1,$A$8:$D$16,4,FALSE))</f>
      </c>
      <c r="L95" s="1">
        <f>IF(L52&gt;0,1/VLOOKUP(ABS(L52)+1,$A$8:$D$16,2,FALSE),VLOOKUP(ABS(L52)+1,$A$8:$D$16,4,FALSE))</f>
      </c>
      <c r="M95" s="1">
        <f>IF(M52&gt;0,1/VLOOKUP(ABS(M52)+1,$A$8:$D$16,2,FALSE),VLOOKUP(ABS(M52)+1,$A$8:$D$16,4,FALSE))</f>
      </c>
      <c r="N95" s="1">
        <f>IF(N52&gt;0,1/VLOOKUP(ABS(N52)+1,$A$8:$D$16,2,FALSE),VLOOKUP(ABS(N52)+1,$A$8:$D$16,4,FALSE))</f>
      </c>
      <c r="O95" s="1">
        <f>IF(O52&gt;0,1/VLOOKUP(ABS(O52)+1,$A$8:$D$16,2,FALSE),VLOOKUP(ABS(O52)+1,$A$8:$D$16,4,FALSE))</f>
      </c>
      <c r="P95" s="1">
        <f>IF(P52&gt;0,1/VLOOKUP(ABS(P52)+1,$A$8:$D$16,2,FALSE),VLOOKUP(ABS(P52)+1,$A$8:$D$16,4,FALSE))</f>
      </c>
      <c r="Q95" s="1">
        <f>IF(Q52&gt;0,1/VLOOKUP(ABS(Q52)+1,$A$8:$D$16,2,FALSE),VLOOKUP(ABS(Q52)+1,$A$8:$D$16,4,FALSE))</f>
      </c>
      <c r="R95" s="1">
        <f>IF(R52&gt;0,1/VLOOKUP(ABS(R52)+1,$A$8:$D$16,2,FALSE),VLOOKUP(ABS(R52)+1,$A$8:$D$16,4,FALSE))</f>
      </c>
      <c r="S95" s="1">
        <f>IF(S52&gt;0,1/VLOOKUP(ABS(S52)+1,$A$8:$D$16,2,FALSE),VLOOKUP(ABS(S52)+1,$A$8:$D$16,4,FALSE))</f>
      </c>
      <c r="T95" s="1">
        <f>IF(T52&gt;0,1/VLOOKUP(ABS(T52)+1,$A$8:$D$16,2,FALSE),VLOOKUP(ABS(T52)+1,$A$8:$D$16,4,FALSE))</f>
      </c>
      <c r="U95" s="1">
        <f>IF(U52&gt;0,1/VLOOKUP(ABS(U52)+1,$A$8:$D$16,2,FALSE),VLOOKUP(ABS(U52)+1,$A$8:$D$16,4,FALSE))</f>
      </c>
      <c r="V95" s="1">
        <f>IF(V52&gt;0,1/VLOOKUP(ABS(V52)+1,$A$8:$D$16,2,FALSE),VLOOKUP(ABS(V52)+1,$A$8:$D$16,4,FALSE))</f>
      </c>
      <c r="W95" s="1">
        <f>IF(W52&gt;0,1/VLOOKUP(ABS(W52)+1,$A$8:$D$16,2,FALSE),VLOOKUP(ABS(W52)+1,$A$8:$D$16,4,FALSE))</f>
      </c>
      <c r="X95" s="1">
        <f>IF(X52&gt;0,1/VLOOKUP(ABS(X52)+1,$A$8:$D$16,2,FALSE),VLOOKUP(ABS(X52)+1,$A$8:$D$16,4,FALSE))</f>
      </c>
    </row>
    <row r="96">
      <c r="A96">
        <v>9</v>
      </c>
      <c r="B96" t="str">
        <v>CP1.3_vs_CP1.5</v>
      </c>
      <c r="C96" s="1">
        <f>IF(C53&gt;0,1/VLOOKUP(ABS(C53)+1,$A$8:$D$16,2,FALSE),VLOOKUP(ABS(C53)+1,$A$8:$D$16,4,FALSE))</f>
      </c>
      <c r="D96" s="1">
        <f>IF(D53&gt;0,1/VLOOKUP(ABS(D53)+1,$A$8:$D$16,2,FALSE),VLOOKUP(ABS(D53)+1,$A$8:$D$16,4,FALSE))</f>
      </c>
      <c r="E96" s="1">
        <f>IF(E53&gt;0,1/VLOOKUP(ABS(E53)+1,$A$8:$D$16,2,FALSE),VLOOKUP(ABS(E53)+1,$A$8:$D$16,4,FALSE))</f>
      </c>
      <c r="F96" s="1">
        <f>IF(F53&gt;0,1/VLOOKUP(ABS(F53)+1,$A$8:$D$16,2,FALSE),VLOOKUP(ABS(F53)+1,$A$8:$D$16,4,FALSE))</f>
      </c>
      <c r="G96" s="1">
        <f>IF(G53&gt;0,1/VLOOKUP(ABS(G53)+1,$A$8:$D$16,2,FALSE),VLOOKUP(ABS(G53)+1,$A$8:$D$16,4,FALSE))</f>
      </c>
      <c r="H96" s="1">
        <f>IF(H53&gt;0,1/VLOOKUP(ABS(H53)+1,$A$8:$D$16,2,FALSE),VLOOKUP(ABS(H53)+1,$A$8:$D$16,4,FALSE))</f>
      </c>
      <c r="I96" s="1">
        <f>IF(I53&gt;0,1/VLOOKUP(ABS(I53)+1,$A$8:$D$16,2,FALSE),VLOOKUP(ABS(I53)+1,$A$8:$D$16,4,FALSE))</f>
      </c>
      <c r="J96" s="1">
        <f>IF(J53&gt;0,1/VLOOKUP(ABS(J53)+1,$A$8:$D$16,2,FALSE),VLOOKUP(ABS(J53)+1,$A$8:$D$16,4,FALSE))</f>
      </c>
      <c r="K96" s="1">
        <f>IF(K53&gt;0,1/VLOOKUP(ABS(K53)+1,$A$8:$D$16,2,FALSE),VLOOKUP(ABS(K53)+1,$A$8:$D$16,4,FALSE))</f>
      </c>
      <c r="L96" s="1">
        <f>IF(L53&gt;0,1/VLOOKUP(ABS(L53)+1,$A$8:$D$16,2,FALSE),VLOOKUP(ABS(L53)+1,$A$8:$D$16,4,FALSE))</f>
      </c>
      <c r="M96" s="1">
        <f>IF(M53&gt;0,1/VLOOKUP(ABS(M53)+1,$A$8:$D$16,2,FALSE),VLOOKUP(ABS(M53)+1,$A$8:$D$16,4,FALSE))</f>
      </c>
      <c r="N96" s="1">
        <f>IF(N53&gt;0,1/VLOOKUP(ABS(N53)+1,$A$8:$D$16,2,FALSE),VLOOKUP(ABS(N53)+1,$A$8:$D$16,4,FALSE))</f>
      </c>
      <c r="O96" s="1">
        <f>IF(O53&gt;0,1/VLOOKUP(ABS(O53)+1,$A$8:$D$16,2,FALSE),VLOOKUP(ABS(O53)+1,$A$8:$D$16,4,FALSE))</f>
      </c>
      <c r="P96" s="1">
        <f>IF(P53&gt;0,1/VLOOKUP(ABS(P53)+1,$A$8:$D$16,2,FALSE),VLOOKUP(ABS(P53)+1,$A$8:$D$16,4,FALSE))</f>
      </c>
      <c r="Q96" s="1">
        <f>IF(Q53&gt;0,1/VLOOKUP(ABS(Q53)+1,$A$8:$D$16,2,FALSE),VLOOKUP(ABS(Q53)+1,$A$8:$D$16,4,FALSE))</f>
      </c>
      <c r="R96" s="1">
        <f>IF(R53&gt;0,1/VLOOKUP(ABS(R53)+1,$A$8:$D$16,2,FALSE),VLOOKUP(ABS(R53)+1,$A$8:$D$16,4,FALSE))</f>
      </c>
      <c r="S96" s="1">
        <f>IF(S53&gt;0,1/VLOOKUP(ABS(S53)+1,$A$8:$D$16,2,FALSE),VLOOKUP(ABS(S53)+1,$A$8:$D$16,4,FALSE))</f>
      </c>
      <c r="T96" s="1">
        <f>IF(T53&gt;0,1/VLOOKUP(ABS(T53)+1,$A$8:$D$16,2,FALSE),VLOOKUP(ABS(T53)+1,$A$8:$D$16,4,FALSE))</f>
      </c>
      <c r="U96" s="1">
        <f>IF(U53&gt;0,1/VLOOKUP(ABS(U53)+1,$A$8:$D$16,2,FALSE),VLOOKUP(ABS(U53)+1,$A$8:$D$16,4,FALSE))</f>
      </c>
      <c r="V96" s="1">
        <f>IF(V53&gt;0,1/VLOOKUP(ABS(V53)+1,$A$8:$D$16,2,FALSE),VLOOKUP(ABS(V53)+1,$A$8:$D$16,4,FALSE))</f>
      </c>
      <c r="W96" s="1">
        <f>IF(W53&gt;0,1/VLOOKUP(ABS(W53)+1,$A$8:$D$16,2,FALSE),VLOOKUP(ABS(W53)+1,$A$8:$D$16,4,FALSE))</f>
      </c>
      <c r="X96" s="1">
        <f>IF(X53&gt;0,1/VLOOKUP(ABS(X53)+1,$A$8:$D$16,2,FALSE),VLOOKUP(ABS(X53)+1,$A$8:$D$16,4,FALSE))</f>
      </c>
    </row>
    <row r="97">
      <c r="A97">
        <v>10</v>
      </c>
      <c r="B97" t="str">
        <v>CP1.4_vs_CP1.5</v>
      </c>
      <c r="C97" s="1">
        <f>IF(C54&gt;0,1/VLOOKUP(ABS(C54)+1,$A$8:$D$16,2,FALSE),VLOOKUP(ABS(C54)+1,$A$8:$D$16,4,FALSE))</f>
      </c>
      <c r="D97" s="1">
        <f>IF(D54&gt;0,1/VLOOKUP(ABS(D54)+1,$A$8:$D$16,2,FALSE),VLOOKUP(ABS(D54)+1,$A$8:$D$16,4,FALSE))</f>
      </c>
      <c r="E97" s="1">
        <f>IF(E54&gt;0,1/VLOOKUP(ABS(E54)+1,$A$8:$D$16,2,FALSE),VLOOKUP(ABS(E54)+1,$A$8:$D$16,4,FALSE))</f>
      </c>
      <c r="F97" s="1">
        <f>IF(F54&gt;0,1/VLOOKUP(ABS(F54)+1,$A$8:$D$16,2,FALSE),VLOOKUP(ABS(F54)+1,$A$8:$D$16,4,FALSE))</f>
      </c>
      <c r="G97" s="1">
        <f>IF(G54&gt;0,1/VLOOKUP(ABS(G54)+1,$A$8:$D$16,2,FALSE),VLOOKUP(ABS(G54)+1,$A$8:$D$16,4,FALSE))</f>
      </c>
      <c r="H97" s="1">
        <f>IF(H54&gt;0,1/VLOOKUP(ABS(H54)+1,$A$8:$D$16,2,FALSE),VLOOKUP(ABS(H54)+1,$A$8:$D$16,4,FALSE))</f>
      </c>
      <c r="I97" s="1">
        <f>IF(I54&gt;0,1/VLOOKUP(ABS(I54)+1,$A$8:$D$16,2,FALSE),VLOOKUP(ABS(I54)+1,$A$8:$D$16,4,FALSE))</f>
      </c>
      <c r="J97" s="1">
        <f>IF(J54&gt;0,1/VLOOKUP(ABS(J54)+1,$A$8:$D$16,2,FALSE),VLOOKUP(ABS(J54)+1,$A$8:$D$16,4,FALSE))</f>
      </c>
      <c r="K97" s="1">
        <f>IF(K54&gt;0,1/VLOOKUP(ABS(K54)+1,$A$8:$D$16,2,FALSE),VLOOKUP(ABS(K54)+1,$A$8:$D$16,4,FALSE))</f>
      </c>
      <c r="L97" s="1">
        <f>IF(L54&gt;0,1/VLOOKUP(ABS(L54)+1,$A$8:$D$16,2,FALSE),VLOOKUP(ABS(L54)+1,$A$8:$D$16,4,FALSE))</f>
      </c>
      <c r="M97" s="1">
        <f>IF(M54&gt;0,1/VLOOKUP(ABS(M54)+1,$A$8:$D$16,2,FALSE),VLOOKUP(ABS(M54)+1,$A$8:$D$16,4,FALSE))</f>
      </c>
      <c r="N97" s="1">
        <f>IF(N54&gt;0,1/VLOOKUP(ABS(N54)+1,$A$8:$D$16,2,FALSE),VLOOKUP(ABS(N54)+1,$A$8:$D$16,4,FALSE))</f>
      </c>
      <c r="O97" s="1">
        <f>IF(O54&gt;0,1/VLOOKUP(ABS(O54)+1,$A$8:$D$16,2,FALSE),VLOOKUP(ABS(O54)+1,$A$8:$D$16,4,FALSE))</f>
      </c>
      <c r="P97" s="1">
        <f>IF(P54&gt;0,1/VLOOKUP(ABS(P54)+1,$A$8:$D$16,2,FALSE),VLOOKUP(ABS(P54)+1,$A$8:$D$16,4,FALSE))</f>
      </c>
      <c r="Q97" s="1">
        <f>IF(Q54&gt;0,1/VLOOKUP(ABS(Q54)+1,$A$8:$D$16,2,FALSE),VLOOKUP(ABS(Q54)+1,$A$8:$D$16,4,FALSE))</f>
      </c>
      <c r="R97" s="1">
        <f>IF(R54&gt;0,1/VLOOKUP(ABS(R54)+1,$A$8:$D$16,2,FALSE),VLOOKUP(ABS(R54)+1,$A$8:$D$16,4,FALSE))</f>
      </c>
      <c r="S97" s="1">
        <f>IF(S54&gt;0,1/VLOOKUP(ABS(S54)+1,$A$8:$D$16,2,FALSE),VLOOKUP(ABS(S54)+1,$A$8:$D$16,4,FALSE))</f>
      </c>
      <c r="T97" s="1">
        <f>IF(T54&gt;0,1/VLOOKUP(ABS(T54)+1,$A$8:$D$16,2,FALSE),VLOOKUP(ABS(T54)+1,$A$8:$D$16,4,FALSE))</f>
      </c>
      <c r="U97" s="1">
        <f>IF(U54&gt;0,1/VLOOKUP(ABS(U54)+1,$A$8:$D$16,2,FALSE),VLOOKUP(ABS(U54)+1,$A$8:$D$16,4,FALSE))</f>
      </c>
      <c r="V97" s="1">
        <f>IF(V54&gt;0,1/VLOOKUP(ABS(V54)+1,$A$8:$D$16,2,FALSE),VLOOKUP(ABS(V54)+1,$A$8:$D$16,4,FALSE))</f>
      </c>
      <c r="W97" s="1">
        <f>IF(W54&gt;0,1/VLOOKUP(ABS(W54)+1,$A$8:$D$16,2,FALSE),VLOOKUP(ABS(W54)+1,$A$8:$D$16,4,FALSE))</f>
      </c>
      <c r="X97" s="1">
        <f>IF(X54&gt;0,1/VLOOKUP(ABS(X54)+1,$A$8:$D$16,2,FALSE),VLOOKUP(ABS(X54)+1,$A$8:$D$16,4,FALSE))</f>
      </c>
    </row>
    <row r="100">
      <c r="A100" t="str">
        <v>═══ BAGIAN 5: GEOMETRIC MEAN ANTAR RESPONDEN ═══</v>
      </c>
    </row>
    <row r="101">
      <c r="A101" t="str">
        <v>Rumus: GM = PRODUCT(semua R)^(1/22)</v>
      </c>
    </row>
    <row r="102">
      <c r="A102" t="str">
        <v>No</v>
      </c>
      <c r="B102" t="str">
        <v>Pasangan</v>
      </c>
      <c r="C102" t="str">
        <v>GM_l</v>
      </c>
      <c r="D102" t="str">
        <v>GM_m</v>
      </c>
      <c r="E102" t="str">
        <v>GM_u</v>
      </c>
    </row>
    <row r="103">
      <c r="A103">
        <v>1</v>
      </c>
      <c r="B103" t="str">
        <v>CP1.1_vs_CP1.2</v>
      </c>
      <c r="C103" s="1">
        <f>POWER(PRODUCT(C60,D60,E60,F60,G60,H60,I60,J60,K60,L60,M60,N60,O60,P60,Q60,R60,S60,T60,U60,V60,W60,X60),1/22)</f>
      </c>
      <c r="D103" s="1">
        <f>POWER(PRODUCT(C74,D74,E74,F74,G74,H74,I74,J74,K74,L74,M74,N74,O74,P74,Q74,R74,S74,T74,U74,V74,W74,X74),1/22)</f>
      </c>
      <c r="E103" s="1">
        <f>POWER(PRODUCT(C88,D88,E88,F88,G88,H88,I88,J88,K88,L88,M88,N88,O88,P88,Q88,R88,S88,T88,U88,V88,W88,X88),1/22)</f>
      </c>
    </row>
    <row r="104">
      <c r="A104">
        <v>2</v>
      </c>
      <c r="B104" t="str">
        <v>CP1.1_vs_CP1.3</v>
      </c>
      <c r="C104" s="1">
        <f>POWER(PRODUCT(C61,D61,E61,F61,G61,H61,I61,J61,K61,L61,M61,N61,O61,P61,Q61,R61,S61,T61,U61,V61,W61,X61),1/22)</f>
      </c>
      <c r="D104" s="1">
        <f>POWER(PRODUCT(C75,D75,E75,F75,G75,H75,I75,J75,K75,L75,M75,N75,O75,P75,Q75,R75,S75,T75,U75,V75,W75,X75),1/22)</f>
      </c>
      <c r="E104" s="1">
        <f>POWER(PRODUCT(C89,D89,E89,F89,G89,H89,I89,J89,K89,L89,M89,N89,O89,P89,Q89,R89,S89,T89,U89,V89,W89,X89),1/22)</f>
      </c>
    </row>
    <row r="105">
      <c r="A105">
        <v>3</v>
      </c>
      <c r="B105" t="str">
        <v>CP1.1_vs_CP1.4</v>
      </c>
      <c r="C105" s="1">
        <f>POWER(PRODUCT(C62,D62,E62,F62,G62,H62,I62,J62,K62,L62,M62,N62,O62,P62,Q62,R62,S62,T62,U62,V62,W62,X62),1/22)</f>
      </c>
      <c r="D105" s="1">
        <f>POWER(PRODUCT(C76,D76,E76,F76,G76,H76,I76,J76,K76,L76,M76,N76,O76,P76,Q76,R76,S76,T76,U76,V76,W76,X76),1/22)</f>
      </c>
      <c r="E105" s="1">
        <f>POWER(PRODUCT(C90,D90,E90,F90,G90,H90,I90,J90,K90,L90,M90,N90,O90,P90,Q90,R90,S90,T90,U90,V90,W90,X90),1/22)</f>
      </c>
    </row>
    <row r="106">
      <c r="A106">
        <v>4</v>
      </c>
      <c r="B106" t="str">
        <v>CP1.1_vs_CP1.5</v>
      </c>
      <c r="C106" s="1">
        <f>POWER(PRODUCT(C63,D63,E63,F63,G63,H63,I63,J63,K63,L63,M63,N63,O63,P63,Q63,R63,S63,T63,U63,V63,W63,X63),1/22)</f>
      </c>
      <c r="D106" s="1">
        <f>POWER(PRODUCT(C77,D77,E77,F77,G77,H77,I77,J77,K77,L77,M77,N77,O77,P77,Q77,R77,S77,T77,U77,V77,W77,X77),1/22)</f>
      </c>
      <c r="E106" s="1">
        <f>POWER(PRODUCT(C91,D91,E91,F91,G91,H91,I91,J91,K91,L91,M91,N91,O91,P91,Q91,R91,S91,T91,U91,V91,W91,X91),1/22)</f>
      </c>
    </row>
    <row r="107">
      <c r="A107">
        <v>5</v>
      </c>
      <c r="B107" t="str">
        <v>CP1.2_vs_CP1.3</v>
      </c>
      <c r="C107" s="1">
        <f>POWER(PRODUCT(C64,D64,E64,F64,G64,H64,I64,J64,K64,L64,M64,N64,O64,P64,Q64,R64,S64,T64,U64,V64,W64,X64),1/22)</f>
      </c>
      <c r="D107" s="1">
        <f>POWER(PRODUCT(C78,D78,E78,F78,G78,H78,I78,J78,K78,L78,M78,N78,O78,P78,Q78,R78,S78,T78,U78,V78,W78,X78),1/22)</f>
      </c>
      <c r="E107" s="1">
        <f>POWER(PRODUCT(C92,D92,E92,F92,G92,H92,I92,J92,K92,L92,M92,N92,O92,P92,Q92,R92,S92,T92,U92,V92,W92,X92),1/22)</f>
      </c>
    </row>
    <row r="108">
      <c r="A108">
        <v>6</v>
      </c>
      <c r="B108" t="str">
        <v>CP1.2_vs_CP1.4</v>
      </c>
      <c r="C108" s="1">
        <f>POWER(PRODUCT(C65,D65,E65,F65,G65,H65,I65,J65,K65,L65,M65,N65,O65,P65,Q65,R65,S65,T65,U65,V65,W65,X65),1/22)</f>
      </c>
      <c r="D108" s="1">
        <f>POWER(PRODUCT(C79,D79,E79,F79,G79,H79,I79,J79,K79,L79,M79,N79,O79,P79,Q79,R79,S79,T79,U79,V79,W79,X79),1/22)</f>
      </c>
      <c r="E108" s="1">
        <f>POWER(PRODUCT(C93,D93,E93,F93,G93,H93,I93,J93,K93,L93,M93,N93,O93,P93,Q93,R93,S93,T93,U93,V93,W93,X93),1/22)</f>
      </c>
    </row>
    <row r="109">
      <c r="A109">
        <v>7</v>
      </c>
      <c r="B109" t="str">
        <v>CP1.2_vs_CP1.5</v>
      </c>
      <c r="C109" s="1">
        <f>POWER(PRODUCT(C66,D66,E66,F66,G66,H66,I66,J66,K66,L66,M66,N66,O66,P66,Q66,R66,S66,T66,U66,V66,W66,X66),1/22)</f>
      </c>
      <c r="D109" s="1">
        <f>POWER(PRODUCT(C80,D80,E80,F80,G80,H80,I80,J80,K80,L80,M80,N80,O80,P80,Q80,R80,S80,T80,U80,V80,W80,X80),1/22)</f>
      </c>
      <c r="E109" s="1">
        <f>POWER(PRODUCT(C94,D94,E94,F94,G94,H94,I94,J94,K94,L94,M94,N94,O94,P94,Q94,R94,S94,T94,U94,V94,W94,X94),1/22)</f>
      </c>
    </row>
    <row r="110">
      <c r="A110">
        <v>8</v>
      </c>
      <c r="B110" t="str">
        <v>CP1.3_vs_CP1.4</v>
      </c>
      <c r="C110" s="1">
        <f>POWER(PRODUCT(C67,D67,E67,F67,G67,H67,I67,J67,K67,L67,M67,N67,O67,P67,Q67,R67,S67,T67,U67,V67,W67,X67),1/22)</f>
      </c>
      <c r="D110" s="1">
        <f>POWER(PRODUCT(C81,D81,E81,F81,G81,H81,I81,J81,K81,L81,M81,N81,O81,P81,Q81,R81,S81,T81,U81,V81,W81,X81),1/22)</f>
      </c>
      <c r="E110" s="1">
        <f>POWER(PRODUCT(C95,D95,E95,F95,G95,H95,I95,J95,K95,L95,M95,N95,O95,P95,Q95,R95,S95,T95,U95,V95,W95,X95),1/22)</f>
      </c>
    </row>
    <row r="111">
      <c r="A111">
        <v>9</v>
      </c>
      <c r="B111" t="str">
        <v>CP1.3_vs_CP1.5</v>
      </c>
      <c r="C111" s="1">
        <f>POWER(PRODUCT(C68,D68,E68,F68,G68,H68,I68,J68,K68,L68,M68,N68,O68,P68,Q68,R68,S68,T68,U68,V68,W68,X68),1/22)</f>
      </c>
      <c r="D111" s="1">
        <f>POWER(PRODUCT(C82,D82,E82,F82,G82,H82,I82,J82,K82,L82,M82,N82,O82,P82,Q82,R82,S82,T82,U82,V82,W82,X82),1/22)</f>
      </c>
      <c r="E111" s="1">
        <f>POWER(PRODUCT(C96,D96,E96,F96,G96,H96,I96,J96,K96,L96,M96,N96,O96,P96,Q96,R96,S96,T96,U96,V96,W96,X96),1/22)</f>
      </c>
    </row>
    <row r="112">
      <c r="A112">
        <v>10</v>
      </c>
      <c r="B112" t="str">
        <v>CP1.4_vs_CP1.5</v>
      </c>
      <c r="C112" s="1">
        <f>POWER(PRODUCT(C69,D69,E69,F69,G69,H69,I69,J69,K69,L69,M69,N69,O69,P69,Q69,R69,S69,T69,U69,V69,W69,X69),1/22)</f>
      </c>
      <c r="D112" s="1">
        <f>POWER(PRODUCT(C83,D83,E83,F83,G83,H83,I83,J83,K83,L83,M83,N83,O83,P83,Q83,R83,S83,T83,U83,V83,W83,X83),1/22)</f>
      </c>
      <c r="E112" s="1">
        <f>POWER(PRODUCT(C97,D97,E97,F97,G97,H97,I97,J97,K97,L97,M97,N97,O97,P97,Q97,R97,S97,T97,U97,V97,W97,X97),1/22)</f>
      </c>
    </row>
    <row r="115">
      <c r="A115" t="str">
        <v>═══ BAGIAN 6: MATRIKS TFN AGREGAT ═══</v>
      </c>
    </row>
    <row r="116">
      <c r="A116" t="str">
        <v>Diagonal=(1,1,1) | Upper=GM | Lower=reciprocal(1/u,1/m,1/l)</v>
      </c>
    </row>
    <row r="117">
      <c r="A117" t="str">
        <v>Matriks l (Lower)</v>
      </c>
    </row>
    <row r="118">
      <c r="A118" t="str">
        <v/>
      </c>
      <c r="B118" t="str">
        <v>CP1.1</v>
      </c>
      <c r="C118" t="str">
        <v>CP1.2</v>
      </c>
      <c r="D118" t="str">
        <v>CP1.3</v>
      </c>
      <c r="E118" t="str">
        <v>CP1.4</v>
      </c>
      <c r="F118" t="str">
        <v>CP1.5</v>
      </c>
      <c r="G118" t="str">
        <v>Σ Baris</v>
      </c>
    </row>
    <row r="119">
      <c r="A119" t="str">
        <v>CP1.1</v>
      </c>
      <c r="B119">
        <v>1</v>
      </c>
      <c r="C119" s="1">
        <f>C103</f>
      </c>
      <c r="D119" s="1">
        <f>C104</f>
      </c>
      <c r="E119" s="1">
        <f>C105</f>
      </c>
      <c r="F119" s="1">
        <f>C106</f>
      </c>
      <c r="G119" s="1">
        <f>SUM(B119:F119)</f>
      </c>
    </row>
    <row r="120">
      <c r="A120" t="str">
        <v>CP1.2</v>
      </c>
      <c r="B120" s="1">
        <f>1/E103</f>
      </c>
      <c r="C120">
        <v>1</v>
      </c>
      <c r="D120" s="1">
        <f>C107</f>
      </c>
      <c r="E120" s="1">
        <f>C108</f>
      </c>
      <c r="F120" s="1">
        <f>C109</f>
      </c>
      <c r="G120" s="1">
        <f>SUM(B120:F120)</f>
      </c>
    </row>
    <row r="121">
      <c r="A121" t="str">
        <v>CP1.3</v>
      </c>
      <c r="B121" s="1">
        <f>1/E104</f>
      </c>
      <c r="C121" s="1">
        <f>1/E107</f>
      </c>
      <c r="D121">
        <v>1</v>
      </c>
      <c r="E121" s="1">
        <f>C110</f>
      </c>
      <c r="F121" s="1">
        <f>C111</f>
      </c>
      <c r="G121" s="1">
        <f>SUM(B121:F121)</f>
      </c>
    </row>
    <row r="122">
      <c r="A122" t="str">
        <v>CP1.4</v>
      </c>
      <c r="B122" s="1">
        <f>1/E105</f>
      </c>
      <c r="C122" s="1">
        <f>1/E108</f>
      </c>
      <c r="D122" s="1">
        <f>1/E110</f>
      </c>
      <c r="E122">
        <v>1</v>
      </c>
      <c r="F122" s="1">
        <f>C112</f>
      </c>
      <c r="G122" s="1">
        <f>SUM(B122:F122)</f>
      </c>
    </row>
    <row r="123">
      <c r="A123" t="str">
        <v>CP1.5</v>
      </c>
      <c r="B123" s="1">
        <f>1/E106</f>
      </c>
      <c r="C123" s="1">
        <f>1/E109</f>
      </c>
      <c r="D123" s="1">
        <f>1/E111</f>
      </c>
      <c r="E123" s="1">
        <f>1/E112</f>
      </c>
      <c r="F123">
        <v>1</v>
      </c>
      <c r="G123" s="1">
        <f>SUM(B123:F123)</f>
      </c>
    </row>
    <row r="124">
      <c r="F124" t="str">
        <v>TOTAL</v>
      </c>
      <c r="G124" s="1">
        <f>SUM(G119:G123)</f>
      </c>
    </row>
    <row r="126">
      <c r="A126" t="str">
        <v>Matriks m (Middle)</v>
      </c>
    </row>
    <row r="127">
      <c r="A127" t="str">
        <v/>
      </c>
      <c r="B127" t="str">
        <v>CP1.1</v>
      </c>
      <c r="C127" t="str">
        <v>CP1.2</v>
      </c>
      <c r="D127" t="str">
        <v>CP1.3</v>
      </c>
      <c r="E127" t="str">
        <v>CP1.4</v>
      </c>
      <c r="F127" t="str">
        <v>CP1.5</v>
      </c>
      <c r="G127" t="str">
        <v>Σ Baris</v>
      </c>
    </row>
    <row r="128">
      <c r="A128" t="str">
        <v>CP1.1</v>
      </c>
      <c r="B128">
        <v>1</v>
      </c>
      <c r="C128" s="1">
        <f>D103</f>
      </c>
      <c r="D128" s="1">
        <f>D104</f>
      </c>
      <c r="E128" s="1">
        <f>D105</f>
      </c>
      <c r="F128" s="1">
        <f>D106</f>
      </c>
      <c r="G128" s="1">
        <f>SUM(B128:F128)</f>
      </c>
    </row>
    <row r="129">
      <c r="A129" t="str">
        <v>CP1.2</v>
      </c>
      <c r="B129" s="1">
        <f>1/D103</f>
      </c>
      <c r="C129">
        <v>1</v>
      </c>
      <c r="D129" s="1">
        <f>D107</f>
      </c>
      <c r="E129" s="1">
        <f>D108</f>
      </c>
      <c r="F129" s="1">
        <f>D109</f>
      </c>
      <c r="G129" s="1">
        <f>SUM(B129:F129)</f>
      </c>
    </row>
    <row r="130">
      <c r="A130" t="str">
        <v>CP1.3</v>
      </c>
      <c r="B130" s="1">
        <f>1/D104</f>
      </c>
      <c r="C130" s="1">
        <f>1/D107</f>
      </c>
      <c r="D130">
        <v>1</v>
      </c>
      <c r="E130" s="1">
        <f>D110</f>
      </c>
      <c r="F130" s="1">
        <f>D111</f>
      </c>
      <c r="G130" s="1">
        <f>SUM(B130:F130)</f>
      </c>
    </row>
    <row r="131">
      <c r="A131" t="str">
        <v>CP1.4</v>
      </c>
      <c r="B131" s="1">
        <f>1/D105</f>
      </c>
      <c r="C131" s="1">
        <f>1/D108</f>
      </c>
      <c r="D131" s="1">
        <f>1/D110</f>
      </c>
      <c r="E131">
        <v>1</v>
      </c>
      <c r="F131" s="1">
        <f>D112</f>
      </c>
      <c r="G131" s="1">
        <f>SUM(B131:F131)</f>
      </c>
    </row>
    <row r="132">
      <c r="A132" t="str">
        <v>CP1.5</v>
      </c>
      <c r="B132" s="1">
        <f>1/D106</f>
      </c>
      <c r="C132" s="1">
        <f>1/D109</f>
      </c>
      <c r="D132" s="1">
        <f>1/D111</f>
      </c>
      <c r="E132" s="1">
        <f>1/D112</f>
      </c>
      <c r="F132">
        <v>1</v>
      </c>
      <c r="G132" s="1">
        <f>SUM(B132:F132)</f>
      </c>
    </row>
    <row r="133">
      <c r="F133" t="str">
        <v>TOTAL</v>
      </c>
      <c r="G133" s="1">
        <f>SUM(G128:G132)</f>
      </c>
    </row>
    <row r="135">
      <c r="A135" t="str">
        <v>Matriks u (Upper)</v>
      </c>
    </row>
    <row r="136">
      <c r="A136" t="str">
        <v/>
      </c>
      <c r="B136" t="str">
        <v>CP1.1</v>
      </c>
      <c r="C136" t="str">
        <v>CP1.2</v>
      </c>
      <c r="D136" t="str">
        <v>CP1.3</v>
      </c>
      <c r="E136" t="str">
        <v>CP1.4</v>
      </c>
      <c r="F136" t="str">
        <v>CP1.5</v>
      </c>
      <c r="G136" t="str">
        <v>Σ Baris</v>
      </c>
    </row>
    <row r="137">
      <c r="A137" t="str">
        <v>CP1.1</v>
      </c>
      <c r="B137">
        <v>1</v>
      </c>
      <c r="C137" s="1">
        <f>E103</f>
      </c>
      <c r="D137" s="1">
        <f>E104</f>
      </c>
      <c r="E137" s="1">
        <f>E105</f>
      </c>
      <c r="F137" s="1">
        <f>E106</f>
      </c>
      <c r="G137" s="1">
        <f>SUM(B137:F137)</f>
      </c>
    </row>
    <row r="138">
      <c r="A138" t="str">
        <v>CP1.2</v>
      </c>
      <c r="B138" s="1">
        <f>1/C103</f>
      </c>
      <c r="C138">
        <v>1</v>
      </c>
      <c r="D138" s="1">
        <f>E107</f>
      </c>
      <c r="E138" s="1">
        <f>E108</f>
      </c>
      <c r="F138" s="1">
        <f>E109</f>
      </c>
      <c r="G138" s="1">
        <f>SUM(B138:F138)</f>
      </c>
    </row>
    <row r="139">
      <c r="A139" t="str">
        <v>CP1.3</v>
      </c>
      <c r="B139" s="1">
        <f>1/C104</f>
      </c>
      <c r="C139" s="1">
        <f>1/C107</f>
      </c>
      <c r="D139">
        <v>1</v>
      </c>
      <c r="E139" s="1">
        <f>E110</f>
      </c>
      <c r="F139" s="1">
        <f>E111</f>
      </c>
      <c r="G139" s="1">
        <f>SUM(B139:F139)</f>
      </c>
    </row>
    <row r="140">
      <c r="A140" t="str">
        <v>CP1.4</v>
      </c>
      <c r="B140" s="1">
        <f>1/C105</f>
      </c>
      <c r="C140" s="1">
        <f>1/C108</f>
      </c>
      <c r="D140" s="1">
        <f>1/C110</f>
      </c>
      <c r="E140">
        <v>1</v>
      </c>
      <c r="F140" s="1">
        <f>E112</f>
      </c>
      <c r="G140" s="1">
        <f>SUM(B140:F140)</f>
      </c>
    </row>
    <row r="141">
      <c r="A141" t="str">
        <v>CP1.5</v>
      </c>
      <c r="B141" s="1">
        <f>1/C106</f>
      </c>
      <c r="C141" s="1">
        <f>1/C109</f>
      </c>
      <c r="D141" s="1">
        <f>1/C111</f>
      </c>
      <c r="E141" s="1">
        <f>1/C112</f>
      </c>
      <c r="F141">
        <v>1</v>
      </c>
      <c r="G141" s="1">
        <f>SUM(B141:F141)</f>
      </c>
    </row>
    <row r="142">
      <c r="F142" t="str">
        <v>TOTAL</v>
      </c>
      <c r="G142" s="1">
        <f>SUM(G137:G141)</f>
      </c>
    </row>
    <row r="144">
      <c r="A144" t="str">
        <v>═══ BAGIAN 7: FUZZY SYNTHETIC EXTENT + BOBOT FINAL ═══</v>
      </c>
    </row>
    <row r="145">
      <c r="A145" t="str">
        <v>Si_l=Σl_i/ΣΣu | Si_m=Σm_i/ΣΣm | Si_u=Σu_i/ΣΣl | Defuzzy=(l+m+u)/3</v>
      </c>
    </row>
    <row r="146">
      <c r="A146" t="str">
        <v>Kriteria</v>
      </c>
      <c r="B146" t="str">
        <v>Σl_i</v>
      </c>
      <c r="C146" t="str">
        <v>Σm_i</v>
      </c>
      <c r="D146" t="str">
        <v>Σu_i</v>
      </c>
      <c r="E146" t="str">
        <v>ΣΣl</v>
      </c>
      <c r="F146" t="str">
        <v>ΣΣm</v>
      </c>
      <c r="G146" t="str">
        <v>ΣΣu</v>
      </c>
      <c r="H146" t="str">
        <v>Si_l</v>
      </c>
      <c r="I146" t="str">
        <v>Si_m</v>
      </c>
      <c r="J146" t="str">
        <v>Si_u</v>
      </c>
      <c r="K146" t="str">
        <v>Defuzzy</v>
      </c>
      <c r="L146" t="str">
        <v>Bobot</v>
      </c>
      <c r="M146" t="str">
        <v>Bobot%</v>
      </c>
      <c r="N146" t="str">
        <v>Rank</v>
      </c>
    </row>
    <row r="147">
      <c r="A147" t="str">
        <v>CP1.1</v>
      </c>
      <c r="B147" s="1">
        <f>G119</f>
      </c>
      <c r="C147" s="1">
        <f>G128</f>
      </c>
      <c r="D147" s="1">
        <f>G137</f>
      </c>
      <c r="E147" s="1">
        <f>G124</f>
      </c>
      <c r="F147" s="1">
        <f>G133</f>
      </c>
      <c r="G147" s="1">
        <f>G142</f>
      </c>
      <c r="H147" s="2">
        <f>B147/G147</f>
      </c>
      <c r="I147" s="2">
        <f>C147/F147</f>
      </c>
      <c r="J147" s="2">
        <f>D147/E147</f>
      </c>
      <c r="K147" s="2">
        <f>(H147+I147+J147)/3</f>
      </c>
      <c r="L147" s="2">
        <f>K147/K152</f>
      </c>
      <c r="M147" s="3">
        <f>L147*100</f>
      </c>
      <c r="N147">
        <f>RANK(L147,L$147:L$151,0)</f>
      </c>
    </row>
    <row r="148">
      <c r="A148" t="str">
        <v>CP1.2</v>
      </c>
      <c r="B148" s="1">
        <f>G120</f>
      </c>
      <c r="C148" s="1">
        <f>G129</f>
      </c>
      <c r="D148" s="1">
        <f>G138</f>
      </c>
      <c r="E148" s="1">
        <f>G124</f>
      </c>
      <c r="F148" s="1">
        <f>G133</f>
      </c>
      <c r="G148" s="1">
        <f>G142</f>
      </c>
      <c r="H148" s="2">
        <f>B148/G148</f>
      </c>
      <c r="I148" s="2">
        <f>C148/F148</f>
      </c>
      <c r="J148" s="2">
        <f>D148/E148</f>
      </c>
      <c r="K148" s="2">
        <f>(H148+I148+J148)/3</f>
      </c>
      <c r="L148" s="2">
        <f>K148/K152</f>
      </c>
      <c r="M148" s="3">
        <f>L148*100</f>
      </c>
      <c r="N148">
        <f>RANK(L148,L$147:L$151,0)</f>
      </c>
    </row>
    <row r="149">
      <c r="A149" t="str">
        <v>CP1.3</v>
      </c>
      <c r="B149" s="1">
        <f>G121</f>
      </c>
      <c r="C149" s="1">
        <f>G130</f>
      </c>
      <c r="D149" s="1">
        <f>G139</f>
      </c>
      <c r="E149" s="1">
        <f>G124</f>
      </c>
      <c r="F149" s="1">
        <f>G133</f>
      </c>
      <c r="G149" s="1">
        <f>G142</f>
      </c>
      <c r="H149" s="2">
        <f>B149/G149</f>
      </c>
      <c r="I149" s="2">
        <f>C149/F149</f>
      </c>
      <c r="J149" s="2">
        <f>D149/E149</f>
      </c>
      <c r="K149" s="2">
        <f>(H149+I149+J149)/3</f>
      </c>
      <c r="L149" s="2">
        <f>K149/K152</f>
      </c>
      <c r="M149" s="3">
        <f>L149*100</f>
      </c>
      <c r="N149">
        <f>RANK(L149,L$147:L$151,0)</f>
      </c>
    </row>
    <row r="150">
      <c r="A150" t="str">
        <v>CP1.4</v>
      </c>
      <c r="B150" s="1">
        <f>G122</f>
      </c>
      <c r="C150" s="1">
        <f>G131</f>
      </c>
      <c r="D150" s="1">
        <f>G140</f>
      </c>
      <c r="E150" s="1">
        <f>G124</f>
      </c>
      <c r="F150" s="1">
        <f>G133</f>
      </c>
      <c r="G150" s="1">
        <f>G142</f>
      </c>
      <c r="H150" s="2">
        <f>B150/G150</f>
      </c>
      <c r="I150" s="2">
        <f>C150/F150</f>
      </c>
      <c r="J150" s="2">
        <f>D150/E150</f>
      </c>
      <c r="K150" s="2">
        <f>(H150+I150+J150)/3</f>
      </c>
      <c r="L150" s="2">
        <f>K150/K152</f>
      </c>
      <c r="M150" s="3">
        <f>L150*100</f>
      </c>
      <c r="N150">
        <f>RANK(L150,L$147:L$151,0)</f>
      </c>
    </row>
    <row r="151">
      <c r="A151" t="str">
        <v>CP1.5</v>
      </c>
      <c r="B151" s="1">
        <f>G123</f>
      </c>
      <c r="C151" s="1">
        <f>G132</f>
      </c>
      <c r="D151" s="1">
        <f>G141</f>
      </c>
      <c r="E151" s="1">
        <f>G124</f>
      </c>
      <c r="F151" s="1">
        <f>G133</f>
      </c>
      <c r="G151" s="1">
        <f>G142</f>
      </c>
      <c r="H151" s="2">
        <f>B151/G151</f>
      </c>
      <c r="I151" s="2">
        <f>C151/F151</f>
      </c>
      <c r="J151" s="2">
        <f>D151/E151</f>
      </c>
      <c r="K151" s="2">
        <f>(H151+I151+J151)/3</f>
      </c>
      <c r="L151" s="2">
        <f>K151/K152</f>
      </c>
      <c r="M151" s="3">
        <f>L151*100</f>
      </c>
      <c r="N151">
        <f>RANK(L151,L$147:L$151,0)</f>
      </c>
    </row>
    <row r="152">
      <c r="J152" t="str">
        <v>TOTAL</v>
      </c>
      <c r="K152" s="2">
        <f>SUM(K147:K151)</f>
      </c>
    </row>
    <row r="153">
      <c r="K153" t="str">
        <v>Total Wi</v>
      </c>
      <c r="L153" s="2">
        <f>SUM(L147:L151)</f>
      </c>
      <c r="M153" t="str">
        <v>← harus 1</v>
      </c>
    </row>
    <row r="155">
      <c r="A155" t="str">
        <v>═══ BAGIAN 8: CONSISTENCY RATIO (CR) ═══</v>
      </c>
    </row>
    <row r="156">
      <c r="A156" t="str">
        <v>Dari matriks defuzzified: D(i,j) = (l+m+u)/3</v>
      </c>
    </row>
    <row r="157">
      <c r="A157" t="str">
        <v>Matriks Crisp D(i,j) = (l+m+u)/3</v>
      </c>
    </row>
    <row r="158">
      <c r="A158" t="str">
        <v/>
      </c>
      <c r="B158" t="str">
        <v>CP1.1</v>
      </c>
      <c r="C158" t="str">
        <v>CP1.2</v>
      </c>
      <c r="D158" t="str">
        <v>CP1.3</v>
      </c>
      <c r="E158" t="str">
        <v>CP1.4</v>
      </c>
      <c r="F158" t="str">
        <v>CP1.5</v>
      </c>
    </row>
    <row r="159">
      <c r="A159" t="str">
        <v>CP1.1</v>
      </c>
      <c r="B159">
        <v>1</v>
      </c>
      <c r="C159" s="1">
        <f>(C119+C128+C137)/3</f>
      </c>
      <c r="D159" s="1">
        <f>(D119+D128+D137)/3</f>
      </c>
      <c r="E159" s="1">
        <f>(E119+E128+E137)/3</f>
      </c>
      <c r="F159" s="1">
        <f>(F119+F128+F137)/3</f>
      </c>
    </row>
    <row r="160">
      <c r="A160" t="str">
        <v>CP1.2</v>
      </c>
      <c r="B160" s="1">
        <f>(B120+B129+B138)/3</f>
      </c>
      <c r="C160">
        <v>1</v>
      </c>
      <c r="D160" s="1">
        <f>(D120+D129+D138)/3</f>
      </c>
      <c r="E160" s="1">
        <f>(E120+E129+E138)/3</f>
      </c>
      <c r="F160" s="1">
        <f>(F120+F129+F138)/3</f>
      </c>
    </row>
    <row r="161">
      <c r="A161" t="str">
        <v>CP1.3</v>
      </c>
      <c r="B161" s="1">
        <f>(B121+B130+B139)/3</f>
      </c>
      <c r="C161" s="1">
        <f>(C121+C130+C139)/3</f>
      </c>
      <c r="D161">
        <v>1</v>
      </c>
      <c r="E161" s="1">
        <f>(E121+E130+E139)/3</f>
      </c>
      <c r="F161" s="1">
        <f>(F121+F130+F139)/3</f>
      </c>
    </row>
    <row r="162">
      <c r="A162" t="str">
        <v>CP1.4</v>
      </c>
      <c r="B162" s="1">
        <f>(B122+B131+B140)/3</f>
      </c>
      <c r="C162" s="1">
        <f>(C122+C131+C140)/3</f>
      </c>
      <c r="D162" s="1">
        <f>(D122+D131+D140)/3</f>
      </c>
      <c r="E162">
        <v>1</v>
      </c>
      <c r="F162" s="1">
        <f>(F122+F131+F140)/3</f>
      </c>
    </row>
    <row r="163">
      <c r="A163" t="str">
        <v>CP1.5</v>
      </c>
      <c r="B163" s="1">
        <f>(B123+B132+B141)/3</f>
      </c>
      <c r="C163" s="1">
        <f>(C123+C132+C141)/3</f>
      </c>
      <c r="D163" s="1">
        <f>(D123+D132+D141)/3</f>
      </c>
      <c r="E163" s="1">
        <f>(E123+E132+E141)/3</f>
      </c>
      <c r="F163">
        <v>1</v>
      </c>
    </row>
    <row r="165">
      <c r="A165" t="str">
        <v>Σ Kolom</v>
      </c>
      <c r="B165" s="1">
        <f>SUM(B159:B163)</f>
      </c>
      <c r="C165" s="1">
        <f>SUM(C159:C163)</f>
      </c>
      <c r="D165" s="1">
        <f>SUM(D159:D163)</f>
      </c>
      <c r="E165" s="1">
        <f>SUM(E159:E163)</f>
      </c>
      <c r="F165" s="1">
        <f>SUM(F159:F163)</f>
      </c>
    </row>
    <row r="167">
      <c r="A167" t="str">
        <v>Normalisasi Kolom + Bobot (Wi=rata2 baris)</v>
      </c>
    </row>
    <row r="168">
      <c r="A168" t="str">
        <v/>
      </c>
      <c r="B168" t="str">
        <v>CP1.1</v>
      </c>
      <c r="C168" t="str">
        <v>CP1.2</v>
      </c>
      <c r="D168" t="str">
        <v>CP1.3</v>
      </c>
      <c r="E168" t="str">
        <v>CP1.4</v>
      </c>
      <c r="F168" t="str">
        <v>CP1.5</v>
      </c>
      <c r="G168" t="str">
        <v>Wi</v>
      </c>
    </row>
    <row r="169">
      <c r="A169" t="str">
        <v>CP1.1</v>
      </c>
      <c r="B169" s="1">
        <f>B159/B165</f>
      </c>
      <c r="C169" s="1">
        <f>C159/C165</f>
      </c>
      <c r="D169" s="1">
        <f>D159/D165</f>
      </c>
      <c r="E169" s="1">
        <f>E159/E165</f>
      </c>
      <c r="F169" s="1">
        <f>F159/F165</f>
      </c>
      <c r="G169" s="2">
        <f>AVERAGE(B169:F169)</f>
      </c>
    </row>
    <row r="170">
      <c r="A170" t="str">
        <v>CP1.2</v>
      </c>
      <c r="B170" s="1">
        <f>B160/B165</f>
      </c>
      <c r="C170" s="1">
        <f>C160/C165</f>
      </c>
      <c r="D170" s="1">
        <f>D160/D165</f>
      </c>
      <c r="E170" s="1">
        <f>E160/E165</f>
      </c>
      <c r="F170" s="1">
        <f>F160/F165</f>
      </c>
      <c r="G170" s="2">
        <f>AVERAGE(B170:F170)</f>
      </c>
    </row>
    <row r="171">
      <c r="A171" t="str">
        <v>CP1.3</v>
      </c>
      <c r="B171" s="1">
        <f>B161/B165</f>
      </c>
      <c r="C171" s="1">
        <f>C161/C165</f>
      </c>
      <c r="D171" s="1">
        <f>D161/D165</f>
      </c>
      <c r="E171" s="1">
        <f>E161/E165</f>
      </c>
      <c r="F171" s="1">
        <f>F161/F165</f>
      </c>
      <c r="G171" s="2">
        <f>AVERAGE(B171:F171)</f>
      </c>
    </row>
    <row r="172">
      <c r="A172" t="str">
        <v>CP1.4</v>
      </c>
      <c r="B172" s="1">
        <f>B162/B165</f>
      </c>
      <c r="C172" s="1">
        <f>C162/C165</f>
      </c>
      <c r="D172" s="1">
        <f>D162/D165</f>
      </c>
      <c r="E172" s="1">
        <f>E162/E165</f>
      </c>
      <c r="F172" s="1">
        <f>F162/F165</f>
      </c>
      <c r="G172" s="2">
        <f>AVERAGE(B172:F172)</f>
      </c>
    </row>
    <row r="173">
      <c r="A173" t="str">
        <v>CP1.5</v>
      </c>
      <c r="B173" s="1">
        <f>B163/B165</f>
      </c>
      <c r="C173" s="1">
        <f>C163/C165</f>
      </c>
      <c r="D173" s="1">
        <f>D163/D165</f>
      </c>
      <c r="E173" s="1">
        <f>E163/E165</f>
      </c>
      <c r="F173" s="1">
        <f>F163/F165</f>
      </c>
      <c r="G173" s="2">
        <f>AVERAGE(B173:F173)</f>
      </c>
    </row>
    <row r="175">
      <c r="A175" t="str">
        <v>Aw = Matriks_Crisp × Wi</v>
      </c>
    </row>
    <row r="176">
      <c r="A176" t="str">
        <v>Kriteria</v>
      </c>
      <c r="B176" t="str">
        <v>Wi</v>
      </c>
      <c r="C176" t="str">
        <v>Aw</v>
      </c>
      <c r="D176" t="str">
        <v>Aw/Wi</v>
      </c>
    </row>
    <row r="177">
      <c r="A177" t="str">
        <v>CP1.1</v>
      </c>
      <c r="B177" s="2">
        <f>G169</f>
      </c>
      <c r="C177" s="2">
        <f>SUMPRODUCT(B159:F159,$B177:$B181)</f>
      </c>
      <c r="D177" s="1">
        <f>C177/B177</f>
      </c>
    </row>
    <row r="178">
      <c r="A178" t="str">
        <v>CP1.2</v>
      </c>
      <c r="B178" s="2">
        <f>G170</f>
      </c>
      <c r="C178" s="2">
        <f>SUMPRODUCT(B160:F160,$B177:$B181)</f>
      </c>
      <c r="D178" s="1">
        <f>C178/B178</f>
      </c>
    </row>
    <row r="179">
      <c r="A179" t="str">
        <v>CP1.3</v>
      </c>
      <c r="B179" s="2">
        <f>G171</f>
      </c>
      <c r="C179" s="2">
        <f>SUMPRODUCT(B161:F161,$B177:$B181)</f>
      </c>
      <c r="D179" s="1">
        <f>C179/B179</f>
      </c>
    </row>
    <row r="180">
      <c r="A180" t="str">
        <v>CP1.4</v>
      </c>
      <c r="B180" s="2">
        <f>G172</f>
      </c>
      <c r="C180" s="2">
        <f>SUMPRODUCT(B162:F162,$B177:$B181)</f>
      </c>
      <c r="D180" s="1">
        <f>C180/B180</f>
      </c>
    </row>
    <row r="181">
      <c r="A181" t="str">
        <v>CP1.5</v>
      </c>
      <c r="B181" s="2">
        <f>G173</f>
      </c>
      <c r="C181" s="2">
        <f>SUMPRODUCT(B163:F163,$B177:$B181)</f>
      </c>
      <c r="D181" s="1">
        <f>C181/B181</f>
      </c>
    </row>
    <row r="183">
      <c r="A183" t="str">
        <v>n</v>
      </c>
      <c r="B183">
        <v>5</v>
      </c>
    </row>
    <row r="184">
      <c r="A184" t="str">
        <v>λmax = AVERAGE(Aw/Wi)</v>
      </c>
      <c r="B184" s="1">
        <f>AVERAGE(D177:D181)</f>
      </c>
    </row>
    <row r="185">
      <c r="A185" t="str">
        <v>CI = (λmax-n)/(n-1)</v>
      </c>
      <c r="B185" s="1">
        <f>(B184-B183)/(B183-1)</f>
      </c>
    </row>
    <row r="186">
      <c r="A186" t="str">
        <v>RI (n=5)</v>
      </c>
      <c r="B186">
        <v>1.12</v>
      </c>
    </row>
    <row r="187">
      <c r="A187" t="str">
        <v>CR = CI/RI</v>
      </c>
      <c r="B187" s="1">
        <f>IF(B186=0,0,B185/B186)</f>
      </c>
    </row>
    <row r="188">
      <c r="A188" t="str">
        <v>KESIMPULAN</v>
      </c>
      <c r="B188">
        <f>IF(B187&lt;0.1,"KONSISTEN ✓ (CR&lt;0.10)","TIDAK KONSISTEN ✗ (CR≥0.10)")</f>
      </c>
    </row>
  </sheetData>
  <ignoredErrors>
    <ignoredError numberStoredAsText="1" sqref="A1:Y19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X189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</cols>
  <sheetData>
    <row r="1">
      <c r="A1" t="str">
        <v>PERHITUNGAN MANUAL K1V1 — Sub-Kriteria CP2</v>
      </c>
    </row>
    <row r="2">
      <c r="A2" t="str">
        <v>Kriteria: CP2.1, CP2.2, CP2.3, CP2.4, CP2.5 (n=5)</v>
      </c>
    </row>
    <row r="3">
      <c r="A3" t="str">
        <v>Pasangan: 10 | Responden: 21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Fakhrul Roza</v>
      </c>
      <c r="C21" t="str">
        <v>KATIM Pemberdayaan UKM</v>
      </c>
    </row>
    <row r="22">
      <c r="A22" t="str">
        <v>R4</v>
      </c>
      <c r="B22" t="str">
        <v>Mahyarni</v>
      </c>
      <c r="C22" t="str">
        <v>Dosen</v>
      </c>
    </row>
    <row r="23">
      <c r="A23" t="str">
        <v>R5</v>
      </c>
      <c r="B23" t="str">
        <v>Dino Lagridho Satria</v>
      </c>
      <c r="C23" t="str">
        <v>Staf</v>
      </c>
    </row>
    <row r="24">
      <c r="A24" t="str">
        <v>R6</v>
      </c>
      <c r="B24" t="str">
        <v>Muhammad ilham</v>
      </c>
      <c r="C24" t="str">
        <v>Staff Laboratorium Veteriner</v>
      </c>
    </row>
    <row r="25">
      <c r="A25" t="str">
        <v>R7</v>
      </c>
      <c r="B25" t="str">
        <v>Drh Guswandi</v>
      </c>
      <c r="C25" t="str">
        <v>Fungsional Medik Veteriner Ahli Madya</v>
      </c>
    </row>
    <row r="26">
      <c r="A26" t="str">
        <v>R8</v>
      </c>
      <c r="B26" t="str">
        <v>Arief Rakhman</v>
      </c>
      <c r="C26" t="str">
        <v>Kasubbag TU UPT. LVKH</v>
      </c>
    </row>
    <row r="27">
      <c r="A27" t="str">
        <v>R9</v>
      </c>
      <c r="B27" t="str">
        <v>Amrul Hidayat</v>
      </c>
      <c r="C27" t="str">
        <v>Pengawas Bibit Ternak Ahli Muda</v>
      </c>
    </row>
    <row r="28">
      <c r="A28" t="str">
        <v>R10</v>
      </c>
      <c r="B28" t="str">
        <v xml:space="preserve">Fadly Wahid </v>
      </c>
      <c r="C28" t="str">
        <v xml:space="preserve">Fungsional Paramedik Veteriner </v>
      </c>
    </row>
    <row r="29">
      <c r="A29" t="str">
        <v>R11</v>
      </c>
      <c r="B29" t="str">
        <v>Drh. Indahlia Syahfitri Bangun</v>
      </c>
      <c r="C29" t="str">
        <v>Medik Veteriner Ahli Pertama</v>
      </c>
    </row>
    <row r="30">
      <c r="A30" t="str">
        <v>R12</v>
      </c>
      <c r="B30" t="str">
        <v>drh. Sri Wening Kurniajati</v>
      </c>
      <c r="C30" t="str">
        <v>Medik Veteriner Ahli Pertama</v>
      </c>
    </row>
    <row r="31">
      <c r="A31" t="str">
        <v>R13</v>
      </c>
      <c r="B31" t="str">
        <v>Dea Astrina Harefa</v>
      </c>
      <c r="C31" t="str">
        <v>Paramedik Veteriner</v>
      </c>
    </row>
    <row r="32">
      <c r="A32" t="str">
        <v>R14</v>
      </c>
      <c r="B32" t="str">
        <v>drh. Sri Rahmila Indris</v>
      </c>
      <c r="C32" t="str">
        <v>Medik Veteriner</v>
      </c>
    </row>
    <row r="33">
      <c r="A33" t="str">
        <v>R15</v>
      </c>
      <c r="B33" t="str">
        <v>FARALINDA SARI</v>
      </c>
      <c r="C33" t="str">
        <v>Kepala Bidang Kesehatan Hewan</v>
      </c>
    </row>
    <row r="34">
      <c r="A34" t="str">
        <v>R16</v>
      </c>
      <c r="B34" t="str">
        <v xml:space="preserve">SRI NOVRIANI </v>
      </c>
      <c r="C34" t="str">
        <v xml:space="preserve">Pengawas Bibit Ternak </v>
      </c>
    </row>
    <row r="35">
      <c r="A35" t="str">
        <v>R17</v>
      </c>
      <c r="B35" t="str">
        <v>Novriati Teza</v>
      </c>
      <c r="C35" t="str">
        <v>Pengawas Mutu Hasil Pertanian Ahli Muda</v>
      </c>
    </row>
    <row r="36">
      <c r="A36" t="str">
        <v>R18</v>
      </c>
      <c r="B36" t="str">
        <v>Ardini Oktavia</v>
      </c>
      <c r="C36" t="str">
        <v>Penelaah Teknis Kebijakan</v>
      </c>
    </row>
    <row r="37">
      <c r="A37" t="str">
        <v>R19</v>
      </c>
      <c r="B37" t="str">
        <v>Dr. Yenni Kurniati, M.Si</v>
      </c>
      <c r="C37" t="str">
        <v xml:space="preserve"> Kepala Pusat Halal LPPM UIN Suska Riau/Auditor</v>
      </c>
    </row>
    <row r="38">
      <c r="A38" t="str">
        <v>R20</v>
      </c>
      <c r="B38" t="str">
        <v>Prof. Dr. Yendraliza</v>
      </c>
      <c r="C38" t="str">
        <v>Auditor Halal</v>
      </c>
    </row>
    <row r="39">
      <c r="A39" t="str">
        <v>R21</v>
      </c>
      <c r="B39" t="str">
        <v xml:space="preserve"> Tengku Nurainun, S.T., M.T., PhD</v>
      </c>
      <c r="C39" t="str">
        <v>P3H</v>
      </c>
    </row>
    <row r="42">
      <c r="A42" t="str">
        <v>═══ BAGIAN 1: DATA SLIDER RESPONDEN ═══</v>
      </c>
    </row>
    <row r="43">
      <c r="A43" t="str">
        <v>No</v>
      </c>
      <c r="B43" t="str">
        <v>Pasangan</v>
      </c>
      <c r="C43" t="str">
        <v>R1</v>
      </c>
      <c r="D43" t="str">
        <v>R2</v>
      </c>
      <c r="E43" t="str">
        <v>R3</v>
      </c>
      <c r="F43" t="str">
        <v>R4</v>
      </c>
      <c r="G43" t="str">
        <v>R5</v>
      </c>
      <c r="H43" t="str">
        <v>R6</v>
      </c>
      <c r="I43" t="str">
        <v>R7</v>
      </c>
      <c r="J43" t="str">
        <v>R8</v>
      </c>
      <c r="K43" t="str">
        <v>R9</v>
      </c>
      <c r="L43" t="str">
        <v>R10</v>
      </c>
      <c r="M43" t="str">
        <v>R11</v>
      </c>
      <c r="N43" t="str">
        <v>R12</v>
      </c>
      <c r="O43" t="str">
        <v>R13</v>
      </c>
      <c r="P43" t="str">
        <v>R14</v>
      </c>
      <c r="Q43" t="str">
        <v>R15</v>
      </c>
      <c r="R43" t="str">
        <v>R16</v>
      </c>
      <c r="S43" t="str">
        <v>R17</v>
      </c>
      <c r="T43" t="str">
        <v>R18</v>
      </c>
      <c r="U43" t="str">
        <v>R19</v>
      </c>
      <c r="V43" t="str">
        <v>R20</v>
      </c>
      <c r="W43" t="str">
        <v>R21</v>
      </c>
    </row>
    <row r="44">
      <c r="A44">
        <v>1</v>
      </c>
      <c r="B44" t="str">
        <v>CP2.1_vs_CP2.2</v>
      </c>
      <c r="C44">
        <v>6</v>
      </c>
      <c r="D44">
        <v>-2</v>
      </c>
      <c r="E44">
        <v>-6</v>
      </c>
      <c r="F44">
        <v>-3</v>
      </c>
      <c r="G44">
        <v>-3</v>
      </c>
      <c r="H44">
        <v>-3</v>
      </c>
      <c r="I44">
        <v>-7</v>
      </c>
      <c r="J44">
        <v>-3</v>
      </c>
      <c r="K44">
        <v>-1</v>
      </c>
      <c r="L44">
        <v>0</v>
      </c>
      <c r="M44">
        <v>0</v>
      </c>
      <c r="N44">
        <v>-5</v>
      </c>
      <c r="O44">
        <v>0</v>
      </c>
      <c r="P44">
        <v>0</v>
      </c>
      <c r="Q44">
        <v>0</v>
      </c>
      <c r="R44">
        <v>-8</v>
      </c>
      <c r="S44">
        <v>-5</v>
      </c>
      <c r="T44">
        <v>2</v>
      </c>
      <c r="U44">
        <v>-8</v>
      </c>
      <c r="V44">
        <v>-8</v>
      </c>
      <c r="W44">
        <v>-8</v>
      </c>
    </row>
    <row r="45">
      <c r="A45">
        <v>2</v>
      </c>
      <c r="B45" t="str">
        <v>CP2.1_vs_CP2.3</v>
      </c>
      <c r="C45">
        <v>4</v>
      </c>
      <c r="D45">
        <v>0</v>
      </c>
      <c r="E45">
        <v>-7</v>
      </c>
      <c r="F45">
        <v>-2</v>
      </c>
      <c r="G45">
        <v>-3</v>
      </c>
      <c r="H45">
        <v>0</v>
      </c>
      <c r="I45">
        <v>-7</v>
      </c>
      <c r="J45">
        <v>-4</v>
      </c>
      <c r="K45">
        <v>0</v>
      </c>
      <c r="L45">
        <v>0</v>
      </c>
      <c r="M45">
        <v>0</v>
      </c>
      <c r="N45">
        <v>0</v>
      </c>
      <c r="O45">
        <v>6</v>
      </c>
      <c r="P45">
        <v>0</v>
      </c>
      <c r="Q45">
        <v>0</v>
      </c>
      <c r="R45">
        <v>-8</v>
      </c>
      <c r="S45">
        <v>-4</v>
      </c>
      <c r="T45">
        <v>3</v>
      </c>
      <c r="U45">
        <v>-8</v>
      </c>
      <c r="V45">
        <v>-6</v>
      </c>
      <c r="W45">
        <v>-7</v>
      </c>
    </row>
    <row r="46">
      <c r="A46">
        <v>3</v>
      </c>
      <c r="B46" t="str">
        <v>CP2.1_vs_CP2.4</v>
      </c>
      <c r="C46">
        <v>-1</v>
      </c>
      <c r="D46">
        <v>-2</v>
      </c>
      <c r="E46">
        <v>-8</v>
      </c>
      <c r="F46">
        <v>0</v>
      </c>
      <c r="G46">
        <v>-3</v>
      </c>
      <c r="H46">
        <v>-1</v>
      </c>
      <c r="I46">
        <v>-7</v>
      </c>
      <c r="J46">
        <v>-2</v>
      </c>
      <c r="K46">
        <v>-1</v>
      </c>
      <c r="L46">
        <v>-1</v>
      </c>
      <c r="M46">
        <v>-2</v>
      </c>
      <c r="N46">
        <v>-4</v>
      </c>
      <c r="O46">
        <v>-6</v>
      </c>
      <c r="P46">
        <v>0</v>
      </c>
      <c r="Q46">
        <v>0</v>
      </c>
      <c r="R46">
        <v>-8</v>
      </c>
      <c r="S46">
        <v>-4</v>
      </c>
      <c r="T46">
        <v>-2</v>
      </c>
      <c r="U46">
        <v>-7</v>
      </c>
      <c r="V46">
        <v>-7</v>
      </c>
      <c r="W46">
        <v>-7</v>
      </c>
    </row>
    <row r="47">
      <c r="A47">
        <v>4</v>
      </c>
      <c r="B47" t="str">
        <v>CP2.1_vs_CP2.5</v>
      </c>
      <c r="C47">
        <v>-1</v>
      </c>
      <c r="D47">
        <v>-2</v>
      </c>
      <c r="E47">
        <v>-8</v>
      </c>
      <c r="F47">
        <v>0</v>
      </c>
      <c r="G47">
        <v>-3</v>
      </c>
      <c r="H47">
        <v>-1</v>
      </c>
      <c r="I47">
        <v>-7</v>
      </c>
      <c r="J47">
        <v>8</v>
      </c>
      <c r="K47">
        <v>-1</v>
      </c>
      <c r="L47">
        <v>0</v>
      </c>
      <c r="M47">
        <v>-1</v>
      </c>
      <c r="N47">
        <v>-4</v>
      </c>
      <c r="O47">
        <v>-6</v>
      </c>
      <c r="P47">
        <v>0</v>
      </c>
      <c r="Q47">
        <v>-5</v>
      </c>
      <c r="R47">
        <v>-8</v>
      </c>
      <c r="S47">
        <v>-4</v>
      </c>
      <c r="T47">
        <v>-1</v>
      </c>
      <c r="U47">
        <v>-8</v>
      </c>
      <c r="V47">
        <v>-7</v>
      </c>
      <c r="W47">
        <v>-8</v>
      </c>
    </row>
    <row r="48">
      <c r="A48">
        <v>5</v>
      </c>
      <c r="B48" t="str">
        <v>CP2.2_vs_CP2.3</v>
      </c>
      <c r="C48">
        <v>3</v>
      </c>
      <c r="D48">
        <v>0</v>
      </c>
      <c r="E48">
        <v>-7</v>
      </c>
      <c r="F48">
        <v>0</v>
      </c>
      <c r="G48">
        <v>-3</v>
      </c>
      <c r="H48">
        <v>0</v>
      </c>
      <c r="I48">
        <v>8</v>
      </c>
      <c r="J48">
        <v>4</v>
      </c>
      <c r="K48">
        <v>-1</v>
      </c>
      <c r="L48">
        <v>0</v>
      </c>
      <c r="M48">
        <v>0</v>
      </c>
      <c r="N48">
        <v>5</v>
      </c>
      <c r="O48">
        <v>-6</v>
      </c>
      <c r="P48">
        <v>0</v>
      </c>
      <c r="Q48">
        <v>4</v>
      </c>
      <c r="R48">
        <v>8</v>
      </c>
      <c r="S48">
        <v>5</v>
      </c>
      <c r="T48">
        <v>2</v>
      </c>
      <c r="U48">
        <v>7</v>
      </c>
      <c r="V48">
        <v>-8</v>
      </c>
      <c r="W48">
        <v>-7</v>
      </c>
    </row>
    <row r="49">
      <c r="A49">
        <v>6</v>
      </c>
      <c r="B49" t="str">
        <v>CP2.2_vs_CP2.4</v>
      </c>
      <c r="C49">
        <v>-2</v>
      </c>
      <c r="D49">
        <v>-4</v>
      </c>
      <c r="E49">
        <v>-6</v>
      </c>
      <c r="F49">
        <v>2</v>
      </c>
      <c r="G49">
        <v>-3</v>
      </c>
      <c r="H49">
        <v>-2</v>
      </c>
      <c r="I49">
        <v>-7</v>
      </c>
      <c r="J49">
        <v>-3</v>
      </c>
      <c r="K49">
        <v>1</v>
      </c>
      <c r="L49">
        <v>-3</v>
      </c>
      <c r="M49">
        <v>0</v>
      </c>
      <c r="N49">
        <v>-3</v>
      </c>
      <c r="O49">
        <v>-6</v>
      </c>
      <c r="P49">
        <v>0</v>
      </c>
      <c r="Q49">
        <v>0</v>
      </c>
      <c r="R49">
        <v>0</v>
      </c>
      <c r="S49">
        <v>3</v>
      </c>
      <c r="T49">
        <v>-1</v>
      </c>
      <c r="U49">
        <v>-7</v>
      </c>
      <c r="V49">
        <v>-6</v>
      </c>
      <c r="W49">
        <v>-7</v>
      </c>
    </row>
    <row r="50">
      <c r="A50">
        <v>7</v>
      </c>
      <c r="B50" t="str">
        <v>CP2.2_vs_CP2.5</v>
      </c>
      <c r="C50">
        <v>-4</v>
      </c>
      <c r="D50">
        <v>-2</v>
      </c>
      <c r="E50">
        <v>-5</v>
      </c>
      <c r="F50">
        <v>3</v>
      </c>
      <c r="G50">
        <v>-3</v>
      </c>
      <c r="H50">
        <v>-1</v>
      </c>
      <c r="I50">
        <v>-7</v>
      </c>
      <c r="J50">
        <v>-2</v>
      </c>
      <c r="K50">
        <v>1</v>
      </c>
      <c r="L50">
        <v>-1</v>
      </c>
      <c r="M50">
        <v>-1</v>
      </c>
      <c r="N50">
        <v>-3</v>
      </c>
      <c r="O50">
        <v>-6</v>
      </c>
      <c r="P50">
        <v>-2</v>
      </c>
      <c r="Q50">
        <v>-5</v>
      </c>
      <c r="R50">
        <v>0</v>
      </c>
      <c r="S50">
        <v>-4</v>
      </c>
      <c r="T50">
        <v>-1</v>
      </c>
      <c r="U50">
        <v>-6</v>
      </c>
      <c r="V50">
        <v>-6</v>
      </c>
      <c r="W50">
        <v>-8</v>
      </c>
    </row>
    <row r="51">
      <c r="A51">
        <v>8</v>
      </c>
      <c r="B51" t="str">
        <v>CP2.3_vs_CP2.4</v>
      </c>
      <c r="C51">
        <v>-2</v>
      </c>
      <c r="D51">
        <v>-2</v>
      </c>
      <c r="E51">
        <v>-7</v>
      </c>
      <c r="F51">
        <v>-1</v>
      </c>
      <c r="G51">
        <v>-3</v>
      </c>
      <c r="H51">
        <v>-2</v>
      </c>
      <c r="I51">
        <v>-7</v>
      </c>
      <c r="J51">
        <v>-3</v>
      </c>
      <c r="K51">
        <v>1</v>
      </c>
      <c r="L51">
        <v>-1</v>
      </c>
      <c r="M51">
        <v>-2</v>
      </c>
      <c r="N51">
        <v>3</v>
      </c>
      <c r="O51">
        <v>6</v>
      </c>
      <c r="P51">
        <v>-2</v>
      </c>
      <c r="Q51">
        <v>-5</v>
      </c>
      <c r="R51">
        <v>-6</v>
      </c>
      <c r="S51">
        <v>-3</v>
      </c>
      <c r="T51">
        <v>-2</v>
      </c>
      <c r="U51">
        <v>-7</v>
      </c>
      <c r="V51">
        <v>6</v>
      </c>
      <c r="W51">
        <v>-7</v>
      </c>
    </row>
    <row r="52">
      <c r="A52">
        <v>9</v>
      </c>
      <c r="B52" t="str">
        <v>CP2.3_vs_CP2.5</v>
      </c>
      <c r="C52">
        <v>-3</v>
      </c>
      <c r="D52">
        <v>-2</v>
      </c>
      <c r="E52">
        <v>-6</v>
      </c>
      <c r="F52">
        <v>0</v>
      </c>
      <c r="G52">
        <v>-3</v>
      </c>
      <c r="H52">
        <v>-2</v>
      </c>
      <c r="I52">
        <v>-7</v>
      </c>
      <c r="J52">
        <v>3</v>
      </c>
      <c r="K52">
        <v>1</v>
      </c>
      <c r="L52">
        <v>-1</v>
      </c>
      <c r="M52">
        <v>-2</v>
      </c>
      <c r="N52">
        <v>-5</v>
      </c>
      <c r="O52">
        <v>6</v>
      </c>
      <c r="P52">
        <v>0</v>
      </c>
      <c r="Q52">
        <v>-4</v>
      </c>
      <c r="R52">
        <v>0</v>
      </c>
      <c r="S52">
        <v>-3</v>
      </c>
      <c r="T52">
        <v>-4</v>
      </c>
      <c r="U52">
        <v>-7</v>
      </c>
      <c r="V52">
        <v>4</v>
      </c>
      <c r="W52">
        <v>-8</v>
      </c>
    </row>
    <row r="53">
      <c r="A53">
        <v>10</v>
      </c>
      <c r="B53" t="str">
        <v>CP2.4_vs_CP2.5</v>
      </c>
      <c r="C53">
        <v>1</v>
      </c>
      <c r="D53">
        <v>2</v>
      </c>
      <c r="E53">
        <v>7</v>
      </c>
      <c r="F53">
        <v>-2</v>
      </c>
      <c r="G53">
        <v>-3</v>
      </c>
      <c r="H53">
        <v>-2</v>
      </c>
      <c r="I53">
        <v>7</v>
      </c>
      <c r="J53">
        <v>4</v>
      </c>
      <c r="K53">
        <v>1</v>
      </c>
      <c r="L53">
        <v>1</v>
      </c>
      <c r="M53">
        <v>0</v>
      </c>
      <c r="N53">
        <v>3</v>
      </c>
      <c r="O53">
        <v>0</v>
      </c>
      <c r="P53">
        <v>0</v>
      </c>
      <c r="Q53">
        <v>-4</v>
      </c>
      <c r="R53">
        <v>6</v>
      </c>
      <c r="S53">
        <v>-3</v>
      </c>
      <c r="T53">
        <v>4</v>
      </c>
      <c r="U53">
        <v>-6</v>
      </c>
      <c r="V53">
        <v>4</v>
      </c>
      <c r="W53">
        <v>-7</v>
      </c>
    </row>
    <row r="56">
      <c r="A56" t="str">
        <v>═══ BAGIAN 2: TFN l (Lower) per Responden ═══</v>
      </c>
    </row>
    <row r="57">
      <c r="A57" t="str">
        <v>Rumus: IF(slider&gt;0, 1/VLOOKUP(u), VLOOKUP(l))</v>
      </c>
    </row>
    <row r="58">
      <c r="A58" t="str">
        <v>No</v>
      </c>
      <c r="B58" t="str">
        <v>Pasangan</v>
      </c>
      <c r="C58" t="str">
        <v>R1_l</v>
      </c>
      <c r="D58" t="str">
        <v>R2_l</v>
      </c>
      <c r="E58" t="str">
        <v>R3_l</v>
      </c>
      <c r="F58" t="str">
        <v>R4_l</v>
      </c>
      <c r="G58" t="str">
        <v>R5_l</v>
      </c>
      <c r="H58" t="str">
        <v>R6_l</v>
      </c>
      <c r="I58" t="str">
        <v>R7_l</v>
      </c>
      <c r="J58" t="str">
        <v>R8_l</v>
      </c>
      <c r="K58" t="str">
        <v>R9_l</v>
      </c>
      <c r="L58" t="str">
        <v>R10_l</v>
      </c>
      <c r="M58" t="str">
        <v>R11_l</v>
      </c>
      <c r="N58" t="str">
        <v>R12_l</v>
      </c>
      <c r="O58" t="str">
        <v>R13_l</v>
      </c>
      <c r="P58" t="str">
        <v>R14_l</v>
      </c>
      <c r="Q58" t="str">
        <v>R15_l</v>
      </c>
      <c r="R58" t="str">
        <v>R16_l</v>
      </c>
      <c r="S58" t="str">
        <v>R17_l</v>
      </c>
      <c r="T58" t="str">
        <v>R18_l</v>
      </c>
      <c r="U58" t="str">
        <v>R19_l</v>
      </c>
      <c r="V58" t="str">
        <v>R20_l</v>
      </c>
      <c r="W58" t="str">
        <v>R21_l</v>
      </c>
    </row>
    <row r="59">
      <c r="A59">
        <v>1</v>
      </c>
      <c r="B59" t="str">
        <v>CP2.1_vs_CP2.2</v>
      </c>
      <c r="C59" s="1">
        <f>IF(C44&gt;0,1/VLOOKUP(ABS(C44)+1,$A$8:$D$16,4,FALSE),VLOOKUP(ABS(C44)+1,$A$8:$D$16,2,FALSE))</f>
      </c>
      <c r="D59" s="1">
        <f>IF(D44&gt;0,1/VLOOKUP(ABS(D44)+1,$A$8:$D$16,4,FALSE),VLOOKUP(ABS(D44)+1,$A$8:$D$16,2,FALSE))</f>
      </c>
      <c r="E59" s="1">
        <f>IF(E44&gt;0,1/VLOOKUP(ABS(E44)+1,$A$8:$D$16,4,FALSE),VLOOKUP(ABS(E44)+1,$A$8:$D$16,2,FALSE))</f>
      </c>
      <c r="F59" s="1">
        <f>IF(F44&gt;0,1/VLOOKUP(ABS(F44)+1,$A$8:$D$16,4,FALSE),VLOOKUP(ABS(F44)+1,$A$8:$D$16,2,FALSE))</f>
      </c>
      <c r="G59" s="1">
        <f>IF(G44&gt;0,1/VLOOKUP(ABS(G44)+1,$A$8:$D$16,4,FALSE),VLOOKUP(ABS(G44)+1,$A$8:$D$16,2,FALSE))</f>
      </c>
      <c r="H59" s="1">
        <f>IF(H44&gt;0,1/VLOOKUP(ABS(H44)+1,$A$8:$D$16,4,FALSE),VLOOKUP(ABS(H44)+1,$A$8:$D$16,2,FALSE))</f>
      </c>
      <c r="I59" s="1">
        <f>IF(I44&gt;0,1/VLOOKUP(ABS(I44)+1,$A$8:$D$16,4,FALSE),VLOOKUP(ABS(I44)+1,$A$8:$D$16,2,FALSE))</f>
      </c>
      <c r="J59" s="1">
        <f>IF(J44&gt;0,1/VLOOKUP(ABS(J44)+1,$A$8:$D$16,4,FALSE),VLOOKUP(ABS(J44)+1,$A$8:$D$16,2,FALSE))</f>
      </c>
      <c r="K59" s="1">
        <f>IF(K44&gt;0,1/VLOOKUP(ABS(K44)+1,$A$8:$D$16,4,FALSE),VLOOKUP(ABS(K44)+1,$A$8:$D$16,2,FALSE))</f>
      </c>
      <c r="L59" s="1">
        <f>IF(L44&gt;0,1/VLOOKUP(ABS(L44)+1,$A$8:$D$16,4,FALSE),VLOOKUP(ABS(L44)+1,$A$8:$D$16,2,FALSE))</f>
      </c>
      <c r="M59" s="1">
        <f>IF(M44&gt;0,1/VLOOKUP(ABS(M44)+1,$A$8:$D$16,4,FALSE),VLOOKUP(ABS(M44)+1,$A$8:$D$16,2,FALSE))</f>
      </c>
      <c r="N59" s="1">
        <f>IF(N44&gt;0,1/VLOOKUP(ABS(N44)+1,$A$8:$D$16,4,FALSE),VLOOKUP(ABS(N44)+1,$A$8:$D$16,2,FALSE))</f>
      </c>
      <c r="O59" s="1">
        <f>IF(O44&gt;0,1/VLOOKUP(ABS(O44)+1,$A$8:$D$16,4,FALSE),VLOOKUP(ABS(O44)+1,$A$8:$D$16,2,FALSE))</f>
      </c>
      <c r="P59" s="1">
        <f>IF(P44&gt;0,1/VLOOKUP(ABS(P44)+1,$A$8:$D$16,4,FALSE),VLOOKUP(ABS(P44)+1,$A$8:$D$16,2,FALSE))</f>
      </c>
      <c r="Q59" s="1">
        <f>IF(Q44&gt;0,1/VLOOKUP(ABS(Q44)+1,$A$8:$D$16,4,FALSE),VLOOKUP(ABS(Q44)+1,$A$8:$D$16,2,FALSE))</f>
      </c>
      <c r="R59" s="1">
        <f>IF(R44&gt;0,1/VLOOKUP(ABS(R44)+1,$A$8:$D$16,4,FALSE),VLOOKUP(ABS(R44)+1,$A$8:$D$16,2,FALSE))</f>
      </c>
      <c r="S59" s="1">
        <f>IF(S44&gt;0,1/VLOOKUP(ABS(S44)+1,$A$8:$D$16,4,FALSE),VLOOKUP(ABS(S44)+1,$A$8:$D$16,2,FALSE))</f>
      </c>
      <c r="T59" s="1">
        <f>IF(T44&gt;0,1/VLOOKUP(ABS(T44)+1,$A$8:$D$16,4,FALSE),VLOOKUP(ABS(T44)+1,$A$8:$D$16,2,FALSE))</f>
      </c>
      <c r="U59" s="1">
        <f>IF(U44&gt;0,1/VLOOKUP(ABS(U44)+1,$A$8:$D$16,4,FALSE),VLOOKUP(ABS(U44)+1,$A$8:$D$16,2,FALSE))</f>
      </c>
      <c r="V59" s="1">
        <f>IF(V44&gt;0,1/VLOOKUP(ABS(V44)+1,$A$8:$D$16,4,FALSE),VLOOKUP(ABS(V44)+1,$A$8:$D$16,2,FALSE))</f>
      </c>
      <c r="W59" s="1">
        <f>IF(W44&gt;0,1/VLOOKUP(ABS(W44)+1,$A$8:$D$16,4,FALSE),VLOOKUP(ABS(W44)+1,$A$8:$D$16,2,FALSE))</f>
      </c>
    </row>
    <row r="60">
      <c r="A60">
        <v>2</v>
      </c>
      <c r="B60" t="str">
        <v>CP2.1_vs_CP2.3</v>
      </c>
      <c r="C60" s="1">
        <f>IF(C45&gt;0,1/VLOOKUP(ABS(C45)+1,$A$8:$D$16,4,FALSE),VLOOKUP(ABS(C45)+1,$A$8:$D$16,2,FALSE))</f>
      </c>
      <c r="D60" s="1">
        <f>IF(D45&gt;0,1/VLOOKUP(ABS(D45)+1,$A$8:$D$16,4,FALSE),VLOOKUP(ABS(D45)+1,$A$8:$D$16,2,FALSE))</f>
      </c>
      <c r="E60" s="1">
        <f>IF(E45&gt;0,1/VLOOKUP(ABS(E45)+1,$A$8:$D$16,4,FALSE),VLOOKUP(ABS(E45)+1,$A$8:$D$16,2,FALSE))</f>
      </c>
      <c r="F60" s="1">
        <f>IF(F45&gt;0,1/VLOOKUP(ABS(F45)+1,$A$8:$D$16,4,FALSE),VLOOKUP(ABS(F45)+1,$A$8:$D$16,2,FALSE))</f>
      </c>
      <c r="G60" s="1">
        <f>IF(G45&gt;0,1/VLOOKUP(ABS(G45)+1,$A$8:$D$16,4,FALSE),VLOOKUP(ABS(G45)+1,$A$8:$D$16,2,FALSE))</f>
      </c>
      <c r="H60" s="1">
        <f>IF(H45&gt;0,1/VLOOKUP(ABS(H45)+1,$A$8:$D$16,4,FALSE),VLOOKUP(ABS(H45)+1,$A$8:$D$16,2,FALSE))</f>
      </c>
      <c r="I60" s="1">
        <f>IF(I45&gt;0,1/VLOOKUP(ABS(I45)+1,$A$8:$D$16,4,FALSE),VLOOKUP(ABS(I45)+1,$A$8:$D$16,2,FALSE))</f>
      </c>
      <c r="J60" s="1">
        <f>IF(J45&gt;0,1/VLOOKUP(ABS(J45)+1,$A$8:$D$16,4,FALSE),VLOOKUP(ABS(J45)+1,$A$8:$D$16,2,FALSE))</f>
      </c>
      <c r="K60" s="1">
        <f>IF(K45&gt;0,1/VLOOKUP(ABS(K45)+1,$A$8:$D$16,4,FALSE),VLOOKUP(ABS(K45)+1,$A$8:$D$16,2,FALSE))</f>
      </c>
      <c r="L60" s="1">
        <f>IF(L45&gt;0,1/VLOOKUP(ABS(L45)+1,$A$8:$D$16,4,FALSE),VLOOKUP(ABS(L45)+1,$A$8:$D$16,2,FALSE))</f>
      </c>
      <c r="M60" s="1">
        <f>IF(M45&gt;0,1/VLOOKUP(ABS(M45)+1,$A$8:$D$16,4,FALSE),VLOOKUP(ABS(M45)+1,$A$8:$D$16,2,FALSE))</f>
      </c>
      <c r="N60" s="1">
        <f>IF(N45&gt;0,1/VLOOKUP(ABS(N45)+1,$A$8:$D$16,4,FALSE),VLOOKUP(ABS(N45)+1,$A$8:$D$16,2,FALSE))</f>
      </c>
      <c r="O60" s="1">
        <f>IF(O45&gt;0,1/VLOOKUP(ABS(O45)+1,$A$8:$D$16,4,FALSE),VLOOKUP(ABS(O45)+1,$A$8:$D$16,2,FALSE))</f>
      </c>
      <c r="P60" s="1">
        <f>IF(P45&gt;0,1/VLOOKUP(ABS(P45)+1,$A$8:$D$16,4,FALSE),VLOOKUP(ABS(P45)+1,$A$8:$D$16,2,FALSE))</f>
      </c>
      <c r="Q60" s="1">
        <f>IF(Q45&gt;0,1/VLOOKUP(ABS(Q45)+1,$A$8:$D$16,4,FALSE),VLOOKUP(ABS(Q45)+1,$A$8:$D$16,2,FALSE))</f>
      </c>
      <c r="R60" s="1">
        <f>IF(R45&gt;0,1/VLOOKUP(ABS(R45)+1,$A$8:$D$16,4,FALSE),VLOOKUP(ABS(R45)+1,$A$8:$D$16,2,FALSE))</f>
      </c>
      <c r="S60" s="1">
        <f>IF(S45&gt;0,1/VLOOKUP(ABS(S45)+1,$A$8:$D$16,4,FALSE),VLOOKUP(ABS(S45)+1,$A$8:$D$16,2,FALSE))</f>
      </c>
      <c r="T60" s="1">
        <f>IF(T45&gt;0,1/VLOOKUP(ABS(T45)+1,$A$8:$D$16,4,FALSE),VLOOKUP(ABS(T45)+1,$A$8:$D$16,2,FALSE))</f>
      </c>
      <c r="U60" s="1">
        <f>IF(U45&gt;0,1/VLOOKUP(ABS(U45)+1,$A$8:$D$16,4,FALSE),VLOOKUP(ABS(U45)+1,$A$8:$D$16,2,FALSE))</f>
      </c>
      <c r="V60" s="1">
        <f>IF(V45&gt;0,1/VLOOKUP(ABS(V45)+1,$A$8:$D$16,4,FALSE),VLOOKUP(ABS(V45)+1,$A$8:$D$16,2,FALSE))</f>
      </c>
      <c r="W60" s="1">
        <f>IF(W45&gt;0,1/VLOOKUP(ABS(W45)+1,$A$8:$D$16,4,FALSE),VLOOKUP(ABS(W45)+1,$A$8:$D$16,2,FALSE))</f>
      </c>
    </row>
    <row r="61">
      <c r="A61">
        <v>3</v>
      </c>
      <c r="B61" t="str">
        <v>CP2.1_vs_CP2.4</v>
      </c>
      <c r="C61" s="1">
        <f>IF(C46&gt;0,1/VLOOKUP(ABS(C46)+1,$A$8:$D$16,4,FALSE),VLOOKUP(ABS(C46)+1,$A$8:$D$16,2,FALSE))</f>
      </c>
      <c r="D61" s="1">
        <f>IF(D46&gt;0,1/VLOOKUP(ABS(D46)+1,$A$8:$D$16,4,FALSE),VLOOKUP(ABS(D46)+1,$A$8:$D$16,2,FALSE))</f>
      </c>
      <c r="E61" s="1">
        <f>IF(E46&gt;0,1/VLOOKUP(ABS(E46)+1,$A$8:$D$16,4,FALSE),VLOOKUP(ABS(E46)+1,$A$8:$D$16,2,FALSE))</f>
      </c>
      <c r="F61" s="1">
        <f>IF(F46&gt;0,1/VLOOKUP(ABS(F46)+1,$A$8:$D$16,4,FALSE),VLOOKUP(ABS(F46)+1,$A$8:$D$16,2,FALSE))</f>
      </c>
      <c r="G61" s="1">
        <f>IF(G46&gt;0,1/VLOOKUP(ABS(G46)+1,$A$8:$D$16,4,FALSE),VLOOKUP(ABS(G46)+1,$A$8:$D$16,2,FALSE))</f>
      </c>
      <c r="H61" s="1">
        <f>IF(H46&gt;0,1/VLOOKUP(ABS(H46)+1,$A$8:$D$16,4,FALSE),VLOOKUP(ABS(H46)+1,$A$8:$D$16,2,FALSE))</f>
      </c>
      <c r="I61" s="1">
        <f>IF(I46&gt;0,1/VLOOKUP(ABS(I46)+1,$A$8:$D$16,4,FALSE),VLOOKUP(ABS(I46)+1,$A$8:$D$16,2,FALSE))</f>
      </c>
      <c r="J61" s="1">
        <f>IF(J46&gt;0,1/VLOOKUP(ABS(J46)+1,$A$8:$D$16,4,FALSE),VLOOKUP(ABS(J46)+1,$A$8:$D$16,2,FALSE))</f>
      </c>
      <c r="K61" s="1">
        <f>IF(K46&gt;0,1/VLOOKUP(ABS(K46)+1,$A$8:$D$16,4,FALSE),VLOOKUP(ABS(K46)+1,$A$8:$D$16,2,FALSE))</f>
      </c>
      <c r="L61" s="1">
        <f>IF(L46&gt;0,1/VLOOKUP(ABS(L46)+1,$A$8:$D$16,4,FALSE),VLOOKUP(ABS(L46)+1,$A$8:$D$16,2,FALSE))</f>
      </c>
      <c r="M61" s="1">
        <f>IF(M46&gt;0,1/VLOOKUP(ABS(M46)+1,$A$8:$D$16,4,FALSE),VLOOKUP(ABS(M46)+1,$A$8:$D$16,2,FALSE))</f>
      </c>
      <c r="N61" s="1">
        <f>IF(N46&gt;0,1/VLOOKUP(ABS(N46)+1,$A$8:$D$16,4,FALSE),VLOOKUP(ABS(N46)+1,$A$8:$D$16,2,FALSE))</f>
      </c>
      <c r="O61" s="1">
        <f>IF(O46&gt;0,1/VLOOKUP(ABS(O46)+1,$A$8:$D$16,4,FALSE),VLOOKUP(ABS(O46)+1,$A$8:$D$16,2,FALSE))</f>
      </c>
      <c r="P61" s="1">
        <f>IF(P46&gt;0,1/VLOOKUP(ABS(P46)+1,$A$8:$D$16,4,FALSE),VLOOKUP(ABS(P46)+1,$A$8:$D$16,2,FALSE))</f>
      </c>
      <c r="Q61" s="1">
        <f>IF(Q46&gt;0,1/VLOOKUP(ABS(Q46)+1,$A$8:$D$16,4,FALSE),VLOOKUP(ABS(Q46)+1,$A$8:$D$16,2,FALSE))</f>
      </c>
      <c r="R61" s="1">
        <f>IF(R46&gt;0,1/VLOOKUP(ABS(R46)+1,$A$8:$D$16,4,FALSE),VLOOKUP(ABS(R46)+1,$A$8:$D$16,2,FALSE))</f>
      </c>
      <c r="S61" s="1">
        <f>IF(S46&gt;0,1/VLOOKUP(ABS(S46)+1,$A$8:$D$16,4,FALSE),VLOOKUP(ABS(S46)+1,$A$8:$D$16,2,FALSE))</f>
      </c>
      <c r="T61" s="1">
        <f>IF(T46&gt;0,1/VLOOKUP(ABS(T46)+1,$A$8:$D$16,4,FALSE),VLOOKUP(ABS(T46)+1,$A$8:$D$16,2,FALSE))</f>
      </c>
      <c r="U61" s="1">
        <f>IF(U46&gt;0,1/VLOOKUP(ABS(U46)+1,$A$8:$D$16,4,FALSE),VLOOKUP(ABS(U46)+1,$A$8:$D$16,2,FALSE))</f>
      </c>
      <c r="V61" s="1">
        <f>IF(V46&gt;0,1/VLOOKUP(ABS(V46)+1,$A$8:$D$16,4,FALSE),VLOOKUP(ABS(V46)+1,$A$8:$D$16,2,FALSE))</f>
      </c>
      <c r="W61" s="1">
        <f>IF(W46&gt;0,1/VLOOKUP(ABS(W46)+1,$A$8:$D$16,4,FALSE),VLOOKUP(ABS(W46)+1,$A$8:$D$16,2,FALSE))</f>
      </c>
    </row>
    <row r="62">
      <c r="A62">
        <v>4</v>
      </c>
      <c r="B62" t="str">
        <v>CP2.1_vs_CP2.5</v>
      </c>
      <c r="C62" s="1">
        <f>IF(C47&gt;0,1/VLOOKUP(ABS(C47)+1,$A$8:$D$16,4,FALSE),VLOOKUP(ABS(C47)+1,$A$8:$D$16,2,FALSE))</f>
      </c>
      <c r="D62" s="1">
        <f>IF(D47&gt;0,1/VLOOKUP(ABS(D47)+1,$A$8:$D$16,4,FALSE),VLOOKUP(ABS(D47)+1,$A$8:$D$16,2,FALSE))</f>
      </c>
      <c r="E62" s="1">
        <f>IF(E47&gt;0,1/VLOOKUP(ABS(E47)+1,$A$8:$D$16,4,FALSE),VLOOKUP(ABS(E47)+1,$A$8:$D$16,2,FALSE))</f>
      </c>
      <c r="F62" s="1">
        <f>IF(F47&gt;0,1/VLOOKUP(ABS(F47)+1,$A$8:$D$16,4,FALSE),VLOOKUP(ABS(F47)+1,$A$8:$D$16,2,FALSE))</f>
      </c>
      <c r="G62" s="1">
        <f>IF(G47&gt;0,1/VLOOKUP(ABS(G47)+1,$A$8:$D$16,4,FALSE),VLOOKUP(ABS(G47)+1,$A$8:$D$16,2,FALSE))</f>
      </c>
      <c r="H62" s="1">
        <f>IF(H47&gt;0,1/VLOOKUP(ABS(H47)+1,$A$8:$D$16,4,FALSE),VLOOKUP(ABS(H47)+1,$A$8:$D$16,2,FALSE))</f>
      </c>
      <c r="I62" s="1">
        <f>IF(I47&gt;0,1/VLOOKUP(ABS(I47)+1,$A$8:$D$16,4,FALSE),VLOOKUP(ABS(I47)+1,$A$8:$D$16,2,FALSE))</f>
      </c>
      <c r="J62" s="1">
        <f>IF(J47&gt;0,1/VLOOKUP(ABS(J47)+1,$A$8:$D$16,4,FALSE),VLOOKUP(ABS(J47)+1,$A$8:$D$16,2,FALSE))</f>
      </c>
      <c r="K62" s="1">
        <f>IF(K47&gt;0,1/VLOOKUP(ABS(K47)+1,$A$8:$D$16,4,FALSE),VLOOKUP(ABS(K47)+1,$A$8:$D$16,2,FALSE))</f>
      </c>
      <c r="L62" s="1">
        <f>IF(L47&gt;0,1/VLOOKUP(ABS(L47)+1,$A$8:$D$16,4,FALSE),VLOOKUP(ABS(L47)+1,$A$8:$D$16,2,FALSE))</f>
      </c>
      <c r="M62" s="1">
        <f>IF(M47&gt;0,1/VLOOKUP(ABS(M47)+1,$A$8:$D$16,4,FALSE),VLOOKUP(ABS(M47)+1,$A$8:$D$16,2,FALSE))</f>
      </c>
      <c r="N62" s="1">
        <f>IF(N47&gt;0,1/VLOOKUP(ABS(N47)+1,$A$8:$D$16,4,FALSE),VLOOKUP(ABS(N47)+1,$A$8:$D$16,2,FALSE))</f>
      </c>
      <c r="O62" s="1">
        <f>IF(O47&gt;0,1/VLOOKUP(ABS(O47)+1,$A$8:$D$16,4,FALSE),VLOOKUP(ABS(O47)+1,$A$8:$D$16,2,FALSE))</f>
      </c>
      <c r="P62" s="1">
        <f>IF(P47&gt;0,1/VLOOKUP(ABS(P47)+1,$A$8:$D$16,4,FALSE),VLOOKUP(ABS(P47)+1,$A$8:$D$16,2,FALSE))</f>
      </c>
      <c r="Q62" s="1">
        <f>IF(Q47&gt;0,1/VLOOKUP(ABS(Q47)+1,$A$8:$D$16,4,FALSE),VLOOKUP(ABS(Q47)+1,$A$8:$D$16,2,FALSE))</f>
      </c>
      <c r="R62" s="1">
        <f>IF(R47&gt;0,1/VLOOKUP(ABS(R47)+1,$A$8:$D$16,4,FALSE),VLOOKUP(ABS(R47)+1,$A$8:$D$16,2,FALSE))</f>
      </c>
      <c r="S62" s="1">
        <f>IF(S47&gt;0,1/VLOOKUP(ABS(S47)+1,$A$8:$D$16,4,FALSE),VLOOKUP(ABS(S47)+1,$A$8:$D$16,2,FALSE))</f>
      </c>
      <c r="T62" s="1">
        <f>IF(T47&gt;0,1/VLOOKUP(ABS(T47)+1,$A$8:$D$16,4,FALSE),VLOOKUP(ABS(T47)+1,$A$8:$D$16,2,FALSE))</f>
      </c>
      <c r="U62" s="1">
        <f>IF(U47&gt;0,1/VLOOKUP(ABS(U47)+1,$A$8:$D$16,4,FALSE),VLOOKUP(ABS(U47)+1,$A$8:$D$16,2,FALSE))</f>
      </c>
      <c r="V62" s="1">
        <f>IF(V47&gt;0,1/VLOOKUP(ABS(V47)+1,$A$8:$D$16,4,FALSE),VLOOKUP(ABS(V47)+1,$A$8:$D$16,2,FALSE))</f>
      </c>
      <c r="W62" s="1">
        <f>IF(W47&gt;0,1/VLOOKUP(ABS(W47)+1,$A$8:$D$16,4,FALSE),VLOOKUP(ABS(W47)+1,$A$8:$D$16,2,FALSE))</f>
      </c>
    </row>
    <row r="63">
      <c r="A63">
        <v>5</v>
      </c>
      <c r="B63" t="str">
        <v>CP2.2_vs_CP2.3</v>
      </c>
      <c r="C63" s="1">
        <f>IF(C48&gt;0,1/VLOOKUP(ABS(C48)+1,$A$8:$D$16,4,FALSE),VLOOKUP(ABS(C48)+1,$A$8:$D$16,2,FALSE))</f>
      </c>
      <c r="D63" s="1">
        <f>IF(D48&gt;0,1/VLOOKUP(ABS(D48)+1,$A$8:$D$16,4,FALSE),VLOOKUP(ABS(D48)+1,$A$8:$D$16,2,FALSE))</f>
      </c>
      <c r="E63" s="1">
        <f>IF(E48&gt;0,1/VLOOKUP(ABS(E48)+1,$A$8:$D$16,4,FALSE),VLOOKUP(ABS(E48)+1,$A$8:$D$16,2,FALSE))</f>
      </c>
      <c r="F63" s="1">
        <f>IF(F48&gt;0,1/VLOOKUP(ABS(F48)+1,$A$8:$D$16,4,FALSE),VLOOKUP(ABS(F48)+1,$A$8:$D$16,2,FALSE))</f>
      </c>
      <c r="G63" s="1">
        <f>IF(G48&gt;0,1/VLOOKUP(ABS(G48)+1,$A$8:$D$16,4,FALSE),VLOOKUP(ABS(G48)+1,$A$8:$D$16,2,FALSE))</f>
      </c>
      <c r="H63" s="1">
        <f>IF(H48&gt;0,1/VLOOKUP(ABS(H48)+1,$A$8:$D$16,4,FALSE),VLOOKUP(ABS(H48)+1,$A$8:$D$16,2,FALSE))</f>
      </c>
      <c r="I63" s="1">
        <f>IF(I48&gt;0,1/VLOOKUP(ABS(I48)+1,$A$8:$D$16,4,FALSE),VLOOKUP(ABS(I48)+1,$A$8:$D$16,2,FALSE))</f>
      </c>
      <c r="J63" s="1">
        <f>IF(J48&gt;0,1/VLOOKUP(ABS(J48)+1,$A$8:$D$16,4,FALSE),VLOOKUP(ABS(J48)+1,$A$8:$D$16,2,FALSE))</f>
      </c>
      <c r="K63" s="1">
        <f>IF(K48&gt;0,1/VLOOKUP(ABS(K48)+1,$A$8:$D$16,4,FALSE),VLOOKUP(ABS(K48)+1,$A$8:$D$16,2,FALSE))</f>
      </c>
      <c r="L63" s="1">
        <f>IF(L48&gt;0,1/VLOOKUP(ABS(L48)+1,$A$8:$D$16,4,FALSE),VLOOKUP(ABS(L48)+1,$A$8:$D$16,2,FALSE))</f>
      </c>
      <c r="M63" s="1">
        <f>IF(M48&gt;0,1/VLOOKUP(ABS(M48)+1,$A$8:$D$16,4,FALSE),VLOOKUP(ABS(M48)+1,$A$8:$D$16,2,FALSE))</f>
      </c>
      <c r="N63" s="1">
        <f>IF(N48&gt;0,1/VLOOKUP(ABS(N48)+1,$A$8:$D$16,4,FALSE),VLOOKUP(ABS(N48)+1,$A$8:$D$16,2,FALSE))</f>
      </c>
      <c r="O63" s="1">
        <f>IF(O48&gt;0,1/VLOOKUP(ABS(O48)+1,$A$8:$D$16,4,FALSE),VLOOKUP(ABS(O48)+1,$A$8:$D$16,2,FALSE))</f>
      </c>
      <c r="P63" s="1">
        <f>IF(P48&gt;0,1/VLOOKUP(ABS(P48)+1,$A$8:$D$16,4,FALSE),VLOOKUP(ABS(P48)+1,$A$8:$D$16,2,FALSE))</f>
      </c>
      <c r="Q63" s="1">
        <f>IF(Q48&gt;0,1/VLOOKUP(ABS(Q48)+1,$A$8:$D$16,4,FALSE),VLOOKUP(ABS(Q48)+1,$A$8:$D$16,2,FALSE))</f>
      </c>
      <c r="R63" s="1">
        <f>IF(R48&gt;0,1/VLOOKUP(ABS(R48)+1,$A$8:$D$16,4,FALSE),VLOOKUP(ABS(R48)+1,$A$8:$D$16,2,FALSE))</f>
      </c>
      <c r="S63" s="1">
        <f>IF(S48&gt;0,1/VLOOKUP(ABS(S48)+1,$A$8:$D$16,4,FALSE),VLOOKUP(ABS(S48)+1,$A$8:$D$16,2,FALSE))</f>
      </c>
      <c r="T63" s="1">
        <f>IF(T48&gt;0,1/VLOOKUP(ABS(T48)+1,$A$8:$D$16,4,FALSE),VLOOKUP(ABS(T48)+1,$A$8:$D$16,2,FALSE))</f>
      </c>
      <c r="U63" s="1">
        <f>IF(U48&gt;0,1/VLOOKUP(ABS(U48)+1,$A$8:$D$16,4,FALSE),VLOOKUP(ABS(U48)+1,$A$8:$D$16,2,FALSE))</f>
      </c>
      <c r="V63" s="1">
        <f>IF(V48&gt;0,1/VLOOKUP(ABS(V48)+1,$A$8:$D$16,4,FALSE),VLOOKUP(ABS(V48)+1,$A$8:$D$16,2,FALSE))</f>
      </c>
      <c r="W63" s="1">
        <f>IF(W48&gt;0,1/VLOOKUP(ABS(W48)+1,$A$8:$D$16,4,FALSE),VLOOKUP(ABS(W48)+1,$A$8:$D$16,2,FALSE))</f>
      </c>
    </row>
    <row r="64">
      <c r="A64">
        <v>6</v>
      </c>
      <c r="B64" t="str">
        <v>CP2.2_vs_CP2.4</v>
      </c>
      <c r="C64" s="1">
        <f>IF(C49&gt;0,1/VLOOKUP(ABS(C49)+1,$A$8:$D$16,4,FALSE),VLOOKUP(ABS(C49)+1,$A$8:$D$16,2,FALSE))</f>
      </c>
      <c r="D64" s="1">
        <f>IF(D49&gt;0,1/VLOOKUP(ABS(D49)+1,$A$8:$D$16,4,FALSE),VLOOKUP(ABS(D49)+1,$A$8:$D$16,2,FALSE))</f>
      </c>
      <c r="E64" s="1">
        <f>IF(E49&gt;0,1/VLOOKUP(ABS(E49)+1,$A$8:$D$16,4,FALSE),VLOOKUP(ABS(E49)+1,$A$8:$D$16,2,FALSE))</f>
      </c>
      <c r="F64" s="1">
        <f>IF(F49&gt;0,1/VLOOKUP(ABS(F49)+1,$A$8:$D$16,4,FALSE),VLOOKUP(ABS(F49)+1,$A$8:$D$16,2,FALSE))</f>
      </c>
      <c r="G64" s="1">
        <f>IF(G49&gt;0,1/VLOOKUP(ABS(G49)+1,$A$8:$D$16,4,FALSE),VLOOKUP(ABS(G49)+1,$A$8:$D$16,2,FALSE))</f>
      </c>
      <c r="H64" s="1">
        <f>IF(H49&gt;0,1/VLOOKUP(ABS(H49)+1,$A$8:$D$16,4,FALSE),VLOOKUP(ABS(H49)+1,$A$8:$D$16,2,FALSE))</f>
      </c>
      <c r="I64" s="1">
        <f>IF(I49&gt;0,1/VLOOKUP(ABS(I49)+1,$A$8:$D$16,4,FALSE),VLOOKUP(ABS(I49)+1,$A$8:$D$16,2,FALSE))</f>
      </c>
      <c r="J64" s="1">
        <f>IF(J49&gt;0,1/VLOOKUP(ABS(J49)+1,$A$8:$D$16,4,FALSE),VLOOKUP(ABS(J49)+1,$A$8:$D$16,2,FALSE))</f>
      </c>
      <c r="K64" s="1">
        <f>IF(K49&gt;0,1/VLOOKUP(ABS(K49)+1,$A$8:$D$16,4,FALSE),VLOOKUP(ABS(K49)+1,$A$8:$D$16,2,FALSE))</f>
      </c>
      <c r="L64" s="1">
        <f>IF(L49&gt;0,1/VLOOKUP(ABS(L49)+1,$A$8:$D$16,4,FALSE),VLOOKUP(ABS(L49)+1,$A$8:$D$16,2,FALSE))</f>
      </c>
      <c r="M64" s="1">
        <f>IF(M49&gt;0,1/VLOOKUP(ABS(M49)+1,$A$8:$D$16,4,FALSE),VLOOKUP(ABS(M49)+1,$A$8:$D$16,2,FALSE))</f>
      </c>
      <c r="N64" s="1">
        <f>IF(N49&gt;0,1/VLOOKUP(ABS(N49)+1,$A$8:$D$16,4,FALSE),VLOOKUP(ABS(N49)+1,$A$8:$D$16,2,FALSE))</f>
      </c>
      <c r="O64" s="1">
        <f>IF(O49&gt;0,1/VLOOKUP(ABS(O49)+1,$A$8:$D$16,4,FALSE),VLOOKUP(ABS(O49)+1,$A$8:$D$16,2,FALSE))</f>
      </c>
      <c r="P64" s="1">
        <f>IF(P49&gt;0,1/VLOOKUP(ABS(P49)+1,$A$8:$D$16,4,FALSE),VLOOKUP(ABS(P49)+1,$A$8:$D$16,2,FALSE))</f>
      </c>
      <c r="Q64" s="1">
        <f>IF(Q49&gt;0,1/VLOOKUP(ABS(Q49)+1,$A$8:$D$16,4,FALSE),VLOOKUP(ABS(Q49)+1,$A$8:$D$16,2,FALSE))</f>
      </c>
      <c r="R64" s="1">
        <f>IF(R49&gt;0,1/VLOOKUP(ABS(R49)+1,$A$8:$D$16,4,FALSE),VLOOKUP(ABS(R49)+1,$A$8:$D$16,2,FALSE))</f>
      </c>
      <c r="S64" s="1">
        <f>IF(S49&gt;0,1/VLOOKUP(ABS(S49)+1,$A$8:$D$16,4,FALSE),VLOOKUP(ABS(S49)+1,$A$8:$D$16,2,FALSE))</f>
      </c>
      <c r="T64" s="1">
        <f>IF(T49&gt;0,1/VLOOKUP(ABS(T49)+1,$A$8:$D$16,4,FALSE),VLOOKUP(ABS(T49)+1,$A$8:$D$16,2,FALSE))</f>
      </c>
      <c r="U64" s="1">
        <f>IF(U49&gt;0,1/VLOOKUP(ABS(U49)+1,$A$8:$D$16,4,FALSE),VLOOKUP(ABS(U49)+1,$A$8:$D$16,2,FALSE))</f>
      </c>
      <c r="V64" s="1">
        <f>IF(V49&gt;0,1/VLOOKUP(ABS(V49)+1,$A$8:$D$16,4,FALSE),VLOOKUP(ABS(V49)+1,$A$8:$D$16,2,FALSE))</f>
      </c>
      <c r="W64" s="1">
        <f>IF(W49&gt;0,1/VLOOKUP(ABS(W49)+1,$A$8:$D$16,4,FALSE),VLOOKUP(ABS(W49)+1,$A$8:$D$16,2,FALSE))</f>
      </c>
    </row>
    <row r="65">
      <c r="A65">
        <v>7</v>
      </c>
      <c r="B65" t="str">
        <v>CP2.2_vs_CP2.5</v>
      </c>
      <c r="C65" s="1">
        <f>IF(C50&gt;0,1/VLOOKUP(ABS(C50)+1,$A$8:$D$16,4,FALSE),VLOOKUP(ABS(C50)+1,$A$8:$D$16,2,FALSE))</f>
      </c>
      <c r="D65" s="1">
        <f>IF(D50&gt;0,1/VLOOKUP(ABS(D50)+1,$A$8:$D$16,4,FALSE),VLOOKUP(ABS(D50)+1,$A$8:$D$16,2,FALSE))</f>
      </c>
      <c r="E65" s="1">
        <f>IF(E50&gt;0,1/VLOOKUP(ABS(E50)+1,$A$8:$D$16,4,FALSE),VLOOKUP(ABS(E50)+1,$A$8:$D$16,2,FALSE))</f>
      </c>
      <c r="F65" s="1">
        <f>IF(F50&gt;0,1/VLOOKUP(ABS(F50)+1,$A$8:$D$16,4,FALSE),VLOOKUP(ABS(F50)+1,$A$8:$D$16,2,FALSE))</f>
      </c>
      <c r="G65" s="1">
        <f>IF(G50&gt;0,1/VLOOKUP(ABS(G50)+1,$A$8:$D$16,4,FALSE),VLOOKUP(ABS(G50)+1,$A$8:$D$16,2,FALSE))</f>
      </c>
      <c r="H65" s="1">
        <f>IF(H50&gt;0,1/VLOOKUP(ABS(H50)+1,$A$8:$D$16,4,FALSE),VLOOKUP(ABS(H50)+1,$A$8:$D$16,2,FALSE))</f>
      </c>
      <c r="I65" s="1">
        <f>IF(I50&gt;0,1/VLOOKUP(ABS(I50)+1,$A$8:$D$16,4,FALSE),VLOOKUP(ABS(I50)+1,$A$8:$D$16,2,FALSE))</f>
      </c>
      <c r="J65" s="1">
        <f>IF(J50&gt;0,1/VLOOKUP(ABS(J50)+1,$A$8:$D$16,4,FALSE),VLOOKUP(ABS(J50)+1,$A$8:$D$16,2,FALSE))</f>
      </c>
      <c r="K65" s="1">
        <f>IF(K50&gt;0,1/VLOOKUP(ABS(K50)+1,$A$8:$D$16,4,FALSE),VLOOKUP(ABS(K50)+1,$A$8:$D$16,2,FALSE))</f>
      </c>
      <c r="L65" s="1">
        <f>IF(L50&gt;0,1/VLOOKUP(ABS(L50)+1,$A$8:$D$16,4,FALSE),VLOOKUP(ABS(L50)+1,$A$8:$D$16,2,FALSE))</f>
      </c>
      <c r="M65" s="1">
        <f>IF(M50&gt;0,1/VLOOKUP(ABS(M50)+1,$A$8:$D$16,4,FALSE),VLOOKUP(ABS(M50)+1,$A$8:$D$16,2,FALSE))</f>
      </c>
      <c r="N65" s="1">
        <f>IF(N50&gt;0,1/VLOOKUP(ABS(N50)+1,$A$8:$D$16,4,FALSE),VLOOKUP(ABS(N50)+1,$A$8:$D$16,2,FALSE))</f>
      </c>
      <c r="O65" s="1">
        <f>IF(O50&gt;0,1/VLOOKUP(ABS(O50)+1,$A$8:$D$16,4,FALSE),VLOOKUP(ABS(O50)+1,$A$8:$D$16,2,FALSE))</f>
      </c>
      <c r="P65" s="1">
        <f>IF(P50&gt;0,1/VLOOKUP(ABS(P50)+1,$A$8:$D$16,4,FALSE),VLOOKUP(ABS(P50)+1,$A$8:$D$16,2,FALSE))</f>
      </c>
      <c r="Q65" s="1">
        <f>IF(Q50&gt;0,1/VLOOKUP(ABS(Q50)+1,$A$8:$D$16,4,FALSE),VLOOKUP(ABS(Q50)+1,$A$8:$D$16,2,FALSE))</f>
      </c>
      <c r="R65" s="1">
        <f>IF(R50&gt;0,1/VLOOKUP(ABS(R50)+1,$A$8:$D$16,4,FALSE),VLOOKUP(ABS(R50)+1,$A$8:$D$16,2,FALSE))</f>
      </c>
      <c r="S65" s="1">
        <f>IF(S50&gt;0,1/VLOOKUP(ABS(S50)+1,$A$8:$D$16,4,FALSE),VLOOKUP(ABS(S50)+1,$A$8:$D$16,2,FALSE))</f>
      </c>
      <c r="T65" s="1">
        <f>IF(T50&gt;0,1/VLOOKUP(ABS(T50)+1,$A$8:$D$16,4,FALSE),VLOOKUP(ABS(T50)+1,$A$8:$D$16,2,FALSE))</f>
      </c>
      <c r="U65" s="1">
        <f>IF(U50&gt;0,1/VLOOKUP(ABS(U50)+1,$A$8:$D$16,4,FALSE),VLOOKUP(ABS(U50)+1,$A$8:$D$16,2,FALSE))</f>
      </c>
      <c r="V65" s="1">
        <f>IF(V50&gt;0,1/VLOOKUP(ABS(V50)+1,$A$8:$D$16,4,FALSE),VLOOKUP(ABS(V50)+1,$A$8:$D$16,2,FALSE))</f>
      </c>
      <c r="W65" s="1">
        <f>IF(W50&gt;0,1/VLOOKUP(ABS(W50)+1,$A$8:$D$16,4,FALSE),VLOOKUP(ABS(W50)+1,$A$8:$D$16,2,FALSE))</f>
      </c>
    </row>
    <row r="66">
      <c r="A66">
        <v>8</v>
      </c>
      <c r="B66" t="str">
        <v>CP2.3_vs_CP2.4</v>
      </c>
      <c r="C66" s="1">
        <f>IF(C51&gt;0,1/VLOOKUP(ABS(C51)+1,$A$8:$D$16,4,FALSE),VLOOKUP(ABS(C51)+1,$A$8:$D$16,2,FALSE))</f>
      </c>
      <c r="D66" s="1">
        <f>IF(D51&gt;0,1/VLOOKUP(ABS(D51)+1,$A$8:$D$16,4,FALSE),VLOOKUP(ABS(D51)+1,$A$8:$D$16,2,FALSE))</f>
      </c>
      <c r="E66" s="1">
        <f>IF(E51&gt;0,1/VLOOKUP(ABS(E51)+1,$A$8:$D$16,4,FALSE),VLOOKUP(ABS(E51)+1,$A$8:$D$16,2,FALSE))</f>
      </c>
      <c r="F66" s="1">
        <f>IF(F51&gt;0,1/VLOOKUP(ABS(F51)+1,$A$8:$D$16,4,FALSE),VLOOKUP(ABS(F51)+1,$A$8:$D$16,2,FALSE))</f>
      </c>
      <c r="G66" s="1">
        <f>IF(G51&gt;0,1/VLOOKUP(ABS(G51)+1,$A$8:$D$16,4,FALSE),VLOOKUP(ABS(G51)+1,$A$8:$D$16,2,FALSE))</f>
      </c>
      <c r="H66" s="1">
        <f>IF(H51&gt;0,1/VLOOKUP(ABS(H51)+1,$A$8:$D$16,4,FALSE),VLOOKUP(ABS(H51)+1,$A$8:$D$16,2,FALSE))</f>
      </c>
      <c r="I66" s="1">
        <f>IF(I51&gt;0,1/VLOOKUP(ABS(I51)+1,$A$8:$D$16,4,FALSE),VLOOKUP(ABS(I51)+1,$A$8:$D$16,2,FALSE))</f>
      </c>
      <c r="J66" s="1">
        <f>IF(J51&gt;0,1/VLOOKUP(ABS(J51)+1,$A$8:$D$16,4,FALSE),VLOOKUP(ABS(J51)+1,$A$8:$D$16,2,FALSE))</f>
      </c>
      <c r="K66" s="1">
        <f>IF(K51&gt;0,1/VLOOKUP(ABS(K51)+1,$A$8:$D$16,4,FALSE),VLOOKUP(ABS(K51)+1,$A$8:$D$16,2,FALSE))</f>
      </c>
      <c r="L66" s="1">
        <f>IF(L51&gt;0,1/VLOOKUP(ABS(L51)+1,$A$8:$D$16,4,FALSE),VLOOKUP(ABS(L51)+1,$A$8:$D$16,2,FALSE))</f>
      </c>
      <c r="M66" s="1">
        <f>IF(M51&gt;0,1/VLOOKUP(ABS(M51)+1,$A$8:$D$16,4,FALSE),VLOOKUP(ABS(M51)+1,$A$8:$D$16,2,FALSE))</f>
      </c>
      <c r="N66" s="1">
        <f>IF(N51&gt;0,1/VLOOKUP(ABS(N51)+1,$A$8:$D$16,4,FALSE),VLOOKUP(ABS(N51)+1,$A$8:$D$16,2,FALSE))</f>
      </c>
      <c r="O66" s="1">
        <f>IF(O51&gt;0,1/VLOOKUP(ABS(O51)+1,$A$8:$D$16,4,FALSE),VLOOKUP(ABS(O51)+1,$A$8:$D$16,2,FALSE))</f>
      </c>
      <c r="P66" s="1">
        <f>IF(P51&gt;0,1/VLOOKUP(ABS(P51)+1,$A$8:$D$16,4,FALSE),VLOOKUP(ABS(P51)+1,$A$8:$D$16,2,FALSE))</f>
      </c>
      <c r="Q66" s="1">
        <f>IF(Q51&gt;0,1/VLOOKUP(ABS(Q51)+1,$A$8:$D$16,4,FALSE),VLOOKUP(ABS(Q51)+1,$A$8:$D$16,2,FALSE))</f>
      </c>
      <c r="R66" s="1">
        <f>IF(R51&gt;0,1/VLOOKUP(ABS(R51)+1,$A$8:$D$16,4,FALSE),VLOOKUP(ABS(R51)+1,$A$8:$D$16,2,FALSE))</f>
      </c>
      <c r="S66" s="1">
        <f>IF(S51&gt;0,1/VLOOKUP(ABS(S51)+1,$A$8:$D$16,4,FALSE),VLOOKUP(ABS(S51)+1,$A$8:$D$16,2,FALSE))</f>
      </c>
      <c r="T66" s="1">
        <f>IF(T51&gt;0,1/VLOOKUP(ABS(T51)+1,$A$8:$D$16,4,FALSE),VLOOKUP(ABS(T51)+1,$A$8:$D$16,2,FALSE))</f>
      </c>
      <c r="U66" s="1">
        <f>IF(U51&gt;0,1/VLOOKUP(ABS(U51)+1,$A$8:$D$16,4,FALSE),VLOOKUP(ABS(U51)+1,$A$8:$D$16,2,FALSE))</f>
      </c>
      <c r="V66" s="1">
        <f>IF(V51&gt;0,1/VLOOKUP(ABS(V51)+1,$A$8:$D$16,4,FALSE),VLOOKUP(ABS(V51)+1,$A$8:$D$16,2,FALSE))</f>
      </c>
      <c r="W66" s="1">
        <f>IF(W51&gt;0,1/VLOOKUP(ABS(W51)+1,$A$8:$D$16,4,FALSE),VLOOKUP(ABS(W51)+1,$A$8:$D$16,2,FALSE))</f>
      </c>
    </row>
    <row r="67">
      <c r="A67">
        <v>9</v>
      </c>
      <c r="B67" t="str">
        <v>CP2.3_vs_CP2.5</v>
      </c>
      <c r="C67" s="1">
        <f>IF(C52&gt;0,1/VLOOKUP(ABS(C52)+1,$A$8:$D$16,4,FALSE),VLOOKUP(ABS(C52)+1,$A$8:$D$16,2,FALSE))</f>
      </c>
      <c r="D67" s="1">
        <f>IF(D52&gt;0,1/VLOOKUP(ABS(D52)+1,$A$8:$D$16,4,FALSE),VLOOKUP(ABS(D52)+1,$A$8:$D$16,2,FALSE))</f>
      </c>
      <c r="E67" s="1">
        <f>IF(E52&gt;0,1/VLOOKUP(ABS(E52)+1,$A$8:$D$16,4,FALSE),VLOOKUP(ABS(E52)+1,$A$8:$D$16,2,FALSE))</f>
      </c>
      <c r="F67" s="1">
        <f>IF(F52&gt;0,1/VLOOKUP(ABS(F52)+1,$A$8:$D$16,4,FALSE),VLOOKUP(ABS(F52)+1,$A$8:$D$16,2,FALSE))</f>
      </c>
      <c r="G67" s="1">
        <f>IF(G52&gt;0,1/VLOOKUP(ABS(G52)+1,$A$8:$D$16,4,FALSE),VLOOKUP(ABS(G52)+1,$A$8:$D$16,2,FALSE))</f>
      </c>
      <c r="H67" s="1">
        <f>IF(H52&gt;0,1/VLOOKUP(ABS(H52)+1,$A$8:$D$16,4,FALSE),VLOOKUP(ABS(H52)+1,$A$8:$D$16,2,FALSE))</f>
      </c>
      <c r="I67" s="1">
        <f>IF(I52&gt;0,1/VLOOKUP(ABS(I52)+1,$A$8:$D$16,4,FALSE),VLOOKUP(ABS(I52)+1,$A$8:$D$16,2,FALSE))</f>
      </c>
      <c r="J67" s="1">
        <f>IF(J52&gt;0,1/VLOOKUP(ABS(J52)+1,$A$8:$D$16,4,FALSE),VLOOKUP(ABS(J52)+1,$A$8:$D$16,2,FALSE))</f>
      </c>
      <c r="K67" s="1">
        <f>IF(K52&gt;0,1/VLOOKUP(ABS(K52)+1,$A$8:$D$16,4,FALSE),VLOOKUP(ABS(K52)+1,$A$8:$D$16,2,FALSE))</f>
      </c>
      <c r="L67" s="1">
        <f>IF(L52&gt;0,1/VLOOKUP(ABS(L52)+1,$A$8:$D$16,4,FALSE),VLOOKUP(ABS(L52)+1,$A$8:$D$16,2,FALSE))</f>
      </c>
      <c r="M67" s="1">
        <f>IF(M52&gt;0,1/VLOOKUP(ABS(M52)+1,$A$8:$D$16,4,FALSE),VLOOKUP(ABS(M52)+1,$A$8:$D$16,2,FALSE))</f>
      </c>
      <c r="N67" s="1">
        <f>IF(N52&gt;0,1/VLOOKUP(ABS(N52)+1,$A$8:$D$16,4,FALSE),VLOOKUP(ABS(N52)+1,$A$8:$D$16,2,FALSE))</f>
      </c>
      <c r="O67" s="1">
        <f>IF(O52&gt;0,1/VLOOKUP(ABS(O52)+1,$A$8:$D$16,4,FALSE),VLOOKUP(ABS(O52)+1,$A$8:$D$16,2,FALSE))</f>
      </c>
      <c r="P67" s="1">
        <f>IF(P52&gt;0,1/VLOOKUP(ABS(P52)+1,$A$8:$D$16,4,FALSE),VLOOKUP(ABS(P52)+1,$A$8:$D$16,2,FALSE))</f>
      </c>
      <c r="Q67" s="1">
        <f>IF(Q52&gt;0,1/VLOOKUP(ABS(Q52)+1,$A$8:$D$16,4,FALSE),VLOOKUP(ABS(Q52)+1,$A$8:$D$16,2,FALSE))</f>
      </c>
      <c r="R67" s="1">
        <f>IF(R52&gt;0,1/VLOOKUP(ABS(R52)+1,$A$8:$D$16,4,FALSE),VLOOKUP(ABS(R52)+1,$A$8:$D$16,2,FALSE))</f>
      </c>
      <c r="S67" s="1">
        <f>IF(S52&gt;0,1/VLOOKUP(ABS(S52)+1,$A$8:$D$16,4,FALSE),VLOOKUP(ABS(S52)+1,$A$8:$D$16,2,FALSE))</f>
      </c>
      <c r="T67" s="1">
        <f>IF(T52&gt;0,1/VLOOKUP(ABS(T52)+1,$A$8:$D$16,4,FALSE),VLOOKUP(ABS(T52)+1,$A$8:$D$16,2,FALSE))</f>
      </c>
      <c r="U67" s="1">
        <f>IF(U52&gt;0,1/VLOOKUP(ABS(U52)+1,$A$8:$D$16,4,FALSE),VLOOKUP(ABS(U52)+1,$A$8:$D$16,2,FALSE))</f>
      </c>
      <c r="V67" s="1">
        <f>IF(V52&gt;0,1/VLOOKUP(ABS(V52)+1,$A$8:$D$16,4,FALSE),VLOOKUP(ABS(V52)+1,$A$8:$D$16,2,FALSE))</f>
      </c>
      <c r="W67" s="1">
        <f>IF(W52&gt;0,1/VLOOKUP(ABS(W52)+1,$A$8:$D$16,4,FALSE),VLOOKUP(ABS(W52)+1,$A$8:$D$16,2,FALSE))</f>
      </c>
    </row>
    <row r="68">
      <c r="A68">
        <v>10</v>
      </c>
      <c r="B68" t="str">
        <v>CP2.4_vs_CP2.5</v>
      </c>
      <c r="C68" s="1">
        <f>IF(C53&gt;0,1/VLOOKUP(ABS(C53)+1,$A$8:$D$16,4,FALSE),VLOOKUP(ABS(C53)+1,$A$8:$D$16,2,FALSE))</f>
      </c>
      <c r="D68" s="1">
        <f>IF(D53&gt;0,1/VLOOKUP(ABS(D53)+1,$A$8:$D$16,4,FALSE),VLOOKUP(ABS(D53)+1,$A$8:$D$16,2,FALSE))</f>
      </c>
      <c r="E68" s="1">
        <f>IF(E53&gt;0,1/VLOOKUP(ABS(E53)+1,$A$8:$D$16,4,FALSE),VLOOKUP(ABS(E53)+1,$A$8:$D$16,2,FALSE))</f>
      </c>
      <c r="F68" s="1">
        <f>IF(F53&gt;0,1/VLOOKUP(ABS(F53)+1,$A$8:$D$16,4,FALSE),VLOOKUP(ABS(F53)+1,$A$8:$D$16,2,FALSE))</f>
      </c>
      <c r="G68" s="1">
        <f>IF(G53&gt;0,1/VLOOKUP(ABS(G53)+1,$A$8:$D$16,4,FALSE),VLOOKUP(ABS(G53)+1,$A$8:$D$16,2,FALSE))</f>
      </c>
      <c r="H68" s="1">
        <f>IF(H53&gt;0,1/VLOOKUP(ABS(H53)+1,$A$8:$D$16,4,FALSE),VLOOKUP(ABS(H53)+1,$A$8:$D$16,2,FALSE))</f>
      </c>
      <c r="I68" s="1">
        <f>IF(I53&gt;0,1/VLOOKUP(ABS(I53)+1,$A$8:$D$16,4,FALSE),VLOOKUP(ABS(I53)+1,$A$8:$D$16,2,FALSE))</f>
      </c>
      <c r="J68" s="1">
        <f>IF(J53&gt;0,1/VLOOKUP(ABS(J53)+1,$A$8:$D$16,4,FALSE),VLOOKUP(ABS(J53)+1,$A$8:$D$16,2,FALSE))</f>
      </c>
      <c r="K68" s="1">
        <f>IF(K53&gt;0,1/VLOOKUP(ABS(K53)+1,$A$8:$D$16,4,FALSE),VLOOKUP(ABS(K53)+1,$A$8:$D$16,2,FALSE))</f>
      </c>
      <c r="L68" s="1">
        <f>IF(L53&gt;0,1/VLOOKUP(ABS(L53)+1,$A$8:$D$16,4,FALSE),VLOOKUP(ABS(L53)+1,$A$8:$D$16,2,FALSE))</f>
      </c>
      <c r="M68" s="1">
        <f>IF(M53&gt;0,1/VLOOKUP(ABS(M53)+1,$A$8:$D$16,4,FALSE),VLOOKUP(ABS(M53)+1,$A$8:$D$16,2,FALSE))</f>
      </c>
      <c r="N68" s="1">
        <f>IF(N53&gt;0,1/VLOOKUP(ABS(N53)+1,$A$8:$D$16,4,FALSE),VLOOKUP(ABS(N53)+1,$A$8:$D$16,2,FALSE))</f>
      </c>
      <c r="O68" s="1">
        <f>IF(O53&gt;0,1/VLOOKUP(ABS(O53)+1,$A$8:$D$16,4,FALSE),VLOOKUP(ABS(O53)+1,$A$8:$D$16,2,FALSE))</f>
      </c>
      <c r="P68" s="1">
        <f>IF(P53&gt;0,1/VLOOKUP(ABS(P53)+1,$A$8:$D$16,4,FALSE),VLOOKUP(ABS(P53)+1,$A$8:$D$16,2,FALSE))</f>
      </c>
      <c r="Q68" s="1">
        <f>IF(Q53&gt;0,1/VLOOKUP(ABS(Q53)+1,$A$8:$D$16,4,FALSE),VLOOKUP(ABS(Q53)+1,$A$8:$D$16,2,FALSE))</f>
      </c>
      <c r="R68" s="1">
        <f>IF(R53&gt;0,1/VLOOKUP(ABS(R53)+1,$A$8:$D$16,4,FALSE),VLOOKUP(ABS(R53)+1,$A$8:$D$16,2,FALSE))</f>
      </c>
      <c r="S68" s="1">
        <f>IF(S53&gt;0,1/VLOOKUP(ABS(S53)+1,$A$8:$D$16,4,FALSE),VLOOKUP(ABS(S53)+1,$A$8:$D$16,2,FALSE))</f>
      </c>
      <c r="T68" s="1">
        <f>IF(T53&gt;0,1/VLOOKUP(ABS(T53)+1,$A$8:$D$16,4,FALSE),VLOOKUP(ABS(T53)+1,$A$8:$D$16,2,FALSE))</f>
      </c>
      <c r="U68" s="1">
        <f>IF(U53&gt;0,1/VLOOKUP(ABS(U53)+1,$A$8:$D$16,4,FALSE),VLOOKUP(ABS(U53)+1,$A$8:$D$16,2,FALSE))</f>
      </c>
      <c r="V68" s="1">
        <f>IF(V53&gt;0,1/VLOOKUP(ABS(V53)+1,$A$8:$D$16,4,FALSE),VLOOKUP(ABS(V53)+1,$A$8:$D$16,2,FALSE))</f>
      </c>
      <c r="W68" s="1">
        <f>IF(W53&gt;0,1/VLOOKUP(ABS(W53)+1,$A$8:$D$16,4,FALSE),VLOOKUP(ABS(W53)+1,$A$8:$D$16,2,FALSE))</f>
      </c>
    </row>
    <row r="71">
      <c r="A71" t="str">
        <v>═══ BAGIAN 3: TFN m (Middle) per Responden ═══</v>
      </c>
    </row>
    <row r="72">
      <c r="A72" t="str">
        <v>No</v>
      </c>
      <c r="B72" t="str">
        <v>Pasangan</v>
      </c>
      <c r="C72" t="str">
        <v>R1_m</v>
      </c>
      <c r="D72" t="str">
        <v>R2_m</v>
      </c>
      <c r="E72" t="str">
        <v>R3_m</v>
      </c>
      <c r="F72" t="str">
        <v>R4_m</v>
      </c>
      <c r="G72" t="str">
        <v>R5_m</v>
      </c>
      <c r="H72" t="str">
        <v>R6_m</v>
      </c>
      <c r="I72" t="str">
        <v>R7_m</v>
      </c>
      <c r="J72" t="str">
        <v>R8_m</v>
      </c>
      <c r="K72" t="str">
        <v>R9_m</v>
      </c>
      <c r="L72" t="str">
        <v>R10_m</v>
      </c>
      <c r="M72" t="str">
        <v>R11_m</v>
      </c>
      <c r="N72" t="str">
        <v>R12_m</v>
      </c>
      <c r="O72" t="str">
        <v>R13_m</v>
      </c>
      <c r="P72" t="str">
        <v>R14_m</v>
      </c>
      <c r="Q72" t="str">
        <v>R15_m</v>
      </c>
      <c r="R72" t="str">
        <v>R16_m</v>
      </c>
      <c r="S72" t="str">
        <v>R17_m</v>
      </c>
      <c r="T72" t="str">
        <v>R18_m</v>
      </c>
      <c r="U72" t="str">
        <v>R19_m</v>
      </c>
      <c r="V72" t="str">
        <v>R20_m</v>
      </c>
      <c r="W72" t="str">
        <v>R21_m</v>
      </c>
    </row>
    <row r="73">
      <c r="A73">
        <v>1</v>
      </c>
      <c r="B73" t="str">
        <v>CP2.1_vs_CP2.2</v>
      </c>
      <c r="C73" s="1">
        <f>IF(C44&gt;0,1/VLOOKUP(ABS(C44)+1,$A$8:$D$16,3,FALSE),VLOOKUP(ABS(C44)+1,$A$8:$D$16,3,FALSE))</f>
      </c>
      <c r="D73" s="1">
        <f>IF(D44&gt;0,1/VLOOKUP(ABS(D44)+1,$A$8:$D$16,3,FALSE),VLOOKUP(ABS(D44)+1,$A$8:$D$16,3,FALSE))</f>
      </c>
      <c r="E73" s="1">
        <f>IF(E44&gt;0,1/VLOOKUP(ABS(E44)+1,$A$8:$D$16,3,FALSE),VLOOKUP(ABS(E44)+1,$A$8:$D$16,3,FALSE))</f>
      </c>
      <c r="F73" s="1">
        <f>IF(F44&gt;0,1/VLOOKUP(ABS(F44)+1,$A$8:$D$16,3,FALSE),VLOOKUP(ABS(F44)+1,$A$8:$D$16,3,FALSE))</f>
      </c>
      <c r="G73" s="1">
        <f>IF(G44&gt;0,1/VLOOKUP(ABS(G44)+1,$A$8:$D$16,3,FALSE),VLOOKUP(ABS(G44)+1,$A$8:$D$16,3,FALSE))</f>
      </c>
      <c r="H73" s="1">
        <f>IF(H44&gt;0,1/VLOOKUP(ABS(H44)+1,$A$8:$D$16,3,FALSE),VLOOKUP(ABS(H44)+1,$A$8:$D$16,3,FALSE))</f>
      </c>
      <c r="I73" s="1">
        <f>IF(I44&gt;0,1/VLOOKUP(ABS(I44)+1,$A$8:$D$16,3,FALSE),VLOOKUP(ABS(I44)+1,$A$8:$D$16,3,FALSE))</f>
      </c>
      <c r="J73" s="1">
        <f>IF(J44&gt;0,1/VLOOKUP(ABS(J44)+1,$A$8:$D$16,3,FALSE),VLOOKUP(ABS(J44)+1,$A$8:$D$16,3,FALSE))</f>
      </c>
      <c r="K73" s="1">
        <f>IF(K44&gt;0,1/VLOOKUP(ABS(K44)+1,$A$8:$D$16,3,FALSE),VLOOKUP(ABS(K44)+1,$A$8:$D$16,3,FALSE))</f>
      </c>
      <c r="L73" s="1">
        <f>IF(L44&gt;0,1/VLOOKUP(ABS(L44)+1,$A$8:$D$16,3,FALSE),VLOOKUP(ABS(L44)+1,$A$8:$D$16,3,FALSE))</f>
      </c>
      <c r="M73" s="1">
        <f>IF(M44&gt;0,1/VLOOKUP(ABS(M44)+1,$A$8:$D$16,3,FALSE),VLOOKUP(ABS(M44)+1,$A$8:$D$16,3,FALSE))</f>
      </c>
      <c r="N73" s="1">
        <f>IF(N44&gt;0,1/VLOOKUP(ABS(N44)+1,$A$8:$D$16,3,FALSE),VLOOKUP(ABS(N44)+1,$A$8:$D$16,3,FALSE))</f>
      </c>
      <c r="O73" s="1">
        <f>IF(O44&gt;0,1/VLOOKUP(ABS(O44)+1,$A$8:$D$16,3,FALSE),VLOOKUP(ABS(O44)+1,$A$8:$D$16,3,FALSE))</f>
      </c>
      <c r="P73" s="1">
        <f>IF(P44&gt;0,1/VLOOKUP(ABS(P44)+1,$A$8:$D$16,3,FALSE),VLOOKUP(ABS(P44)+1,$A$8:$D$16,3,FALSE))</f>
      </c>
      <c r="Q73" s="1">
        <f>IF(Q44&gt;0,1/VLOOKUP(ABS(Q44)+1,$A$8:$D$16,3,FALSE),VLOOKUP(ABS(Q44)+1,$A$8:$D$16,3,FALSE))</f>
      </c>
      <c r="R73" s="1">
        <f>IF(R44&gt;0,1/VLOOKUP(ABS(R44)+1,$A$8:$D$16,3,FALSE),VLOOKUP(ABS(R44)+1,$A$8:$D$16,3,FALSE))</f>
      </c>
      <c r="S73" s="1">
        <f>IF(S44&gt;0,1/VLOOKUP(ABS(S44)+1,$A$8:$D$16,3,FALSE),VLOOKUP(ABS(S44)+1,$A$8:$D$16,3,FALSE))</f>
      </c>
      <c r="T73" s="1">
        <f>IF(T44&gt;0,1/VLOOKUP(ABS(T44)+1,$A$8:$D$16,3,FALSE),VLOOKUP(ABS(T44)+1,$A$8:$D$16,3,FALSE))</f>
      </c>
      <c r="U73" s="1">
        <f>IF(U44&gt;0,1/VLOOKUP(ABS(U44)+1,$A$8:$D$16,3,FALSE),VLOOKUP(ABS(U44)+1,$A$8:$D$16,3,FALSE))</f>
      </c>
      <c r="V73" s="1">
        <f>IF(V44&gt;0,1/VLOOKUP(ABS(V44)+1,$A$8:$D$16,3,FALSE),VLOOKUP(ABS(V44)+1,$A$8:$D$16,3,FALSE))</f>
      </c>
      <c r="W73" s="1">
        <f>IF(W44&gt;0,1/VLOOKUP(ABS(W44)+1,$A$8:$D$16,3,FALSE),VLOOKUP(ABS(W44)+1,$A$8:$D$16,3,FALSE))</f>
      </c>
    </row>
    <row r="74">
      <c r="A74">
        <v>2</v>
      </c>
      <c r="B74" t="str">
        <v>CP2.1_vs_CP2.3</v>
      </c>
      <c r="C74" s="1">
        <f>IF(C45&gt;0,1/VLOOKUP(ABS(C45)+1,$A$8:$D$16,3,FALSE),VLOOKUP(ABS(C45)+1,$A$8:$D$16,3,FALSE))</f>
      </c>
      <c r="D74" s="1">
        <f>IF(D45&gt;0,1/VLOOKUP(ABS(D45)+1,$A$8:$D$16,3,FALSE),VLOOKUP(ABS(D45)+1,$A$8:$D$16,3,FALSE))</f>
      </c>
      <c r="E74" s="1">
        <f>IF(E45&gt;0,1/VLOOKUP(ABS(E45)+1,$A$8:$D$16,3,FALSE),VLOOKUP(ABS(E45)+1,$A$8:$D$16,3,FALSE))</f>
      </c>
      <c r="F74" s="1">
        <f>IF(F45&gt;0,1/VLOOKUP(ABS(F45)+1,$A$8:$D$16,3,FALSE),VLOOKUP(ABS(F45)+1,$A$8:$D$16,3,FALSE))</f>
      </c>
      <c r="G74" s="1">
        <f>IF(G45&gt;0,1/VLOOKUP(ABS(G45)+1,$A$8:$D$16,3,FALSE),VLOOKUP(ABS(G45)+1,$A$8:$D$16,3,FALSE))</f>
      </c>
      <c r="H74" s="1">
        <f>IF(H45&gt;0,1/VLOOKUP(ABS(H45)+1,$A$8:$D$16,3,FALSE),VLOOKUP(ABS(H45)+1,$A$8:$D$16,3,FALSE))</f>
      </c>
      <c r="I74" s="1">
        <f>IF(I45&gt;0,1/VLOOKUP(ABS(I45)+1,$A$8:$D$16,3,FALSE),VLOOKUP(ABS(I45)+1,$A$8:$D$16,3,FALSE))</f>
      </c>
      <c r="J74" s="1">
        <f>IF(J45&gt;0,1/VLOOKUP(ABS(J45)+1,$A$8:$D$16,3,FALSE),VLOOKUP(ABS(J45)+1,$A$8:$D$16,3,FALSE))</f>
      </c>
      <c r="K74" s="1">
        <f>IF(K45&gt;0,1/VLOOKUP(ABS(K45)+1,$A$8:$D$16,3,FALSE),VLOOKUP(ABS(K45)+1,$A$8:$D$16,3,FALSE))</f>
      </c>
      <c r="L74" s="1">
        <f>IF(L45&gt;0,1/VLOOKUP(ABS(L45)+1,$A$8:$D$16,3,FALSE),VLOOKUP(ABS(L45)+1,$A$8:$D$16,3,FALSE))</f>
      </c>
      <c r="M74" s="1">
        <f>IF(M45&gt;0,1/VLOOKUP(ABS(M45)+1,$A$8:$D$16,3,FALSE),VLOOKUP(ABS(M45)+1,$A$8:$D$16,3,FALSE))</f>
      </c>
      <c r="N74" s="1">
        <f>IF(N45&gt;0,1/VLOOKUP(ABS(N45)+1,$A$8:$D$16,3,FALSE),VLOOKUP(ABS(N45)+1,$A$8:$D$16,3,FALSE))</f>
      </c>
      <c r="O74" s="1">
        <f>IF(O45&gt;0,1/VLOOKUP(ABS(O45)+1,$A$8:$D$16,3,FALSE),VLOOKUP(ABS(O45)+1,$A$8:$D$16,3,FALSE))</f>
      </c>
      <c r="P74" s="1">
        <f>IF(P45&gt;0,1/VLOOKUP(ABS(P45)+1,$A$8:$D$16,3,FALSE),VLOOKUP(ABS(P45)+1,$A$8:$D$16,3,FALSE))</f>
      </c>
      <c r="Q74" s="1">
        <f>IF(Q45&gt;0,1/VLOOKUP(ABS(Q45)+1,$A$8:$D$16,3,FALSE),VLOOKUP(ABS(Q45)+1,$A$8:$D$16,3,FALSE))</f>
      </c>
      <c r="R74" s="1">
        <f>IF(R45&gt;0,1/VLOOKUP(ABS(R45)+1,$A$8:$D$16,3,FALSE),VLOOKUP(ABS(R45)+1,$A$8:$D$16,3,FALSE))</f>
      </c>
      <c r="S74" s="1">
        <f>IF(S45&gt;0,1/VLOOKUP(ABS(S45)+1,$A$8:$D$16,3,FALSE),VLOOKUP(ABS(S45)+1,$A$8:$D$16,3,FALSE))</f>
      </c>
      <c r="T74" s="1">
        <f>IF(T45&gt;0,1/VLOOKUP(ABS(T45)+1,$A$8:$D$16,3,FALSE),VLOOKUP(ABS(T45)+1,$A$8:$D$16,3,FALSE))</f>
      </c>
      <c r="U74" s="1">
        <f>IF(U45&gt;0,1/VLOOKUP(ABS(U45)+1,$A$8:$D$16,3,FALSE),VLOOKUP(ABS(U45)+1,$A$8:$D$16,3,FALSE))</f>
      </c>
      <c r="V74" s="1">
        <f>IF(V45&gt;0,1/VLOOKUP(ABS(V45)+1,$A$8:$D$16,3,FALSE),VLOOKUP(ABS(V45)+1,$A$8:$D$16,3,FALSE))</f>
      </c>
      <c r="W74" s="1">
        <f>IF(W45&gt;0,1/VLOOKUP(ABS(W45)+1,$A$8:$D$16,3,FALSE),VLOOKUP(ABS(W45)+1,$A$8:$D$16,3,FALSE))</f>
      </c>
    </row>
    <row r="75">
      <c r="A75">
        <v>3</v>
      </c>
      <c r="B75" t="str">
        <v>CP2.1_vs_CP2.4</v>
      </c>
      <c r="C75" s="1">
        <f>IF(C46&gt;0,1/VLOOKUP(ABS(C46)+1,$A$8:$D$16,3,FALSE),VLOOKUP(ABS(C46)+1,$A$8:$D$16,3,FALSE))</f>
      </c>
      <c r="D75" s="1">
        <f>IF(D46&gt;0,1/VLOOKUP(ABS(D46)+1,$A$8:$D$16,3,FALSE),VLOOKUP(ABS(D46)+1,$A$8:$D$16,3,FALSE))</f>
      </c>
      <c r="E75" s="1">
        <f>IF(E46&gt;0,1/VLOOKUP(ABS(E46)+1,$A$8:$D$16,3,FALSE),VLOOKUP(ABS(E46)+1,$A$8:$D$16,3,FALSE))</f>
      </c>
      <c r="F75" s="1">
        <f>IF(F46&gt;0,1/VLOOKUP(ABS(F46)+1,$A$8:$D$16,3,FALSE),VLOOKUP(ABS(F46)+1,$A$8:$D$16,3,FALSE))</f>
      </c>
      <c r="G75" s="1">
        <f>IF(G46&gt;0,1/VLOOKUP(ABS(G46)+1,$A$8:$D$16,3,FALSE),VLOOKUP(ABS(G46)+1,$A$8:$D$16,3,FALSE))</f>
      </c>
      <c r="H75" s="1">
        <f>IF(H46&gt;0,1/VLOOKUP(ABS(H46)+1,$A$8:$D$16,3,FALSE),VLOOKUP(ABS(H46)+1,$A$8:$D$16,3,FALSE))</f>
      </c>
      <c r="I75" s="1">
        <f>IF(I46&gt;0,1/VLOOKUP(ABS(I46)+1,$A$8:$D$16,3,FALSE),VLOOKUP(ABS(I46)+1,$A$8:$D$16,3,FALSE))</f>
      </c>
      <c r="J75" s="1">
        <f>IF(J46&gt;0,1/VLOOKUP(ABS(J46)+1,$A$8:$D$16,3,FALSE),VLOOKUP(ABS(J46)+1,$A$8:$D$16,3,FALSE))</f>
      </c>
      <c r="K75" s="1">
        <f>IF(K46&gt;0,1/VLOOKUP(ABS(K46)+1,$A$8:$D$16,3,FALSE),VLOOKUP(ABS(K46)+1,$A$8:$D$16,3,FALSE))</f>
      </c>
      <c r="L75" s="1">
        <f>IF(L46&gt;0,1/VLOOKUP(ABS(L46)+1,$A$8:$D$16,3,FALSE),VLOOKUP(ABS(L46)+1,$A$8:$D$16,3,FALSE))</f>
      </c>
      <c r="M75" s="1">
        <f>IF(M46&gt;0,1/VLOOKUP(ABS(M46)+1,$A$8:$D$16,3,FALSE),VLOOKUP(ABS(M46)+1,$A$8:$D$16,3,FALSE))</f>
      </c>
      <c r="N75" s="1">
        <f>IF(N46&gt;0,1/VLOOKUP(ABS(N46)+1,$A$8:$D$16,3,FALSE),VLOOKUP(ABS(N46)+1,$A$8:$D$16,3,FALSE))</f>
      </c>
      <c r="O75" s="1">
        <f>IF(O46&gt;0,1/VLOOKUP(ABS(O46)+1,$A$8:$D$16,3,FALSE),VLOOKUP(ABS(O46)+1,$A$8:$D$16,3,FALSE))</f>
      </c>
      <c r="P75" s="1">
        <f>IF(P46&gt;0,1/VLOOKUP(ABS(P46)+1,$A$8:$D$16,3,FALSE),VLOOKUP(ABS(P46)+1,$A$8:$D$16,3,FALSE))</f>
      </c>
      <c r="Q75" s="1">
        <f>IF(Q46&gt;0,1/VLOOKUP(ABS(Q46)+1,$A$8:$D$16,3,FALSE),VLOOKUP(ABS(Q46)+1,$A$8:$D$16,3,FALSE))</f>
      </c>
      <c r="R75" s="1">
        <f>IF(R46&gt;0,1/VLOOKUP(ABS(R46)+1,$A$8:$D$16,3,FALSE),VLOOKUP(ABS(R46)+1,$A$8:$D$16,3,FALSE))</f>
      </c>
      <c r="S75" s="1">
        <f>IF(S46&gt;0,1/VLOOKUP(ABS(S46)+1,$A$8:$D$16,3,FALSE),VLOOKUP(ABS(S46)+1,$A$8:$D$16,3,FALSE))</f>
      </c>
      <c r="T75" s="1">
        <f>IF(T46&gt;0,1/VLOOKUP(ABS(T46)+1,$A$8:$D$16,3,FALSE),VLOOKUP(ABS(T46)+1,$A$8:$D$16,3,FALSE))</f>
      </c>
      <c r="U75" s="1">
        <f>IF(U46&gt;0,1/VLOOKUP(ABS(U46)+1,$A$8:$D$16,3,FALSE),VLOOKUP(ABS(U46)+1,$A$8:$D$16,3,FALSE))</f>
      </c>
      <c r="V75" s="1">
        <f>IF(V46&gt;0,1/VLOOKUP(ABS(V46)+1,$A$8:$D$16,3,FALSE),VLOOKUP(ABS(V46)+1,$A$8:$D$16,3,FALSE))</f>
      </c>
      <c r="W75" s="1">
        <f>IF(W46&gt;0,1/VLOOKUP(ABS(W46)+1,$A$8:$D$16,3,FALSE),VLOOKUP(ABS(W46)+1,$A$8:$D$16,3,FALSE))</f>
      </c>
    </row>
    <row r="76">
      <c r="A76">
        <v>4</v>
      </c>
      <c r="B76" t="str">
        <v>CP2.1_vs_CP2.5</v>
      </c>
      <c r="C76" s="1">
        <f>IF(C47&gt;0,1/VLOOKUP(ABS(C47)+1,$A$8:$D$16,3,FALSE),VLOOKUP(ABS(C47)+1,$A$8:$D$16,3,FALSE))</f>
      </c>
      <c r="D76" s="1">
        <f>IF(D47&gt;0,1/VLOOKUP(ABS(D47)+1,$A$8:$D$16,3,FALSE),VLOOKUP(ABS(D47)+1,$A$8:$D$16,3,FALSE))</f>
      </c>
      <c r="E76" s="1">
        <f>IF(E47&gt;0,1/VLOOKUP(ABS(E47)+1,$A$8:$D$16,3,FALSE),VLOOKUP(ABS(E47)+1,$A$8:$D$16,3,FALSE))</f>
      </c>
      <c r="F76" s="1">
        <f>IF(F47&gt;0,1/VLOOKUP(ABS(F47)+1,$A$8:$D$16,3,FALSE),VLOOKUP(ABS(F47)+1,$A$8:$D$16,3,FALSE))</f>
      </c>
      <c r="G76" s="1">
        <f>IF(G47&gt;0,1/VLOOKUP(ABS(G47)+1,$A$8:$D$16,3,FALSE),VLOOKUP(ABS(G47)+1,$A$8:$D$16,3,FALSE))</f>
      </c>
      <c r="H76" s="1">
        <f>IF(H47&gt;0,1/VLOOKUP(ABS(H47)+1,$A$8:$D$16,3,FALSE),VLOOKUP(ABS(H47)+1,$A$8:$D$16,3,FALSE))</f>
      </c>
      <c r="I76" s="1">
        <f>IF(I47&gt;0,1/VLOOKUP(ABS(I47)+1,$A$8:$D$16,3,FALSE),VLOOKUP(ABS(I47)+1,$A$8:$D$16,3,FALSE))</f>
      </c>
      <c r="J76" s="1">
        <f>IF(J47&gt;0,1/VLOOKUP(ABS(J47)+1,$A$8:$D$16,3,FALSE),VLOOKUP(ABS(J47)+1,$A$8:$D$16,3,FALSE))</f>
      </c>
      <c r="K76" s="1">
        <f>IF(K47&gt;0,1/VLOOKUP(ABS(K47)+1,$A$8:$D$16,3,FALSE),VLOOKUP(ABS(K47)+1,$A$8:$D$16,3,FALSE))</f>
      </c>
      <c r="L76" s="1">
        <f>IF(L47&gt;0,1/VLOOKUP(ABS(L47)+1,$A$8:$D$16,3,FALSE),VLOOKUP(ABS(L47)+1,$A$8:$D$16,3,FALSE))</f>
      </c>
      <c r="M76" s="1">
        <f>IF(M47&gt;0,1/VLOOKUP(ABS(M47)+1,$A$8:$D$16,3,FALSE),VLOOKUP(ABS(M47)+1,$A$8:$D$16,3,FALSE))</f>
      </c>
      <c r="N76" s="1">
        <f>IF(N47&gt;0,1/VLOOKUP(ABS(N47)+1,$A$8:$D$16,3,FALSE),VLOOKUP(ABS(N47)+1,$A$8:$D$16,3,FALSE))</f>
      </c>
      <c r="O76" s="1">
        <f>IF(O47&gt;0,1/VLOOKUP(ABS(O47)+1,$A$8:$D$16,3,FALSE),VLOOKUP(ABS(O47)+1,$A$8:$D$16,3,FALSE))</f>
      </c>
      <c r="P76" s="1">
        <f>IF(P47&gt;0,1/VLOOKUP(ABS(P47)+1,$A$8:$D$16,3,FALSE),VLOOKUP(ABS(P47)+1,$A$8:$D$16,3,FALSE))</f>
      </c>
      <c r="Q76" s="1">
        <f>IF(Q47&gt;0,1/VLOOKUP(ABS(Q47)+1,$A$8:$D$16,3,FALSE),VLOOKUP(ABS(Q47)+1,$A$8:$D$16,3,FALSE))</f>
      </c>
      <c r="R76" s="1">
        <f>IF(R47&gt;0,1/VLOOKUP(ABS(R47)+1,$A$8:$D$16,3,FALSE),VLOOKUP(ABS(R47)+1,$A$8:$D$16,3,FALSE))</f>
      </c>
      <c r="S76" s="1">
        <f>IF(S47&gt;0,1/VLOOKUP(ABS(S47)+1,$A$8:$D$16,3,FALSE),VLOOKUP(ABS(S47)+1,$A$8:$D$16,3,FALSE))</f>
      </c>
      <c r="T76" s="1">
        <f>IF(T47&gt;0,1/VLOOKUP(ABS(T47)+1,$A$8:$D$16,3,FALSE),VLOOKUP(ABS(T47)+1,$A$8:$D$16,3,FALSE))</f>
      </c>
      <c r="U76" s="1">
        <f>IF(U47&gt;0,1/VLOOKUP(ABS(U47)+1,$A$8:$D$16,3,FALSE),VLOOKUP(ABS(U47)+1,$A$8:$D$16,3,FALSE))</f>
      </c>
      <c r="V76" s="1">
        <f>IF(V47&gt;0,1/VLOOKUP(ABS(V47)+1,$A$8:$D$16,3,FALSE),VLOOKUP(ABS(V47)+1,$A$8:$D$16,3,FALSE))</f>
      </c>
      <c r="W76" s="1">
        <f>IF(W47&gt;0,1/VLOOKUP(ABS(W47)+1,$A$8:$D$16,3,FALSE),VLOOKUP(ABS(W47)+1,$A$8:$D$16,3,FALSE))</f>
      </c>
    </row>
    <row r="77">
      <c r="A77">
        <v>5</v>
      </c>
      <c r="B77" t="str">
        <v>CP2.2_vs_CP2.3</v>
      </c>
      <c r="C77" s="1">
        <f>IF(C48&gt;0,1/VLOOKUP(ABS(C48)+1,$A$8:$D$16,3,FALSE),VLOOKUP(ABS(C48)+1,$A$8:$D$16,3,FALSE))</f>
      </c>
      <c r="D77" s="1">
        <f>IF(D48&gt;0,1/VLOOKUP(ABS(D48)+1,$A$8:$D$16,3,FALSE),VLOOKUP(ABS(D48)+1,$A$8:$D$16,3,FALSE))</f>
      </c>
      <c r="E77" s="1">
        <f>IF(E48&gt;0,1/VLOOKUP(ABS(E48)+1,$A$8:$D$16,3,FALSE),VLOOKUP(ABS(E48)+1,$A$8:$D$16,3,FALSE))</f>
      </c>
      <c r="F77" s="1">
        <f>IF(F48&gt;0,1/VLOOKUP(ABS(F48)+1,$A$8:$D$16,3,FALSE),VLOOKUP(ABS(F48)+1,$A$8:$D$16,3,FALSE))</f>
      </c>
      <c r="G77" s="1">
        <f>IF(G48&gt;0,1/VLOOKUP(ABS(G48)+1,$A$8:$D$16,3,FALSE),VLOOKUP(ABS(G48)+1,$A$8:$D$16,3,FALSE))</f>
      </c>
      <c r="H77" s="1">
        <f>IF(H48&gt;0,1/VLOOKUP(ABS(H48)+1,$A$8:$D$16,3,FALSE),VLOOKUP(ABS(H48)+1,$A$8:$D$16,3,FALSE))</f>
      </c>
      <c r="I77" s="1">
        <f>IF(I48&gt;0,1/VLOOKUP(ABS(I48)+1,$A$8:$D$16,3,FALSE),VLOOKUP(ABS(I48)+1,$A$8:$D$16,3,FALSE))</f>
      </c>
      <c r="J77" s="1">
        <f>IF(J48&gt;0,1/VLOOKUP(ABS(J48)+1,$A$8:$D$16,3,FALSE),VLOOKUP(ABS(J48)+1,$A$8:$D$16,3,FALSE))</f>
      </c>
      <c r="K77" s="1">
        <f>IF(K48&gt;0,1/VLOOKUP(ABS(K48)+1,$A$8:$D$16,3,FALSE),VLOOKUP(ABS(K48)+1,$A$8:$D$16,3,FALSE))</f>
      </c>
      <c r="L77" s="1">
        <f>IF(L48&gt;0,1/VLOOKUP(ABS(L48)+1,$A$8:$D$16,3,FALSE),VLOOKUP(ABS(L48)+1,$A$8:$D$16,3,FALSE))</f>
      </c>
      <c r="M77" s="1">
        <f>IF(M48&gt;0,1/VLOOKUP(ABS(M48)+1,$A$8:$D$16,3,FALSE),VLOOKUP(ABS(M48)+1,$A$8:$D$16,3,FALSE))</f>
      </c>
      <c r="N77" s="1">
        <f>IF(N48&gt;0,1/VLOOKUP(ABS(N48)+1,$A$8:$D$16,3,FALSE),VLOOKUP(ABS(N48)+1,$A$8:$D$16,3,FALSE))</f>
      </c>
      <c r="O77" s="1">
        <f>IF(O48&gt;0,1/VLOOKUP(ABS(O48)+1,$A$8:$D$16,3,FALSE),VLOOKUP(ABS(O48)+1,$A$8:$D$16,3,FALSE))</f>
      </c>
      <c r="P77" s="1">
        <f>IF(P48&gt;0,1/VLOOKUP(ABS(P48)+1,$A$8:$D$16,3,FALSE),VLOOKUP(ABS(P48)+1,$A$8:$D$16,3,FALSE))</f>
      </c>
      <c r="Q77" s="1">
        <f>IF(Q48&gt;0,1/VLOOKUP(ABS(Q48)+1,$A$8:$D$16,3,FALSE),VLOOKUP(ABS(Q48)+1,$A$8:$D$16,3,FALSE))</f>
      </c>
      <c r="R77" s="1">
        <f>IF(R48&gt;0,1/VLOOKUP(ABS(R48)+1,$A$8:$D$16,3,FALSE),VLOOKUP(ABS(R48)+1,$A$8:$D$16,3,FALSE))</f>
      </c>
      <c r="S77" s="1">
        <f>IF(S48&gt;0,1/VLOOKUP(ABS(S48)+1,$A$8:$D$16,3,FALSE),VLOOKUP(ABS(S48)+1,$A$8:$D$16,3,FALSE))</f>
      </c>
      <c r="T77" s="1">
        <f>IF(T48&gt;0,1/VLOOKUP(ABS(T48)+1,$A$8:$D$16,3,FALSE),VLOOKUP(ABS(T48)+1,$A$8:$D$16,3,FALSE))</f>
      </c>
      <c r="U77" s="1">
        <f>IF(U48&gt;0,1/VLOOKUP(ABS(U48)+1,$A$8:$D$16,3,FALSE),VLOOKUP(ABS(U48)+1,$A$8:$D$16,3,FALSE))</f>
      </c>
      <c r="V77" s="1">
        <f>IF(V48&gt;0,1/VLOOKUP(ABS(V48)+1,$A$8:$D$16,3,FALSE),VLOOKUP(ABS(V48)+1,$A$8:$D$16,3,FALSE))</f>
      </c>
      <c r="W77" s="1">
        <f>IF(W48&gt;0,1/VLOOKUP(ABS(W48)+1,$A$8:$D$16,3,FALSE),VLOOKUP(ABS(W48)+1,$A$8:$D$16,3,FALSE))</f>
      </c>
    </row>
    <row r="78">
      <c r="A78">
        <v>6</v>
      </c>
      <c r="B78" t="str">
        <v>CP2.2_vs_CP2.4</v>
      </c>
      <c r="C78" s="1">
        <f>IF(C49&gt;0,1/VLOOKUP(ABS(C49)+1,$A$8:$D$16,3,FALSE),VLOOKUP(ABS(C49)+1,$A$8:$D$16,3,FALSE))</f>
      </c>
      <c r="D78" s="1">
        <f>IF(D49&gt;0,1/VLOOKUP(ABS(D49)+1,$A$8:$D$16,3,FALSE),VLOOKUP(ABS(D49)+1,$A$8:$D$16,3,FALSE))</f>
      </c>
      <c r="E78" s="1">
        <f>IF(E49&gt;0,1/VLOOKUP(ABS(E49)+1,$A$8:$D$16,3,FALSE),VLOOKUP(ABS(E49)+1,$A$8:$D$16,3,FALSE))</f>
      </c>
      <c r="F78" s="1">
        <f>IF(F49&gt;0,1/VLOOKUP(ABS(F49)+1,$A$8:$D$16,3,FALSE),VLOOKUP(ABS(F49)+1,$A$8:$D$16,3,FALSE))</f>
      </c>
      <c r="G78" s="1">
        <f>IF(G49&gt;0,1/VLOOKUP(ABS(G49)+1,$A$8:$D$16,3,FALSE),VLOOKUP(ABS(G49)+1,$A$8:$D$16,3,FALSE))</f>
      </c>
      <c r="H78" s="1">
        <f>IF(H49&gt;0,1/VLOOKUP(ABS(H49)+1,$A$8:$D$16,3,FALSE),VLOOKUP(ABS(H49)+1,$A$8:$D$16,3,FALSE))</f>
      </c>
      <c r="I78" s="1">
        <f>IF(I49&gt;0,1/VLOOKUP(ABS(I49)+1,$A$8:$D$16,3,FALSE),VLOOKUP(ABS(I49)+1,$A$8:$D$16,3,FALSE))</f>
      </c>
      <c r="J78" s="1">
        <f>IF(J49&gt;0,1/VLOOKUP(ABS(J49)+1,$A$8:$D$16,3,FALSE),VLOOKUP(ABS(J49)+1,$A$8:$D$16,3,FALSE))</f>
      </c>
      <c r="K78" s="1">
        <f>IF(K49&gt;0,1/VLOOKUP(ABS(K49)+1,$A$8:$D$16,3,FALSE),VLOOKUP(ABS(K49)+1,$A$8:$D$16,3,FALSE))</f>
      </c>
      <c r="L78" s="1">
        <f>IF(L49&gt;0,1/VLOOKUP(ABS(L49)+1,$A$8:$D$16,3,FALSE),VLOOKUP(ABS(L49)+1,$A$8:$D$16,3,FALSE))</f>
      </c>
      <c r="M78" s="1">
        <f>IF(M49&gt;0,1/VLOOKUP(ABS(M49)+1,$A$8:$D$16,3,FALSE),VLOOKUP(ABS(M49)+1,$A$8:$D$16,3,FALSE))</f>
      </c>
      <c r="N78" s="1">
        <f>IF(N49&gt;0,1/VLOOKUP(ABS(N49)+1,$A$8:$D$16,3,FALSE),VLOOKUP(ABS(N49)+1,$A$8:$D$16,3,FALSE))</f>
      </c>
      <c r="O78" s="1">
        <f>IF(O49&gt;0,1/VLOOKUP(ABS(O49)+1,$A$8:$D$16,3,FALSE),VLOOKUP(ABS(O49)+1,$A$8:$D$16,3,FALSE))</f>
      </c>
      <c r="P78" s="1">
        <f>IF(P49&gt;0,1/VLOOKUP(ABS(P49)+1,$A$8:$D$16,3,FALSE),VLOOKUP(ABS(P49)+1,$A$8:$D$16,3,FALSE))</f>
      </c>
      <c r="Q78" s="1">
        <f>IF(Q49&gt;0,1/VLOOKUP(ABS(Q49)+1,$A$8:$D$16,3,FALSE),VLOOKUP(ABS(Q49)+1,$A$8:$D$16,3,FALSE))</f>
      </c>
      <c r="R78" s="1">
        <f>IF(R49&gt;0,1/VLOOKUP(ABS(R49)+1,$A$8:$D$16,3,FALSE),VLOOKUP(ABS(R49)+1,$A$8:$D$16,3,FALSE))</f>
      </c>
      <c r="S78" s="1">
        <f>IF(S49&gt;0,1/VLOOKUP(ABS(S49)+1,$A$8:$D$16,3,FALSE),VLOOKUP(ABS(S49)+1,$A$8:$D$16,3,FALSE))</f>
      </c>
      <c r="T78" s="1">
        <f>IF(T49&gt;0,1/VLOOKUP(ABS(T49)+1,$A$8:$D$16,3,FALSE),VLOOKUP(ABS(T49)+1,$A$8:$D$16,3,FALSE))</f>
      </c>
      <c r="U78" s="1">
        <f>IF(U49&gt;0,1/VLOOKUP(ABS(U49)+1,$A$8:$D$16,3,FALSE),VLOOKUP(ABS(U49)+1,$A$8:$D$16,3,FALSE))</f>
      </c>
      <c r="V78" s="1">
        <f>IF(V49&gt;0,1/VLOOKUP(ABS(V49)+1,$A$8:$D$16,3,FALSE),VLOOKUP(ABS(V49)+1,$A$8:$D$16,3,FALSE))</f>
      </c>
      <c r="W78" s="1">
        <f>IF(W49&gt;0,1/VLOOKUP(ABS(W49)+1,$A$8:$D$16,3,FALSE),VLOOKUP(ABS(W49)+1,$A$8:$D$16,3,FALSE))</f>
      </c>
    </row>
    <row r="79">
      <c r="A79">
        <v>7</v>
      </c>
      <c r="B79" t="str">
        <v>CP2.2_vs_CP2.5</v>
      </c>
      <c r="C79" s="1">
        <f>IF(C50&gt;0,1/VLOOKUP(ABS(C50)+1,$A$8:$D$16,3,FALSE),VLOOKUP(ABS(C50)+1,$A$8:$D$16,3,FALSE))</f>
      </c>
      <c r="D79" s="1">
        <f>IF(D50&gt;0,1/VLOOKUP(ABS(D50)+1,$A$8:$D$16,3,FALSE),VLOOKUP(ABS(D50)+1,$A$8:$D$16,3,FALSE))</f>
      </c>
      <c r="E79" s="1">
        <f>IF(E50&gt;0,1/VLOOKUP(ABS(E50)+1,$A$8:$D$16,3,FALSE),VLOOKUP(ABS(E50)+1,$A$8:$D$16,3,FALSE))</f>
      </c>
      <c r="F79" s="1">
        <f>IF(F50&gt;0,1/VLOOKUP(ABS(F50)+1,$A$8:$D$16,3,FALSE),VLOOKUP(ABS(F50)+1,$A$8:$D$16,3,FALSE))</f>
      </c>
      <c r="G79" s="1">
        <f>IF(G50&gt;0,1/VLOOKUP(ABS(G50)+1,$A$8:$D$16,3,FALSE),VLOOKUP(ABS(G50)+1,$A$8:$D$16,3,FALSE))</f>
      </c>
      <c r="H79" s="1">
        <f>IF(H50&gt;0,1/VLOOKUP(ABS(H50)+1,$A$8:$D$16,3,FALSE),VLOOKUP(ABS(H50)+1,$A$8:$D$16,3,FALSE))</f>
      </c>
      <c r="I79" s="1">
        <f>IF(I50&gt;0,1/VLOOKUP(ABS(I50)+1,$A$8:$D$16,3,FALSE),VLOOKUP(ABS(I50)+1,$A$8:$D$16,3,FALSE))</f>
      </c>
      <c r="J79" s="1">
        <f>IF(J50&gt;0,1/VLOOKUP(ABS(J50)+1,$A$8:$D$16,3,FALSE),VLOOKUP(ABS(J50)+1,$A$8:$D$16,3,FALSE))</f>
      </c>
      <c r="K79" s="1">
        <f>IF(K50&gt;0,1/VLOOKUP(ABS(K50)+1,$A$8:$D$16,3,FALSE),VLOOKUP(ABS(K50)+1,$A$8:$D$16,3,FALSE))</f>
      </c>
      <c r="L79" s="1">
        <f>IF(L50&gt;0,1/VLOOKUP(ABS(L50)+1,$A$8:$D$16,3,FALSE),VLOOKUP(ABS(L50)+1,$A$8:$D$16,3,FALSE))</f>
      </c>
      <c r="M79" s="1">
        <f>IF(M50&gt;0,1/VLOOKUP(ABS(M50)+1,$A$8:$D$16,3,FALSE),VLOOKUP(ABS(M50)+1,$A$8:$D$16,3,FALSE))</f>
      </c>
      <c r="N79" s="1">
        <f>IF(N50&gt;0,1/VLOOKUP(ABS(N50)+1,$A$8:$D$16,3,FALSE),VLOOKUP(ABS(N50)+1,$A$8:$D$16,3,FALSE))</f>
      </c>
      <c r="O79" s="1">
        <f>IF(O50&gt;0,1/VLOOKUP(ABS(O50)+1,$A$8:$D$16,3,FALSE),VLOOKUP(ABS(O50)+1,$A$8:$D$16,3,FALSE))</f>
      </c>
      <c r="P79" s="1">
        <f>IF(P50&gt;0,1/VLOOKUP(ABS(P50)+1,$A$8:$D$16,3,FALSE),VLOOKUP(ABS(P50)+1,$A$8:$D$16,3,FALSE))</f>
      </c>
      <c r="Q79" s="1">
        <f>IF(Q50&gt;0,1/VLOOKUP(ABS(Q50)+1,$A$8:$D$16,3,FALSE),VLOOKUP(ABS(Q50)+1,$A$8:$D$16,3,FALSE))</f>
      </c>
      <c r="R79" s="1">
        <f>IF(R50&gt;0,1/VLOOKUP(ABS(R50)+1,$A$8:$D$16,3,FALSE),VLOOKUP(ABS(R50)+1,$A$8:$D$16,3,FALSE))</f>
      </c>
      <c r="S79" s="1">
        <f>IF(S50&gt;0,1/VLOOKUP(ABS(S50)+1,$A$8:$D$16,3,FALSE),VLOOKUP(ABS(S50)+1,$A$8:$D$16,3,FALSE))</f>
      </c>
      <c r="T79" s="1">
        <f>IF(T50&gt;0,1/VLOOKUP(ABS(T50)+1,$A$8:$D$16,3,FALSE),VLOOKUP(ABS(T50)+1,$A$8:$D$16,3,FALSE))</f>
      </c>
      <c r="U79" s="1">
        <f>IF(U50&gt;0,1/VLOOKUP(ABS(U50)+1,$A$8:$D$16,3,FALSE),VLOOKUP(ABS(U50)+1,$A$8:$D$16,3,FALSE))</f>
      </c>
      <c r="V79" s="1">
        <f>IF(V50&gt;0,1/VLOOKUP(ABS(V50)+1,$A$8:$D$16,3,FALSE),VLOOKUP(ABS(V50)+1,$A$8:$D$16,3,FALSE))</f>
      </c>
      <c r="W79" s="1">
        <f>IF(W50&gt;0,1/VLOOKUP(ABS(W50)+1,$A$8:$D$16,3,FALSE),VLOOKUP(ABS(W50)+1,$A$8:$D$16,3,FALSE))</f>
      </c>
    </row>
    <row r="80">
      <c r="A80">
        <v>8</v>
      </c>
      <c r="B80" t="str">
        <v>CP2.3_vs_CP2.4</v>
      </c>
      <c r="C80" s="1">
        <f>IF(C51&gt;0,1/VLOOKUP(ABS(C51)+1,$A$8:$D$16,3,FALSE),VLOOKUP(ABS(C51)+1,$A$8:$D$16,3,FALSE))</f>
      </c>
      <c r="D80" s="1">
        <f>IF(D51&gt;0,1/VLOOKUP(ABS(D51)+1,$A$8:$D$16,3,FALSE),VLOOKUP(ABS(D51)+1,$A$8:$D$16,3,FALSE))</f>
      </c>
      <c r="E80" s="1">
        <f>IF(E51&gt;0,1/VLOOKUP(ABS(E51)+1,$A$8:$D$16,3,FALSE),VLOOKUP(ABS(E51)+1,$A$8:$D$16,3,FALSE))</f>
      </c>
      <c r="F80" s="1">
        <f>IF(F51&gt;0,1/VLOOKUP(ABS(F51)+1,$A$8:$D$16,3,FALSE),VLOOKUP(ABS(F51)+1,$A$8:$D$16,3,FALSE))</f>
      </c>
      <c r="G80" s="1">
        <f>IF(G51&gt;0,1/VLOOKUP(ABS(G51)+1,$A$8:$D$16,3,FALSE),VLOOKUP(ABS(G51)+1,$A$8:$D$16,3,FALSE))</f>
      </c>
      <c r="H80" s="1">
        <f>IF(H51&gt;0,1/VLOOKUP(ABS(H51)+1,$A$8:$D$16,3,FALSE),VLOOKUP(ABS(H51)+1,$A$8:$D$16,3,FALSE))</f>
      </c>
      <c r="I80" s="1">
        <f>IF(I51&gt;0,1/VLOOKUP(ABS(I51)+1,$A$8:$D$16,3,FALSE),VLOOKUP(ABS(I51)+1,$A$8:$D$16,3,FALSE))</f>
      </c>
      <c r="J80" s="1">
        <f>IF(J51&gt;0,1/VLOOKUP(ABS(J51)+1,$A$8:$D$16,3,FALSE),VLOOKUP(ABS(J51)+1,$A$8:$D$16,3,FALSE))</f>
      </c>
      <c r="K80" s="1">
        <f>IF(K51&gt;0,1/VLOOKUP(ABS(K51)+1,$A$8:$D$16,3,FALSE),VLOOKUP(ABS(K51)+1,$A$8:$D$16,3,FALSE))</f>
      </c>
      <c r="L80" s="1">
        <f>IF(L51&gt;0,1/VLOOKUP(ABS(L51)+1,$A$8:$D$16,3,FALSE),VLOOKUP(ABS(L51)+1,$A$8:$D$16,3,FALSE))</f>
      </c>
      <c r="M80" s="1">
        <f>IF(M51&gt;0,1/VLOOKUP(ABS(M51)+1,$A$8:$D$16,3,FALSE),VLOOKUP(ABS(M51)+1,$A$8:$D$16,3,FALSE))</f>
      </c>
      <c r="N80" s="1">
        <f>IF(N51&gt;0,1/VLOOKUP(ABS(N51)+1,$A$8:$D$16,3,FALSE),VLOOKUP(ABS(N51)+1,$A$8:$D$16,3,FALSE))</f>
      </c>
      <c r="O80" s="1">
        <f>IF(O51&gt;0,1/VLOOKUP(ABS(O51)+1,$A$8:$D$16,3,FALSE),VLOOKUP(ABS(O51)+1,$A$8:$D$16,3,FALSE))</f>
      </c>
      <c r="P80" s="1">
        <f>IF(P51&gt;0,1/VLOOKUP(ABS(P51)+1,$A$8:$D$16,3,FALSE),VLOOKUP(ABS(P51)+1,$A$8:$D$16,3,FALSE))</f>
      </c>
      <c r="Q80" s="1">
        <f>IF(Q51&gt;0,1/VLOOKUP(ABS(Q51)+1,$A$8:$D$16,3,FALSE),VLOOKUP(ABS(Q51)+1,$A$8:$D$16,3,FALSE))</f>
      </c>
      <c r="R80" s="1">
        <f>IF(R51&gt;0,1/VLOOKUP(ABS(R51)+1,$A$8:$D$16,3,FALSE),VLOOKUP(ABS(R51)+1,$A$8:$D$16,3,FALSE))</f>
      </c>
      <c r="S80" s="1">
        <f>IF(S51&gt;0,1/VLOOKUP(ABS(S51)+1,$A$8:$D$16,3,FALSE),VLOOKUP(ABS(S51)+1,$A$8:$D$16,3,FALSE))</f>
      </c>
      <c r="T80" s="1">
        <f>IF(T51&gt;0,1/VLOOKUP(ABS(T51)+1,$A$8:$D$16,3,FALSE),VLOOKUP(ABS(T51)+1,$A$8:$D$16,3,FALSE))</f>
      </c>
      <c r="U80" s="1">
        <f>IF(U51&gt;0,1/VLOOKUP(ABS(U51)+1,$A$8:$D$16,3,FALSE),VLOOKUP(ABS(U51)+1,$A$8:$D$16,3,FALSE))</f>
      </c>
      <c r="V80" s="1">
        <f>IF(V51&gt;0,1/VLOOKUP(ABS(V51)+1,$A$8:$D$16,3,FALSE),VLOOKUP(ABS(V51)+1,$A$8:$D$16,3,FALSE))</f>
      </c>
      <c r="W80" s="1">
        <f>IF(W51&gt;0,1/VLOOKUP(ABS(W51)+1,$A$8:$D$16,3,FALSE),VLOOKUP(ABS(W51)+1,$A$8:$D$16,3,FALSE))</f>
      </c>
    </row>
    <row r="81">
      <c r="A81">
        <v>9</v>
      </c>
      <c r="B81" t="str">
        <v>CP2.3_vs_CP2.5</v>
      </c>
      <c r="C81" s="1">
        <f>IF(C52&gt;0,1/VLOOKUP(ABS(C52)+1,$A$8:$D$16,3,FALSE),VLOOKUP(ABS(C52)+1,$A$8:$D$16,3,FALSE))</f>
      </c>
      <c r="D81" s="1">
        <f>IF(D52&gt;0,1/VLOOKUP(ABS(D52)+1,$A$8:$D$16,3,FALSE),VLOOKUP(ABS(D52)+1,$A$8:$D$16,3,FALSE))</f>
      </c>
      <c r="E81" s="1">
        <f>IF(E52&gt;0,1/VLOOKUP(ABS(E52)+1,$A$8:$D$16,3,FALSE),VLOOKUP(ABS(E52)+1,$A$8:$D$16,3,FALSE))</f>
      </c>
      <c r="F81" s="1">
        <f>IF(F52&gt;0,1/VLOOKUP(ABS(F52)+1,$A$8:$D$16,3,FALSE),VLOOKUP(ABS(F52)+1,$A$8:$D$16,3,FALSE))</f>
      </c>
      <c r="G81" s="1">
        <f>IF(G52&gt;0,1/VLOOKUP(ABS(G52)+1,$A$8:$D$16,3,FALSE),VLOOKUP(ABS(G52)+1,$A$8:$D$16,3,FALSE))</f>
      </c>
      <c r="H81" s="1">
        <f>IF(H52&gt;0,1/VLOOKUP(ABS(H52)+1,$A$8:$D$16,3,FALSE),VLOOKUP(ABS(H52)+1,$A$8:$D$16,3,FALSE))</f>
      </c>
      <c r="I81" s="1">
        <f>IF(I52&gt;0,1/VLOOKUP(ABS(I52)+1,$A$8:$D$16,3,FALSE),VLOOKUP(ABS(I52)+1,$A$8:$D$16,3,FALSE))</f>
      </c>
      <c r="J81" s="1">
        <f>IF(J52&gt;0,1/VLOOKUP(ABS(J52)+1,$A$8:$D$16,3,FALSE),VLOOKUP(ABS(J52)+1,$A$8:$D$16,3,FALSE))</f>
      </c>
      <c r="K81" s="1">
        <f>IF(K52&gt;0,1/VLOOKUP(ABS(K52)+1,$A$8:$D$16,3,FALSE),VLOOKUP(ABS(K52)+1,$A$8:$D$16,3,FALSE))</f>
      </c>
      <c r="L81" s="1">
        <f>IF(L52&gt;0,1/VLOOKUP(ABS(L52)+1,$A$8:$D$16,3,FALSE),VLOOKUP(ABS(L52)+1,$A$8:$D$16,3,FALSE))</f>
      </c>
      <c r="M81" s="1">
        <f>IF(M52&gt;0,1/VLOOKUP(ABS(M52)+1,$A$8:$D$16,3,FALSE),VLOOKUP(ABS(M52)+1,$A$8:$D$16,3,FALSE))</f>
      </c>
      <c r="N81" s="1">
        <f>IF(N52&gt;0,1/VLOOKUP(ABS(N52)+1,$A$8:$D$16,3,FALSE),VLOOKUP(ABS(N52)+1,$A$8:$D$16,3,FALSE))</f>
      </c>
      <c r="O81" s="1">
        <f>IF(O52&gt;0,1/VLOOKUP(ABS(O52)+1,$A$8:$D$16,3,FALSE),VLOOKUP(ABS(O52)+1,$A$8:$D$16,3,FALSE))</f>
      </c>
      <c r="P81" s="1">
        <f>IF(P52&gt;0,1/VLOOKUP(ABS(P52)+1,$A$8:$D$16,3,FALSE),VLOOKUP(ABS(P52)+1,$A$8:$D$16,3,FALSE))</f>
      </c>
      <c r="Q81" s="1">
        <f>IF(Q52&gt;0,1/VLOOKUP(ABS(Q52)+1,$A$8:$D$16,3,FALSE),VLOOKUP(ABS(Q52)+1,$A$8:$D$16,3,FALSE))</f>
      </c>
      <c r="R81" s="1">
        <f>IF(R52&gt;0,1/VLOOKUP(ABS(R52)+1,$A$8:$D$16,3,FALSE),VLOOKUP(ABS(R52)+1,$A$8:$D$16,3,FALSE))</f>
      </c>
      <c r="S81" s="1">
        <f>IF(S52&gt;0,1/VLOOKUP(ABS(S52)+1,$A$8:$D$16,3,FALSE),VLOOKUP(ABS(S52)+1,$A$8:$D$16,3,FALSE))</f>
      </c>
      <c r="T81" s="1">
        <f>IF(T52&gt;0,1/VLOOKUP(ABS(T52)+1,$A$8:$D$16,3,FALSE),VLOOKUP(ABS(T52)+1,$A$8:$D$16,3,FALSE))</f>
      </c>
      <c r="U81" s="1">
        <f>IF(U52&gt;0,1/VLOOKUP(ABS(U52)+1,$A$8:$D$16,3,FALSE),VLOOKUP(ABS(U52)+1,$A$8:$D$16,3,FALSE))</f>
      </c>
      <c r="V81" s="1">
        <f>IF(V52&gt;0,1/VLOOKUP(ABS(V52)+1,$A$8:$D$16,3,FALSE),VLOOKUP(ABS(V52)+1,$A$8:$D$16,3,FALSE))</f>
      </c>
      <c r="W81" s="1">
        <f>IF(W52&gt;0,1/VLOOKUP(ABS(W52)+1,$A$8:$D$16,3,FALSE),VLOOKUP(ABS(W52)+1,$A$8:$D$16,3,FALSE))</f>
      </c>
    </row>
    <row r="82">
      <c r="A82">
        <v>10</v>
      </c>
      <c r="B82" t="str">
        <v>CP2.4_vs_CP2.5</v>
      </c>
      <c r="C82" s="1">
        <f>IF(C53&gt;0,1/VLOOKUP(ABS(C53)+1,$A$8:$D$16,3,FALSE),VLOOKUP(ABS(C53)+1,$A$8:$D$16,3,FALSE))</f>
      </c>
      <c r="D82" s="1">
        <f>IF(D53&gt;0,1/VLOOKUP(ABS(D53)+1,$A$8:$D$16,3,FALSE),VLOOKUP(ABS(D53)+1,$A$8:$D$16,3,FALSE))</f>
      </c>
      <c r="E82" s="1">
        <f>IF(E53&gt;0,1/VLOOKUP(ABS(E53)+1,$A$8:$D$16,3,FALSE),VLOOKUP(ABS(E53)+1,$A$8:$D$16,3,FALSE))</f>
      </c>
      <c r="F82" s="1">
        <f>IF(F53&gt;0,1/VLOOKUP(ABS(F53)+1,$A$8:$D$16,3,FALSE),VLOOKUP(ABS(F53)+1,$A$8:$D$16,3,FALSE))</f>
      </c>
      <c r="G82" s="1">
        <f>IF(G53&gt;0,1/VLOOKUP(ABS(G53)+1,$A$8:$D$16,3,FALSE),VLOOKUP(ABS(G53)+1,$A$8:$D$16,3,FALSE))</f>
      </c>
      <c r="H82" s="1">
        <f>IF(H53&gt;0,1/VLOOKUP(ABS(H53)+1,$A$8:$D$16,3,FALSE),VLOOKUP(ABS(H53)+1,$A$8:$D$16,3,FALSE))</f>
      </c>
      <c r="I82" s="1">
        <f>IF(I53&gt;0,1/VLOOKUP(ABS(I53)+1,$A$8:$D$16,3,FALSE),VLOOKUP(ABS(I53)+1,$A$8:$D$16,3,FALSE))</f>
      </c>
      <c r="J82" s="1">
        <f>IF(J53&gt;0,1/VLOOKUP(ABS(J53)+1,$A$8:$D$16,3,FALSE),VLOOKUP(ABS(J53)+1,$A$8:$D$16,3,FALSE))</f>
      </c>
      <c r="K82" s="1">
        <f>IF(K53&gt;0,1/VLOOKUP(ABS(K53)+1,$A$8:$D$16,3,FALSE),VLOOKUP(ABS(K53)+1,$A$8:$D$16,3,FALSE))</f>
      </c>
      <c r="L82" s="1">
        <f>IF(L53&gt;0,1/VLOOKUP(ABS(L53)+1,$A$8:$D$16,3,FALSE),VLOOKUP(ABS(L53)+1,$A$8:$D$16,3,FALSE))</f>
      </c>
      <c r="M82" s="1">
        <f>IF(M53&gt;0,1/VLOOKUP(ABS(M53)+1,$A$8:$D$16,3,FALSE),VLOOKUP(ABS(M53)+1,$A$8:$D$16,3,FALSE))</f>
      </c>
      <c r="N82" s="1">
        <f>IF(N53&gt;0,1/VLOOKUP(ABS(N53)+1,$A$8:$D$16,3,FALSE),VLOOKUP(ABS(N53)+1,$A$8:$D$16,3,FALSE))</f>
      </c>
      <c r="O82" s="1">
        <f>IF(O53&gt;0,1/VLOOKUP(ABS(O53)+1,$A$8:$D$16,3,FALSE),VLOOKUP(ABS(O53)+1,$A$8:$D$16,3,FALSE))</f>
      </c>
      <c r="P82" s="1">
        <f>IF(P53&gt;0,1/VLOOKUP(ABS(P53)+1,$A$8:$D$16,3,FALSE),VLOOKUP(ABS(P53)+1,$A$8:$D$16,3,FALSE))</f>
      </c>
      <c r="Q82" s="1">
        <f>IF(Q53&gt;0,1/VLOOKUP(ABS(Q53)+1,$A$8:$D$16,3,FALSE),VLOOKUP(ABS(Q53)+1,$A$8:$D$16,3,FALSE))</f>
      </c>
      <c r="R82" s="1">
        <f>IF(R53&gt;0,1/VLOOKUP(ABS(R53)+1,$A$8:$D$16,3,FALSE),VLOOKUP(ABS(R53)+1,$A$8:$D$16,3,FALSE))</f>
      </c>
      <c r="S82" s="1">
        <f>IF(S53&gt;0,1/VLOOKUP(ABS(S53)+1,$A$8:$D$16,3,FALSE),VLOOKUP(ABS(S53)+1,$A$8:$D$16,3,FALSE))</f>
      </c>
      <c r="T82" s="1">
        <f>IF(T53&gt;0,1/VLOOKUP(ABS(T53)+1,$A$8:$D$16,3,FALSE),VLOOKUP(ABS(T53)+1,$A$8:$D$16,3,FALSE))</f>
      </c>
      <c r="U82" s="1">
        <f>IF(U53&gt;0,1/VLOOKUP(ABS(U53)+1,$A$8:$D$16,3,FALSE),VLOOKUP(ABS(U53)+1,$A$8:$D$16,3,FALSE))</f>
      </c>
      <c r="V82" s="1">
        <f>IF(V53&gt;0,1/VLOOKUP(ABS(V53)+1,$A$8:$D$16,3,FALSE),VLOOKUP(ABS(V53)+1,$A$8:$D$16,3,FALSE))</f>
      </c>
      <c r="W82" s="1">
        <f>IF(W53&gt;0,1/VLOOKUP(ABS(W53)+1,$A$8:$D$16,3,FALSE),VLOOKUP(ABS(W53)+1,$A$8:$D$16,3,FALSE))</f>
      </c>
    </row>
    <row r="85">
      <c r="A85" t="str">
        <v>═══ BAGIAN 4: TFN u (Upper) per Responden ═══</v>
      </c>
    </row>
    <row r="86">
      <c r="A86" t="str">
        <v>No</v>
      </c>
      <c r="B86" t="str">
        <v>Pasangan</v>
      </c>
      <c r="C86" t="str">
        <v>R1_u</v>
      </c>
      <c r="D86" t="str">
        <v>R2_u</v>
      </c>
      <c r="E86" t="str">
        <v>R3_u</v>
      </c>
      <c r="F86" t="str">
        <v>R4_u</v>
      </c>
      <c r="G86" t="str">
        <v>R5_u</v>
      </c>
      <c r="H86" t="str">
        <v>R6_u</v>
      </c>
      <c r="I86" t="str">
        <v>R7_u</v>
      </c>
      <c r="J86" t="str">
        <v>R8_u</v>
      </c>
      <c r="K86" t="str">
        <v>R9_u</v>
      </c>
      <c r="L86" t="str">
        <v>R10_u</v>
      </c>
      <c r="M86" t="str">
        <v>R11_u</v>
      </c>
      <c r="N86" t="str">
        <v>R12_u</v>
      </c>
      <c r="O86" t="str">
        <v>R13_u</v>
      </c>
      <c r="P86" t="str">
        <v>R14_u</v>
      </c>
      <c r="Q86" t="str">
        <v>R15_u</v>
      </c>
      <c r="R86" t="str">
        <v>R16_u</v>
      </c>
      <c r="S86" t="str">
        <v>R17_u</v>
      </c>
      <c r="T86" t="str">
        <v>R18_u</v>
      </c>
      <c r="U86" t="str">
        <v>R19_u</v>
      </c>
      <c r="V86" t="str">
        <v>R20_u</v>
      </c>
      <c r="W86" t="str">
        <v>R21_u</v>
      </c>
    </row>
    <row r="87">
      <c r="A87">
        <v>1</v>
      </c>
      <c r="B87" t="str">
        <v>CP2.1_vs_CP2.2</v>
      </c>
      <c r="C87" s="1">
        <f>IF(C44&gt;0,1/VLOOKUP(ABS(C44)+1,$A$8:$D$16,2,FALSE),VLOOKUP(ABS(C44)+1,$A$8:$D$16,4,FALSE))</f>
      </c>
      <c r="D87" s="1">
        <f>IF(D44&gt;0,1/VLOOKUP(ABS(D44)+1,$A$8:$D$16,2,FALSE),VLOOKUP(ABS(D44)+1,$A$8:$D$16,4,FALSE))</f>
      </c>
      <c r="E87" s="1">
        <f>IF(E44&gt;0,1/VLOOKUP(ABS(E44)+1,$A$8:$D$16,2,FALSE),VLOOKUP(ABS(E44)+1,$A$8:$D$16,4,FALSE))</f>
      </c>
      <c r="F87" s="1">
        <f>IF(F44&gt;0,1/VLOOKUP(ABS(F44)+1,$A$8:$D$16,2,FALSE),VLOOKUP(ABS(F44)+1,$A$8:$D$16,4,FALSE))</f>
      </c>
      <c r="G87" s="1">
        <f>IF(G44&gt;0,1/VLOOKUP(ABS(G44)+1,$A$8:$D$16,2,FALSE),VLOOKUP(ABS(G44)+1,$A$8:$D$16,4,FALSE))</f>
      </c>
      <c r="H87" s="1">
        <f>IF(H44&gt;0,1/VLOOKUP(ABS(H44)+1,$A$8:$D$16,2,FALSE),VLOOKUP(ABS(H44)+1,$A$8:$D$16,4,FALSE))</f>
      </c>
      <c r="I87" s="1">
        <f>IF(I44&gt;0,1/VLOOKUP(ABS(I44)+1,$A$8:$D$16,2,FALSE),VLOOKUP(ABS(I44)+1,$A$8:$D$16,4,FALSE))</f>
      </c>
      <c r="J87" s="1">
        <f>IF(J44&gt;0,1/VLOOKUP(ABS(J44)+1,$A$8:$D$16,2,FALSE),VLOOKUP(ABS(J44)+1,$A$8:$D$16,4,FALSE))</f>
      </c>
      <c r="K87" s="1">
        <f>IF(K44&gt;0,1/VLOOKUP(ABS(K44)+1,$A$8:$D$16,2,FALSE),VLOOKUP(ABS(K44)+1,$A$8:$D$16,4,FALSE))</f>
      </c>
      <c r="L87" s="1">
        <f>IF(L44&gt;0,1/VLOOKUP(ABS(L44)+1,$A$8:$D$16,2,FALSE),VLOOKUP(ABS(L44)+1,$A$8:$D$16,4,FALSE))</f>
      </c>
      <c r="M87" s="1">
        <f>IF(M44&gt;0,1/VLOOKUP(ABS(M44)+1,$A$8:$D$16,2,FALSE),VLOOKUP(ABS(M44)+1,$A$8:$D$16,4,FALSE))</f>
      </c>
      <c r="N87" s="1">
        <f>IF(N44&gt;0,1/VLOOKUP(ABS(N44)+1,$A$8:$D$16,2,FALSE),VLOOKUP(ABS(N44)+1,$A$8:$D$16,4,FALSE))</f>
      </c>
      <c r="O87" s="1">
        <f>IF(O44&gt;0,1/VLOOKUP(ABS(O44)+1,$A$8:$D$16,2,FALSE),VLOOKUP(ABS(O44)+1,$A$8:$D$16,4,FALSE))</f>
      </c>
      <c r="P87" s="1">
        <f>IF(P44&gt;0,1/VLOOKUP(ABS(P44)+1,$A$8:$D$16,2,FALSE),VLOOKUP(ABS(P44)+1,$A$8:$D$16,4,FALSE))</f>
      </c>
      <c r="Q87" s="1">
        <f>IF(Q44&gt;0,1/VLOOKUP(ABS(Q44)+1,$A$8:$D$16,2,FALSE),VLOOKUP(ABS(Q44)+1,$A$8:$D$16,4,FALSE))</f>
      </c>
      <c r="R87" s="1">
        <f>IF(R44&gt;0,1/VLOOKUP(ABS(R44)+1,$A$8:$D$16,2,FALSE),VLOOKUP(ABS(R44)+1,$A$8:$D$16,4,FALSE))</f>
      </c>
      <c r="S87" s="1">
        <f>IF(S44&gt;0,1/VLOOKUP(ABS(S44)+1,$A$8:$D$16,2,FALSE),VLOOKUP(ABS(S44)+1,$A$8:$D$16,4,FALSE))</f>
      </c>
      <c r="T87" s="1">
        <f>IF(T44&gt;0,1/VLOOKUP(ABS(T44)+1,$A$8:$D$16,2,FALSE),VLOOKUP(ABS(T44)+1,$A$8:$D$16,4,FALSE))</f>
      </c>
      <c r="U87" s="1">
        <f>IF(U44&gt;0,1/VLOOKUP(ABS(U44)+1,$A$8:$D$16,2,FALSE),VLOOKUP(ABS(U44)+1,$A$8:$D$16,4,FALSE))</f>
      </c>
      <c r="V87" s="1">
        <f>IF(V44&gt;0,1/VLOOKUP(ABS(V44)+1,$A$8:$D$16,2,FALSE),VLOOKUP(ABS(V44)+1,$A$8:$D$16,4,FALSE))</f>
      </c>
      <c r="W87" s="1">
        <f>IF(W44&gt;0,1/VLOOKUP(ABS(W44)+1,$A$8:$D$16,2,FALSE),VLOOKUP(ABS(W44)+1,$A$8:$D$16,4,FALSE))</f>
      </c>
    </row>
    <row r="88">
      <c r="A88">
        <v>2</v>
      </c>
      <c r="B88" t="str">
        <v>CP2.1_vs_CP2.3</v>
      </c>
      <c r="C88" s="1">
        <f>IF(C45&gt;0,1/VLOOKUP(ABS(C45)+1,$A$8:$D$16,2,FALSE),VLOOKUP(ABS(C45)+1,$A$8:$D$16,4,FALSE))</f>
      </c>
      <c r="D88" s="1">
        <f>IF(D45&gt;0,1/VLOOKUP(ABS(D45)+1,$A$8:$D$16,2,FALSE),VLOOKUP(ABS(D45)+1,$A$8:$D$16,4,FALSE))</f>
      </c>
      <c r="E88" s="1">
        <f>IF(E45&gt;0,1/VLOOKUP(ABS(E45)+1,$A$8:$D$16,2,FALSE),VLOOKUP(ABS(E45)+1,$A$8:$D$16,4,FALSE))</f>
      </c>
      <c r="F88" s="1">
        <f>IF(F45&gt;0,1/VLOOKUP(ABS(F45)+1,$A$8:$D$16,2,FALSE),VLOOKUP(ABS(F45)+1,$A$8:$D$16,4,FALSE))</f>
      </c>
      <c r="G88" s="1">
        <f>IF(G45&gt;0,1/VLOOKUP(ABS(G45)+1,$A$8:$D$16,2,FALSE),VLOOKUP(ABS(G45)+1,$A$8:$D$16,4,FALSE))</f>
      </c>
      <c r="H88" s="1">
        <f>IF(H45&gt;0,1/VLOOKUP(ABS(H45)+1,$A$8:$D$16,2,FALSE),VLOOKUP(ABS(H45)+1,$A$8:$D$16,4,FALSE))</f>
      </c>
      <c r="I88" s="1">
        <f>IF(I45&gt;0,1/VLOOKUP(ABS(I45)+1,$A$8:$D$16,2,FALSE),VLOOKUP(ABS(I45)+1,$A$8:$D$16,4,FALSE))</f>
      </c>
      <c r="J88" s="1">
        <f>IF(J45&gt;0,1/VLOOKUP(ABS(J45)+1,$A$8:$D$16,2,FALSE),VLOOKUP(ABS(J45)+1,$A$8:$D$16,4,FALSE))</f>
      </c>
      <c r="K88" s="1">
        <f>IF(K45&gt;0,1/VLOOKUP(ABS(K45)+1,$A$8:$D$16,2,FALSE),VLOOKUP(ABS(K45)+1,$A$8:$D$16,4,FALSE))</f>
      </c>
      <c r="L88" s="1">
        <f>IF(L45&gt;0,1/VLOOKUP(ABS(L45)+1,$A$8:$D$16,2,FALSE),VLOOKUP(ABS(L45)+1,$A$8:$D$16,4,FALSE))</f>
      </c>
      <c r="M88" s="1">
        <f>IF(M45&gt;0,1/VLOOKUP(ABS(M45)+1,$A$8:$D$16,2,FALSE),VLOOKUP(ABS(M45)+1,$A$8:$D$16,4,FALSE))</f>
      </c>
      <c r="N88" s="1">
        <f>IF(N45&gt;0,1/VLOOKUP(ABS(N45)+1,$A$8:$D$16,2,FALSE),VLOOKUP(ABS(N45)+1,$A$8:$D$16,4,FALSE))</f>
      </c>
      <c r="O88" s="1">
        <f>IF(O45&gt;0,1/VLOOKUP(ABS(O45)+1,$A$8:$D$16,2,FALSE),VLOOKUP(ABS(O45)+1,$A$8:$D$16,4,FALSE))</f>
      </c>
      <c r="P88" s="1">
        <f>IF(P45&gt;0,1/VLOOKUP(ABS(P45)+1,$A$8:$D$16,2,FALSE),VLOOKUP(ABS(P45)+1,$A$8:$D$16,4,FALSE))</f>
      </c>
      <c r="Q88" s="1">
        <f>IF(Q45&gt;0,1/VLOOKUP(ABS(Q45)+1,$A$8:$D$16,2,FALSE),VLOOKUP(ABS(Q45)+1,$A$8:$D$16,4,FALSE))</f>
      </c>
      <c r="R88" s="1">
        <f>IF(R45&gt;0,1/VLOOKUP(ABS(R45)+1,$A$8:$D$16,2,FALSE),VLOOKUP(ABS(R45)+1,$A$8:$D$16,4,FALSE))</f>
      </c>
      <c r="S88" s="1">
        <f>IF(S45&gt;0,1/VLOOKUP(ABS(S45)+1,$A$8:$D$16,2,FALSE),VLOOKUP(ABS(S45)+1,$A$8:$D$16,4,FALSE))</f>
      </c>
      <c r="T88" s="1">
        <f>IF(T45&gt;0,1/VLOOKUP(ABS(T45)+1,$A$8:$D$16,2,FALSE),VLOOKUP(ABS(T45)+1,$A$8:$D$16,4,FALSE))</f>
      </c>
      <c r="U88" s="1">
        <f>IF(U45&gt;0,1/VLOOKUP(ABS(U45)+1,$A$8:$D$16,2,FALSE),VLOOKUP(ABS(U45)+1,$A$8:$D$16,4,FALSE))</f>
      </c>
      <c r="V88" s="1">
        <f>IF(V45&gt;0,1/VLOOKUP(ABS(V45)+1,$A$8:$D$16,2,FALSE),VLOOKUP(ABS(V45)+1,$A$8:$D$16,4,FALSE))</f>
      </c>
      <c r="W88" s="1">
        <f>IF(W45&gt;0,1/VLOOKUP(ABS(W45)+1,$A$8:$D$16,2,FALSE),VLOOKUP(ABS(W45)+1,$A$8:$D$16,4,FALSE))</f>
      </c>
    </row>
    <row r="89">
      <c r="A89">
        <v>3</v>
      </c>
      <c r="B89" t="str">
        <v>CP2.1_vs_CP2.4</v>
      </c>
      <c r="C89" s="1">
        <f>IF(C46&gt;0,1/VLOOKUP(ABS(C46)+1,$A$8:$D$16,2,FALSE),VLOOKUP(ABS(C46)+1,$A$8:$D$16,4,FALSE))</f>
      </c>
      <c r="D89" s="1">
        <f>IF(D46&gt;0,1/VLOOKUP(ABS(D46)+1,$A$8:$D$16,2,FALSE),VLOOKUP(ABS(D46)+1,$A$8:$D$16,4,FALSE))</f>
      </c>
      <c r="E89" s="1">
        <f>IF(E46&gt;0,1/VLOOKUP(ABS(E46)+1,$A$8:$D$16,2,FALSE),VLOOKUP(ABS(E46)+1,$A$8:$D$16,4,FALSE))</f>
      </c>
      <c r="F89" s="1">
        <f>IF(F46&gt;0,1/VLOOKUP(ABS(F46)+1,$A$8:$D$16,2,FALSE),VLOOKUP(ABS(F46)+1,$A$8:$D$16,4,FALSE))</f>
      </c>
      <c r="G89" s="1">
        <f>IF(G46&gt;0,1/VLOOKUP(ABS(G46)+1,$A$8:$D$16,2,FALSE),VLOOKUP(ABS(G46)+1,$A$8:$D$16,4,FALSE))</f>
      </c>
      <c r="H89" s="1">
        <f>IF(H46&gt;0,1/VLOOKUP(ABS(H46)+1,$A$8:$D$16,2,FALSE),VLOOKUP(ABS(H46)+1,$A$8:$D$16,4,FALSE))</f>
      </c>
      <c r="I89" s="1">
        <f>IF(I46&gt;0,1/VLOOKUP(ABS(I46)+1,$A$8:$D$16,2,FALSE),VLOOKUP(ABS(I46)+1,$A$8:$D$16,4,FALSE))</f>
      </c>
      <c r="J89" s="1">
        <f>IF(J46&gt;0,1/VLOOKUP(ABS(J46)+1,$A$8:$D$16,2,FALSE),VLOOKUP(ABS(J46)+1,$A$8:$D$16,4,FALSE))</f>
      </c>
      <c r="K89" s="1">
        <f>IF(K46&gt;0,1/VLOOKUP(ABS(K46)+1,$A$8:$D$16,2,FALSE),VLOOKUP(ABS(K46)+1,$A$8:$D$16,4,FALSE))</f>
      </c>
      <c r="L89" s="1">
        <f>IF(L46&gt;0,1/VLOOKUP(ABS(L46)+1,$A$8:$D$16,2,FALSE),VLOOKUP(ABS(L46)+1,$A$8:$D$16,4,FALSE))</f>
      </c>
      <c r="M89" s="1">
        <f>IF(M46&gt;0,1/VLOOKUP(ABS(M46)+1,$A$8:$D$16,2,FALSE),VLOOKUP(ABS(M46)+1,$A$8:$D$16,4,FALSE))</f>
      </c>
      <c r="N89" s="1">
        <f>IF(N46&gt;0,1/VLOOKUP(ABS(N46)+1,$A$8:$D$16,2,FALSE),VLOOKUP(ABS(N46)+1,$A$8:$D$16,4,FALSE))</f>
      </c>
      <c r="O89" s="1">
        <f>IF(O46&gt;0,1/VLOOKUP(ABS(O46)+1,$A$8:$D$16,2,FALSE),VLOOKUP(ABS(O46)+1,$A$8:$D$16,4,FALSE))</f>
      </c>
      <c r="P89" s="1">
        <f>IF(P46&gt;0,1/VLOOKUP(ABS(P46)+1,$A$8:$D$16,2,FALSE),VLOOKUP(ABS(P46)+1,$A$8:$D$16,4,FALSE))</f>
      </c>
      <c r="Q89" s="1">
        <f>IF(Q46&gt;0,1/VLOOKUP(ABS(Q46)+1,$A$8:$D$16,2,FALSE),VLOOKUP(ABS(Q46)+1,$A$8:$D$16,4,FALSE))</f>
      </c>
      <c r="R89" s="1">
        <f>IF(R46&gt;0,1/VLOOKUP(ABS(R46)+1,$A$8:$D$16,2,FALSE),VLOOKUP(ABS(R46)+1,$A$8:$D$16,4,FALSE))</f>
      </c>
      <c r="S89" s="1">
        <f>IF(S46&gt;0,1/VLOOKUP(ABS(S46)+1,$A$8:$D$16,2,FALSE),VLOOKUP(ABS(S46)+1,$A$8:$D$16,4,FALSE))</f>
      </c>
      <c r="T89" s="1">
        <f>IF(T46&gt;0,1/VLOOKUP(ABS(T46)+1,$A$8:$D$16,2,FALSE),VLOOKUP(ABS(T46)+1,$A$8:$D$16,4,FALSE))</f>
      </c>
      <c r="U89" s="1">
        <f>IF(U46&gt;0,1/VLOOKUP(ABS(U46)+1,$A$8:$D$16,2,FALSE),VLOOKUP(ABS(U46)+1,$A$8:$D$16,4,FALSE))</f>
      </c>
      <c r="V89" s="1">
        <f>IF(V46&gt;0,1/VLOOKUP(ABS(V46)+1,$A$8:$D$16,2,FALSE),VLOOKUP(ABS(V46)+1,$A$8:$D$16,4,FALSE))</f>
      </c>
      <c r="W89" s="1">
        <f>IF(W46&gt;0,1/VLOOKUP(ABS(W46)+1,$A$8:$D$16,2,FALSE),VLOOKUP(ABS(W46)+1,$A$8:$D$16,4,FALSE))</f>
      </c>
    </row>
    <row r="90">
      <c r="A90">
        <v>4</v>
      </c>
      <c r="B90" t="str">
        <v>CP2.1_vs_CP2.5</v>
      </c>
      <c r="C90" s="1">
        <f>IF(C47&gt;0,1/VLOOKUP(ABS(C47)+1,$A$8:$D$16,2,FALSE),VLOOKUP(ABS(C47)+1,$A$8:$D$16,4,FALSE))</f>
      </c>
      <c r="D90" s="1">
        <f>IF(D47&gt;0,1/VLOOKUP(ABS(D47)+1,$A$8:$D$16,2,FALSE),VLOOKUP(ABS(D47)+1,$A$8:$D$16,4,FALSE))</f>
      </c>
      <c r="E90" s="1">
        <f>IF(E47&gt;0,1/VLOOKUP(ABS(E47)+1,$A$8:$D$16,2,FALSE),VLOOKUP(ABS(E47)+1,$A$8:$D$16,4,FALSE))</f>
      </c>
      <c r="F90" s="1">
        <f>IF(F47&gt;0,1/VLOOKUP(ABS(F47)+1,$A$8:$D$16,2,FALSE),VLOOKUP(ABS(F47)+1,$A$8:$D$16,4,FALSE))</f>
      </c>
      <c r="G90" s="1">
        <f>IF(G47&gt;0,1/VLOOKUP(ABS(G47)+1,$A$8:$D$16,2,FALSE),VLOOKUP(ABS(G47)+1,$A$8:$D$16,4,FALSE))</f>
      </c>
      <c r="H90" s="1">
        <f>IF(H47&gt;0,1/VLOOKUP(ABS(H47)+1,$A$8:$D$16,2,FALSE),VLOOKUP(ABS(H47)+1,$A$8:$D$16,4,FALSE))</f>
      </c>
      <c r="I90" s="1">
        <f>IF(I47&gt;0,1/VLOOKUP(ABS(I47)+1,$A$8:$D$16,2,FALSE),VLOOKUP(ABS(I47)+1,$A$8:$D$16,4,FALSE))</f>
      </c>
      <c r="J90" s="1">
        <f>IF(J47&gt;0,1/VLOOKUP(ABS(J47)+1,$A$8:$D$16,2,FALSE),VLOOKUP(ABS(J47)+1,$A$8:$D$16,4,FALSE))</f>
      </c>
      <c r="K90" s="1">
        <f>IF(K47&gt;0,1/VLOOKUP(ABS(K47)+1,$A$8:$D$16,2,FALSE),VLOOKUP(ABS(K47)+1,$A$8:$D$16,4,FALSE))</f>
      </c>
      <c r="L90" s="1">
        <f>IF(L47&gt;0,1/VLOOKUP(ABS(L47)+1,$A$8:$D$16,2,FALSE),VLOOKUP(ABS(L47)+1,$A$8:$D$16,4,FALSE))</f>
      </c>
      <c r="M90" s="1">
        <f>IF(M47&gt;0,1/VLOOKUP(ABS(M47)+1,$A$8:$D$16,2,FALSE),VLOOKUP(ABS(M47)+1,$A$8:$D$16,4,FALSE))</f>
      </c>
      <c r="N90" s="1">
        <f>IF(N47&gt;0,1/VLOOKUP(ABS(N47)+1,$A$8:$D$16,2,FALSE),VLOOKUP(ABS(N47)+1,$A$8:$D$16,4,FALSE))</f>
      </c>
      <c r="O90" s="1">
        <f>IF(O47&gt;0,1/VLOOKUP(ABS(O47)+1,$A$8:$D$16,2,FALSE),VLOOKUP(ABS(O47)+1,$A$8:$D$16,4,FALSE))</f>
      </c>
      <c r="P90" s="1">
        <f>IF(P47&gt;0,1/VLOOKUP(ABS(P47)+1,$A$8:$D$16,2,FALSE),VLOOKUP(ABS(P47)+1,$A$8:$D$16,4,FALSE))</f>
      </c>
      <c r="Q90" s="1">
        <f>IF(Q47&gt;0,1/VLOOKUP(ABS(Q47)+1,$A$8:$D$16,2,FALSE),VLOOKUP(ABS(Q47)+1,$A$8:$D$16,4,FALSE))</f>
      </c>
      <c r="R90" s="1">
        <f>IF(R47&gt;0,1/VLOOKUP(ABS(R47)+1,$A$8:$D$16,2,FALSE),VLOOKUP(ABS(R47)+1,$A$8:$D$16,4,FALSE))</f>
      </c>
      <c r="S90" s="1">
        <f>IF(S47&gt;0,1/VLOOKUP(ABS(S47)+1,$A$8:$D$16,2,FALSE),VLOOKUP(ABS(S47)+1,$A$8:$D$16,4,FALSE))</f>
      </c>
      <c r="T90" s="1">
        <f>IF(T47&gt;0,1/VLOOKUP(ABS(T47)+1,$A$8:$D$16,2,FALSE),VLOOKUP(ABS(T47)+1,$A$8:$D$16,4,FALSE))</f>
      </c>
      <c r="U90" s="1">
        <f>IF(U47&gt;0,1/VLOOKUP(ABS(U47)+1,$A$8:$D$16,2,FALSE),VLOOKUP(ABS(U47)+1,$A$8:$D$16,4,FALSE))</f>
      </c>
      <c r="V90" s="1">
        <f>IF(V47&gt;0,1/VLOOKUP(ABS(V47)+1,$A$8:$D$16,2,FALSE),VLOOKUP(ABS(V47)+1,$A$8:$D$16,4,FALSE))</f>
      </c>
      <c r="W90" s="1">
        <f>IF(W47&gt;0,1/VLOOKUP(ABS(W47)+1,$A$8:$D$16,2,FALSE),VLOOKUP(ABS(W47)+1,$A$8:$D$16,4,FALSE))</f>
      </c>
    </row>
    <row r="91">
      <c r="A91">
        <v>5</v>
      </c>
      <c r="B91" t="str">
        <v>CP2.2_vs_CP2.3</v>
      </c>
      <c r="C91" s="1">
        <f>IF(C48&gt;0,1/VLOOKUP(ABS(C48)+1,$A$8:$D$16,2,FALSE),VLOOKUP(ABS(C48)+1,$A$8:$D$16,4,FALSE))</f>
      </c>
      <c r="D91" s="1">
        <f>IF(D48&gt;0,1/VLOOKUP(ABS(D48)+1,$A$8:$D$16,2,FALSE),VLOOKUP(ABS(D48)+1,$A$8:$D$16,4,FALSE))</f>
      </c>
      <c r="E91" s="1">
        <f>IF(E48&gt;0,1/VLOOKUP(ABS(E48)+1,$A$8:$D$16,2,FALSE),VLOOKUP(ABS(E48)+1,$A$8:$D$16,4,FALSE))</f>
      </c>
      <c r="F91" s="1">
        <f>IF(F48&gt;0,1/VLOOKUP(ABS(F48)+1,$A$8:$D$16,2,FALSE),VLOOKUP(ABS(F48)+1,$A$8:$D$16,4,FALSE))</f>
      </c>
      <c r="G91" s="1">
        <f>IF(G48&gt;0,1/VLOOKUP(ABS(G48)+1,$A$8:$D$16,2,FALSE),VLOOKUP(ABS(G48)+1,$A$8:$D$16,4,FALSE))</f>
      </c>
      <c r="H91" s="1">
        <f>IF(H48&gt;0,1/VLOOKUP(ABS(H48)+1,$A$8:$D$16,2,FALSE),VLOOKUP(ABS(H48)+1,$A$8:$D$16,4,FALSE))</f>
      </c>
      <c r="I91" s="1">
        <f>IF(I48&gt;0,1/VLOOKUP(ABS(I48)+1,$A$8:$D$16,2,FALSE),VLOOKUP(ABS(I48)+1,$A$8:$D$16,4,FALSE))</f>
      </c>
      <c r="J91" s="1">
        <f>IF(J48&gt;0,1/VLOOKUP(ABS(J48)+1,$A$8:$D$16,2,FALSE),VLOOKUP(ABS(J48)+1,$A$8:$D$16,4,FALSE))</f>
      </c>
      <c r="K91" s="1">
        <f>IF(K48&gt;0,1/VLOOKUP(ABS(K48)+1,$A$8:$D$16,2,FALSE),VLOOKUP(ABS(K48)+1,$A$8:$D$16,4,FALSE))</f>
      </c>
      <c r="L91" s="1">
        <f>IF(L48&gt;0,1/VLOOKUP(ABS(L48)+1,$A$8:$D$16,2,FALSE),VLOOKUP(ABS(L48)+1,$A$8:$D$16,4,FALSE))</f>
      </c>
      <c r="M91" s="1">
        <f>IF(M48&gt;0,1/VLOOKUP(ABS(M48)+1,$A$8:$D$16,2,FALSE),VLOOKUP(ABS(M48)+1,$A$8:$D$16,4,FALSE))</f>
      </c>
      <c r="N91" s="1">
        <f>IF(N48&gt;0,1/VLOOKUP(ABS(N48)+1,$A$8:$D$16,2,FALSE),VLOOKUP(ABS(N48)+1,$A$8:$D$16,4,FALSE))</f>
      </c>
      <c r="O91" s="1">
        <f>IF(O48&gt;0,1/VLOOKUP(ABS(O48)+1,$A$8:$D$16,2,FALSE),VLOOKUP(ABS(O48)+1,$A$8:$D$16,4,FALSE))</f>
      </c>
      <c r="P91" s="1">
        <f>IF(P48&gt;0,1/VLOOKUP(ABS(P48)+1,$A$8:$D$16,2,FALSE),VLOOKUP(ABS(P48)+1,$A$8:$D$16,4,FALSE))</f>
      </c>
      <c r="Q91" s="1">
        <f>IF(Q48&gt;0,1/VLOOKUP(ABS(Q48)+1,$A$8:$D$16,2,FALSE),VLOOKUP(ABS(Q48)+1,$A$8:$D$16,4,FALSE))</f>
      </c>
      <c r="R91" s="1">
        <f>IF(R48&gt;0,1/VLOOKUP(ABS(R48)+1,$A$8:$D$16,2,FALSE),VLOOKUP(ABS(R48)+1,$A$8:$D$16,4,FALSE))</f>
      </c>
      <c r="S91" s="1">
        <f>IF(S48&gt;0,1/VLOOKUP(ABS(S48)+1,$A$8:$D$16,2,FALSE),VLOOKUP(ABS(S48)+1,$A$8:$D$16,4,FALSE))</f>
      </c>
      <c r="T91" s="1">
        <f>IF(T48&gt;0,1/VLOOKUP(ABS(T48)+1,$A$8:$D$16,2,FALSE),VLOOKUP(ABS(T48)+1,$A$8:$D$16,4,FALSE))</f>
      </c>
      <c r="U91" s="1">
        <f>IF(U48&gt;0,1/VLOOKUP(ABS(U48)+1,$A$8:$D$16,2,FALSE),VLOOKUP(ABS(U48)+1,$A$8:$D$16,4,FALSE))</f>
      </c>
      <c r="V91" s="1">
        <f>IF(V48&gt;0,1/VLOOKUP(ABS(V48)+1,$A$8:$D$16,2,FALSE),VLOOKUP(ABS(V48)+1,$A$8:$D$16,4,FALSE))</f>
      </c>
      <c r="W91" s="1">
        <f>IF(W48&gt;0,1/VLOOKUP(ABS(W48)+1,$A$8:$D$16,2,FALSE),VLOOKUP(ABS(W48)+1,$A$8:$D$16,4,FALSE))</f>
      </c>
    </row>
    <row r="92">
      <c r="A92">
        <v>6</v>
      </c>
      <c r="B92" t="str">
        <v>CP2.2_vs_CP2.4</v>
      </c>
      <c r="C92" s="1">
        <f>IF(C49&gt;0,1/VLOOKUP(ABS(C49)+1,$A$8:$D$16,2,FALSE),VLOOKUP(ABS(C49)+1,$A$8:$D$16,4,FALSE))</f>
      </c>
      <c r="D92" s="1">
        <f>IF(D49&gt;0,1/VLOOKUP(ABS(D49)+1,$A$8:$D$16,2,FALSE),VLOOKUP(ABS(D49)+1,$A$8:$D$16,4,FALSE))</f>
      </c>
      <c r="E92" s="1">
        <f>IF(E49&gt;0,1/VLOOKUP(ABS(E49)+1,$A$8:$D$16,2,FALSE),VLOOKUP(ABS(E49)+1,$A$8:$D$16,4,FALSE))</f>
      </c>
      <c r="F92" s="1">
        <f>IF(F49&gt;0,1/VLOOKUP(ABS(F49)+1,$A$8:$D$16,2,FALSE),VLOOKUP(ABS(F49)+1,$A$8:$D$16,4,FALSE))</f>
      </c>
      <c r="G92" s="1">
        <f>IF(G49&gt;0,1/VLOOKUP(ABS(G49)+1,$A$8:$D$16,2,FALSE),VLOOKUP(ABS(G49)+1,$A$8:$D$16,4,FALSE))</f>
      </c>
      <c r="H92" s="1">
        <f>IF(H49&gt;0,1/VLOOKUP(ABS(H49)+1,$A$8:$D$16,2,FALSE),VLOOKUP(ABS(H49)+1,$A$8:$D$16,4,FALSE))</f>
      </c>
      <c r="I92" s="1">
        <f>IF(I49&gt;0,1/VLOOKUP(ABS(I49)+1,$A$8:$D$16,2,FALSE),VLOOKUP(ABS(I49)+1,$A$8:$D$16,4,FALSE))</f>
      </c>
      <c r="J92" s="1">
        <f>IF(J49&gt;0,1/VLOOKUP(ABS(J49)+1,$A$8:$D$16,2,FALSE),VLOOKUP(ABS(J49)+1,$A$8:$D$16,4,FALSE))</f>
      </c>
      <c r="K92" s="1">
        <f>IF(K49&gt;0,1/VLOOKUP(ABS(K49)+1,$A$8:$D$16,2,FALSE),VLOOKUP(ABS(K49)+1,$A$8:$D$16,4,FALSE))</f>
      </c>
      <c r="L92" s="1">
        <f>IF(L49&gt;0,1/VLOOKUP(ABS(L49)+1,$A$8:$D$16,2,FALSE),VLOOKUP(ABS(L49)+1,$A$8:$D$16,4,FALSE))</f>
      </c>
      <c r="M92" s="1">
        <f>IF(M49&gt;0,1/VLOOKUP(ABS(M49)+1,$A$8:$D$16,2,FALSE),VLOOKUP(ABS(M49)+1,$A$8:$D$16,4,FALSE))</f>
      </c>
      <c r="N92" s="1">
        <f>IF(N49&gt;0,1/VLOOKUP(ABS(N49)+1,$A$8:$D$16,2,FALSE),VLOOKUP(ABS(N49)+1,$A$8:$D$16,4,FALSE))</f>
      </c>
      <c r="O92" s="1">
        <f>IF(O49&gt;0,1/VLOOKUP(ABS(O49)+1,$A$8:$D$16,2,FALSE),VLOOKUP(ABS(O49)+1,$A$8:$D$16,4,FALSE))</f>
      </c>
      <c r="P92" s="1">
        <f>IF(P49&gt;0,1/VLOOKUP(ABS(P49)+1,$A$8:$D$16,2,FALSE),VLOOKUP(ABS(P49)+1,$A$8:$D$16,4,FALSE))</f>
      </c>
      <c r="Q92" s="1">
        <f>IF(Q49&gt;0,1/VLOOKUP(ABS(Q49)+1,$A$8:$D$16,2,FALSE),VLOOKUP(ABS(Q49)+1,$A$8:$D$16,4,FALSE))</f>
      </c>
      <c r="R92" s="1">
        <f>IF(R49&gt;0,1/VLOOKUP(ABS(R49)+1,$A$8:$D$16,2,FALSE),VLOOKUP(ABS(R49)+1,$A$8:$D$16,4,FALSE))</f>
      </c>
      <c r="S92" s="1">
        <f>IF(S49&gt;0,1/VLOOKUP(ABS(S49)+1,$A$8:$D$16,2,FALSE),VLOOKUP(ABS(S49)+1,$A$8:$D$16,4,FALSE))</f>
      </c>
      <c r="T92" s="1">
        <f>IF(T49&gt;0,1/VLOOKUP(ABS(T49)+1,$A$8:$D$16,2,FALSE),VLOOKUP(ABS(T49)+1,$A$8:$D$16,4,FALSE))</f>
      </c>
      <c r="U92" s="1">
        <f>IF(U49&gt;0,1/VLOOKUP(ABS(U49)+1,$A$8:$D$16,2,FALSE),VLOOKUP(ABS(U49)+1,$A$8:$D$16,4,FALSE))</f>
      </c>
      <c r="V92" s="1">
        <f>IF(V49&gt;0,1/VLOOKUP(ABS(V49)+1,$A$8:$D$16,2,FALSE),VLOOKUP(ABS(V49)+1,$A$8:$D$16,4,FALSE))</f>
      </c>
      <c r="W92" s="1">
        <f>IF(W49&gt;0,1/VLOOKUP(ABS(W49)+1,$A$8:$D$16,2,FALSE),VLOOKUP(ABS(W49)+1,$A$8:$D$16,4,FALSE))</f>
      </c>
    </row>
    <row r="93">
      <c r="A93">
        <v>7</v>
      </c>
      <c r="B93" t="str">
        <v>CP2.2_vs_CP2.5</v>
      </c>
      <c r="C93" s="1">
        <f>IF(C50&gt;0,1/VLOOKUP(ABS(C50)+1,$A$8:$D$16,2,FALSE),VLOOKUP(ABS(C50)+1,$A$8:$D$16,4,FALSE))</f>
      </c>
      <c r="D93" s="1">
        <f>IF(D50&gt;0,1/VLOOKUP(ABS(D50)+1,$A$8:$D$16,2,FALSE),VLOOKUP(ABS(D50)+1,$A$8:$D$16,4,FALSE))</f>
      </c>
      <c r="E93" s="1">
        <f>IF(E50&gt;0,1/VLOOKUP(ABS(E50)+1,$A$8:$D$16,2,FALSE),VLOOKUP(ABS(E50)+1,$A$8:$D$16,4,FALSE))</f>
      </c>
      <c r="F93" s="1">
        <f>IF(F50&gt;0,1/VLOOKUP(ABS(F50)+1,$A$8:$D$16,2,FALSE),VLOOKUP(ABS(F50)+1,$A$8:$D$16,4,FALSE))</f>
      </c>
      <c r="G93" s="1">
        <f>IF(G50&gt;0,1/VLOOKUP(ABS(G50)+1,$A$8:$D$16,2,FALSE),VLOOKUP(ABS(G50)+1,$A$8:$D$16,4,FALSE))</f>
      </c>
      <c r="H93" s="1">
        <f>IF(H50&gt;0,1/VLOOKUP(ABS(H50)+1,$A$8:$D$16,2,FALSE),VLOOKUP(ABS(H50)+1,$A$8:$D$16,4,FALSE))</f>
      </c>
      <c r="I93" s="1">
        <f>IF(I50&gt;0,1/VLOOKUP(ABS(I50)+1,$A$8:$D$16,2,FALSE),VLOOKUP(ABS(I50)+1,$A$8:$D$16,4,FALSE))</f>
      </c>
      <c r="J93" s="1">
        <f>IF(J50&gt;0,1/VLOOKUP(ABS(J50)+1,$A$8:$D$16,2,FALSE),VLOOKUP(ABS(J50)+1,$A$8:$D$16,4,FALSE))</f>
      </c>
      <c r="K93" s="1">
        <f>IF(K50&gt;0,1/VLOOKUP(ABS(K50)+1,$A$8:$D$16,2,FALSE),VLOOKUP(ABS(K50)+1,$A$8:$D$16,4,FALSE))</f>
      </c>
      <c r="L93" s="1">
        <f>IF(L50&gt;0,1/VLOOKUP(ABS(L50)+1,$A$8:$D$16,2,FALSE),VLOOKUP(ABS(L50)+1,$A$8:$D$16,4,FALSE))</f>
      </c>
      <c r="M93" s="1">
        <f>IF(M50&gt;0,1/VLOOKUP(ABS(M50)+1,$A$8:$D$16,2,FALSE),VLOOKUP(ABS(M50)+1,$A$8:$D$16,4,FALSE))</f>
      </c>
      <c r="N93" s="1">
        <f>IF(N50&gt;0,1/VLOOKUP(ABS(N50)+1,$A$8:$D$16,2,FALSE),VLOOKUP(ABS(N50)+1,$A$8:$D$16,4,FALSE))</f>
      </c>
      <c r="O93" s="1">
        <f>IF(O50&gt;0,1/VLOOKUP(ABS(O50)+1,$A$8:$D$16,2,FALSE),VLOOKUP(ABS(O50)+1,$A$8:$D$16,4,FALSE))</f>
      </c>
      <c r="P93" s="1">
        <f>IF(P50&gt;0,1/VLOOKUP(ABS(P50)+1,$A$8:$D$16,2,FALSE),VLOOKUP(ABS(P50)+1,$A$8:$D$16,4,FALSE))</f>
      </c>
      <c r="Q93" s="1">
        <f>IF(Q50&gt;0,1/VLOOKUP(ABS(Q50)+1,$A$8:$D$16,2,FALSE),VLOOKUP(ABS(Q50)+1,$A$8:$D$16,4,FALSE))</f>
      </c>
      <c r="R93" s="1">
        <f>IF(R50&gt;0,1/VLOOKUP(ABS(R50)+1,$A$8:$D$16,2,FALSE),VLOOKUP(ABS(R50)+1,$A$8:$D$16,4,FALSE))</f>
      </c>
      <c r="S93" s="1">
        <f>IF(S50&gt;0,1/VLOOKUP(ABS(S50)+1,$A$8:$D$16,2,FALSE),VLOOKUP(ABS(S50)+1,$A$8:$D$16,4,FALSE))</f>
      </c>
      <c r="T93" s="1">
        <f>IF(T50&gt;0,1/VLOOKUP(ABS(T50)+1,$A$8:$D$16,2,FALSE),VLOOKUP(ABS(T50)+1,$A$8:$D$16,4,FALSE))</f>
      </c>
      <c r="U93" s="1">
        <f>IF(U50&gt;0,1/VLOOKUP(ABS(U50)+1,$A$8:$D$16,2,FALSE),VLOOKUP(ABS(U50)+1,$A$8:$D$16,4,FALSE))</f>
      </c>
      <c r="V93" s="1">
        <f>IF(V50&gt;0,1/VLOOKUP(ABS(V50)+1,$A$8:$D$16,2,FALSE),VLOOKUP(ABS(V50)+1,$A$8:$D$16,4,FALSE))</f>
      </c>
      <c r="W93" s="1">
        <f>IF(W50&gt;0,1/VLOOKUP(ABS(W50)+1,$A$8:$D$16,2,FALSE),VLOOKUP(ABS(W50)+1,$A$8:$D$16,4,FALSE))</f>
      </c>
    </row>
    <row r="94">
      <c r="A94">
        <v>8</v>
      </c>
      <c r="B94" t="str">
        <v>CP2.3_vs_CP2.4</v>
      </c>
      <c r="C94" s="1">
        <f>IF(C51&gt;0,1/VLOOKUP(ABS(C51)+1,$A$8:$D$16,2,FALSE),VLOOKUP(ABS(C51)+1,$A$8:$D$16,4,FALSE))</f>
      </c>
      <c r="D94" s="1">
        <f>IF(D51&gt;0,1/VLOOKUP(ABS(D51)+1,$A$8:$D$16,2,FALSE),VLOOKUP(ABS(D51)+1,$A$8:$D$16,4,FALSE))</f>
      </c>
      <c r="E94" s="1">
        <f>IF(E51&gt;0,1/VLOOKUP(ABS(E51)+1,$A$8:$D$16,2,FALSE),VLOOKUP(ABS(E51)+1,$A$8:$D$16,4,FALSE))</f>
      </c>
      <c r="F94" s="1">
        <f>IF(F51&gt;0,1/VLOOKUP(ABS(F51)+1,$A$8:$D$16,2,FALSE),VLOOKUP(ABS(F51)+1,$A$8:$D$16,4,FALSE))</f>
      </c>
      <c r="G94" s="1">
        <f>IF(G51&gt;0,1/VLOOKUP(ABS(G51)+1,$A$8:$D$16,2,FALSE),VLOOKUP(ABS(G51)+1,$A$8:$D$16,4,FALSE))</f>
      </c>
      <c r="H94" s="1">
        <f>IF(H51&gt;0,1/VLOOKUP(ABS(H51)+1,$A$8:$D$16,2,FALSE),VLOOKUP(ABS(H51)+1,$A$8:$D$16,4,FALSE))</f>
      </c>
      <c r="I94" s="1">
        <f>IF(I51&gt;0,1/VLOOKUP(ABS(I51)+1,$A$8:$D$16,2,FALSE),VLOOKUP(ABS(I51)+1,$A$8:$D$16,4,FALSE))</f>
      </c>
      <c r="J94" s="1">
        <f>IF(J51&gt;0,1/VLOOKUP(ABS(J51)+1,$A$8:$D$16,2,FALSE),VLOOKUP(ABS(J51)+1,$A$8:$D$16,4,FALSE))</f>
      </c>
      <c r="K94" s="1">
        <f>IF(K51&gt;0,1/VLOOKUP(ABS(K51)+1,$A$8:$D$16,2,FALSE),VLOOKUP(ABS(K51)+1,$A$8:$D$16,4,FALSE))</f>
      </c>
      <c r="L94" s="1">
        <f>IF(L51&gt;0,1/VLOOKUP(ABS(L51)+1,$A$8:$D$16,2,FALSE),VLOOKUP(ABS(L51)+1,$A$8:$D$16,4,FALSE))</f>
      </c>
      <c r="M94" s="1">
        <f>IF(M51&gt;0,1/VLOOKUP(ABS(M51)+1,$A$8:$D$16,2,FALSE),VLOOKUP(ABS(M51)+1,$A$8:$D$16,4,FALSE))</f>
      </c>
      <c r="N94" s="1">
        <f>IF(N51&gt;0,1/VLOOKUP(ABS(N51)+1,$A$8:$D$16,2,FALSE),VLOOKUP(ABS(N51)+1,$A$8:$D$16,4,FALSE))</f>
      </c>
      <c r="O94" s="1">
        <f>IF(O51&gt;0,1/VLOOKUP(ABS(O51)+1,$A$8:$D$16,2,FALSE),VLOOKUP(ABS(O51)+1,$A$8:$D$16,4,FALSE))</f>
      </c>
      <c r="P94" s="1">
        <f>IF(P51&gt;0,1/VLOOKUP(ABS(P51)+1,$A$8:$D$16,2,FALSE),VLOOKUP(ABS(P51)+1,$A$8:$D$16,4,FALSE))</f>
      </c>
      <c r="Q94" s="1">
        <f>IF(Q51&gt;0,1/VLOOKUP(ABS(Q51)+1,$A$8:$D$16,2,FALSE),VLOOKUP(ABS(Q51)+1,$A$8:$D$16,4,FALSE))</f>
      </c>
      <c r="R94" s="1">
        <f>IF(R51&gt;0,1/VLOOKUP(ABS(R51)+1,$A$8:$D$16,2,FALSE),VLOOKUP(ABS(R51)+1,$A$8:$D$16,4,FALSE))</f>
      </c>
      <c r="S94" s="1">
        <f>IF(S51&gt;0,1/VLOOKUP(ABS(S51)+1,$A$8:$D$16,2,FALSE),VLOOKUP(ABS(S51)+1,$A$8:$D$16,4,FALSE))</f>
      </c>
      <c r="T94" s="1">
        <f>IF(T51&gt;0,1/VLOOKUP(ABS(T51)+1,$A$8:$D$16,2,FALSE),VLOOKUP(ABS(T51)+1,$A$8:$D$16,4,FALSE))</f>
      </c>
      <c r="U94" s="1">
        <f>IF(U51&gt;0,1/VLOOKUP(ABS(U51)+1,$A$8:$D$16,2,FALSE),VLOOKUP(ABS(U51)+1,$A$8:$D$16,4,FALSE))</f>
      </c>
      <c r="V94" s="1">
        <f>IF(V51&gt;0,1/VLOOKUP(ABS(V51)+1,$A$8:$D$16,2,FALSE),VLOOKUP(ABS(V51)+1,$A$8:$D$16,4,FALSE))</f>
      </c>
      <c r="W94" s="1">
        <f>IF(W51&gt;0,1/VLOOKUP(ABS(W51)+1,$A$8:$D$16,2,FALSE),VLOOKUP(ABS(W51)+1,$A$8:$D$16,4,FALSE))</f>
      </c>
    </row>
    <row r="95">
      <c r="A95">
        <v>9</v>
      </c>
      <c r="B95" t="str">
        <v>CP2.3_vs_CP2.5</v>
      </c>
      <c r="C95" s="1">
        <f>IF(C52&gt;0,1/VLOOKUP(ABS(C52)+1,$A$8:$D$16,2,FALSE),VLOOKUP(ABS(C52)+1,$A$8:$D$16,4,FALSE))</f>
      </c>
      <c r="D95" s="1">
        <f>IF(D52&gt;0,1/VLOOKUP(ABS(D52)+1,$A$8:$D$16,2,FALSE),VLOOKUP(ABS(D52)+1,$A$8:$D$16,4,FALSE))</f>
      </c>
      <c r="E95" s="1">
        <f>IF(E52&gt;0,1/VLOOKUP(ABS(E52)+1,$A$8:$D$16,2,FALSE),VLOOKUP(ABS(E52)+1,$A$8:$D$16,4,FALSE))</f>
      </c>
      <c r="F95" s="1">
        <f>IF(F52&gt;0,1/VLOOKUP(ABS(F52)+1,$A$8:$D$16,2,FALSE),VLOOKUP(ABS(F52)+1,$A$8:$D$16,4,FALSE))</f>
      </c>
      <c r="G95" s="1">
        <f>IF(G52&gt;0,1/VLOOKUP(ABS(G52)+1,$A$8:$D$16,2,FALSE),VLOOKUP(ABS(G52)+1,$A$8:$D$16,4,FALSE))</f>
      </c>
      <c r="H95" s="1">
        <f>IF(H52&gt;0,1/VLOOKUP(ABS(H52)+1,$A$8:$D$16,2,FALSE),VLOOKUP(ABS(H52)+1,$A$8:$D$16,4,FALSE))</f>
      </c>
      <c r="I95" s="1">
        <f>IF(I52&gt;0,1/VLOOKUP(ABS(I52)+1,$A$8:$D$16,2,FALSE),VLOOKUP(ABS(I52)+1,$A$8:$D$16,4,FALSE))</f>
      </c>
      <c r="J95" s="1">
        <f>IF(J52&gt;0,1/VLOOKUP(ABS(J52)+1,$A$8:$D$16,2,FALSE),VLOOKUP(ABS(J52)+1,$A$8:$D$16,4,FALSE))</f>
      </c>
      <c r="K95" s="1">
        <f>IF(K52&gt;0,1/VLOOKUP(ABS(K52)+1,$A$8:$D$16,2,FALSE),VLOOKUP(ABS(K52)+1,$A$8:$D$16,4,FALSE))</f>
      </c>
      <c r="L95" s="1">
        <f>IF(L52&gt;0,1/VLOOKUP(ABS(L52)+1,$A$8:$D$16,2,FALSE),VLOOKUP(ABS(L52)+1,$A$8:$D$16,4,FALSE))</f>
      </c>
      <c r="M95" s="1">
        <f>IF(M52&gt;0,1/VLOOKUP(ABS(M52)+1,$A$8:$D$16,2,FALSE),VLOOKUP(ABS(M52)+1,$A$8:$D$16,4,FALSE))</f>
      </c>
      <c r="N95" s="1">
        <f>IF(N52&gt;0,1/VLOOKUP(ABS(N52)+1,$A$8:$D$16,2,FALSE),VLOOKUP(ABS(N52)+1,$A$8:$D$16,4,FALSE))</f>
      </c>
      <c r="O95" s="1">
        <f>IF(O52&gt;0,1/VLOOKUP(ABS(O52)+1,$A$8:$D$16,2,FALSE),VLOOKUP(ABS(O52)+1,$A$8:$D$16,4,FALSE))</f>
      </c>
      <c r="P95" s="1">
        <f>IF(P52&gt;0,1/VLOOKUP(ABS(P52)+1,$A$8:$D$16,2,FALSE),VLOOKUP(ABS(P52)+1,$A$8:$D$16,4,FALSE))</f>
      </c>
      <c r="Q95" s="1">
        <f>IF(Q52&gt;0,1/VLOOKUP(ABS(Q52)+1,$A$8:$D$16,2,FALSE),VLOOKUP(ABS(Q52)+1,$A$8:$D$16,4,FALSE))</f>
      </c>
      <c r="R95" s="1">
        <f>IF(R52&gt;0,1/VLOOKUP(ABS(R52)+1,$A$8:$D$16,2,FALSE),VLOOKUP(ABS(R52)+1,$A$8:$D$16,4,FALSE))</f>
      </c>
      <c r="S95" s="1">
        <f>IF(S52&gt;0,1/VLOOKUP(ABS(S52)+1,$A$8:$D$16,2,FALSE),VLOOKUP(ABS(S52)+1,$A$8:$D$16,4,FALSE))</f>
      </c>
      <c r="T95" s="1">
        <f>IF(T52&gt;0,1/VLOOKUP(ABS(T52)+1,$A$8:$D$16,2,FALSE),VLOOKUP(ABS(T52)+1,$A$8:$D$16,4,FALSE))</f>
      </c>
      <c r="U95" s="1">
        <f>IF(U52&gt;0,1/VLOOKUP(ABS(U52)+1,$A$8:$D$16,2,FALSE),VLOOKUP(ABS(U52)+1,$A$8:$D$16,4,FALSE))</f>
      </c>
      <c r="V95" s="1">
        <f>IF(V52&gt;0,1/VLOOKUP(ABS(V52)+1,$A$8:$D$16,2,FALSE),VLOOKUP(ABS(V52)+1,$A$8:$D$16,4,FALSE))</f>
      </c>
      <c r="W95" s="1">
        <f>IF(W52&gt;0,1/VLOOKUP(ABS(W52)+1,$A$8:$D$16,2,FALSE),VLOOKUP(ABS(W52)+1,$A$8:$D$16,4,FALSE))</f>
      </c>
    </row>
    <row r="96">
      <c r="A96">
        <v>10</v>
      </c>
      <c r="B96" t="str">
        <v>CP2.4_vs_CP2.5</v>
      </c>
      <c r="C96" s="1">
        <f>IF(C53&gt;0,1/VLOOKUP(ABS(C53)+1,$A$8:$D$16,2,FALSE),VLOOKUP(ABS(C53)+1,$A$8:$D$16,4,FALSE))</f>
      </c>
      <c r="D96" s="1">
        <f>IF(D53&gt;0,1/VLOOKUP(ABS(D53)+1,$A$8:$D$16,2,FALSE),VLOOKUP(ABS(D53)+1,$A$8:$D$16,4,FALSE))</f>
      </c>
      <c r="E96" s="1">
        <f>IF(E53&gt;0,1/VLOOKUP(ABS(E53)+1,$A$8:$D$16,2,FALSE),VLOOKUP(ABS(E53)+1,$A$8:$D$16,4,FALSE))</f>
      </c>
      <c r="F96" s="1">
        <f>IF(F53&gt;0,1/VLOOKUP(ABS(F53)+1,$A$8:$D$16,2,FALSE),VLOOKUP(ABS(F53)+1,$A$8:$D$16,4,FALSE))</f>
      </c>
      <c r="G96" s="1">
        <f>IF(G53&gt;0,1/VLOOKUP(ABS(G53)+1,$A$8:$D$16,2,FALSE),VLOOKUP(ABS(G53)+1,$A$8:$D$16,4,FALSE))</f>
      </c>
      <c r="H96" s="1">
        <f>IF(H53&gt;0,1/VLOOKUP(ABS(H53)+1,$A$8:$D$16,2,FALSE),VLOOKUP(ABS(H53)+1,$A$8:$D$16,4,FALSE))</f>
      </c>
      <c r="I96" s="1">
        <f>IF(I53&gt;0,1/VLOOKUP(ABS(I53)+1,$A$8:$D$16,2,FALSE),VLOOKUP(ABS(I53)+1,$A$8:$D$16,4,FALSE))</f>
      </c>
      <c r="J96" s="1">
        <f>IF(J53&gt;0,1/VLOOKUP(ABS(J53)+1,$A$8:$D$16,2,FALSE),VLOOKUP(ABS(J53)+1,$A$8:$D$16,4,FALSE))</f>
      </c>
      <c r="K96" s="1">
        <f>IF(K53&gt;0,1/VLOOKUP(ABS(K53)+1,$A$8:$D$16,2,FALSE),VLOOKUP(ABS(K53)+1,$A$8:$D$16,4,FALSE))</f>
      </c>
      <c r="L96" s="1">
        <f>IF(L53&gt;0,1/VLOOKUP(ABS(L53)+1,$A$8:$D$16,2,FALSE),VLOOKUP(ABS(L53)+1,$A$8:$D$16,4,FALSE))</f>
      </c>
      <c r="M96" s="1">
        <f>IF(M53&gt;0,1/VLOOKUP(ABS(M53)+1,$A$8:$D$16,2,FALSE),VLOOKUP(ABS(M53)+1,$A$8:$D$16,4,FALSE))</f>
      </c>
      <c r="N96" s="1">
        <f>IF(N53&gt;0,1/VLOOKUP(ABS(N53)+1,$A$8:$D$16,2,FALSE),VLOOKUP(ABS(N53)+1,$A$8:$D$16,4,FALSE))</f>
      </c>
      <c r="O96" s="1">
        <f>IF(O53&gt;0,1/VLOOKUP(ABS(O53)+1,$A$8:$D$16,2,FALSE),VLOOKUP(ABS(O53)+1,$A$8:$D$16,4,FALSE))</f>
      </c>
      <c r="P96" s="1">
        <f>IF(P53&gt;0,1/VLOOKUP(ABS(P53)+1,$A$8:$D$16,2,FALSE),VLOOKUP(ABS(P53)+1,$A$8:$D$16,4,FALSE))</f>
      </c>
      <c r="Q96" s="1">
        <f>IF(Q53&gt;0,1/VLOOKUP(ABS(Q53)+1,$A$8:$D$16,2,FALSE),VLOOKUP(ABS(Q53)+1,$A$8:$D$16,4,FALSE))</f>
      </c>
      <c r="R96" s="1">
        <f>IF(R53&gt;0,1/VLOOKUP(ABS(R53)+1,$A$8:$D$16,2,FALSE),VLOOKUP(ABS(R53)+1,$A$8:$D$16,4,FALSE))</f>
      </c>
      <c r="S96" s="1">
        <f>IF(S53&gt;0,1/VLOOKUP(ABS(S53)+1,$A$8:$D$16,2,FALSE),VLOOKUP(ABS(S53)+1,$A$8:$D$16,4,FALSE))</f>
      </c>
      <c r="T96" s="1">
        <f>IF(T53&gt;0,1/VLOOKUP(ABS(T53)+1,$A$8:$D$16,2,FALSE),VLOOKUP(ABS(T53)+1,$A$8:$D$16,4,FALSE))</f>
      </c>
      <c r="U96" s="1">
        <f>IF(U53&gt;0,1/VLOOKUP(ABS(U53)+1,$A$8:$D$16,2,FALSE),VLOOKUP(ABS(U53)+1,$A$8:$D$16,4,FALSE))</f>
      </c>
      <c r="V96" s="1">
        <f>IF(V53&gt;0,1/VLOOKUP(ABS(V53)+1,$A$8:$D$16,2,FALSE),VLOOKUP(ABS(V53)+1,$A$8:$D$16,4,FALSE))</f>
      </c>
      <c r="W96" s="1">
        <f>IF(W53&gt;0,1/VLOOKUP(ABS(W53)+1,$A$8:$D$16,2,FALSE),VLOOKUP(ABS(W53)+1,$A$8:$D$16,4,FALSE))</f>
      </c>
    </row>
    <row r="99">
      <c r="A99" t="str">
        <v>═══ BAGIAN 5: GEOMETRIC MEAN ANTAR RESPONDEN ═══</v>
      </c>
    </row>
    <row r="100">
      <c r="A100" t="str">
        <v>Rumus: GM = PRODUCT(semua R)^(1/21)</v>
      </c>
    </row>
    <row r="101">
      <c r="A101" t="str">
        <v>No</v>
      </c>
      <c r="B101" t="str">
        <v>Pasangan</v>
      </c>
      <c r="C101" t="str">
        <v>GM_l</v>
      </c>
      <c r="D101" t="str">
        <v>GM_m</v>
      </c>
      <c r="E101" t="str">
        <v>GM_u</v>
      </c>
    </row>
    <row r="102">
      <c r="A102">
        <v>1</v>
      </c>
      <c r="B102" t="str">
        <v>CP2.1_vs_CP2.2</v>
      </c>
      <c r="C102" s="1">
        <f>POWER(PRODUCT(C59,D59,E59,F59,G59,H59,I59,J59,K59,L59,M59,N59,O59,P59,Q59,R59,S59,T59,U59,V59,W59),1/21)</f>
      </c>
      <c r="D102" s="1">
        <f>POWER(PRODUCT(C73,D73,E73,F73,G73,H73,I73,J73,K73,L73,M73,N73,O73,P73,Q73,R73,S73,T73,U73,V73,W73),1/21)</f>
      </c>
      <c r="E102" s="1">
        <f>POWER(PRODUCT(C87,D87,E87,F87,G87,H87,I87,J87,K87,L87,M87,N87,O87,P87,Q87,R87,S87,T87,U87,V87,W87),1/21)</f>
      </c>
    </row>
    <row r="103">
      <c r="A103">
        <v>2</v>
      </c>
      <c r="B103" t="str">
        <v>CP2.1_vs_CP2.3</v>
      </c>
      <c r="C103" s="1">
        <f>POWER(PRODUCT(C60,D60,E60,F60,G60,H60,I60,J60,K60,L60,M60,N60,O60,P60,Q60,R60,S60,T60,U60,V60,W60),1/21)</f>
      </c>
      <c r="D103" s="1">
        <f>POWER(PRODUCT(C74,D74,E74,F74,G74,H74,I74,J74,K74,L74,M74,N74,O74,P74,Q74,R74,S74,T74,U74,V74,W74),1/21)</f>
      </c>
      <c r="E103" s="1">
        <f>POWER(PRODUCT(C88,D88,E88,F88,G88,H88,I88,J88,K88,L88,M88,N88,O88,P88,Q88,R88,S88,T88,U88,V88,W88),1/21)</f>
      </c>
    </row>
    <row r="104">
      <c r="A104">
        <v>3</v>
      </c>
      <c r="B104" t="str">
        <v>CP2.1_vs_CP2.4</v>
      </c>
      <c r="C104" s="1">
        <f>POWER(PRODUCT(C61,D61,E61,F61,G61,H61,I61,J61,K61,L61,M61,N61,O61,P61,Q61,R61,S61,T61,U61,V61,W61),1/21)</f>
      </c>
      <c r="D104" s="1">
        <f>POWER(PRODUCT(C75,D75,E75,F75,G75,H75,I75,J75,K75,L75,M75,N75,O75,P75,Q75,R75,S75,T75,U75,V75,W75),1/21)</f>
      </c>
      <c r="E104" s="1">
        <f>POWER(PRODUCT(C89,D89,E89,F89,G89,H89,I89,J89,K89,L89,M89,N89,O89,P89,Q89,R89,S89,T89,U89,V89,W89),1/21)</f>
      </c>
    </row>
    <row r="105">
      <c r="A105">
        <v>4</v>
      </c>
      <c r="B105" t="str">
        <v>CP2.1_vs_CP2.5</v>
      </c>
      <c r="C105" s="1">
        <f>POWER(PRODUCT(C62,D62,E62,F62,G62,H62,I62,J62,K62,L62,M62,N62,O62,P62,Q62,R62,S62,T62,U62,V62,W62),1/21)</f>
      </c>
      <c r="D105" s="1">
        <f>POWER(PRODUCT(C76,D76,E76,F76,G76,H76,I76,J76,K76,L76,M76,N76,O76,P76,Q76,R76,S76,T76,U76,V76,W76),1/21)</f>
      </c>
      <c r="E105" s="1">
        <f>POWER(PRODUCT(C90,D90,E90,F90,G90,H90,I90,J90,K90,L90,M90,N90,O90,P90,Q90,R90,S90,T90,U90,V90,W90),1/21)</f>
      </c>
    </row>
    <row r="106">
      <c r="A106">
        <v>5</v>
      </c>
      <c r="B106" t="str">
        <v>CP2.2_vs_CP2.3</v>
      </c>
      <c r="C106" s="1">
        <f>POWER(PRODUCT(C63,D63,E63,F63,G63,H63,I63,J63,K63,L63,M63,N63,O63,P63,Q63,R63,S63,T63,U63,V63,W63),1/21)</f>
      </c>
      <c r="D106" s="1">
        <f>POWER(PRODUCT(C77,D77,E77,F77,G77,H77,I77,J77,K77,L77,M77,N77,O77,P77,Q77,R77,S77,T77,U77,V77,W77),1/21)</f>
      </c>
      <c r="E106" s="1">
        <f>POWER(PRODUCT(C91,D91,E91,F91,G91,H91,I91,J91,K91,L91,M91,N91,O91,P91,Q91,R91,S91,T91,U91,V91,W91),1/21)</f>
      </c>
    </row>
    <row r="107">
      <c r="A107">
        <v>6</v>
      </c>
      <c r="B107" t="str">
        <v>CP2.2_vs_CP2.4</v>
      </c>
      <c r="C107" s="1">
        <f>POWER(PRODUCT(C64,D64,E64,F64,G64,H64,I64,J64,K64,L64,M64,N64,O64,P64,Q64,R64,S64,T64,U64,V64,W64),1/21)</f>
      </c>
      <c r="D107" s="1">
        <f>POWER(PRODUCT(C78,D78,E78,F78,G78,H78,I78,J78,K78,L78,M78,N78,O78,P78,Q78,R78,S78,T78,U78,V78,W78),1/21)</f>
      </c>
      <c r="E107" s="1">
        <f>POWER(PRODUCT(C92,D92,E92,F92,G92,H92,I92,J92,K92,L92,M92,N92,O92,P92,Q92,R92,S92,T92,U92,V92,W92),1/21)</f>
      </c>
    </row>
    <row r="108">
      <c r="A108">
        <v>7</v>
      </c>
      <c r="B108" t="str">
        <v>CP2.2_vs_CP2.5</v>
      </c>
      <c r="C108" s="1">
        <f>POWER(PRODUCT(C65,D65,E65,F65,G65,H65,I65,J65,K65,L65,M65,N65,O65,P65,Q65,R65,S65,T65,U65,V65,W65),1/21)</f>
      </c>
      <c r="D108" s="1">
        <f>POWER(PRODUCT(C79,D79,E79,F79,G79,H79,I79,J79,K79,L79,M79,N79,O79,P79,Q79,R79,S79,T79,U79,V79,W79),1/21)</f>
      </c>
      <c r="E108" s="1">
        <f>POWER(PRODUCT(C93,D93,E93,F93,G93,H93,I93,J93,K93,L93,M93,N93,O93,P93,Q93,R93,S93,T93,U93,V93,W93),1/21)</f>
      </c>
    </row>
    <row r="109">
      <c r="A109">
        <v>8</v>
      </c>
      <c r="B109" t="str">
        <v>CP2.3_vs_CP2.4</v>
      </c>
      <c r="C109" s="1">
        <f>POWER(PRODUCT(C66,D66,E66,F66,G66,H66,I66,J66,K66,L66,M66,N66,O66,P66,Q66,R66,S66,T66,U66,V66,W66),1/21)</f>
      </c>
      <c r="D109" s="1">
        <f>POWER(PRODUCT(C80,D80,E80,F80,G80,H80,I80,J80,K80,L80,M80,N80,O80,P80,Q80,R80,S80,T80,U80,V80,W80),1/21)</f>
      </c>
      <c r="E109" s="1">
        <f>POWER(PRODUCT(C94,D94,E94,F94,G94,H94,I94,J94,K94,L94,M94,N94,O94,P94,Q94,R94,S94,T94,U94,V94,W94),1/21)</f>
      </c>
    </row>
    <row r="110">
      <c r="A110">
        <v>9</v>
      </c>
      <c r="B110" t="str">
        <v>CP2.3_vs_CP2.5</v>
      </c>
      <c r="C110" s="1">
        <f>POWER(PRODUCT(C67,D67,E67,F67,G67,H67,I67,J67,K67,L67,M67,N67,O67,P67,Q67,R67,S67,T67,U67,V67,W67),1/21)</f>
      </c>
      <c r="D110" s="1">
        <f>POWER(PRODUCT(C81,D81,E81,F81,G81,H81,I81,J81,K81,L81,M81,N81,O81,P81,Q81,R81,S81,T81,U81,V81,W81),1/21)</f>
      </c>
      <c r="E110" s="1">
        <f>POWER(PRODUCT(C95,D95,E95,F95,G95,H95,I95,J95,K95,L95,M95,N95,O95,P95,Q95,R95,S95,T95,U95,V95,W95),1/21)</f>
      </c>
    </row>
    <row r="111">
      <c r="A111">
        <v>10</v>
      </c>
      <c r="B111" t="str">
        <v>CP2.4_vs_CP2.5</v>
      </c>
      <c r="C111" s="1">
        <f>POWER(PRODUCT(C68,D68,E68,F68,G68,H68,I68,J68,K68,L68,M68,N68,O68,P68,Q68,R68,S68,T68,U68,V68,W68),1/21)</f>
      </c>
      <c r="D111" s="1">
        <f>POWER(PRODUCT(C82,D82,E82,F82,G82,H82,I82,J82,K82,L82,M82,N82,O82,P82,Q82,R82,S82,T82,U82,V82,W82),1/21)</f>
      </c>
      <c r="E111" s="1">
        <f>POWER(PRODUCT(C96,D96,E96,F96,G96,H96,I96,J96,K96,L96,M96,N96,O96,P96,Q96,R96,S96,T96,U96,V96,W96),1/21)</f>
      </c>
    </row>
    <row r="114">
      <c r="A114" t="str">
        <v>═══ BAGIAN 6: MATRIKS TFN AGREGAT ═══</v>
      </c>
    </row>
    <row r="115">
      <c r="A115" t="str">
        <v>Diagonal=(1,1,1) | Upper=GM | Lower=reciprocal(1/u,1/m,1/l)</v>
      </c>
    </row>
    <row r="116">
      <c r="A116" t="str">
        <v>Matriks l (Lower)</v>
      </c>
    </row>
    <row r="117">
      <c r="A117" t="str">
        <v/>
      </c>
      <c r="B117" t="str">
        <v>CP2.1</v>
      </c>
      <c r="C117" t="str">
        <v>CP2.2</v>
      </c>
      <c r="D117" t="str">
        <v>CP2.3</v>
      </c>
      <c r="E117" t="str">
        <v>CP2.4</v>
      </c>
      <c r="F117" t="str">
        <v>CP2.5</v>
      </c>
      <c r="G117" t="str">
        <v>Σ Baris</v>
      </c>
    </row>
    <row r="118">
      <c r="A118" t="str">
        <v>CP2.1</v>
      </c>
      <c r="B118">
        <v>1</v>
      </c>
      <c r="C118" s="1">
        <f>C102</f>
      </c>
      <c r="D118" s="1">
        <f>C103</f>
      </c>
      <c r="E118" s="1">
        <f>C104</f>
      </c>
      <c r="F118" s="1">
        <f>C105</f>
      </c>
      <c r="G118" s="1">
        <f>SUM(B118:F118)</f>
      </c>
    </row>
    <row r="119">
      <c r="A119" t="str">
        <v>CP2.2</v>
      </c>
      <c r="B119" s="1">
        <f>1/E102</f>
      </c>
      <c r="C119">
        <v>1</v>
      </c>
      <c r="D119" s="1">
        <f>C106</f>
      </c>
      <c r="E119" s="1">
        <f>C107</f>
      </c>
      <c r="F119" s="1">
        <f>C108</f>
      </c>
      <c r="G119" s="1">
        <f>SUM(B119:F119)</f>
      </c>
    </row>
    <row r="120">
      <c r="A120" t="str">
        <v>CP2.3</v>
      </c>
      <c r="B120" s="1">
        <f>1/E103</f>
      </c>
      <c r="C120" s="1">
        <f>1/E106</f>
      </c>
      <c r="D120">
        <v>1</v>
      </c>
      <c r="E120" s="1">
        <f>C109</f>
      </c>
      <c r="F120" s="1">
        <f>C110</f>
      </c>
      <c r="G120" s="1">
        <f>SUM(B120:F120)</f>
      </c>
    </row>
    <row r="121">
      <c r="A121" t="str">
        <v>CP2.4</v>
      </c>
      <c r="B121" s="1">
        <f>1/E104</f>
      </c>
      <c r="C121" s="1">
        <f>1/E107</f>
      </c>
      <c r="D121" s="1">
        <f>1/E109</f>
      </c>
      <c r="E121">
        <v>1</v>
      </c>
      <c r="F121" s="1">
        <f>C111</f>
      </c>
      <c r="G121" s="1">
        <f>SUM(B121:F121)</f>
      </c>
    </row>
    <row r="122">
      <c r="A122" t="str">
        <v>CP2.5</v>
      </c>
      <c r="B122" s="1">
        <f>1/E105</f>
      </c>
      <c r="C122" s="1">
        <f>1/E108</f>
      </c>
      <c r="D122" s="1">
        <f>1/E110</f>
      </c>
      <c r="E122" s="1">
        <f>1/E111</f>
      </c>
      <c r="F122">
        <v>1</v>
      </c>
      <c r="G122" s="1">
        <f>SUM(B122:F122)</f>
      </c>
    </row>
    <row r="123">
      <c r="F123" t="str">
        <v>TOTAL</v>
      </c>
      <c r="G123" s="1">
        <f>SUM(G118:G122)</f>
      </c>
    </row>
    <row r="125">
      <c r="A125" t="str">
        <v>Matriks m (Middle)</v>
      </c>
    </row>
    <row r="126">
      <c r="A126" t="str">
        <v/>
      </c>
      <c r="B126" t="str">
        <v>CP2.1</v>
      </c>
      <c r="C126" t="str">
        <v>CP2.2</v>
      </c>
      <c r="D126" t="str">
        <v>CP2.3</v>
      </c>
      <c r="E126" t="str">
        <v>CP2.4</v>
      </c>
      <c r="F126" t="str">
        <v>CP2.5</v>
      </c>
      <c r="G126" t="str">
        <v>Σ Baris</v>
      </c>
    </row>
    <row r="127">
      <c r="A127" t="str">
        <v>CP2.1</v>
      </c>
      <c r="B127">
        <v>1</v>
      </c>
      <c r="C127" s="1">
        <f>D102</f>
      </c>
      <c r="D127" s="1">
        <f>D103</f>
      </c>
      <c r="E127" s="1">
        <f>D104</f>
      </c>
      <c r="F127" s="1">
        <f>D105</f>
      </c>
      <c r="G127" s="1">
        <f>SUM(B127:F127)</f>
      </c>
    </row>
    <row r="128">
      <c r="A128" t="str">
        <v>CP2.2</v>
      </c>
      <c r="B128" s="1">
        <f>1/D102</f>
      </c>
      <c r="C128">
        <v>1</v>
      </c>
      <c r="D128" s="1">
        <f>D106</f>
      </c>
      <c r="E128" s="1">
        <f>D107</f>
      </c>
      <c r="F128" s="1">
        <f>D108</f>
      </c>
      <c r="G128" s="1">
        <f>SUM(B128:F128)</f>
      </c>
    </row>
    <row r="129">
      <c r="A129" t="str">
        <v>CP2.3</v>
      </c>
      <c r="B129" s="1">
        <f>1/D103</f>
      </c>
      <c r="C129" s="1">
        <f>1/D106</f>
      </c>
      <c r="D129">
        <v>1</v>
      </c>
      <c r="E129" s="1">
        <f>D109</f>
      </c>
      <c r="F129" s="1">
        <f>D110</f>
      </c>
      <c r="G129" s="1">
        <f>SUM(B129:F129)</f>
      </c>
    </row>
    <row r="130">
      <c r="A130" t="str">
        <v>CP2.4</v>
      </c>
      <c r="B130" s="1">
        <f>1/D104</f>
      </c>
      <c r="C130" s="1">
        <f>1/D107</f>
      </c>
      <c r="D130" s="1">
        <f>1/D109</f>
      </c>
      <c r="E130">
        <v>1</v>
      </c>
      <c r="F130" s="1">
        <f>D111</f>
      </c>
      <c r="G130" s="1">
        <f>SUM(B130:F130)</f>
      </c>
    </row>
    <row r="131">
      <c r="A131" t="str">
        <v>CP2.5</v>
      </c>
      <c r="B131" s="1">
        <f>1/D105</f>
      </c>
      <c r="C131" s="1">
        <f>1/D108</f>
      </c>
      <c r="D131" s="1">
        <f>1/D110</f>
      </c>
      <c r="E131" s="1">
        <f>1/D111</f>
      </c>
      <c r="F131">
        <v>1</v>
      </c>
      <c r="G131" s="1">
        <f>SUM(B131:F131)</f>
      </c>
    </row>
    <row r="132">
      <c r="F132" t="str">
        <v>TOTAL</v>
      </c>
      <c r="G132" s="1">
        <f>SUM(G127:G131)</f>
      </c>
    </row>
    <row r="134">
      <c r="A134" t="str">
        <v>Matriks u (Upper)</v>
      </c>
    </row>
    <row r="135">
      <c r="A135" t="str">
        <v/>
      </c>
      <c r="B135" t="str">
        <v>CP2.1</v>
      </c>
      <c r="C135" t="str">
        <v>CP2.2</v>
      </c>
      <c r="D135" t="str">
        <v>CP2.3</v>
      </c>
      <c r="E135" t="str">
        <v>CP2.4</v>
      </c>
      <c r="F135" t="str">
        <v>CP2.5</v>
      </c>
      <c r="G135" t="str">
        <v>Σ Baris</v>
      </c>
    </row>
    <row r="136">
      <c r="A136" t="str">
        <v>CP2.1</v>
      </c>
      <c r="B136">
        <v>1</v>
      </c>
      <c r="C136" s="1">
        <f>E102</f>
      </c>
      <c r="D136" s="1">
        <f>E103</f>
      </c>
      <c r="E136" s="1">
        <f>E104</f>
      </c>
      <c r="F136" s="1">
        <f>E105</f>
      </c>
      <c r="G136" s="1">
        <f>SUM(B136:F136)</f>
      </c>
    </row>
    <row r="137">
      <c r="A137" t="str">
        <v>CP2.2</v>
      </c>
      <c r="B137" s="1">
        <f>1/C102</f>
      </c>
      <c r="C137">
        <v>1</v>
      </c>
      <c r="D137" s="1">
        <f>E106</f>
      </c>
      <c r="E137" s="1">
        <f>E107</f>
      </c>
      <c r="F137" s="1">
        <f>E108</f>
      </c>
      <c r="G137" s="1">
        <f>SUM(B137:F137)</f>
      </c>
    </row>
    <row r="138">
      <c r="A138" t="str">
        <v>CP2.3</v>
      </c>
      <c r="B138" s="1">
        <f>1/C103</f>
      </c>
      <c r="C138" s="1">
        <f>1/C106</f>
      </c>
      <c r="D138">
        <v>1</v>
      </c>
      <c r="E138" s="1">
        <f>E109</f>
      </c>
      <c r="F138" s="1">
        <f>E110</f>
      </c>
      <c r="G138" s="1">
        <f>SUM(B138:F138)</f>
      </c>
    </row>
    <row r="139">
      <c r="A139" t="str">
        <v>CP2.4</v>
      </c>
      <c r="B139" s="1">
        <f>1/C104</f>
      </c>
      <c r="C139" s="1">
        <f>1/C107</f>
      </c>
      <c r="D139" s="1">
        <f>1/C109</f>
      </c>
      <c r="E139">
        <v>1</v>
      </c>
      <c r="F139" s="1">
        <f>E111</f>
      </c>
      <c r="G139" s="1">
        <f>SUM(B139:F139)</f>
      </c>
    </row>
    <row r="140">
      <c r="A140" t="str">
        <v>CP2.5</v>
      </c>
      <c r="B140" s="1">
        <f>1/C105</f>
      </c>
      <c r="C140" s="1">
        <f>1/C108</f>
      </c>
      <c r="D140" s="1">
        <f>1/C110</f>
      </c>
      <c r="E140" s="1">
        <f>1/C111</f>
      </c>
      <c r="F140">
        <v>1</v>
      </c>
      <c r="G140" s="1">
        <f>SUM(B140:F140)</f>
      </c>
    </row>
    <row r="141">
      <c r="F141" t="str">
        <v>TOTAL</v>
      </c>
      <c r="G141" s="1">
        <f>SUM(G136:G140)</f>
      </c>
    </row>
    <row r="143">
      <c r="A143" t="str">
        <v>═══ BAGIAN 7: FUZZY SYNTHETIC EXTENT + BOBOT FINAL ═══</v>
      </c>
    </row>
    <row r="144">
      <c r="A144" t="str">
        <v>Si_l=Σl_i/ΣΣu | Si_m=Σm_i/ΣΣm | Si_u=Σu_i/ΣΣl | Defuzzy=(l+m+u)/3</v>
      </c>
    </row>
    <row r="145">
      <c r="A145" t="str">
        <v>Kriteria</v>
      </c>
      <c r="B145" t="str">
        <v>Σl_i</v>
      </c>
      <c r="C145" t="str">
        <v>Σm_i</v>
      </c>
      <c r="D145" t="str">
        <v>Σu_i</v>
      </c>
      <c r="E145" t="str">
        <v>ΣΣl</v>
      </c>
      <c r="F145" t="str">
        <v>ΣΣm</v>
      </c>
      <c r="G145" t="str">
        <v>ΣΣu</v>
      </c>
      <c r="H145" t="str">
        <v>Si_l</v>
      </c>
      <c r="I145" t="str">
        <v>Si_m</v>
      </c>
      <c r="J145" t="str">
        <v>Si_u</v>
      </c>
      <c r="K145" t="str">
        <v>Defuzzy</v>
      </c>
      <c r="L145" t="str">
        <v>Bobot</v>
      </c>
      <c r="M145" t="str">
        <v>Bobot%</v>
      </c>
      <c r="N145" t="str">
        <v>Rank</v>
      </c>
    </row>
    <row r="146">
      <c r="A146" t="str">
        <v>CP2.1</v>
      </c>
      <c r="B146" s="1">
        <f>G118</f>
      </c>
      <c r="C146" s="1">
        <f>G127</f>
      </c>
      <c r="D146" s="1">
        <f>G136</f>
      </c>
      <c r="E146" s="1">
        <f>G123</f>
      </c>
      <c r="F146" s="1">
        <f>G132</f>
      </c>
      <c r="G146" s="1">
        <f>G141</f>
      </c>
      <c r="H146" s="2">
        <f>B146/G146</f>
      </c>
      <c r="I146" s="2">
        <f>C146/F146</f>
      </c>
      <c r="J146" s="2">
        <f>D146/E146</f>
      </c>
      <c r="K146" s="2">
        <f>(H146+I146+J146)/3</f>
      </c>
      <c r="L146" s="2">
        <f>K146/K151</f>
      </c>
      <c r="M146" s="3">
        <f>L146*100</f>
      </c>
      <c r="N146">
        <f>RANK(L146,L$146:L$150,0)</f>
      </c>
    </row>
    <row r="147">
      <c r="A147" t="str">
        <v>CP2.2</v>
      </c>
      <c r="B147" s="1">
        <f>G119</f>
      </c>
      <c r="C147" s="1">
        <f>G128</f>
      </c>
      <c r="D147" s="1">
        <f>G137</f>
      </c>
      <c r="E147" s="1">
        <f>G123</f>
      </c>
      <c r="F147" s="1">
        <f>G132</f>
      </c>
      <c r="G147" s="1">
        <f>G141</f>
      </c>
      <c r="H147" s="2">
        <f>B147/G147</f>
      </c>
      <c r="I147" s="2">
        <f>C147/F147</f>
      </c>
      <c r="J147" s="2">
        <f>D147/E147</f>
      </c>
      <c r="K147" s="2">
        <f>(H147+I147+J147)/3</f>
      </c>
      <c r="L147" s="2">
        <f>K147/K151</f>
      </c>
      <c r="M147" s="3">
        <f>L147*100</f>
      </c>
      <c r="N147">
        <f>RANK(L147,L$146:L$150,0)</f>
      </c>
    </row>
    <row r="148">
      <c r="A148" t="str">
        <v>CP2.3</v>
      </c>
      <c r="B148" s="1">
        <f>G120</f>
      </c>
      <c r="C148" s="1">
        <f>G129</f>
      </c>
      <c r="D148" s="1">
        <f>G138</f>
      </c>
      <c r="E148" s="1">
        <f>G123</f>
      </c>
      <c r="F148" s="1">
        <f>G132</f>
      </c>
      <c r="G148" s="1">
        <f>G141</f>
      </c>
      <c r="H148" s="2">
        <f>B148/G148</f>
      </c>
      <c r="I148" s="2">
        <f>C148/F148</f>
      </c>
      <c r="J148" s="2">
        <f>D148/E148</f>
      </c>
      <c r="K148" s="2">
        <f>(H148+I148+J148)/3</f>
      </c>
      <c r="L148" s="2">
        <f>K148/K151</f>
      </c>
      <c r="M148" s="3">
        <f>L148*100</f>
      </c>
      <c r="N148">
        <f>RANK(L148,L$146:L$150,0)</f>
      </c>
    </row>
    <row r="149">
      <c r="A149" t="str">
        <v>CP2.4</v>
      </c>
      <c r="B149" s="1">
        <f>G121</f>
      </c>
      <c r="C149" s="1">
        <f>G130</f>
      </c>
      <c r="D149" s="1">
        <f>G139</f>
      </c>
      <c r="E149" s="1">
        <f>G123</f>
      </c>
      <c r="F149" s="1">
        <f>G132</f>
      </c>
      <c r="G149" s="1">
        <f>G141</f>
      </c>
      <c r="H149" s="2">
        <f>B149/G149</f>
      </c>
      <c r="I149" s="2">
        <f>C149/F149</f>
      </c>
      <c r="J149" s="2">
        <f>D149/E149</f>
      </c>
      <c r="K149" s="2">
        <f>(H149+I149+J149)/3</f>
      </c>
      <c r="L149" s="2">
        <f>K149/K151</f>
      </c>
      <c r="M149" s="3">
        <f>L149*100</f>
      </c>
      <c r="N149">
        <f>RANK(L149,L$146:L$150,0)</f>
      </c>
    </row>
    <row r="150">
      <c r="A150" t="str">
        <v>CP2.5</v>
      </c>
      <c r="B150" s="1">
        <f>G122</f>
      </c>
      <c r="C150" s="1">
        <f>G131</f>
      </c>
      <c r="D150" s="1">
        <f>G140</f>
      </c>
      <c r="E150" s="1">
        <f>G123</f>
      </c>
      <c r="F150" s="1">
        <f>G132</f>
      </c>
      <c r="G150" s="1">
        <f>G141</f>
      </c>
      <c r="H150" s="2">
        <f>B150/G150</f>
      </c>
      <c r="I150" s="2">
        <f>C150/F150</f>
      </c>
      <c r="J150" s="2">
        <f>D150/E150</f>
      </c>
      <c r="K150" s="2">
        <f>(H150+I150+J150)/3</f>
      </c>
      <c r="L150" s="2">
        <f>K150/K151</f>
      </c>
      <c r="M150" s="3">
        <f>L150*100</f>
      </c>
      <c r="N150">
        <f>RANK(L150,L$146:L$150,0)</f>
      </c>
    </row>
    <row r="151">
      <c r="J151" t="str">
        <v>TOTAL</v>
      </c>
      <c r="K151" s="2">
        <f>SUM(K146:K150)</f>
      </c>
    </row>
    <row r="152">
      <c r="K152" t="str">
        <v>Total Wi</v>
      </c>
      <c r="L152" s="2">
        <f>SUM(L146:L150)</f>
      </c>
      <c r="M152" t="str">
        <v>← harus 1</v>
      </c>
    </row>
    <row r="154">
      <c r="A154" t="str">
        <v>═══ BAGIAN 8: CONSISTENCY RATIO (CR) ═══</v>
      </c>
    </row>
    <row r="155">
      <c r="A155" t="str">
        <v>Dari matriks defuzzified: D(i,j) = (l+m+u)/3</v>
      </c>
    </row>
    <row r="156">
      <c r="A156" t="str">
        <v>Matriks Crisp D(i,j) = (l+m+u)/3</v>
      </c>
    </row>
    <row r="157">
      <c r="A157" t="str">
        <v/>
      </c>
      <c r="B157" t="str">
        <v>CP2.1</v>
      </c>
      <c r="C157" t="str">
        <v>CP2.2</v>
      </c>
      <c r="D157" t="str">
        <v>CP2.3</v>
      </c>
      <c r="E157" t="str">
        <v>CP2.4</v>
      </c>
      <c r="F157" t="str">
        <v>CP2.5</v>
      </c>
    </row>
    <row r="158">
      <c r="A158" t="str">
        <v>CP2.1</v>
      </c>
      <c r="B158">
        <v>1</v>
      </c>
      <c r="C158" s="1">
        <f>(C118+C127+C136)/3</f>
      </c>
      <c r="D158" s="1">
        <f>(D118+D127+D136)/3</f>
      </c>
      <c r="E158" s="1">
        <f>(E118+E127+E136)/3</f>
      </c>
      <c r="F158" s="1">
        <f>(F118+F127+F136)/3</f>
      </c>
    </row>
    <row r="159">
      <c r="A159" t="str">
        <v>CP2.2</v>
      </c>
      <c r="B159" s="1">
        <f>(B119+B128+B137)/3</f>
      </c>
      <c r="C159">
        <v>1</v>
      </c>
      <c r="D159" s="1">
        <f>(D119+D128+D137)/3</f>
      </c>
      <c r="E159" s="1">
        <f>(E119+E128+E137)/3</f>
      </c>
      <c r="F159" s="1">
        <f>(F119+F128+F137)/3</f>
      </c>
    </row>
    <row r="160">
      <c r="A160" t="str">
        <v>CP2.3</v>
      </c>
      <c r="B160" s="1">
        <f>(B120+B129+B138)/3</f>
      </c>
      <c r="C160" s="1">
        <f>(C120+C129+C138)/3</f>
      </c>
      <c r="D160">
        <v>1</v>
      </c>
      <c r="E160" s="1">
        <f>(E120+E129+E138)/3</f>
      </c>
      <c r="F160" s="1">
        <f>(F120+F129+F138)/3</f>
      </c>
    </row>
    <row r="161">
      <c r="A161" t="str">
        <v>CP2.4</v>
      </c>
      <c r="B161" s="1">
        <f>(B121+B130+B139)/3</f>
      </c>
      <c r="C161" s="1">
        <f>(C121+C130+C139)/3</f>
      </c>
      <c r="D161" s="1">
        <f>(D121+D130+D139)/3</f>
      </c>
      <c r="E161">
        <v>1</v>
      </c>
      <c r="F161" s="1">
        <f>(F121+F130+F139)/3</f>
      </c>
    </row>
    <row r="162">
      <c r="A162" t="str">
        <v>CP2.5</v>
      </c>
      <c r="B162" s="1">
        <f>(B122+B131+B140)/3</f>
      </c>
      <c r="C162" s="1">
        <f>(C122+C131+C140)/3</f>
      </c>
      <c r="D162" s="1">
        <f>(D122+D131+D140)/3</f>
      </c>
      <c r="E162" s="1">
        <f>(E122+E131+E140)/3</f>
      </c>
      <c r="F162">
        <v>1</v>
      </c>
    </row>
    <row r="164">
      <c r="A164" t="str">
        <v>Σ Kolom</v>
      </c>
      <c r="B164" s="1">
        <f>SUM(B158:B162)</f>
      </c>
      <c r="C164" s="1">
        <f>SUM(C158:C162)</f>
      </c>
      <c r="D164" s="1">
        <f>SUM(D158:D162)</f>
      </c>
      <c r="E164" s="1">
        <f>SUM(E158:E162)</f>
      </c>
      <c r="F164" s="1">
        <f>SUM(F158:F162)</f>
      </c>
    </row>
    <row r="166">
      <c r="A166" t="str">
        <v>Normalisasi Kolom + Bobot (Wi=rata2 baris)</v>
      </c>
    </row>
    <row r="167">
      <c r="A167" t="str">
        <v/>
      </c>
      <c r="B167" t="str">
        <v>CP2.1</v>
      </c>
      <c r="C167" t="str">
        <v>CP2.2</v>
      </c>
      <c r="D167" t="str">
        <v>CP2.3</v>
      </c>
      <c r="E167" t="str">
        <v>CP2.4</v>
      </c>
      <c r="F167" t="str">
        <v>CP2.5</v>
      </c>
      <c r="G167" t="str">
        <v>Wi</v>
      </c>
    </row>
    <row r="168">
      <c r="A168" t="str">
        <v>CP2.1</v>
      </c>
      <c r="B168" s="1">
        <f>B158/B164</f>
      </c>
      <c r="C168" s="1">
        <f>C158/C164</f>
      </c>
      <c r="D168" s="1">
        <f>D158/D164</f>
      </c>
      <c r="E168" s="1">
        <f>E158/E164</f>
      </c>
      <c r="F168" s="1">
        <f>F158/F164</f>
      </c>
      <c r="G168" s="2">
        <f>AVERAGE(B168:F168)</f>
      </c>
    </row>
    <row r="169">
      <c r="A169" t="str">
        <v>CP2.2</v>
      </c>
      <c r="B169" s="1">
        <f>B159/B164</f>
      </c>
      <c r="C169" s="1">
        <f>C159/C164</f>
      </c>
      <c r="D169" s="1">
        <f>D159/D164</f>
      </c>
      <c r="E169" s="1">
        <f>E159/E164</f>
      </c>
      <c r="F169" s="1">
        <f>F159/F164</f>
      </c>
      <c r="G169" s="2">
        <f>AVERAGE(B169:F169)</f>
      </c>
    </row>
    <row r="170">
      <c r="A170" t="str">
        <v>CP2.3</v>
      </c>
      <c r="B170" s="1">
        <f>B160/B164</f>
      </c>
      <c r="C170" s="1">
        <f>C160/C164</f>
      </c>
      <c r="D170" s="1">
        <f>D160/D164</f>
      </c>
      <c r="E170" s="1">
        <f>E160/E164</f>
      </c>
      <c r="F170" s="1">
        <f>F160/F164</f>
      </c>
      <c r="G170" s="2">
        <f>AVERAGE(B170:F170)</f>
      </c>
    </row>
    <row r="171">
      <c r="A171" t="str">
        <v>CP2.4</v>
      </c>
      <c r="B171" s="1">
        <f>B161/B164</f>
      </c>
      <c r="C171" s="1">
        <f>C161/C164</f>
      </c>
      <c r="D171" s="1">
        <f>D161/D164</f>
      </c>
      <c r="E171" s="1">
        <f>E161/E164</f>
      </c>
      <c r="F171" s="1">
        <f>F161/F164</f>
      </c>
      <c r="G171" s="2">
        <f>AVERAGE(B171:F171)</f>
      </c>
    </row>
    <row r="172">
      <c r="A172" t="str">
        <v>CP2.5</v>
      </c>
      <c r="B172" s="1">
        <f>B162/B164</f>
      </c>
      <c r="C172" s="1">
        <f>C162/C164</f>
      </c>
      <c r="D172" s="1">
        <f>D162/D164</f>
      </c>
      <c r="E172" s="1">
        <f>E162/E164</f>
      </c>
      <c r="F172" s="1">
        <f>F162/F164</f>
      </c>
      <c r="G172" s="2">
        <f>AVERAGE(B172:F172)</f>
      </c>
    </row>
    <row r="174">
      <c r="A174" t="str">
        <v>Aw = Matriks_Crisp × Wi</v>
      </c>
    </row>
    <row r="175">
      <c r="A175" t="str">
        <v>Kriteria</v>
      </c>
      <c r="B175" t="str">
        <v>Wi</v>
      </c>
      <c r="C175" t="str">
        <v>Aw</v>
      </c>
      <c r="D175" t="str">
        <v>Aw/Wi</v>
      </c>
    </row>
    <row r="176">
      <c r="A176" t="str">
        <v>CP2.1</v>
      </c>
      <c r="B176" s="2">
        <f>G168</f>
      </c>
      <c r="C176" s="2">
        <f>SUMPRODUCT(B158:F158,$B176:$B180)</f>
      </c>
      <c r="D176" s="1">
        <f>C176/B176</f>
      </c>
    </row>
    <row r="177">
      <c r="A177" t="str">
        <v>CP2.2</v>
      </c>
      <c r="B177" s="2">
        <f>G169</f>
      </c>
      <c r="C177" s="2">
        <f>SUMPRODUCT(B159:F159,$B176:$B180)</f>
      </c>
      <c r="D177" s="1">
        <f>C177/B177</f>
      </c>
    </row>
    <row r="178">
      <c r="A178" t="str">
        <v>CP2.3</v>
      </c>
      <c r="B178" s="2">
        <f>G170</f>
      </c>
      <c r="C178" s="2">
        <f>SUMPRODUCT(B160:F160,$B176:$B180)</f>
      </c>
      <c r="D178" s="1">
        <f>C178/B178</f>
      </c>
    </row>
    <row r="179">
      <c r="A179" t="str">
        <v>CP2.4</v>
      </c>
      <c r="B179" s="2">
        <f>G171</f>
      </c>
      <c r="C179" s="2">
        <f>SUMPRODUCT(B161:F161,$B176:$B180)</f>
      </c>
      <c r="D179" s="1">
        <f>C179/B179</f>
      </c>
    </row>
    <row r="180">
      <c r="A180" t="str">
        <v>CP2.5</v>
      </c>
      <c r="B180" s="2">
        <f>G172</f>
      </c>
      <c r="C180" s="2">
        <f>SUMPRODUCT(B162:F162,$B176:$B180)</f>
      </c>
      <c r="D180" s="1">
        <f>C180/B180</f>
      </c>
    </row>
    <row r="182">
      <c r="A182" t="str">
        <v>n</v>
      </c>
      <c r="B182">
        <v>5</v>
      </c>
    </row>
    <row r="183">
      <c r="A183" t="str">
        <v>λmax = AVERAGE(Aw/Wi)</v>
      </c>
      <c r="B183" s="1">
        <f>AVERAGE(D176:D180)</f>
      </c>
    </row>
    <row r="184">
      <c r="A184" t="str">
        <v>CI = (λmax-n)/(n-1)</v>
      </c>
      <c r="B184" s="1">
        <f>(B183-B182)/(B182-1)</f>
      </c>
    </row>
    <row r="185">
      <c r="A185" t="str">
        <v>RI (n=5)</v>
      </c>
      <c r="B185">
        <v>1.12</v>
      </c>
    </row>
    <row r="186">
      <c r="A186" t="str">
        <v>CR = CI/RI</v>
      </c>
      <c r="B186" s="1">
        <f>IF(B185=0,0,B184/B185)</f>
      </c>
    </row>
    <row r="187">
      <c r="A187" t="str">
        <v>KESIMPULAN</v>
      </c>
      <c r="B187">
        <f>IF(B186&lt;0.1,"KONSISTEN ✓ (CR&lt;0.10)","TIDAK KONSISTEN ✗ (CR≥0.10)")</f>
      </c>
    </row>
  </sheetData>
  <ignoredErrors>
    <ignoredError numberStoredAsText="1" sqref="A1:X18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W188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</cols>
  <sheetData>
    <row r="1">
      <c r="A1" t="str">
        <v>PERHITUNGAN MANUAL K1V1 — Sub-Kriteria CP3</v>
      </c>
    </row>
    <row r="2">
      <c r="A2" t="str">
        <v>Kriteria: CP3.1, CP3.2, CP3.3, CP3.4, CP3.5 (n=5)</v>
      </c>
    </row>
    <row r="3">
      <c r="A3" t="str">
        <v>Pasangan: 10 | Responden: 20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Fakhrul Roza</v>
      </c>
      <c r="C21" t="str">
        <v>KATIM Pemberdayaan UKM</v>
      </c>
    </row>
    <row r="22">
      <c r="A22" t="str">
        <v>R4</v>
      </c>
      <c r="B22" t="str">
        <v>Mahyarni</v>
      </c>
      <c r="C22" t="str">
        <v>Dosen</v>
      </c>
    </row>
    <row r="23">
      <c r="A23" t="str">
        <v>R5</v>
      </c>
      <c r="B23" t="str">
        <v>Dino Lagridho Satria</v>
      </c>
      <c r="C23" t="str">
        <v>Staf</v>
      </c>
    </row>
    <row r="24">
      <c r="A24" t="str">
        <v>R6</v>
      </c>
      <c r="B24" t="str">
        <v>Muhammad ilham</v>
      </c>
      <c r="C24" t="str">
        <v>Staff Laboratorium Veteriner</v>
      </c>
    </row>
    <row r="25">
      <c r="A25" t="str">
        <v>R7</v>
      </c>
      <c r="B25" t="str">
        <v>Arief Rakhman</v>
      </c>
      <c r="C25" t="str">
        <v>Kasubbag TU UPT. LVKH</v>
      </c>
    </row>
    <row r="26">
      <c r="A26" t="str">
        <v>R8</v>
      </c>
      <c r="B26" t="str">
        <v>Drh Guswandi</v>
      </c>
      <c r="C26" t="str">
        <v>Fungsional Medik Veteriner Ahli Madya</v>
      </c>
    </row>
    <row r="27">
      <c r="A27" t="str">
        <v>R9</v>
      </c>
      <c r="B27" t="str">
        <v>Amrul Hidayat</v>
      </c>
      <c r="C27" t="str">
        <v>Pengawas Bibit Ternak Ahli Muda</v>
      </c>
    </row>
    <row r="28">
      <c r="A28" t="str">
        <v>R10</v>
      </c>
      <c r="B28" t="str">
        <v xml:space="preserve">Fadly Wahid </v>
      </c>
      <c r="C28" t="str">
        <v xml:space="preserve">Fungsional Paramedik Veteriner </v>
      </c>
    </row>
    <row r="29">
      <c r="A29" t="str">
        <v>R11</v>
      </c>
      <c r="B29" t="str">
        <v>Drh. Indahlia Syahfitri Bangun</v>
      </c>
      <c r="C29" t="str">
        <v>Medik Veteriner Ahli Pertama</v>
      </c>
    </row>
    <row r="30">
      <c r="A30" t="str">
        <v>R12</v>
      </c>
      <c r="B30" t="str">
        <v>drh. Sri Wening Kurniajati</v>
      </c>
      <c r="C30" t="str">
        <v>Medik Veteriner Ahli Pertama</v>
      </c>
    </row>
    <row r="31">
      <c r="A31" t="str">
        <v>R13</v>
      </c>
      <c r="B31" t="str">
        <v>Dea Astrina Harefa</v>
      </c>
      <c r="C31" t="str">
        <v>Paramedik Veteriner</v>
      </c>
    </row>
    <row r="32">
      <c r="A32" t="str">
        <v>R14</v>
      </c>
      <c r="B32" t="str">
        <v xml:space="preserve">SRI NOVRIANI </v>
      </c>
      <c r="C32" t="str">
        <v xml:space="preserve">Pengawas Bibit Ternak </v>
      </c>
    </row>
    <row r="33">
      <c r="A33" t="str">
        <v>R15</v>
      </c>
      <c r="B33" t="str">
        <v>FARALINDA SARI</v>
      </c>
      <c r="C33" t="str">
        <v>Kepala Bidang Kesehatan Hewan</v>
      </c>
    </row>
    <row r="34">
      <c r="A34" t="str">
        <v>R16</v>
      </c>
      <c r="B34" t="str">
        <v>Novriati Teza</v>
      </c>
      <c r="C34" t="str">
        <v>Pengawas Mutu Hasil Pertanian Ahli Muda</v>
      </c>
    </row>
    <row r="35">
      <c r="A35" t="str">
        <v>R17</v>
      </c>
      <c r="B35" t="str">
        <v>Ardini Oktavia</v>
      </c>
      <c r="C35" t="str">
        <v>Penelaah Teknis Kebijakan</v>
      </c>
    </row>
    <row r="36">
      <c r="A36" t="str">
        <v>R18</v>
      </c>
      <c r="B36" t="str">
        <v>Dr. Yenni Kurniati, M.Si</v>
      </c>
      <c r="C36" t="str">
        <v xml:space="preserve"> Kepala Pusat Halal LPPM UIN Suska Riau/Auditor</v>
      </c>
    </row>
    <row r="37">
      <c r="A37" t="str">
        <v>R19</v>
      </c>
      <c r="B37" t="str">
        <v>Prof. Dr. Yendraliza</v>
      </c>
      <c r="C37" t="str">
        <v>Auditor Halal</v>
      </c>
    </row>
    <row r="38">
      <c r="A38" t="str">
        <v>R20</v>
      </c>
      <c r="B38" t="str">
        <v xml:space="preserve"> Tengku Nurainun, S.T., M.T., PhD</v>
      </c>
      <c r="C38" t="str">
        <v>P3H</v>
      </c>
    </row>
    <row r="41">
      <c r="A41" t="str">
        <v>═══ BAGIAN 1: DATA SLIDER RESPONDEN ═══</v>
      </c>
    </row>
    <row r="42">
      <c r="A42" t="str">
        <v>No</v>
      </c>
      <c r="B42" t="str">
        <v>Pasangan</v>
      </c>
      <c r="C42" t="str">
        <v>R1</v>
      </c>
      <c r="D42" t="str">
        <v>R2</v>
      </c>
      <c r="E42" t="str">
        <v>R3</v>
      </c>
      <c r="F42" t="str">
        <v>R4</v>
      </c>
      <c r="G42" t="str">
        <v>R5</v>
      </c>
      <c r="H42" t="str">
        <v>R6</v>
      </c>
      <c r="I42" t="str">
        <v>R7</v>
      </c>
      <c r="J42" t="str">
        <v>R8</v>
      </c>
      <c r="K42" t="str">
        <v>R9</v>
      </c>
      <c r="L42" t="str">
        <v>R10</v>
      </c>
      <c r="M42" t="str">
        <v>R11</v>
      </c>
      <c r="N42" t="str">
        <v>R12</v>
      </c>
      <c r="O42" t="str">
        <v>R13</v>
      </c>
      <c r="P42" t="str">
        <v>R14</v>
      </c>
      <c r="Q42" t="str">
        <v>R15</v>
      </c>
      <c r="R42" t="str">
        <v>R16</v>
      </c>
      <c r="S42" t="str">
        <v>R17</v>
      </c>
      <c r="T42" t="str">
        <v>R18</v>
      </c>
      <c r="U42" t="str">
        <v>R19</v>
      </c>
      <c r="V42" t="str">
        <v>R20</v>
      </c>
    </row>
    <row r="43">
      <c r="A43">
        <v>1</v>
      </c>
      <c r="B43" t="str">
        <v>CP3.1_vs_CP3.2</v>
      </c>
      <c r="C43">
        <v>5</v>
      </c>
      <c r="D43">
        <v>-2</v>
      </c>
      <c r="E43">
        <v>-5</v>
      </c>
      <c r="F43">
        <v>-3</v>
      </c>
      <c r="G43">
        <v>-3</v>
      </c>
      <c r="H43">
        <v>-2</v>
      </c>
      <c r="I43">
        <v>3</v>
      </c>
      <c r="J43">
        <v>7</v>
      </c>
      <c r="K43">
        <v>-5</v>
      </c>
      <c r="L43">
        <v>1</v>
      </c>
      <c r="M43">
        <v>-3</v>
      </c>
      <c r="N43">
        <v>-4</v>
      </c>
      <c r="O43">
        <v>-6</v>
      </c>
      <c r="P43">
        <v>-6</v>
      </c>
      <c r="Q43">
        <v>4</v>
      </c>
      <c r="R43">
        <v>3</v>
      </c>
      <c r="S43">
        <v>-2</v>
      </c>
      <c r="T43">
        <v>-8</v>
      </c>
      <c r="U43">
        <v>7</v>
      </c>
      <c r="V43">
        <v>-7</v>
      </c>
    </row>
    <row r="44">
      <c r="A44">
        <v>2</v>
      </c>
      <c r="B44" t="str">
        <v>CP3.1_vs_CP3.3</v>
      </c>
      <c r="C44">
        <v>-3</v>
      </c>
      <c r="D44">
        <v>0</v>
      </c>
      <c r="E44">
        <v>-6</v>
      </c>
      <c r="F44">
        <v>-3</v>
      </c>
      <c r="G44">
        <v>-3</v>
      </c>
      <c r="H44">
        <v>5</v>
      </c>
      <c r="I44">
        <v>0</v>
      </c>
      <c r="J44">
        <v>7</v>
      </c>
      <c r="K44">
        <v>-4</v>
      </c>
      <c r="L44">
        <v>-1</v>
      </c>
      <c r="M44">
        <v>4</v>
      </c>
      <c r="N44">
        <v>-3</v>
      </c>
      <c r="O44">
        <v>6</v>
      </c>
      <c r="P44">
        <v>-7</v>
      </c>
      <c r="Q44">
        <v>4</v>
      </c>
      <c r="R44">
        <v>-4</v>
      </c>
      <c r="S44">
        <v>3</v>
      </c>
      <c r="T44">
        <v>-8</v>
      </c>
      <c r="U44">
        <v>-8</v>
      </c>
      <c r="V44">
        <v>-7</v>
      </c>
    </row>
    <row r="45">
      <c r="A45">
        <v>3</v>
      </c>
      <c r="B45" t="str">
        <v>CP3.1_vs_CP3.4</v>
      </c>
      <c r="C45">
        <v>-2</v>
      </c>
      <c r="D45">
        <v>0</v>
      </c>
      <c r="E45">
        <v>-7</v>
      </c>
      <c r="F45">
        <v>-2</v>
      </c>
      <c r="G45">
        <v>-3</v>
      </c>
      <c r="H45">
        <v>-2</v>
      </c>
      <c r="I45">
        <v>3</v>
      </c>
      <c r="J45">
        <v>7</v>
      </c>
      <c r="K45">
        <v>-4</v>
      </c>
      <c r="L45">
        <v>-1</v>
      </c>
      <c r="M45">
        <v>0</v>
      </c>
      <c r="N45">
        <v>-2</v>
      </c>
      <c r="O45">
        <v>-6</v>
      </c>
      <c r="P45">
        <v>-6</v>
      </c>
      <c r="Q45">
        <v>0</v>
      </c>
      <c r="R45">
        <v>-4</v>
      </c>
      <c r="S45">
        <v>-2</v>
      </c>
      <c r="T45">
        <v>-8</v>
      </c>
      <c r="U45">
        <v>-8</v>
      </c>
      <c r="V45">
        <v>8</v>
      </c>
    </row>
    <row r="46">
      <c r="A46">
        <v>4</v>
      </c>
      <c r="B46" t="str">
        <v>CP3.1_vs_CP3.5</v>
      </c>
      <c r="C46">
        <v>-1</v>
      </c>
      <c r="D46">
        <v>4</v>
      </c>
      <c r="E46">
        <v>-8</v>
      </c>
      <c r="F46">
        <v>4</v>
      </c>
      <c r="G46">
        <v>-3</v>
      </c>
      <c r="H46">
        <v>2</v>
      </c>
      <c r="I46">
        <v>3</v>
      </c>
      <c r="J46">
        <v>7</v>
      </c>
      <c r="K46">
        <v>4</v>
      </c>
      <c r="L46">
        <v>1</v>
      </c>
      <c r="M46">
        <v>-2</v>
      </c>
      <c r="N46">
        <v>4</v>
      </c>
      <c r="O46">
        <v>0</v>
      </c>
      <c r="P46">
        <v>-7</v>
      </c>
      <c r="Q46">
        <v>4</v>
      </c>
      <c r="R46">
        <v>5</v>
      </c>
      <c r="S46">
        <v>0</v>
      </c>
      <c r="T46">
        <v>-7</v>
      </c>
      <c r="U46">
        <v>-7</v>
      </c>
      <c r="V46">
        <v>-7</v>
      </c>
    </row>
    <row r="47">
      <c r="A47">
        <v>5</v>
      </c>
      <c r="B47" t="str">
        <v>CP3.2_vs_CP3.3</v>
      </c>
      <c r="C47">
        <v>-2</v>
      </c>
      <c r="D47">
        <v>-2</v>
      </c>
      <c r="E47">
        <v>-6</v>
      </c>
      <c r="F47">
        <v>4</v>
      </c>
      <c r="G47">
        <v>-3</v>
      </c>
      <c r="H47">
        <v>0</v>
      </c>
      <c r="I47">
        <v>4</v>
      </c>
      <c r="J47">
        <v>7</v>
      </c>
      <c r="K47">
        <v>-5</v>
      </c>
      <c r="L47">
        <v>1</v>
      </c>
      <c r="M47">
        <v>3</v>
      </c>
      <c r="N47">
        <v>3</v>
      </c>
      <c r="O47">
        <v>6</v>
      </c>
      <c r="P47">
        <v>0</v>
      </c>
      <c r="Q47">
        <v>-4</v>
      </c>
      <c r="R47">
        <v>-3</v>
      </c>
      <c r="S47">
        <v>3</v>
      </c>
      <c r="T47">
        <v>-8</v>
      </c>
      <c r="U47">
        <v>-8</v>
      </c>
      <c r="V47">
        <v>7</v>
      </c>
    </row>
    <row r="48">
      <c r="A48">
        <v>6</v>
      </c>
      <c r="B48" t="str">
        <v>CP3.2_vs_CP3.4</v>
      </c>
      <c r="C48">
        <v>-1</v>
      </c>
      <c r="D48">
        <v>-2</v>
      </c>
      <c r="E48">
        <v>-7</v>
      </c>
      <c r="F48">
        <v>8</v>
      </c>
      <c r="G48">
        <v>-3</v>
      </c>
      <c r="H48">
        <v>0</v>
      </c>
      <c r="I48">
        <v>3</v>
      </c>
      <c r="J48">
        <v>7</v>
      </c>
      <c r="K48">
        <v>-4</v>
      </c>
      <c r="L48">
        <v>0</v>
      </c>
      <c r="M48">
        <v>3</v>
      </c>
      <c r="N48">
        <v>-3</v>
      </c>
      <c r="O48">
        <v>-6</v>
      </c>
      <c r="P48">
        <v>-6</v>
      </c>
      <c r="Q48">
        <v>0</v>
      </c>
      <c r="R48">
        <v>-3</v>
      </c>
      <c r="S48">
        <v>-1</v>
      </c>
      <c r="T48">
        <v>-8</v>
      </c>
      <c r="U48">
        <v>-7</v>
      </c>
      <c r="V48">
        <v>8</v>
      </c>
    </row>
    <row r="49">
      <c r="A49">
        <v>7</v>
      </c>
      <c r="B49" t="str">
        <v>CP3.2_vs_CP3.5</v>
      </c>
      <c r="C49">
        <v>0</v>
      </c>
      <c r="D49">
        <v>2</v>
      </c>
      <c r="E49">
        <v>-4</v>
      </c>
      <c r="F49">
        <v>3</v>
      </c>
      <c r="G49">
        <v>-3</v>
      </c>
      <c r="H49">
        <v>2</v>
      </c>
      <c r="I49">
        <v>4</v>
      </c>
      <c r="J49">
        <v>7</v>
      </c>
      <c r="K49">
        <v>4</v>
      </c>
      <c r="L49">
        <v>1</v>
      </c>
      <c r="M49">
        <v>0</v>
      </c>
      <c r="N49">
        <v>5</v>
      </c>
      <c r="O49">
        <v>6</v>
      </c>
      <c r="P49">
        <v>-6</v>
      </c>
      <c r="Q49">
        <v>0</v>
      </c>
      <c r="R49">
        <v>4</v>
      </c>
      <c r="S49">
        <v>2</v>
      </c>
      <c r="T49">
        <v>-7</v>
      </c>
      <c r="U49">
        <v>-8</v>
      </c>
      <c r="V49">
        <v>-7</v>
      </c>
    </row>
    <row r="50">
      <c r="A50">
        <v>8</v>
      </c>
      <c r="B50" t="str">
        <v>CP3.3_vs_CP3.4</v>
      </c>
      <c r="C50">
        <v>-3</v>
      </c>
      <c r="D50">
        <v>-2</v>
      </c>
      <c r="E50">
        <v>-6</v>
      </c>
      <c r="F50">
        <v>-2</v>
      </c>
      <c r="G50">
        <v>-3</v>
      </c>
      <c r="H50">
        <v>-1</v>
      </c>
      <c r="I50">
        <v>-3</v>
      </c>
      <c r="J50">
        <v>-7</v>
      </c>
      <c r="K50">
        <v>1</v>
      </c>
      <c r="L50">
        <v>0</v>
      </c>
      <c r="M50">
        <v>-7</v>
      </c>
      <c r="N50">
        <v>-4</v>
      </c>
      <c r="O50">
        <v>-6</v>
      </c>
      <c r="P50">
        <v>-6</v>
      </c>
      <c r="Q50">
        <v>0</v>
      </c>
      <c r="R50">
        <v>-4</v>
      </c>
      <c r="S50">
        <v>-1</v>
      </c>
      <c r="T50">
        <v>-7</v>
      </c>
      <c r="U50">
        <v>-6</v>
      </c>
      <c r="V50">
        <v>8</v>
      </c>
    </row>
    <row r="51">
      <c r="A51">
        <v>9</v>
      </c>
      <c r="B51" t="str">
        <v>CP3.3_vs_CP3.5</v>
      </c>
      <c r="C51">
        <v>-3</v>
      </c>
      <c r="D51">
        <v>2</v>
      </c>
      <c r="E51">
        <v>5</v>
      </c>
      <c r="F51">
        <v>8</v>
      </c>
      <c r="G51">
        <v>-3</v>
      </c>
      <c r="H51">
        <v>2</v>
      </c>
      <c r="I51">
        <v>-3</v>
      </c>
      <c r="J51">
        <v>-7</v>
      </c>
      <c r="K51">
        <v>4</v>
      </c>
      <c r="L51">
        <v>0</v>
      </c>
      <c r="M51">
        <v>-1</v>
      </c>
      <c r="N51">
        <v>-4</v>
      </c>
      <c r="O51">
        <v>-6</v>
      </c>
      <c r="P51">
        <v>-6</v>
      </c>
      <c r="Q51">
        <v>4</v>
      </c>
      <c r="R51">
        <v>4</v>
      </c>
      <c r="S51">
        <v>0</v>
      </c>
      <c r="T51">
        <v>7</v>
      </c>
      <c r="U51">
        <v>-6</v>
      </c>
      <c r="V51">
        <v>-7</v>
      </c>
    </row>
    <row r="52">
      <c r="A52">
        <v>10</v>
      </c>
      <c r="B52" t="str">
        <v>CP3.4_vs_CP3.5</v>
      </c>
      <c r="C52">
        <v>-1</v>
      </c>
      <c r="D52">
        <v>4</v>
      </c>
      <c r="E52">
        <v>7</v>
      </c>
      <c r="F52">
        <v>4</v>
      </c>
      <c r="G52">
        <v>-3</v>
      </c>
      <c r="H52">
        <v>2</v>
      </c>
      <c r="I52">
        <v>-3</v>
      </c>
      <c r="J52">
        <v>6</v>
      </c>
      <c r="K52">
        <v>4</v>
      </c>
      <c r="L52">
        <v>-1</v>
      </c>
      <c r="M52">
        <v>-1</v>
      </c>
      <c r="N52">
        <v>6</v>
      </c>
      <c r="O52">
        <v>6</v>
      </c>
      <c r="P52">
        <v>0</v>
      </c>
      <c r="Q52">
        <v>4</v>
      </c>
      <c r="R52">
        <v>3</v>
      </c>
      <c r="S52">
        <v>2</v>
      </c>
      <c r="T52">
        <v>5</v>
      </c>
      <c r="U52">
        <v>-4</v>
      </c>
      <c r="V52">
        <v>-8</v>
      </c>
    </row>
    <row r="55">
      <c r="A55" t="str">
        <v>═══ BAGIAN 2: TFN l (Lower) per Responden ═══</v>
      </c>
    </row>
    <row r="56">
      <c r="A56" t="str">
        <v>Rumus: IF(slider&gt;0, 1/VLOOKUP(u), VLOOKUP(l))</v>
      </c>
    </row>
    <row r="57">
      <c r="A57" t="str">
        <v>No</v>
      </c>
      <c r="B57" t="str">
        <v>Pasangan</v>
      </c>
      <c r="C57" t="str">
        <v>R1_l</v>
      </c>
      <c r="D57" t="str">
        <v>R2_l</v>
      </c>
      <c r="E57" t="str">
        <v>R3_l</v>
      </c>
      <c r="F57" t="str">
        <v>R4_l</v>
      </c>
      <c r="G57" t="str">
        <v>R5_l</v>
      </c>
      <c r="H57" t="str">
        <v>R6_l</v>
      </c>
      <c r="I57" t="str">
        <v>R7_l</v>
      </c>
      <c r="J57" t="str">
        <v>R8_l</v>
      </c>
      <c r="K57" t="str">
        <v>R9_l</v>
      </c>
      <c r="L57" t="str">
        <v>R10_l</v>
      </c>
      <c r="M57" t="str">
        <v>R11_l</v>
      </c>
      <c r="N57" t="str">
        <v>R12_l</v>
      </c>
      <c r="O57" t="str">
        <v>R13_l</v>
      </c>
      <c r="P57" t="str">
        <v>R14_l</v>
      </c>
      <c r="Q57" t="str">
        <v>R15_l</v>
      </c>
      <c r="R57" t="str">
        <v>R16_l</v>
      </c>
      <c r="S57" t="str">
        <v>R17_l</v>
      </c>
      <c r="T57" t="str">
        <v>R18_l</v>
      </c>
      <c r="U57" t="str">
        <v>R19_l</v>
      </c>
      <c r="V57" t="str">
        <v>R20_l</v>
      </c>
    </row>
    <row r="58">
      <c r="A58">
        <v>1</v>
      </c>
      <c r="B58" t="str">
        <v>CP3.1_vs_CP3.2</v>
      </c>
      <c r="C58" s="1">
        <f>IF(C43&gt;0,1/VLOOKUP(ABS(C43)+1,$A$8:$D$16,4,FALSE),VLOOKUP(ABS(C43)+1,$A$8:$D$16,2,FALSE))</f>
      </c>
      <c r="D58" s="1">
        <f>IF(D43&gt;0,1/VLOOKUP(ABS(D43)+1,$A$8:$D$16,4,FALSE),VLOOKUP(ABS(D43)+1,$A$8:$D$16,2,FALSE))</f>
      </c>
      <c r="E58" s="1">
        <f>IF(E43&gt;0,1/VLOOKUP(ABS(E43)+1,$A$8:$D$16,4,FALSE),VLOOKUP(ABS(E43)+1,$A$8:$D$16,2,FALSE))</f>
      </c>
      <c r="F58" s="1">
        <f>IF(F43&gt;0,1/VLOOKUP(ABS(F43)+1,$A$8:$D$16,4,FALSE),VLOOKUP(ABS(F43)+1,$A$8:$D$16,2,FALSE))</f>
      </c>
      <c r="G58" s="1">
        <f>IF(G43&gt;0,1/VLOOKUP(ABS(G43)+1,$A$8:$D$16,4,FALSE),VLOOKUP(ABS(G43)+1,$A$8:$D$16,2,FALSE))</f>
      </c>
      <c r="H58" s="1">
        <f>IF(H43&gt;0,1/VLOOKUP(ABS(H43)+1,$A$8:$D$16,4,FALSE),VLOOKUP(ABS(H43)+1,$A$8:$D$16,2,FALSE))</f>
      </c>
      <c r="I58" s="1">
        <f>IF(I43&gt;0,1/VLOOKUP(ABS(I43)+1,$A$8:$D$16,4,FALSE),VLOOKUP(ABS(I43)+1,$A$8:$D$16,2,FALSE))</f>
      </c>
      <c r="J58" s="1">
        <f>IF(J43&gt;0,1/VLOOKUP(ABS(J43)+1,$A$8:$D$16,4,FALSE),VLOOKUP(ABS(J43)+1,$A$8:$D$16,2,FALSE))</f>
      </c>
      <c r="K58" s="1">
        <f>IF(K43&gt;0,1/VLOOKUP(ABS(K43)+1,$A$8:$D$16,4,FALSE),VLOOKUP(ABS(K43)+1,$A$8:$D$16,2,FALSE))</f>
      </c>
      <c r="L58" s="1">
        <f>IF(L43&gt;0,1/VLOOKUP(ABS(L43)+1,$A$8:$D$16,4,FALSE),VLOOKUP(ABS(L43)+1,$A$8:$D$16,2,FALSE))</f>
      </c>
      <c r="M58" s="1">
        <f>IF(M43&gt;0,1/VLOOKUP(ABS(M43)+1,$A$8:$D$16,4,FALSE),VLOOKUP(ABS(M43)+1,$A$8:$D$16,2,FALSE))</f>
      </c>
      <c r="N58" s="1">
        <f>IF(N43&gt;0,1/VLOOKUP(ABS(N43)+1,$A$8:$D$16,4,FALSE),VLOOKUP(ABS(N43)+1,$A$8:$D$16,2,FALSE))</f>
      </c>
      <c r="O58" s="1">
        <f>IF(O43&gt;0,1/VLOOKUP(ABS(O43)+1,$A$8:$D$16,4,FALSE),VLOOKUP(ABS(O43)+1,$A$8:$D$16,2,FALSE))</f>
      </c>
      <c r="P58" s="1">
        <f>IF(P43&gt;0,1/VLOOKUP(ABS(P43)+1,$A$8:$D$16,4,FALSE),VLOOKUP(ABS(P43)+1,$A$8:$D$16,2,FALSE))</f>
      </c>
      <c r="Q58" s="1">
        <f>IF(Q43&gt;0,1/VLOOKUP(ABS(Q43)+1,$A$8:$D$16,4,FALSE),VLOOKUP(ABS(Q43)+1,$A$8:$D$16,2,FALSE))</f>
      </c>
      <c r="R58" s="1">
        <f>IF(R43&gt;0,1/VLOOKUP(ABS(R43)+1,$A$8:$D$16,4,FALSE),VLOOKUP(ABS(R43)+1,$A$8:$D$16,2,FALSE))</f>
      </c>
      <c r="S58" s="1">
        <f>IF(S43&gt;0,1/VLOOKUP(ABS(S43)+1,$A$8:$D$16,4,FALSE),VLOOKUP(ABS(S43)+1,$A$8:$D$16,2,FALSE))</f>
      </c>
      <c r="T58" s="1">
        <f>IF(T43&gt;0,1/VLOOKUP(ABS(T43)+1,$A$8:$D$16,4,FALSE),VLOOKUP(ABS(T43)+1,$A$8:$D$16,2,FALSE))</f>
      </c>
      <c r="U58" s="1">
        <f>IF(U43&gt;0,1/VLOOKUP(ABS(U43)+1,$A$8:$D$16,4,FALSE),VLOOKUP(ABS(U43)+1,$A$8:$D$16,2,FALSE))</f>
      </c>
      <c r="V58" s="1">
        <f>IF(V43&gt;0,1/VLOOKUP(ABS(V43)+1,$A$8:$D$16,4,FALSE),VLOOKUP(ABS(V43)+1,$A$8:$D$16,2,FALSE))</f>
      </c>
    </row>
    <row r="59">
      <c r="A59">
        <v>2</v>
      </c>
      <c r="B59" t="str">
        <v>CP3.1_vs_CP3.3</v>
      </c>
      <c r="C59" s="1">
        <f>IF(C44&gt;0,1/VLOOKUP(ABS(C44)+1,$A$8:$D$16,4,FALSE),VLOOKUP(ABS(C44)+1,$A$8:$D$16,2,FALSE))</f>
      </c>
      <c r="D59" s="1">
        <f>IF(D44&gt;0,1/VLOOKUP(ABS(D44)+1,$A$8:$D$16,4,FALSE),VLOOKUP(ABS(D44)+1,$A$8:$D$16,2,FALSE))</f>
      </c>
      <c r="E59" s="1">
        <f>IF(E44&gt;0,1/VLOOKUP(ABS(E44)+1,$A$8:$D$16,4,FALSE),VLOOKUP(ABS(E44)+1,$A$8:$D$16,2,FALSE))</f>
      </c>
      <c r="F59" s="1">
        <f>IF(F44&gt;0,1/VLOOKUP(ABS(F44)+1,$A$8:$D$16,4,FALSE),VLOOKUP(ABS(F44)+1,$A$8:$D$16,2,FALSE))</f>
      </c>
      <c r="G59" s="1">
        <f>IF(G44&gt;0,1/VLOOKUP(ABS(G44)+1,$A$8:$D$16,4,FALSE),VLOOKUP(ABS(G44)+1,$A$8:$D$16,2,FALSE))</f>
      </c>
      <c r="H59" s="1">
        <f>IF(H44&gt;0,1/VLOOKUP(ABS(H44)+1,$A$8:$D$16,4,FALSE),VLOOKUP(ABS(H44)+1,$A$8:$D$16,2,FALSE))</f>
      </c>
      <c r="I59" s="1">
        <f>IF(I44&gt;0,1/VLOOKUP(ABS(I44)+1,$A$8:$D$16,4,FALSE),VLOOKUP(ABS(I44)+1,$A$8:$D$16,2,FALSE))</f>
      </c>
      <c r="J59" s="1">
        <f>IF(J44&gt;0,1/VLOOKUP(ABS(J44)+1,$A$8:$D$16,4,FALSE),VLOOKUP(ABS(J44)+1,$A$8:$D$16,2,FALSE))</f>
      </c>
      <c r="K59" s="1">
        <f>IF(K44&gt;0,1/VLOOKUP(ABS(K44)+1,$A$8:$D$16,4,FALSE),VLOOKUP(ABS(K44)+1,$A$8:$D$16,2,FALSE))</f>
      </c>
      <c r="L59" s="1">
        <f>IF(L44&gt;0,1/VLOOKUP(ABS(L44)+1,$A$8:$D$16,4,FALSE),VLOOKUP(ABS(L44)+1,$A$8:$D$16,2,FALSE))</f>
      </c>
      <c r="M59" s="1">
        <f>IF(M44&gt;0,1/VLOOKUP(ABS(M44)+1,$A$8:$D$16,4,FALSE),VLOOKUP(ABS(M44)+1,$A$8:$D$16,2,FALSE))</f>
      </c>
      <c r="N59" s="1">
        <f>IF(N44&gt;0,1/VLOOKUP(ABS(N44)+1,$A$8:$D$16,4,FALSE),VLOOKUP(ABS(N44)+1,$A$8:$D$16,2,FALSE))</f>
      </c>
      <c r="O59" s="1">
        <f>IF(O44&gt;0,1/VLOOKUP(ABS(O44)+1,$A$8:$D$16,4,FALSE),VLOOKUP(ABS(O44)+1,$A$8:$D$16,2,FALSE))</f>
      </c>
      <c r="P59" s="1">
        <f>IF(P44&gt;0,1/VLOOKUP(ABS(P44)+1,$A$8:$D$16,4,FALSE),VLOOKUP(ABS(P44)+1,$A$8:$D$16,2,FALSE))</f>
      </c>
      <c r="Q59" s="1">
        <f>IF(Q44&gt;0,1/VLOOKUP(ABS(Q44)+1,$A$8:$D$16,4,FALSE),VLOOKUP(ABS(Q44)+1,$A$8:$D$16,2,FALSE))</f>
      </c>
      <c r="R59" s="1">
        <f>IF(R44&gt;0,1/VLOOKUP(ABS(R44)+1,$A$8:$D$16,4,FALSE),VLOOKUP(ABS(R44)+1,$A$8:$D$16,2,FALSE))</f>
      </c>
      <c r="S59" s="1">
        <f>IF(S44&gt;0,1/VLOOKUP(ABS(S44)+1,$A$8:$D$16,4,FALSE),VLOOKUP(ABS(S44)+1,$A$8:$D$16,2,FALSE))</f>
      </c>
      <c r="T59" s="1">
        <f>IF(T44&gt;0,1/VLOOKUP(ABS(T44)+1,$A$8:$D$16,4,FALSE),VLOOKUP(ABS(T44)+1,$A$8:$D$16,2,FALSE))</f>
      </c>
      <c r="U59" s="1">
        <f>IF(U44&gt;0,1/VLOOKUP(ABS(U44)+1,$A$8:$D$16,4,FALSE),VLOOKUP(ABS(U44)+1,$A$8:$D$16,2,FALSE))</f>
      </c>
      <c r="V59" s="1">
        <f>IF(V44&gt;0,1/VLOOKUP(ABS(V44)+1,$A$8:$D$16,4,FALSE),VLOOKUP(ABS(V44)+1,$A$8:$D$16,2,FALSE))</f>
      </c>
    </row>
    <row r="60">
      <c r="A60">
        <v>3</v>
      </c>
      <c r="B60" t="str">
        <v>CP3.1_vs_CP3.4</v>
      </c>
      <c r="C60" s="1">
        <f>IF(C45&gt;0,1/VLOOKUP(ABS(C45)+1,$A$8:$D$16,4,FALSE),VLOOKUP(ABS(C45)+1,$A$8:$D$16,2,FALSE))</f>
      </c>
      <c r="D60" s="1">
        <f>IF(D45&gt;0,1/VLOOKUP(ABS(D45)+1,$A$8:$D$16,4,FALSE),VLOOKUP(ABS(D45)+1,$A$8:$D$16,2,FALSE))</f>
      </c>
      <c r="E60" s="1">
        <f>IF(E45&gt;0,1/VLOOKUP(ABS(E45)+1,$A$8:$D$16,4,FALSE),VLOOKUP(ABS(E45)+1,$A$8:$D$16,2,FALSE))</f>
      </c>
      <c r="F60" s="1">
        <f>IF(F45&gt;0,1/VLOOKUP(ABS(F45)+1,$A$8:$D$16,4,FALSE),VLOOKUP(ABS(F45)+1,$A$8:$D$16,2,FALSE))</f>
      </c>
      <c r="G60" s="1">
        <f>IF(G45&gt;0,1/VLOOKUP(ABS(G45)+1,$A$8:$D$16,4,FALSE),VLOOKUP(ABS(G45)+1,$A$8:$D$16,2,FALSE))</f>
      </c>
      <c r="H60" s="1">
        <f>IF(H45&gt;0,1/VLOOKUP(ABS(H45)+1,$A$8:$D$16,4,FALSE),VLOOKUP(ABS(H45)+1,$A$8:$D$16,2,FALSE))</f>
      </c>
      <c r="I60" s="1">
        <f>IF(I45&gt;0,1/VLOOKUP(ABS(I45)+1,$A$8:$D$16,4,FALSE),VLOOKUP(ABS(I45)+1,$A$8:$D$16,2,FALSE))</f>
      </c>
      <c r="J60" s="1">
        <f>IF(J45&gt;0,1/VLOOKUP(ABS(J45)+1,$A$8:$D$16,4,FALSE),VLOOKUP(ABS(J45)+1,$A$8:$D$16,2,FALSE))</f>
      </c>
      <c r="K60" s="1">
        <f>IF(K45&gt;0,1/VLOOKUP(ABS(K45)+1,$A$8:$D$16,4,FALSE),VLOOKUP(ABS(K45)+1,$A$8:$D$16,2,FALSE))</f>
      </c>
      <c r="L60" s="1">
        <f>IF(L45&gt;0,1/VLOOKUP(ABS(L45)+1,$A$8:$D$16,4,FALSE),VLOOKUP(ABS(L45)+1,$A$8:$D$16,2,FALSE))</f>
      </c>
      <c r="M60" s="1">
        <f>IF(M45&gt;0,1/VLOOKUP(ABS(M45)+1,$A$8:$D$16,4,FALSE),VLOOKUP(ABS(M45)+1,$A$8:$D$16,2,FALSE))</f>
      </c>
      <c r="N60" s="1">
        <f>IF(N45&gt;0,1/VLOOKUP(ABS(N45)+1,$A$8:$D$16,4,FALSE),VLOOKUP(ABS(N45)+1,$A$8:$D$16,2,FALSE))</f>
      </c>
      <c r="O60" s="1">
        <f>IF(O45&gt;0,1/VLOOKUP(ABS(O45)+1,$A$8:$D$16,4,FALSE),VLOOKUP(ABS(O45)+1,$A$8:$D$16,2,FALSE))</f>
      </c>
      <c r="P60" s="1">
        <f>IF(P45&gt;0,1/VLOOKUP(ABS(P45)+1,$A$8:$D$16,4,FALSE),VLOOKUP(ABS(P45)+1,$A$8:$D$16,2,FALSE))</f>
      </c>
      <c r="Q60" s="1">
        <f>IF(Q45&gt;0,1/VLOOKUP(ABS(Q45)+1,$A$8:$D$16,4,FALSE),VLOOKUP(ABS(Q45)+1,$A$8:$D$16,2,FALSE))</f>
      </c>
      <c r="R60" s="1">
        <f>IF(R45&gt;0,1/VLOOKUP(ABS(R45)+1,$A$8:$D$16,4,FALSE),VLOOKUP(ABS(R45)+1,$A$8:$D$16,2,FALSE))</f>
      </c>
      <c r="S60" s="1">
        <f>IF(S45&gt;0,1/VLOOKUP(ABS(S45)+1,$A$8:$D$16,4,FALSE),VLOOKUP(ABS(S45)+1,$A$8:$D$16,2,FALSE))</f>
      </c>
      <c r="T60" s="1">
        <f>IF(T45&gt;0,1/VLOOKUP(ABS(T45)+1,$A$8:$D$16,4,FALSE),VLOOKUP(ABS(T45)+1,$A$8:$D$16,2,FALSE))</f>
      </c>
      <c r="U60" s="1">
        <f>IF(U45&gt;0,1/VLOOKUP(ABS(U45)+1,$A$8:$D$16,4,FALSE),VLOOKUP(ABS(U45)+1,$A$8:$D$16,2,FALSE))</f>
      </c>
      <c r="V60" s="1">
        <f>IF(V45&gt;0,1/VLOOKUP(ABS(V45)+1,$A$8:$D$16,4,FALSE),VLOOKUP(ABS(V45)+1,$A$8:$D$16,2,FALSE))</f>
      </c>
    </row>
    <row r="61">
      <c r="A61">
        <v>4</v>
      </c>
      <c r="B61" t="str">
        <v>CP3.1_vs_CP3.5</v>
      </c>
      <c r="C61" s="1">
        <f>IF(C46&gt;0,1/VLOOKUP(ABS(C46)+1,$A$8:$D$16,4,FALSE),VLOOKUP(ABS(C46)+1,$A$8:$D$16,2,FALSE))</f>
      </c>
      <c r="D61" s="1">
        <f>IF(D46&gt;0,1/VLOOKUP(ABS(D46)+1,$A$8:$D$16,4,FALSE),VLOOKUP(ABS(D46)+1,$A$8:$D$16,2,FALSE))</f>
      </c>
      <c r="E61" s="1">
        <f>IF(E46&gt;0,1/VLOOKUP(ABS(E46)+1,$A$8:$D$16,4,FALSE),VLOOKUP(ABS(E46)+1,$A$8:$D$16,2,FALSE))</f>
      </c>
      <c r="F61" s="1">
        <f>IF(F46&gt;0,1/VLOOKUP(ABS(F46)+1,$A$8:$D$16,4,FALSE),VLOOKUP(ABS(F46)+1,$A$8:$D$16,2,FALSE))</f>
      </c>
      <c r="G61" s="1">
        <f>IF(G46&gt;0,1/VLOOKUP(ABS(G46)+1,$A$8:$D$16,4,FALSE),VLOOKUP(ABS(G46)+1,$A$8:$D$16,2,FALSE))</f>
      </c>
      <c r="H61" s="1">
        <f>IF(H46&gt;0,1/VLOOKUP(ABS(H46)+1,$A$8:$D$16,4,FALSE),VLOOKUP(ABS(H46)+1,$A$8:$D$16,2,FALSE))</f>
      </c>
      <c r="I61" s="1">
        <f>IF(I46&gt;0,1/VLOOKUP(ABS(I46)+1,$A$8:$D$16,4,FALSE),VLOOKUP(ABS(I46)+1,$A$8:$D$16,2,FALSE))</f>
      </c>
      <c r="J61" s="1">
        <f>IF(J46&gt;0,1/VLOOKUP(ABS(J46)+1,$A$8:$D$16,4,FALSE),VLOOKUP(ABS(J46)+1,$A$8:$D$16,2,FALSE))</f>
      </c>
      <c r="K61" s="1">
        <f>IF(K46&gt;0,1/VLOOKUP(ABS(K46)+1,$A$8:$D$16,4,FALSE),VLOOKUP(ABS(K46)+1,$A$8:$D$16,2,FALSE))</f>
      </c>
      <c r="L61" s="1">
        <f>IF(L46&gt;0,1/VLOOKUP(ABS(L46)+1,$A$8:$D$16,4,FALSE),VLOOKUP(ABS(L46)+1,$A$8:$D$16,2,FALSE))</f>
      </c>
      <c r="M61" s="1">
        <f>IF(M46&gt;0,1/VLOOKUP(ABS(M46)+1,$A$8:$D$16,4,FALSE),VLOOKUP(ABS(M46)+1,$A$8:$D$16,2,FALSE))</f>
      </c>
      <c r="N61" s="1">
        <f>IF(N46&gt;0,1/VLOOKUP(ABS(N46)+1,$A$8:$D$16,4,FALSE),VLOOKUP(ABS(N46)+1,$A$8:$D$16,2,FALSE))</f>
      </c>
      <c r="O61" s="1">
        <f>IF(O46&gt;0,1/VLOOKUP(ABS(O46)+1,$A$8:$D$16,4,FALSE),VLOOKUP(ABS(O46)+1,$A$8:$D$16,2,FALSE))</f>
      </c>
      <c r="P61" s="1">
        <f>IF(P46&gt;0,1/VLOOKUP(ABS(P46)+1,$A$8:$D$16,4,FALSE),VLOOKUP(ABS(P46)+1,$A$8:$D$16,2,FALSE))</f>
      </c>
      <c r="Q61" s="1">
        <f>IF(Q46&gt;0,1/VLOOKUP(ABS(Q46)+1,$A$8:$D$16,4,FALSE),VLOOKUP(ABS(Q46)+1,$A$8:$D$16,2,FALSE))</f>
      </c>
      <c r="R61" s="1">
        <f>IF(R46&gt;0,1/VLOOKUP(ABS(R46)+1,$A$8:$D$16,4,FALSE),VLOOKUP(ABS(R46)+1,$A$8:$D$16,2,FALSE))</f>
      </c>
      <c r="S61" s="1">
        <f>IF(S46&gt;0,1/VLOOKUP(ABS(S46)+1,$A$8:$D$16,4,FALSE),VLOOKUP(ABS(S46)+1,$A$8:$D$16,2,FALSE))</f>
      </c>
      <c r="T61" s="1">
        <f>IF(T46&gt;0,1/VLOOKUP(ABS(T46)+1,$A$8:$D$16,4,FALSE),VLOOKUP(ABS(T46)+1,$A$8:$D$16,2,FALSE))</f>
      </c>
      <c r="U61" s="1">
        <f>IF(U46&gt;0,1/VLOOKUP(ABS(U46)+1,$A$8:$D$16,4,FALSE),VLOOKUP(ABS(U46)+1,$A$8:$D$16,2,FALSE))</f>
      </c>
      <c r="V61" s="1">
        <f>IF(V46&gt;0,1/VLOOKUP(ABS(V46)+1,$A$8:$D$16,4,FALSE),VLOOKUP(ABS(V46)+1,$A$8:$D$16,2,FALSE))</f>
      </c>
    </row>
    <row r="62">
      <c r="A62">
        <v>5</v>
      </c>
      <c r="B62" t="str">
        <v>CP3.2_vs_CP3.3</v>
      </c>
      <c r="C62" s="1">
        <f>IF(C47&gt;0,1/VLOOKUP(ABS(C47)+1,$A$8:$D$16,4,FALSE),VLOOKUP(ABS(C47)+1,$A$8:$D$16,2,FALSE))</f>
      </c>
      <c r="D62" s="1">
        <f>IF(D47&gt;0,1/VLOOKUP(ABS(D47)+1,$A$8:$D$16,4,FALSE),VLOOKUP(ABS(D47)+1,$A$8:$D$16,2,FALSE))</f>
      </c>
      <c r="E62" s="1">
        <f>IF(E47&gt;0,1/VLOOKUP(ABS(E47)+1,$A$8:$D$16,4,FALSE),VLOOKUP(ABS(E47)+1,$A$8:$D$16,2,FALSE))</f>
      </c>
      <c r="F62" s="1">
        <f>IF(F47&gt;0,1/VLOOKUP(ABS(F47)+1,$A$8:$D$16,4,FALSE),VLOOKUP(ABS(F47)+1,$A$8:$D$16,2,FALSE))</f>
      </c>
      <c r="G62" s="1">
        <f>IF(G47&gt;0,1/VLOOKUP(ABS(G47)+1,$A$8:$D$16,4,FALSE),VLOOKUP(ABS(G47)+1,$A$8:$D$16,2,FALSE))</f>
      </c>
      <c r="H62" s="1">
        <f>IF(H47&gt;0,1/VLOOKUP(ABS(H47)+1,$A$8:$D$16,4,FALSE),VLOOKUP(ABS(H47)+1,$A$8:$D$16,2,FALSE))</f>
      </c>
      <c r="I62" s="1">
        <f>IF(I47&gt;0,1/VLOOKUP(ABS(I47)+1,$A$8:$D$16,4,FALSE),VLOOKUP(ABS(I47)+1,$A$8:$D$16,2,FALSE))</f>
      </c>
      <c r="J62" s="1">
        <f>IF(J47&gt;0,1/VLOOKUP(ABS(J47)+1,$A$8:$D$16,4,FALSE),VLOOKUP(ABS(J47)+1,$A$8:$D$16,2,FALSE))</f>
      </c>
      <c r="K62" s="1">
        <f>IF(K47&gt;0,1/VLOOKUP(ABS(K47)+1,$A$8:$D$16,4,FALSE),VLOOKUP(ABS(K47)+1,$A$8:$D$16,2,FALSE))</f>
      </c>
      <c r="L62" s="1">
        <f>IF(L47&gt;0,1/VLOOKUP(ABS(L47)+1,$A$8:$D$16,4,FALSE),VLOOKUP(ABS(L47)+1,$A$8:$D$16,2,FALSE))</f>
      </c>
      <c r="M62" s="1">
        <f>IF(M47&gt;0,1/VLOOKUP(ABS(M47)+1,$A$8:$D$16,4,FALSE),VLOOKUP(ABS(M47)+1,$A$8:$D$16,2,FALSE))</f>
      </c>
      <c r="N62" s="1">
        <f>IF(N47&gt;0,1/VLOOKUP(ABS(N47)+1,$A$8:$D$16,4,FALSE),VLOOKUP(ABS(N47)+1,$A$8:$D$16,2,FALSE))</f>
      </c>
      <c r="O62" s="1">
        <f>IF(O47&gt;0,1/VLOOKUP(ABS(O47)+1,$A$8:$D$16,4,FALSE),VLOOKUP(ABS(O47)+1,$A$8:$D$16,2,FALSE))</f>
      </c>
      <c r="P62" s="1">
        <f>IF(P47&gt;0,1/VLOOKUP(ABS(P47)+1,$A$8:$D$16,4,FALSE),VLOOKUP(ABS(P47)+1,$A$8:$D$16,2,FALSE))</f>
      </c>
      <c r="Q62" s="1">
        <f>IF(Q47&gt;0,1/VLOOKUP(ABS(Q47)+1,$A$8:$D$16,4,FALSE),VLOOKUP(ABS(Q47)+1,$A$8:$D$16,2,FALSE))</f>
      </c>
      <c r="R62" s="1">
        <f>IF(R47&gt;0,1/VLOOKUP(ABS(R47)+1,$A$8:$D$16,4,FALSE),VLOOKUP(ABS(R47)+1,$A$8:$D$16,2,FALSE))</f>
      </c>
      <c r="S62" s="1">
        <f>IF(S47&gt;0,1/VLOOKUP(ABS(S47)+1,$A$8:$D$16,4,FALSE),VLOOKUP(ABS(S47)+1,$A$8:$D$16,2,FALSE))</f>
      </c>
      <c r="T62" s="1">
        <f>IF(T47&gt;0,1/VLOOKUP(ABS(T47)+1,$A$8:$D$16,4,FALSE),VLOOKUP(ABS(T47)+1,$A$8:$D$16,2,FALSE))</f>
      </c>
      <c r="U62" s="1">
        <f>IF(U47&gt;0,1/VLOOKUP(ABS(U47)+1,$A$8:$D$16,4,FALSE),VLOOKUP(ABS(U47)+1,$A$8:$D$16,2,FALSE))</f>
      </c>
      <c r="V62" s="1">
        <f>IF(V47&gt;0,1/VLOOKUP(ABS(V47)+1,$A$8:$D$16,4,FALSE),VLOOKUP(ABS(V47)+1,$A$8:$D$16,2,FALSE))</f>
      </c>
    </row>
    <row r="63">
      <c r="A63">
        <v>6</v>
      </c>
      <c r="B63" t="str">
        <v>CP3.2_vs_CP3.4</v>
      </c>
      <c r="C63" s="1">
        <f>IF(C48&gt;0,1/VLOOKUP(ABS(C48)+1,$A$8:$D$16,4,FALSE),VLOOKUP(ABS(C48)+1,$A$8:$D$16,2,FALSE))</f>
      </c>
      <c r="D63" s="1">
        <f>IF(D48&gt;0,1/VLOOKUP(ABS(D48)+1,$A$8:$D$16,4,FALSE),VLOOKUP(ABS(D48)+1,$A$8:$D$16,2,FALSE))</f>
      </c>
      <c r="E63" s="1">
        <f>IF(E48&gt;0,1/VLOOKUP(ABS(E48)+1,$A$8:$D$16,4,FALSE),VLOOKUP(ABS(E48)+1,$A$8:$D$16,2,FALSE))</f>
      </c>
      <c r="F63" s="1">
        <f>IF(F48&gt;0,1/VLOOKUP(ABS(F48)+1,$A$8:$D$16,4,FALSE),VLOOKUP(ABS(F48)+1,$A$8:$D$16,2,FALSE))</f>
      </c>
      <c r="G63" s="1">
        <f>IF(G48&gt;0,1/VLOOKUP(ABS(G48)+1,$A$8:$D$16,4,FALSE),VLOOKUP(ABS(G48)+1,$A$8:$D$16,2,FALSE))</f>
      </c>
      <c r="H63" s="1">
        <f>IF(H48&gt;0,1/VLOOKUP(ABS(H48)+1,$A$8:$D$16,4,FALSE),VLOOKUP(ABS(H48)+1,$A$8:$D$16,2,FALSE))</f>
      </c>
      <c r="I63" s="1">
        <f>IF(I48&gt;0,1/VLOOKUP(ABS(I48)+1,$A$8:$D$16,4,FALSE),VLOOKUP(ABS(I48)+1,$A$8:$D$16,2,FALSE))</f>
      </c>
      <c r="J63" s="1">
        <f>IF(J48&gt;0,1/VLOOKUP(ABS(J48)+1,$A$8:$D$16,4,FALSE),VLOOKUP(ABS(J48)+1,$A$8:$D$16,2,FALSE))</f>
      </c>
      <c r="K63" s="1">
        <f>IF(K48&gt;0,1/VLOOKUP(ABS(K48)+1,$A$8:$D$16,4,FALSE),VLOOKUP(ABS(K48)+1,$A$8:$D$16,2,FALSE))</f>
      </c>
      <c r="L63" s="1">
        <f>IF(L48&gt;0,1/VLOOKUP(ABS(L48)+1,$A$8:$D$16,4,FALSE),VLOOKUP(ABS(L48)+1,$A$8:$D$16,2,FALSE))</f>
      </c>
      <c r="M63" s="1">
        <f>IF(M48&gt;0,1/VLOOKUP(ABS(M48)+1,$A$8:$D$16,4,FALSE),VLOOKUP(ABS(M48)+1,$A$8:$D$16,2,FALSE))</f>
      </c>
      <c r="N63" s="1">
        <f>IF(N48&gt;0,1/VLOOKUP(ABS(N48)+1,$A$8:$D$16,4,FALSE),VLOOKUP(ABS(N48)+1,$A$8:$D$16,2,FALSE))</f>
      </c>
      <c r="O63" s="1">
        <f>IF(O48&gt;0,1/VLOOKUP(ABS(O48)+1,$A$8:$D$16,4,FALSE),VLOOKUP(ABS(O48)+1,$A$8:$D$16,2,FALSE))</f>
      </c>
      <c r="P63" s="1">
        <f>IF(P48&gt;0,1/VLOOKUP(ABS(P48)+1,$A$8:$D$16,4,FALSE),VLOOKUP(ABS(P48)+1,$A$8:$D$16,2,FALSE))</f>
      </c>
      <c r="Q63" s="1">
        <f>IF(Q48&gt;0,1/VLOOKUP(ABS(Q48)+1,$A$8:$D$16,4,FALSE),VLOOKUP(ABS(Q48)+1,$A$8:$D$16,2,FALSE))</f>
      </c>
      <c r="R63" s="1">
        <f>IF(R48&gt;0,1/VLOOKUP(ABS(R48)+1,$A$8:$D$16,4,FALSE),VLOOKUP(ABS(R48)+1,$A$8:$D$16,2,FALSE))</f>
      </c>
      <c r="S63" s="1">
        <f>IF(S48&gt;0,1/VLOOKUP(ABS(S48)+1,$A$8:$D$16,4,FALSE),VLOOKUP(ABS(S48)+1,$A$8:$D$16,2,FALSE))</f>
      </c>
      <c r="T63" s="1">
        <f>IF(T48&gt;0,1/VLOOKUP(ABS(T48)+1,$A$8:$D$16,4,FALSE),VLOOKUP(ABS(T48)+1,$A$8:$D$16,2,FALSE))</f>
      </c>
      <c r="U63" s="1">
        <f>IF(U48&gt;0,1/VLOOKUP(ABS(U48)+1,$A$8:$D$16,4,FALSE),VLOOKUP(ABS(U48)+1,$A$8:$D$16,2,FALSE))</f>
      </c>
      <c r="V63" s="1">
        <f>IF(V48&gt;0,1/VLOOKUP(ABS(V48)+1,$A$8:$D$16,4,FALSE),VLOOKUP(ABS(V48)+1,$A$8:$D$16,2,FALSE))</f>
      </c>
    </row>
    <row r="64">
      <c r="A64">
        <v>7</v>
      </c>
      <c r="B64" t="str">
        <v>CP3.2_vs_CP3.5</v>
      </c>
      <c r="C64" s="1">
        <f>IF(C49&gt;0,1/VLOOKUP(ABS(C49)+1,$A$8:$D$16,4,FALSE),VLOOKUP(ABS(C49)+1,$A$8:$D$16,2,FALSE))</f>
      </c>
      <c r="D64" s="1">
        <f>IF(D49&gt;0,1/VLOOKUP(ABS(D49)+1,$A$8:$D$16,4,FALSE),VLOOKUP(ABS(D49)+1,$A$8:$D$16,2,FALSE))</f>
      </c>
      <c r="E64" s="1">
        <f>IF(E49&gt;0,1/VLOOKUP(ABS(E49)+1,$A$8:$D$16,4,FALSE),VLOOKUP(ABS(E49)+1,$A$8:$D$16,2,FALSE))</f>
      </c>
      <c r="F64" s="1">
        <f>IF(F49&gt;0,1/VLOOKUP(ABS(F49)+1,$A$8:$D$16,4,FALSE),VLOOKUP(ABS(F49)+1,$A$8:$D$16,2,FALSE))</f>
      </c>
      <c r="G64" s="1">
        <f>IF(G49&gt;0,1/VLOOKUP(ABS(G49)+1,$A$8:$D$16,4,FALSE),VLOOKUP(ABS(G49)+1,$A$8:$D$16,2,FALSE))</f>
      </c>
      <c r="H64" s="1">
        <f>IF(H49&gt;0,1/VLOOKUP(ABS(H49)+1,$A$8:$D$16,4,FALSE),VLOOKUP(ABS(H49)+1,$A$8:$D$16,2,FALSE))</f>
      </c>
      <c r="I64" s="1">
        <f>IF(I49&gt;0,1/VLOOKUP(ABS(I49)+1,$A$8:$D$16,4,FALSE),VLOOKUP(ABS(I49)+1,$A$8:$D$16,2,FALSE))</f>
      </c>
      <c r="J64" s="1">
        <f>IF(J49&gt;0,1/VLOOKUP(ABS(J49)+1,$A$8:$D$16,4,FALSE),VLOOKUP(ABS(J49)+1,$A$8:$D$16,2,FALSE))</f>
      </c>
      <c r="K64" s="1">
        <f>IF(K49&gt;0,1/VLOOKUP(ABS(K49)+1,$A$8:$D$16,4,FALSE),VLOOKUP(ABS(K49)+1,$A$8:$D$16,2,FALSE))</f>
      </c>
      <c r="L64" s="1">
        <f>IF(L49&gt;0,1/VLOOKUP(ABS(L49)+1,$A$8:$D$16,4,FALSE),VLOOKUP(ABS(L49)+1,$A$8:$D$16,2,FALSE))</f>
      </c>
      <c r="M64" s="1">
        <f>IF(M49&gt;0,1/VLOOKUP(ABS(M49)+1,$A$8:$D$16,4,FALSE),VLOOKUP(ABS(M49)+1,$A$8:$D$16,2,FALSE))</f>
      </c>
      <c r="N64" s="1">
        <f>IF(N49&gt;0,1/VLOOKUP(ABS(N49)+1,$A$8:$D$16,4,FALSE),VLOOKUP(ABS(N49)+1,$A$8:$D$16,2,FALSE))</f>
      </c>
      <c r="O64" s="1">
        <f>IF(O49&gt;0,1/VLOOKUP(ABS(O49)+1,$A$8:$D$16,4,FALSE),VLOOKUP(ABS(O49)+1,$A$8:$D$16,2,FALSE))</f>
      </c>
      <c r="P64" s="1">
        <f>IF(P49&gt;0,1/VLOOKUP(ABS(P49)+1,$A$8:$D$16,4,FALSE),VLOOKUP(ABS(P49)+1,$A$8:$D$16,2,FALSE))</f>
      </c>
      <c r="Q64" s="1">
        <f>IF(Q49&gt;0,1/VLOOKUP(ABS(Q49)+1,$A$8:$D$16,4,FALSE),VLOOKUP(ABS(Q49)+1,$A$8:$D$16,2,FALSE))</f>
      </c>
      <c r="R64" s="1">
        <f>IF(R49&gt;0,1/VLOOKUP(ABS(R49)+1,$A$8:$D$16,4,FALSE),VLOOKUP(ABS(R49)+1,$A$8:$D$16,2,FALSE))</f>
      </c>
      <c r="S64" s="1">
        <f>IF(S49&gt;0,1/VLOOKUP(ABS(S49)+1,$A$8:$D$16,4,FALSE),VLOOKUP(ABS(S49)+1,$A$8:$D$16,2,FALSE))</f>
      </c>
      <c r="T64" s="1">
        <f>IF(T49&gt;0,1/VLOOKUP(ABS(T49)+1,$A$8:$D$16,4,FALSE),VLOOKUP(ABS(T49)+1,$A$8:$D$16,2,FALSE))</f>
      </c>
      <c r="U64" s="1">
        <f>IF(U49&gt;0,1/VLOOKUP(ABS(U49)+1,$A$8:$D$16,4,FALSE),VLOOKUP(ABS(U49)+1,$A$8:$D$16,2,FALSE))</f>
      </c>
      <c r="V64" s="1">
        <f>IF(V49&gt;0,1/VLOOKUP(ABS(V49)+1,$A$8:$D$16,4,FALSE),VLOOKUP(ABS(V49)+1,$A$8:$D$16,2,FALSE))</f>
      </c>
    </row>
    <row r="65">
      <c r="A65">
        <v>8</v>
      </c>
      <c r="B65" t="str">
        <v>CP3.3_vs_CP3.4</v>
      </c>
      <c r="C65" s="1">
        <f>IF(C50&gt;0,1/VLOOKUP(ABS(C50)+1,$A$8:$D$16,4,FALSE),VLOOKUP(ABS(C50)+1,$A$8:$D$16,2,FALSE))</f>
      </c>
      <c r="D65" s="1">
        <f>IF(D50&gt;0,1/VLOOKUP(ABS(D50)+1,$A$8:$D$16,4,FALSE),VLOOKUP(ABS(D50)+1,$A$8:$D$16,2,FALSE))</f>
      </c>
      <c r="E65" s="1">
        <f>IF(E50&gt;0,1/VLOOKUP(ABS(E50)+1,$A$8:$D$16,4,FALSE),VLOOKUP(ABS(E50)+1,$A$8:$D$16,2,FALSE))</f>
      </c>
      <c r="F65" s="1">
        <f>IF(F50&gt;0,1/VLOOKUP(ABS(F50)+1,$A$8:$D$16,4,FALSE),VLOOKUP(ABS(F50)+1,$A$8:$D$16,2,FALSE))</f>
      </c>
      <c r="G65" s="1">
        <f>IF(G50&gt;0,1/VLOOKUP(ABS(G50)+1,$A$8:$D$16,4,FALSE),VLOOKUP(ABS(G50)+1,$A$8:$D$16,2,FALSE))</f>
      </c>
      <c r="H65" s="1">
        <f>IF(H50&gt;0,1/VLOOKUP(ABS(H50)+1,$A$8:$D$16,4,FALSE),VLOOKUP(ABS(H50)+1,$A$8:$D$16,2,FALSE))</f>
      </c>
      <c r="I65" s="1">
        <f>IF(I50&gt;0,1/VLOOKUP(ABS(I50)+1,$A$8:$D$16,4,FALSE),VLOOKUP(ABS(I50)+1,$A$8:$D$16,2,FALSE))</f>
      </c>
      <c r="J65" s="1">
        <f>IF(J50&gt;0,1/VLOOKUP(ABS(J50)+1,$A$8:$D$16,4,FALSE),VLOOKUP(ABS(J50)+1,$A$8:$D$16,2,FALSE))</f>
      </c>
      <c r="K65" s="1">
        <f>IF(K50&gt;0,1/VLOOKUP(ABS(K50)+1,$A$8:$D$16,4,FALSE),VLOOKUP(ABS(K50)+1,$A$8:$D$16,2,FALSE))</f>
      </c>
      <c r="L65" s="1">
        <f>IF(L50&gt;0,1/VLOOKUP(ABS(L50)+1,$A$8:$D$16,4,FALSE),VLOOKUP(ABS(L50)+1,$A$8:$D$16,2,FALSE))</f>
      </c>
      <c r="M65" s="1">
        <f>IF(M50&gt;0,1/VLOOKUP(ABS(M50)+1,$A$8:$D$16,4,FALSE),VLOOKUP(ABS(M50)+1,$A$8:$D$16,2,FALSE))</f>
      </c>
      <c r="N65" s="1">
        <f>IF(N50&gt;0,1/VLOOKUP(ABS(N50)+1,$A$8:$D$16,4,FALSE),VLOOKUP(ABS(N50)+1,$A$8:$D$16,2,FALSE))</f>
      </c>
      <c r="O65" s="1">
        <f>IF(O50&gt;0,1/VLOOKUP(ABS(O50)+1,$A$8:$D$16,4,FALSE),VLOOKUP(ABS(O50)+1,$A$8:$D$16,2,FALSE))</f>
      </c>
      <c r="P65" s="1">
        <f>IF(P50&gt;0,1/VLOOKUP(ABS(P50)+1,$A$8:$D$16,4,FALSE),VLOOKUP(ABS(P50)+1,$A$8:$D$16,2,FALSE))</f>
      </c>
      <c r="Q65" s="1">
        <f>IF(Q50&gt;0,1/VLOOKUP(ABS(Q50)+1,$A$8:$D$16,4,FALSE),VLOOKUP(ABS(Q50)+1,$A$8:$D$16,2,FALSE))</f>
      </c>
      <c r="R65" s="1">
        <f>IF(R50&gt;0,1/VLOOKUP(ABS(R50)+1,$A$8:$D$16,4,FALSE),VLOOKUP(ABS(R50)+1,$A$8:$D$16,2,FALSE))</f>
      </c>
      <c r="S65" s="1">
        <f>IF(S50&gt;0,1/VLOOKUP(ABS(S50)+1,$A$8:$D$16,4,FALSE),VLOOKUP(ABS(S50)+1,$A$8:$D$16,2,FALSE))</f>
      </c>
      <c r="T65" s="1">
        <f>IF(T50&gt;0,1/VLOOKUP(ABS(T50)+1,$A$8:$D$16,4,FALSE),VLOOKUP(ABS(T50)+1,$A$8:$D$16,2,FALSE))</f>
      </c>
      <c r="U65" s="1">
        <f>IF(U50&gt;0,1/VLOOKUP(ABS(U50)+1,$A$8:$D$16,4,FALSE),VLOOKUP(ABS(U50)+1,$A$8:$D$16,2,FALSE))</f>
      </c>
      <c r="V65" s="1">
        <f>IF(V50&gt;0,1/VLOOKUP(ABS(V50)+1,$A$8:$D$16,4,FALSE),VLOOKUP(ABS(V50)+1,$A$8:$D$16,2,FALSE))</f>
      </c>
    </row>
    <row r="66">
      <c r="A66">
        <v>9</v>
      </c>
      <c r="B66" t="str">
        <v>CP3.3_vs_CP3.5</v>
      </c>
      <c r="C66" s="1">
        <f>IF(C51&gt;0,1/VLOOKUP(ABS(C51)+1,$A$8:$D$16,4,FALSE),VLOOKUP(ABS(C51)+1,$A$8:$D$16,2,FALSE))</f>
      </c>
      <c r="D66" s="1">
        <f>IF(D51&gt;0,1/VLOOKUP(ABS(D51)+1,$A$8:$D$16,4,FALSE),VLOOKUP(ABS(D51)+1,$A$8:$D$16,2,FALSE))</f>
      </c>
      <c r="E66" s="1">
        <f>IF(E51&gt;0,1/VLOOKUP(ABS(E51)+1,$A$8:$D$16,4,FALSE),VLOOKUP(ABS(E51)+1,$A$8:$D$16,2,FALSE))</f>
      </c>
      <c r="F66" s="1">
        <f>IF(F51&gt;0,1/VLOOKUP(ABS(F51)+1,$A$8:$D$16,4,FALSE),VLOOKUP(ABS(F51)+1,$A$8:$D$16,2,FALSE))</f>
      </c>
      <c r="G66" s="1">
        <f>IF(G51&gt;0,1/VLOOKUP(ABS(G51)+1,$A$8:$D$16,4,FALSE),VLOOKUP(ABS(G51)+1,$A$8:$D$16,2,FALSE))</f>
      </c>
      <c r="H66" s="1">
        <f>IF(H51&gt;0,1/VLOOKUP(ABS(H51)+1,$A$8:$D$16,4,FALSE),VLOOKUP(ABS(H51)+1,$A$8:$D$16,2,FALSE))</f>
      </c>
      <c r="I66" s="1">
        <f>IF(I51&gt;0,1/VLOOKUP(ABS(I51)+1,$A$8:$D$16,4,FALSE),VLOOKUP(ABS(I51)+1,$A$8:$D$16,2,FALSE))</f>
      </c>
      <c r="J66" s="1">
        <f>IF(J51&gt;0,1/VLOOKUP(ABS(J51)+1,$A$8:$D$16,4,FALSE),VLOOKUP(ABS(J51)+1,$A$8:$D$16,2,FALSE))</f>
      </c>
      <c r="K66" s="1">
        <f>IF(K51&gt;0,1/VLOOKUP(ABS(K51)+1,$A$8:$D$16,4,FALSE),VLOOKUP(ABS(K51)+1,$A$8:$D$16,2,FALSE))</f>
      </c>
      <c r="L66" s="1">
        <f>IF(L51&gt;0,1/VLOOKUP(ABS(L51)+1,$A$8:$D$16,4,FALSE),VLOOKUP(ABS(L51)+1,$A$8:$D$16,2,FALSE))</f>
      </c>
      <c r="M66" s="1">
        <f>IF(M51&gt;0,1/VLOOKUP(ABS(M51)+1,$A$8:$D$16,4,FALSE),VLOOKUP(ABS(M51)+1,$A$8:$D$16,2,FALSE))</f>
      </c>
      <c r="N66" s="1">
        <f>IF(N51&gt;0,1/VLOOKUP(ABS(N51)+1,$A$8:$D$16,4,FALSE),VLOOKUP(ABS(N51)+1,$A$8:$D$16,2,FALSE))</f>
      </c>
      <c r="O66" s="1">
        <f>IF(O51&gt;0,1/VLOOKUP(ABS(O51)+1,$A$8:$D$16,4,FALSE),VLOOKUP(ABS(O51)+1,$A$8:$D$16,2,FALSE))</f>
      </c>
      <c r="P66" s="1">
        <f>IF(P51&gt;0,1/VLOOKUP(ABS(P51)+1,$A$8:$D$16,4,FALSE),VLOOKUP(ABS(P51)+1,$A$8:$D$16,2,FALSE))</f>
      </c>
      <c r="Q66" s="1">
        <f>IF(Q51&gt;0,1/VLOOKUP(ABS(Q51)+1,$A$8:$D$16,4,FALSE),VLOOKUP(ABS(Q51)+1,$A$8:$D$16,2,FALSE))</f>
      </c>
      <c r="R66" s="1">
        <f>IF(R51&gt;0,1/VLOOKUP(ABS(R51)+1,$A$8:$D$16,4,FALSE),VLOOKUP(ABS(R51)+1,$A$8:$D$16,2,FALSE))</f>
      </c>
      <c r="S66" s="1">
        <f>IF(S51&gt;0,1/VLOOKUP(ABS(S51)+1,$A$8:$D$16,4,FALSE),VLOOKUP(ABS(S51)+1,$A$8:$D$16,2,FALSE))</f>
      </c>
      <c r="T66" s="1">
        <f>IF(T51&gt;0,1/VLOOKUP(ABS(T51)+1,$A$8:$D$16,4,FALSE),VLOOKUP(ABS(T51)+1,$A$8:$D$16,2,FALSE))</f>
      </c>
      <c r="U66" s="1">
        <f>IF(U51&gt;0,1/VLOOKUP(ABS(U51)+1,$A$8:$D$16,4,FALSE),VLOOKUP(ABS(U51)+1,$A$8:$D$16,2,FALSE))</f>
      </c>
      <c r="V66" s="1">
        <f>IF(V51&gt;0,1/VLOOKUP(ABS(V51)+1,$A$8:$D$16,4,FALSE),VLOOKUP(ABS(V51)+1,$A$8:$D$16,2,FALSE))</f>
      </c>
    </row>
    <row r="67">
      <c r="A67">
        <v>10</v>
      </c>
      <c r="B67" t="str">
        <v>CP3.4_vs_CP3.5</v>
      </c>
      <c r="C67" s="1">
        <f>IF(C52&gt;0,1/VLOOKUP(ABS(C52)+1,$A$8:$D$16,4,FALSE),VLOOKUP(ABS(C52)+1,$A$8:$D$16,2,FALSE))</f>
      </c>
      <c r="D67" s="1">
        <f>IF(D52&gt;0,1/VLOOKUP(ABS(D52)+1,$A$8:$D$16,4,FALSE),VLOOKUP(ABS(D52)+1,$A$8:$D$16,2,FALSE))</f>
      </c>
      <c r="E67" s="1">
        <f>IF(E52&gt;0,1/VLOOKUP(ABS(E52)+1,$A$8:$D$16,4,FALSE),VLOOKUP(ABS(E52)+1,$A$8:$D$16,2,FALSE))</f>
      </c>
      <c r="F67" s="1">
        <f>IF(F52&gt;0,1/VLOOKUP(ABS(F52)+1,$A$8:$D$16,4,FALSE),VLOOKUP(ABS(F52)+1,$A$8:$D$16,2,FALSE))</f>
      </c>
      <c r="G67" s="1">
        <f>IF(G52&gt;0,1/VLOOKUP(ABS(G52)+1,$A$8:$D$16,4,FALSE),VLOOKUP(ABS(G52)+1,$A$8:$D$16,2,FALSE))</f>
      </c>
      <c r="H67" s="1">
        <f>IF(H52&gt;0,1/VLOOKUP(ABS(H52)+1,$A$8:$D$16,4,FALSE),VLOOKUP(ABS(H52)+1,$A$8:$D$16,2,FALSE))</f>
      </c>
      <c r="I67" s="1">
        <f>IF(I52&gt;0,1/VLOOKUP(ABS(I52)+1,$A$8:$D$16,4,FALSE),VLOOKUP(ABS(I52)+1,$A$8:$D$16,2,FALSE))</f>
      </c>
      <c r="J67" s="1">
        <f>IF(J52&gt;0,1/VLOOKUP(ABS(J52)+1,$A$8:$D$16,4,FALSE),VLOOKUP(ABS(J52)+1,$A$8:$D$16,2,FALSE))</f>
      </c>
      <c r="K67" s="1">
        <f>IF(K52&gt;0,1/VLOOKUP(ABS(K52)+1,$A$8:$D$16,4,FALSE),VLOOKUP(ABS(K52)+1,$A$8:$D$16,2,FALSE))</f>
      </c>
      <c r="L67" s="1">
        <f>IF(L52&gt;0,1/VLOOKUP(ABS(L52)+1,$A$8:$D$16,4,FALSE),VLOOKUP(ABS(L52)+1,$A$8:$D$16,2,FALSE))</f>
      </c>
      <c r="M67" s="1">
        <f>IF(M52&gt;0,1/VLOOKUP(ABS(M52)+1,$A$8:$D$16,4,FALSE),VLOOKUP(ABS(M52)+1,$A$8:$D$16,2,FALSE))</f>
      </c>
      <c r="N67" s="1">
        <f>IF(N52&gt;0,1/VLOOKUP(ABS(N52)+1,$A$8:$D$16,4,FALSE),VLOOKUP(ABS(N52)+1,$A$8:$D$16,2,FALSE))</f>
      </c>
      <c r="O67" s="1">
        <f>IF(O52&gt;0,1/VLOOKUP(ABS(O52)+1,$A$8:$D$16,4,FALSE),VLOOKUP(ABS(O52)+1,$A$8:$D$16,2,FALSE))</f>
      </c>
      <c r="P67" s="1">
        <f>IF(P52&gt;0,1/VLOOKUP(ABS(P52)+1,$A$8:$D$16,4,FALSE),VLOOKUP(ABS(P52)+1,$A$8:$D$16,2,FALSE))</f>
      </c>
      <c r="Q67" s="1">
        <f>IF(Q52&gt;0,1/VLOOKUP(ABS(Q52)+1,$A$8:$D$16,4,FALSE),VLOOKUP(ABS(Q52)+1,$A$8:$D$16,2,FALSE))</f>
      </c>
      <c r="R67" s="1">
        <f>IF(R52&gt;0,1/VLOOKUP(ABS(R52)+1,$A$8:$D$16,4,FALSE),VLOOKUP(ABS(R52)+1,$A$8:$D$16,2,FALSE))</f>
      </c>
      <c r="S67" s="1">
        <f>IF(S52&gt;0,1/VLOOKUP(ABS(S52)+1,$A$8:$D$16,4,FALSE),VLOOKUP(ABS(S52)+1,$A$8:$D$16,2,FALSE))</f>
      </c>
      <c r="T67" s="1">
        <f>IF(T52&gt;0,1/VLOOKUP(ABS(T52)+1,$A$8:$D$16,4,FALSE),VLOOKUP(ABS(T52)+1,$A$8:$D$16,2,FALSE))</f>
      </c>
      <c r="U67" s="1">
        <f>IF(U52&gt;0,1/VLOOKUP(ABS(U52)+1,$A$8:$D$16,4,FALSE),VLOOKUP(ABS(U52)+1,$A$8:$D$16,2,FALSE))</f>
      </c>
      <c r="V67" s="1">
        <f>IF(V52&gt;0,1/VLOOKUP(ABS(V52)+1,$A$8:$D$16,4,FALSE),VLOOKUP(ABS(V52)+1,$A$8:$D$16,2,FALSE))</f>
      </c>
    </row>
    <row r="70">
      <c r="A70" t="str">
        <v>═══ BAGIAN 3: TFN m (Middle) per Responden ═══</v>
      </c>
    </row>
    <row r="71">
      <c r="A71" t="str">
        <v>No</v>
      </c>
      <c r="B71" t="str">
        <v>Pasangan</v>
      </c>
      <c r="C71" t="str">
        <v>R1_m</v>
      </c>
      <c r="D71" t="str">
        <v>R2_m</v>
      </c>
      <c r="E71" t="str">
        <v>R3_m</v>
      </c>
      <c r="F71" t="str">
        <v>R4_m</v>
      </c>
      <c r="G71" t="str">
        <v>R5_m</v>
      </c>
      <c r="H71" t="str">
        <v>R6_m</v>
      </c>
      <c r="I71" t="str">
        <v>R7_m</v>
      </c>
      <c r="J71" t="str">
        <v>R8_m</v>
      </c>
      <c r="K71" t="str">
        <v>R9_m</v>
      </c>
      <c r="L71" t="str">
        <v>R10_m</v>
      </c>
      <c r="M71" t="str">
        <v>R11_m</v>
      </c>
      <c r="N71" t="str">
        <v>R12_m</v>
      </c>
      <c r="O71" t="str">
        <v>R13_m</v>
      </c>
      <c r="P71" t="str">
        <v>R14_m</v>
      </c>
      <c r="Q71" t="str">
        <v>R15_m</v>
      </c>
      <c r="R71" t="str">
        <v>R16_m</v>
      </c>
      <c r="S71" t="str">
        <v>R17_m</v>
      </c>
      <c r="T71" t="str">
        <v>R18_m</v>
      </c>
      <c r="U71" t="str">
        <v>R19_m</v>
      </c>
      <c r="V71" t="str">
        <v>R20_m</v>
      </c>
    </row>
    <row r="72">
      <c r="A72">
        <v>1</v>
      </c>
      <c r="B72" t="str">
        <v>CP3.1_vs_CP3.2</v>
      </c>
      <c r="C72" s="1">
        <f>IF(C43&gt;0,1/VLOOKUP(ABS(C43)+1,$A$8:$D$16,3,FALSE),VLOOKUP(ABS(C43)+1,$A$8:$D$16,3,FALSE))</f>
      </c>
      <c r="D72" s="1">
        <f>IF(D43&gt;0,1/VLOOKUP(ABS(D43)+1,$A$8:$D$16,3,FALSE),VLOOKUP(ABS(D43)+1,$A$8:$D$16,3,FALSE))</f>
      </c>
      <c r="E72" s="1">
        <f>IF(E43&gt;0,1/VLOOKUP(ABS(E43)+1,$A$8:$D$16,3,FALSE),VLOOKUP(ABS(E43)+1,$A$8:$D$16,3,FALSE))</f>
      </c>
      <c r="F72" s="1">
        <f>IF(F43&gt;0,1/VLOOKUP(ABS(F43)+1,$A$8:$D$16,3,FALSE),VLOOKUP(ABS(F43)+1,$A$8:$D$16,3,FALSE))</f>
      </c>
      <c r="G72" s="1">
        <f>IF(G43&gt;0,1/VLOOKUP(ABS(G43)+1,$A$8:$D$16,3,FALSE),VLOOKUP(ABS(G43)+1,$A$8:$D$16,3,FALSE))</f>
      </c>
      <c r="H72" s="1">
        <f>IF(H43&gt;0,1/VLOOKUP(ABS(H43)+1,$A$8:$D$16,3,FALSE),VLOOKUP(ABS(H43)+1,$A$8:$D$16,3,FALSE))</f>
      </c>
      <c r="I72" s="1">
        <f>IF(I43&gt;0,1/VLOOKUP(ABS(I43)+1,$A$8:$D$16,3,FALSE),VLOOKUP(ABS(I43)+1,$A$8:$D$16,3,FALSE))</f>
      </c>
      <c r="J72" s="1">
        <f>IF(J43&gt;0,1/VLOOKUP(ABS(J43)+1,$A$8:$D$16,3,FALSE),VLOOKUP(ABS(J43)+1,$A$8:$D$16,3,FALSE))</f>
      </c>
      <c r="K72" s="1">
        <f>IF(K43&gt;0,1/VLOOKUP(ABS(K43)+1,$A$8:$D$16,3,FALSE),VLOOKUP(ABS(K43)+1,$A$8:$D$16,3,FALSE))</f>
      </c>
      <c r="L72" s="1">
        <f>IF(L43&gt;0,1/VLOOKUP(ABS(L43)+1,$A$8:$D$16,3,FALSE),VLOOKUP(ABS(L43)+1,$A$8:$D$16,3,FALSE))</f>
      </c>
      <c r="M72" s="1">
        <f>IF(M43&gt;0,1/VLOOKUP(ABS(M43)+1,$A$8:$D$16,3,FALSE),VLOOKUP(ABS(M43)+1,$A$8:$D$16,3,FALSE))</f>
      </c>
      <c r="N72" s="1">
        <f>IF(N43&gt;0,1/VLOOKUP(ABS(N43)+1,$A$8:$D$16,3,FALSE),VLOOKUP(ABS(N43)+1,$A$8:$D$16,3,FALSE))</f>
      </c>
      <c r="O72" s="1">
        <f>IF(O43&gt;0,1/VLOOKUP(ABS(O43)+1,$A$8:$D$16,3,FALSE),VLOOKUP(ABS(O43)+1,$A$8:$D$16,3,FALSE))</f>
      </c>
      <c r="P72" s="1">
        <f>IF(P43&gt;0,1/VLOOKUP(ABS(P43)+1,$A$8:$D$16,3,FALSE),VLOOKUP(ABS(P43)+1,$A$8:$D$16,3,FALSE))</f>
      </c>
      <c r="Q72" s="1">
        <f>IF(Q43&gt;0,1/VLOOKUP(ABS(Q43)+1,$A$8:$D$16,3,FALSE),VLOOKUP(ABS(Q43)+1,$A$8:$D$16,3,FALSE))</f>
      </c>
      <c r="R72" s="1">
        <f>IF(R43&gt;0,1/VLOOKUP(ABS(R43)+1,$A$8:$D$16,3,FALSE),VLOOKUP(ABS(R43)+1,$A$8:$D$16,3,FALSE))</f>
      </c>
      <c r="S72" s="1">
        <f>IF(S43&gt;0,1/VLOOKUP(ABS(S43)+1,$A$8:$D$16,3,FALSE),VLOOKUP(ABS(S43)+1,$A$8:$D$16,3,FALSE))</f>
      </c>
      <c r="T72" s="1">
        <f>IF(T43&gt;0,1/VLOOKUP(ABS(T43)+1,$A$8:$D$16,3,FALSE),VLOOKUP(ABS(T43)+1,$A$8:$D$16,3,FALSE))</f>
      </c>
      <c r="U72" s="1">
        <f>IF(U43&gt;0,1/VLOOKUP(ABS(U43)+1,$A$8:$D$16,3,FALSE),VLOOKUP(ABS(U43)+1,$A$8:$D$16,3,FALSE))</f>
      </c>
      <c r="V72" s="1">
        <f>IF(V43&gt;0,1/VLOOKUP(ABS(V43)+1,$A$8:$D$16,3,FALSE),VLOOKUP(ABS(V43)+1,$A$8:$D$16,3,FALSE))</f>
      </c>
    </row>
    <row r="73">
      <c r="A73">
        <v>2</v>
      </c>
      <c r="B73" t="str">
        <v>CP3.1_vs_CP3.3</v>
      </c>
      <c r="C73" s="1">
        <f>IF(C44&gt;0,1/VLOOKUP(ABS(C44)+1,$A$8:$D$16,3,FALSE),VLOOKUP(ABS(C44)+1,$A$8:$D$16,3,FALSE))</f>
      </c>
      <c r="D73" s="1">
        <f>IF(D44&gt;0,1/VLOOKUP(ABS(D44)+1,$A$8:$D$16,3,FALSE),VLOOKUP(ABS(D44)+1,$A$8:$D$16,3,FALSE))</f>
      </c>
      <c r="E73" s="1">
        <f>IF(E44&gt;0,1/VLOOKUP(ABS(E44)+1,$A$8:$D$16,3,FALSE),VLOOKUP(ABS(E44)+1,$A$8:$D$16,3,FALSE))</f>
      </c>
      <c r="F73" s="1">
        <f>IF(F44&gt;0,1/VLOOKUP(ABS(F44)+1,$A$8:$D$16,3,FALSE),VLOOKUP(ABS(F44)+1,$A$8:$D$16,3,FALSE))</f>
      </c>
      <c r="G73" s="1">
        <f>IF(G44&gt;0,1/VLOOKUP(ABS(G44)+1,$A$8:$D$16,3,FALSE),VLOOKUP(ABS(G44)+1,$A$8:$D$16,3,FALSE))</f>
      </c>
      <c r="H73" s="1">
        <f>IF(H44&gt;0,1/VLOOKUP(ABS(H44)+1,$A$8:$D$16,3,FALSE),VLOOKUP(ABS(H44)+1,$A$8:$D$16,3,FALSE))</f>
      </c>
      <c r="I73" s="1">
        <f>IF(I44&gt;0,1/VLOOKUP(ABS(I44)+1,$A$8:$D$16,3,FALSE),VLOOKUP(ABS(I44)+1,$A$8:$D$16,3,FALSE))</f>
      </c>
      <c r="J73" s="1">
        <f>IF(J44&gt;0,1/VLOOKUP(ABS(J44)+1,$A$8:$D$16,3,FALSE),VLOOKUP(ABS(J44)+1,$A$8:$D$16,3,FALSE))</f>
      </c>
      <c r="K73" s="1">
        <f>IF(K44&gt;0,1/VLOOKUP(ABS(K44)+1,$A$8:$D$16,3,FALSE),VLOOKUP(ABS(K44)+1,$A$8:$D$16,3,FALSE))</f>
      </c>
      <c r="L73" s="1">
        <f>IF(L44&gt;0,1/VLOOKUP(ABS(L44)+1,$A$8:$D$16,3,FALSE),VLOOKUP(ABS(L44)+1,$A$8:$D$16,3,FALSE))</f>
      </c>
      <c r="M73" s="1">
        <f>IF(M44&gt;0,1/VLOOKUP(ABS(M44)+1,$A$8:$D$16,3,FALSE),VLOOKUP(ABS(M44)+1,$A$8:$D$16,3,FALSE))</f>
      </c>
      <c r="N73" s="1">
        <f>IF(N44&gt;0,1/VLOOKUP(ABS(N44)+1,$A$8:$D$16,3,FALSE),VLOOKUP(ABS(N44)+1,$A$8:$D$16,3,FALSE))</f>
      </c>
      <c r="O73" s="1">
        <f>IF(O44&gt;0,1/VLOOKUP(ABS(O44)+1,$A$8:$D$16,3,FALSE),VLOOKUP(ABS(O44)+1,$A$8:$D$16,3,FALSE))</f>
      </c>
      <c r="P73" s="1">
        <f>IF(P44&gt;0,1/VLOOKUP(ABS(P44)+1,$A$8:$D$16,3,FALSE),VLOOKUP(ABS(P44)+1,$A$8:$D$16,3,FALSE))</f>
      </c>
      <c r="Q73" s="1">
        <f>IF(Q44&gt;0,1/VLOOKUP(ABS(Q44)+1,$A$8:$D$16,3,FALSE),VLOOKUP(ABS(Q44)+1,$A$8:$D$16,3,FALSE))</f>
      </c>
      <c r="R73" s="1">
        <f>IF(R44&gt;0,1/VLOOKUP(ABS(R44)+1,$A$8:$D$16,3,FALSE),VLOOKUP(ABS(R44)+1,$A$8:$D$16,3,FALSE))</f>
      </c>
      <c r="S73" s="1">
        <f>IF(S44&gt;0,1/VLOOKUP(ABS(S44)+1,$A$8:$D$16,3,FALSE),VLOOKUP(ABS(S44)+1,$A$8:$D$16,3,FALSE))</f>
      </c>
      <c r="T73" s="1">
        <f>IF(T44&gt;0,1/VLOOKUP(ABS(T44)+1,$A$8:$D$16,3,FALSE),VLOOKUP(ABS(T44)+1,$A$8:$D$16,3,FALSE))</f>
      </c>
      <c r="U73" s="1">
        <f>IF(U44&gt;0,1/VLOOKUP(ABS(U44)+1,$A$8:$D$16,3,FALSE),VLOOKUP(ABS(U44)+1,$A$8:$D$16,3,FALSE))</f>
      </c>
      <c r="V73" s="1">
        <f>IF(V44&gt;0,1/VLOOKUP(ABS(V44)+1,$A$8:$D$16,3,FALSE),VLOOKUP(ABS(V44)+1,$A$8:$D$16,3,FALSE))</f>
      </c>
    </row>
    <row r="74">
      <c r="A74">
        <v>3</v>
      </c>
      <c r="B74" t="str">
        <v>CP3.1_vs_CP3.4</v>
      </c>
      <c r="C74" s="1">
        <f>IF(C45&gt;0,1/VLOOKUP(ABS(C45)+1,$A$8:$D$16,3,FALSE),VLOOKUP(ABS(C45)+1,$A$8:$D$16,3,FALSE))</f>
      </c>
      <c r="D74" s="1">
        <f>IF(D45&gt;0,1/VLOOKUP(ABS(D45)+1,$A$8:$D$16,3,FALSE),VLOOKUP(ABS(D45)+1,$A$8:$D$16,3,FALSE))</f>
      </c>
      <c r="E74" s="1">
        <f>IF(E45&gt;0,1/VLOOKUP(ABS(E45)+1,$A$8:$D$16,3,FALSE),VLOOKUP(ABS(E45)+1,$A$8:$D$16,3,FALSE))</f>
      </c>
      <c r="F74" s="1">
        <f>IF(F45&gt;0,1/VLOOKUP(ABS(F45)+1,$A$8:$D$16,3,FALSE),VLOOKUP(ABS(F45)+1,$A$8:$D$16,3,FALSE))</f>
      </c>
      <c r="G74" s="1">
        <f>IF(G45&gt;0,1/VLOOKUP(ABS(G45)+1,$A$8:$D$16,3,FALSE),VLOOKUP(ABS(G45)+1,$A$8:$D$16,3,FALSE))</f>
      </c>
      <c r="H74" s="1">
        <f>IF(H45&gt;0,1/VLOOKUP(ABS(H45)+1,$A$8:$D$16,3,FALSE),VLOOKUP(ABS(H45)+1,$A$8:$D$16,3,FALSE))</f>
      </c>
      <c r="I74" s="1">
        <f>IF(I45&gt;0,1/VLOOKUP(ABS(I45)+1,$A$8:$D$16,3,FALSE),VLOOKUP(ABS(I45)+1,$A$8:$D$16,3,FALSE))</f>
      </c>
      <c r="J74" s="1">
        <f>IF(J45&gt;0,1/VLOOKUP(ABS(J45)+1,$A$8:$D$16,3,FALSE),VLOOKUP(ABS(J45)+1,$A$8:$D$16,3,FALSE))</f>
      </c>
      <c r="K74" s="1">
        <f>IF(K45&gt;0,1/VLOOKUP(ABS(K45)+1,$A$8:$D$16,3,FALSE),VLOOKUP(ABS(K45)+1,$A$8:$D$16,3,FALSE))</f>
      </c>
      <c r="L74" s="1">
        <f>IF(L45&gt;0,1/VLOOKUP(ABS(L45)+1,$A$8:$D$16,3,FALSE),VLOOKUP(ABS(L45)+1,$A$8:$D$16,3,FALSE))</f>
      </c>
      <c r="M74" s="1">
        <f>IF(M45&gt;0,1/VLOOKUP(ABS(M45)+1,$A$8:$D$16,3,FALSE),VLOOKUP(ABS(M45)+1,$A$8:$D$16,3,FALSE))</f>
      </c>
      <c r="N74" s="1">
        <f>IF(N45&gt;0,1/VLOOKUP(ABS(N45)+1,$A$8:$D$16,3,FALSE),VLOOKUP(ABS(N45)+1,$A$8:$D$16,3,FALSE))</f>
      </c>
      <c r="O74" s="1">
        <f>IF(O45&gt;0,1/VLOOKUP(ABS(O45)+1,$A$8:$D$16,3,FALSE),VLOOKUP(ABS(O45)+1,$A$8:$D$16,3,FALSE))</f>
      </c>
      <c r="P74" s="1">
        <f>IF(P45&gt;0,1/VLOOKUP(ABS(P45)+1,$A$8:$D$16,3,FALSE),VLOOKUP(ABS(P45)+1,$A$8:$D$16,3,FALSE))</f>
      </c>
      <c r="Q74" s="1">
        <f>IF(Q45&gt;0,1/VLOOKUP(ABS(Q45)+1,$A$8:$D$16,3,FALSE),VLOOKUP(ABS(Q45)+1,$A$8:$D$16,3,FALSE))</f>
      </c>
      <c r="R74" s="1">
        <f>IF(R45&gt;0,1/VLOOKUP(ABS(R45)+1,$A$8:$D$16,3,FALSE),VLOOKUP(ABS(R45)+1,$A$8:$D$16,3,FALSE))</f>
      </c>
      <c r="S74" s="1">
        <f>IF(S45&gt;0,1/VLOOKUP(ABS(S45)+1,$A$8:$D$16,3,FALSE),VLOOKUP(ABS(S45)+1,$A$8:$D$16,3,FALSE))</f>
      </c>
      <c r="T74" s="1">
        <f>IF(T45&gt;0,1/VLOOKUP(ABS(T45)+1,$A$8:$D$16,3,FALSE),VLOOKUP(ABS(T45)+1,$A$8:$D$16,3,FALSE))</f>
      </c>
      <c r="U74" s="1">
        <f>IF(U45&gt;0,1/VLOOKUP(ABS(U45)+1,$A$8:$D$16,3,FALSE),VLOOKUP(ABS(U45)+1,$A$8:$D$16,3,FALSE))</f>
      </c>
      <c r="V74" s="1">
        <f>IF(V45&gt;0,1/VLOOKUP(ABS(V45)+1,$A$8:$D$16,3,FALSE),VLOOKUP(ABS(V45)+1,$A$8:$D$16,3,FALSE))</f>
      </c>
    </row>
    <row r="75">
      <c r="A75">
        <v>4</v>
      </c>
      <c r="B75" t="str">
        <v>CP3.1_vs_CP3.5</v>
      </c>
      <c r="C75" s="1">
        <f>IF(C46&gt;0,1/VLOOKUP(ABS(C46)+1,$A$8:$D$16,3,FALSE),VLOOKUP(ABS(C46)+1,$A$8:$D$16,3,FALSE))</f>
      </c>
      <c r="D75" s="1">
        <f>IF(D46&gt;0,1/VLOOKUP(ABS(D46)+1,$A$8:$D$16,3,FALSE),VLOOKUP(ABS(D46)+1,$A$8:$D$16,3,FALSE))</f>
      </c>
      <c r="E75" s="1">
        <f>IF(E46&gt;0,1/VLOOKUP(ABS(E46)+1,$A$8:$D$16,3,FALSE),VLOOKUP(ABS(E46)+1,$A$8:$D$16,3,FALSE))</f>
      </c>
      <c r="F75" s="1">
        <f>IF(F46&gt;0,1/VLOOKUP(ABS(F46)+1,$A$8:$D$16,3,FALSE),VLOOKUP(ABS(F46)+1,$A$8:$D$16,3,FALSE))</f>
      </c>
      <c r="G75" s="1">
        <f>IF(G46&gt;0,1/VLOOKUP(ABS(G46)+1,$A$8:$D$16,3,FALSE),VLOOKUP(ABS(G46)+1,$A$8:$D$16,3,FALSE))</f>
      </c>
      <c r="H75" s="1">
        <f>IF(H46&gt;0,1/VLOOKUP(ABS(H46)+1,$A$8:$D$16,3,FALSE),VLOOKUP(ABS(H46)+1,$A$8:$D$16,3,FALSE))</f>
      </c>
      <c r="I75" s="1">
        <f>IF(I46&gt;0,1/VLOOKUP(ABS(I46)+1,$A$8:$D$16,3,FALSE),VLOOKUP(ABS(I46)+1,$A$8:$D$16,3,FALSE))</f>
      </c>
      <c r="J75" s="1">
        <f>IF(J46&gt;0,1/VLOOKUP(ABS(J46)+1,$A$8:$D$16,3,FALSE),VLOOKUP(ABS(J46)+1,$A$8:$D$16,3,FALSE))</f>
      </c>
      <c r="K75" s="1">
        <f>IF(K46&gt;0,1/VLOOKUP(ABS(K46)+1,$A$8:$D$16,3,FALSE),VLOOKUP(ABS(K46)+1,$A$8:$D$16,3,FALSE))</f>
      </c>
      <c r="L75" s="1">
        <f>IF(L46&gt;0,1/VLOOKUP(ABS(L46)+1,$A$8:$D$16,3,FALSE),VLOOKUP(ABS(L46)+1,$A$8:$D$16,3,FALSE))</f>
      </c>
      <c r="M75" s="1">
        <f>IF(M46&gt;0,1/VLOOKUP(ABS(M46)+1,$A$8:$D$16,3,FALSE),VLOOKUP(ABS(M46)+1,$A$8:$D$16,3,FALSE))</f>
      </c>
      <c r="N75" s="1">
        <f>IF(N46&gt;0,1/VLOOKUP(ABS(N46)+1,$A$8:$D$16,3,FALSE),VLOOKUP(ABS(N46)+1,$A$8:$D$16,3,FALSE))</f>
      </c>
      <c r="O75" s="1">
        <f>IF(O46&gt;0,1/VLOOKUP(ABS(O46)+1,$A$8:$D$16,3,FALSE),VLOOKUP(ABS(O46)+1,$A$8:$D$16,3,FALSE))</f>
      </c>
      <c r="P75" s="1">
        <f>IF(P46&gt;0,1/VLOOKUP(ABS(P46)+1,$A$8:$D$16,3,FALSE),VLOOKUP(ABS(P46)+1,$A$8:$D$16,3,FALSE))</f>
      </c>
      <c r="Q75" s="1">
        <f>IF(Q46&gt;0,1/VLOOKUP(ABS(Q46)+1,$A$8:$D$16,3,FALSE),VLOOKUP(ABS(Q46)+1,$A$8:$D$16,3,FALSE))</f>
      </c>
      <c r="R75" s="1">
        <f>IF(R46&gt;0,1/VLOOKUP(ABS(R46)+1,$A$8:$D$16,3,FALSE),VLOOKUP(ABS(R46)+1,$A$8:$D$16,3,FALSE))</f>
      </c>
      <c r="S75" s="1">
        <f>IF(S46&gt;0,1/VLOOKUP(ABS(S46)+1,$A$8:$D$16,3,FALSE),VLOOKUP(ABS(S46)+1,$A$8:$D$16,3,FALSE))</f>
      </c>
      <c r="T75" s="1">
        <f>IF(T46&gt;0,1/VLOOKUP(ABS(T46)+1,$A$8:$D$16,3,FALSE),VLOOKUP(ABS(T46)+1,$A$8:$D$16,3,FALSE))</f>
      </c>
      <c r="U75" s="1">
        <f>IF(U46&gt;0,1/VLOOKUP(ABS(U46)+1,$A$8:$D$16,3,FALSE),VLOOKUP(ABS(U46)+1,$A$8:$D$16,3,FALSE))</f>
      </c>
      <c r="V75" s="1">
        <f>IF(V46&gt;0,1/VLOOKUP(ABS(V46)+1,$A$8:$D$16,3,FALSE),VLOOKUP(ABS(V46)+1,$A$8:$D$16,3,FALSE))</f>
      </c>
    </row>
    <row r="76">
      <c r="A76">
        <v>5</v>
      </c>
      <c r="B76" t="str">
        <v>CP3.2_vs_CP3.3</v>
      </c>
      <c r="C76" s="1">
        <f>IF(C47&gt;0,1/VLOOKUP(ABS(C47)+1,$A$8:$D$16,3,FALSE),VLOOKUP(ABS(C47)+1,$A$8:$D$16,3,FALSE))</f>
      </c>
      <c r="D76" s="1">
        <f>IF(D47&gt;0,1/VLOOKUP(ABS(D47)+1,$A$8:$D$16,3,FALSE),VLOOKUP(ABS(D47)+1,$A$8:$D$16,3,FALSE))</f>
      </c>
      <c r="E76" s="1">
        <f>IF(E47&gt;0,1/VLOOKUP(ABS(E47)+1,$A$8:$D$16,3,FALSE),VLOOKUP(ABS(E47)+1,$A$8:$D$16,3,FALSE))</f>
      </c>
      <c r="F76" s="1">
        <f>IF(F47&gt;0,1/VLOOKUP(ABS(F47)+1,$A$8:$D$16,3,FALSE),VLOOKUP(ABS(F47)+1,$A$8:$D$16,3,FALSE))</f>
      </c>
      <c r="G76" s="1">
        <f>IF(G47&gt;0,1/VLOOKUP(ABS(G47)+1,$A$8:$D$16,3,FALSE),VLOOKUP(ABS(G47)+1,$A$8:$D$16,3,FALSE))</f>
      </c>
      <c r="H76" s="1">
        <f>IF(H47&gt;0,1/VLOOKUP(ABS(H47)+1,$A$8:$D$16,3,FALSE),VLOOKUP(ABS(H47)+1,$A$8:$D$16,3,FALSE))</f>
      </c>
      <c r="I76" s="1">
        <f>IF(I47&gt;0,1/VLOOKUP(ABS(I47)+1,$A$8:$D$16,3,FALSE),VLOOKUP(ABS(I47)+1,$A$8:$D$16,3,FALSE))</f>
      </c>
      <c r="J76" s="1">
        <f>IF(J47&gt;0,1/VLOOKUP(ABS(J47)+1,$A$8:$D$16,3,FALSE),VLOOKUP(ABS(J47)+1,$A$8:$D$16,3,FALSE))</f>
      </c>
      <c r="K76" s="1">
        <f>IF(K47&gt;0,1/VLOOKUP(ABS(K47)+1,$A$8:$D$16,3,FALSE),VLOOKUP(ABS(K47)+1,$A$8:$D$16,3,FALSE))</f>
      </c>
      <c r="L76" s="1">
        <f>IF(L47&gt;0,1/VLOOKUP(ABS(L47)+1,$A$8:$D$16,3,FALSE),VLOOKUP(ABS(L47)+1,$A$8:$D$16,3,FALSE))</f>
      </c>
      <c r="M76" s="1">
        <f>IF(M47&gt;0,1/VLOOKUP(ABS(M47)+1,$A$8:$D$16,3,FALSE),VLOOKUP(ABS(M47)+1,$A$8:$D$16,3,FALSE))</f>
      </c>
      <c r="N76" s="1">
        <f>IF(N47&gt;0,1/VLOOKUP(ABS(N47)+1,$A$8:$D$16,3,FALSE),VLOOKUP(ABS(N47)+1,$A$8:$D$16,3,FALSE))</f>
      </c>
      <c r="O76" s="1">
        <f>IF(O47&gt;0,1/VLOOKUP(ABS(O47)+1,$A$8:$D$16,3,FALSE),VLOOKUP(ABS(O47)+1,$A$8:$D$16,3,FALSE))</f>
      </c>
      <c r="P76" s="1">
        <f>IF(P47&gt;0,1/VLOOKUP(ABS(P47)+1,$A$8:$D$16,3,FALSE),VLOOKUP(ABS(P47)+1,$A$8:$D$16,3,FALSE))</f>
      </c>
      <c r="Q76" s="1">
        <f>IF(Q47&gt;0,1/VLOOKUP(ABS(Q47)+1,$A$8:$D$16,3,FALSE),VLOOKUP(ABS(Q47)+1,$A$8:$D$16,3,FALSE))</f>
      </c>
      <c r="R76" s="1">
        <f>IF(R47&gt;0,1/VLOOKUP(ABS(R47)+1,$A$8:$D$16,3,FALSE),VLOOKUP(ABS(R47)+1,$A$8:$D$16,3,FALSE))</f>
      </c>
      <c r="S76" s="1">
        <f>IF(S47&gt;0,1/VLOOKUP(ABS(S47)+1,$A$8:$D$16,3,FALSE),VLOOKUP(ABS(S47)+1,$A$8:$D$16,3,FALSE))</f>
      </c>
      <c r="T76" s="1">
        <f>IF(T47&gt;0,1/VLOOKUP(ABS(T47)+1,$A$8:$D$16,3,FALSE),VLOOKUP(ABS(T47)+1,$A$8:$D$16,3,FALSE))</f>
      </c>
      <c r="U76" s="1">
        <f>IF(U47&gt;0,1/VLOOKUP(ABS(U47)+1,$A$8:$D$16,3,FALSE),VLOOKUP(ABS(U47)+1,$A$8:$D$16,3,FALSE))</f>
      </c>
      <c r="V76" s="1">
        <f>IF(V47&gt;0,1/VLOOKUP(ABS(V47)+1,$A$8:$D$16,3,FALSE),VLOOKUP(ABS(V47)+1,$A$8:$D$16,3,FALSE))</f>
      </c>
    </row>
    <row r="77">
      <c r="A77">
        <v>6</v>
      </c>
      <c r="B77" t="str">
        <v>CP3.2_vs_CP3.4</v>
      </c>
      <c r="C77" s="1">
        <f>IF(C48&gt;0,1/VLOOKUP(ABS(C48)+1,$A$8:$D$16,3,FALSE),VLOOKUP(ABS(C48)+1,$A$8:$D$16,3,FALSE))</f>
      </c>
      <c r="D77" s="1">
        <f>IF(D48&gt;0,1/VLOOKUP(ABS(D48)+1,$A$8:$D$16,3,FALSE),VLOOKUP(ABS(D48)+1,$A$8:$D$16,3,FALSE))</f>
      </c>
      <c r="E77" s="1">
        <f>IF(E48&gt;0,1/VLOOKUP(ABS(E48)+1,$A$8:$D$16,3,FALSE),VLOOKUP(ABS(E48)+1,$A$8:$D$16,3,FALSE))</f>
      </c>
      <c r="F77" s="1">
        <f>IF(F48&gt;0,1/VLOOKUP(ABS(F48)+1,$A$8:$D$16,3,FALSE),VLOOKUP(ABS(F48)+1,$A$8:$D$16,3,FALSE))</f>
      </c>
      <c r="G77" s="1">
        <f>IF(G48&gt;0,1/VLOOKUP(ABS(G48)+1,$A$8:$D$16,3,FALSE),VLOOKUP(ABS(G48)+1,$A$8:$D$16,3,FALSE))</f>
      </c>
      <c r="H77" s="1">
        <f>IF(H48&gt;0,1/VLOOKUP(ABS(H48)+1,$A$8:$D$16,3,FALSE),VLOOKUP(ABS(H48)+1,$A$8:$D$16,3,FALSE))</f>
      </c>
      <c r="I77" s="1">
        <f>IF(I48&gt;0,1/VLOOKUP(ABS(I48)+1,$A$8:$D$16,3,FALSE),VLOOKUP(ABS(I48)+1,$A$8:$D$16,3,FALSE))</f>
      </c>
      <c r="J77" s="1">
        <f>IF(J48&gt;0,1/VLOOKUP(ABS(J48)+1,$A$8:$D$16,3,FALSE),VLOOKUP(ABS(J48)+1,$A$8:$D$16,3,FALSE))</f>
      </c>
      <c r="K77" s="1">
        <f>IF(K48&gt;0,1/VLOOKUP(ABS(K48)+1,$A$8:$D$16,3,FALSE),VLOOKUP(ABS(K48)+1,$A$8:$D$16,3,FALSE))</f>
      </c>
      <c r="L77" s="1">
        <f>IF(L48&gt;0,1/VLOOKUP(ABS(L48)+1,$A$8:$D$16,3,FALSE),VLOOKUP(ABS(L48)+1,$A$8:$D$16,3,FALSE))</f>
      </c>
      <c r="M77" s="1">
        <f>IF(M48&gt;0,1/VLOOKUP(ABS(M48)+1,$A$8:$D$16,3,FALSE),VLOOKUP(ABS(M48)+1,$A$8:$D$16,3,FALSE))</f>
      </c>
      <c r="N77" s="1">
        <f>IF(N48&gt;0,1/VLOOKUP(ABS(N48)+1,$A$8:$D$16,3,FALSE),VLOOKUP(ABS(N48)+1,$A$8:$D$16,3,FALSE))</f>
      </c>
      <c r="O77" s="1">
        <f>IF(O48&gt;0,1/VLOOKUP(ABS(O48)+1,$A$8:$D$16,3,FALSE),VLOOKUP(ABS(O48)+1,$A$8:$D$16,3,FALSE))</f>
      </c>
      <c r="P77" s="1">
        <f>IF(P48&gt;0,1/VLOOKUP(ABS(P48)+1,$A$8:$D$16,3,FALSE),VLOOKUP(ABS(P48)+1,$A$8:$D$16,3,FALSE))</f>
      </c>
      <c r="Q77" s="1">
        <f>IF(Q48&gt;0,1/VLOOKUP(ABS(Q48)+1,$A$8:$D$16,3,FALSE),VLOOKUP(ABS(Q48)+1,$A$8:$D$16,3,FALSE))</f>
      </c>
      <c r="R77" s="1">
        <f>IF(R48&gt;0,1/VLOOKUP(ABS(R48)+1,$A$8:$D$16,3,FALSE),VLOOKUP(ABS(R48)+1,$A$8:$D$16,3,FALSE))</f>
      </c>
      <c r="S77" s="1">
        <f>IF(S48&gt;0,1/VLOOKUP(ABS(S48)+1,$A$8:$D$16,3,FALSE),VLOOKUP(ABS(S48)+1,$A$8:$D$16,3,FALSE))</f>
      </c>
      <c r="T77" s="1">
        <f>IF(T48&gt;0,1/VLOOKUP(ABS(T48)+1,$A$8:$D$16,3,FALSE),VLOOKUP(ABS(T48)+1,$A$8:$D$16,3,FALSE))</f>
      </c>
      <c r="U77" s="1">
        <f>IF(U48&gt;0,1/VLOOKUP(ABS(U48)+1,$A$8:$D$16,3,FALSE),VLOOKUP(ABS(U48)+1,$A$8:$D$16,3,FALSE))</f>
      </c>
      <c r="V77" s="1">
        <f>IF(V48&gt;0,1/VLOOKUP(ABS(V48)+1,$A$8:$D$16,3,FALSE),VLOOKUP(ABS(V48)+1,$A$8:$D$16,3,FALSE))</f>
      </c>
    </row>
    <row r="78">
      <c r="A78">
        <v>7</v>
      </c>
      <c r="B78" t="str">
        <v>CP3.2_vs_CP3.5</v>
      </c>
      <c r="C78" s="1">
        <f>IF(C49&gt;0,1/VLOOKUP(ABS(C49)+1,$A$8:$D$16,3,FALSE),VLOOKUP(ABS(C49)+1,$A$8:$D$16,3,FALSE))</f>
      </c>
      <c r="D78" s="1">
        <f>IF(D49&gt;0,1/VLOOKUP(ABS(D49)+1,$A$8:$D$16,3,FALSE),VLOOKUP(ABS(D49)+1,$A$8:$D$16,3,FALSE))</f>
      </c>
      <c r="E78" s="1">
        <f>IF(E49&gt;0,1/VLOOKUP(ABS(E49)+1,$A$8:$D$16,3,FALSE),VLOOKUP(ABS(E49)+1,$A$8:$D$16,3,FALSE))</f>
      </c>
      <c r="F78" s="1">
        <f>IF(F49&gt;0,1/VLOOKUP(ABS(F49)+1,$A$8:$D$16,3,FALSE),VLOOKUP(ABS(F49)+1,$A$8:$D$16,3,FALSE))</f>
      </c>
      <c r="G78" s="1">
        <f>IF(G49&gt;0,1/VLOOKUP(ABS(G49)+1,$A$8:$D$16,3,FALSE),VLOOKUP(ABS(G49)+1,$A$8:$D$16,3,FALSE))</f>
      </c>
      <c r="H78" s="1">
        <f>IF(H49&gt;0,1/VLOOKUP(ABS(H49)+1,$A$8:$D$16,3,FALSE),VLOOKUP(ABS(H49)+1,$A$8:$D$16,3,FALSE))</f>
      </c>
      <c r="I78" s="1">
        <f>IF(I49&gt;0,1/VLOOKUP(ABS(I49)+1,$A$8:$D$16,3,FALSE),VLOOKUP(ABS(I49)+1,$A$8:$D$16,3,FALSE))</f>
      </c>
      <c r="J78" s="1">
        <f>IF(J49&gt;0,1/VLOOKUP(ABS(J49)+1,$A$8:$D$16,3,FALSE),VLOOKUP(ABS(J49)+1,$A$8:$D$16,3,FALSE))</f>
      </c>
      <c r="K78" s="1">
        <f>IF(K49&gt;0,1/VLOOKUP(ABS(K49)+1,$A$8:$D$16,3,FALSE),VLOOKUP(ABS(K49)+1,$A$8:$D$16,3,FALSE))</f>
      </c>
      <c r="L78" s="1">
        <f>IF(L49&gt;0,1/VLOOKUP(ABS(L49)+1,$A$8:$D$16,3,FALSE),VLOOKUP(ABS(L49)+1,$A$8:$D$16,3,FALSE))</f>
      </c>
      <c r="M78" s="1">
        <f>IF(M49&gt;0,1/VLOOKUP(ABS(M49)+1,$A$8:$D$16,3,FALSE),VLOOKUP(ABS(M49)+1,$A$8:$D$16,3,FALSE))</f>
      </c>
      <c r="N78" s="1">
        <f>IF(N49&gt;0,1/VLOOKUP(ABS(N49)+1,$A$8:$D$16,3,FALSE),VLOOKUP(ABS(N49)+1,$A$8:$D$16,3,FALSE))</f>
      </c>
      <c r="O78" s="1">
        <f>IF(O49&gt;0,1/VLOOKUP(ABS(O49)+1,$A$8:$D$16,3,FALSE),VLOOKUP(ABS(O49)+1,$A$8:$D$16,3,FALSE))</f>
      </c>
      <c r="P78" s="1">
        <f>IF(P49&gt;0,1/VLOOKUP(ABS(P49)+1,$A$8:$D$16,3,FALSE),VLOOKUP(ABS(P49)+1,$A$8:$D$16,3,FALSE))</f>
      </c>
      <c r="Q78" s="1">
        <f>IF(Q49&gt;0,1/VLOOKUP(ABS(Q49)+1,$A$8:$D$16,3,FALSE),VLOOKUP(ABS(Q49)+1,$A$8:$D$16,3,FALSE))</f>
      </c>
      <c r="R78" s="1">
        <f>IF(R49&gt;0,1/VLOOKUP(ABS(R49)+1,$A$8:$D$16,3,FALSE),VLOOKUP(ABS(R49)+1,$A$8:$D$16,3,FALSE))</f>
      </c>
      <c r="S78" s="1">
        <f>IF(S49&gt;0,1/VLOOKUP(ABS(S49)+1,$A$8:$D$16,3,FALSE),VLOOKUP(ABS(S49)+1,$A$8:$D$16,3,FALSE))</f>
      </c>
      <c r="T78" s="1">
        <f>IF(T49&gt;0,1/VLOOKUP(ABS(T49)+1,$A$8:$D$16,3,FALSE),VLOOKUP(ABS(T49)+1,$A$8:$D$16,3,FALSE))</f>
      </c>
      <c r="U78" s="1">
        <f>IF(U49&gt;0,1/VLOOKUP(ABS(U49)+1,$A$8:$D$16,3,FALSE),VLOOKUP(ABS(U49)+1,$A$8:$D$16,3,FALSE))</f>
      </c>
      <c r="V78" s="1">
        <f>IF(V49&gt;0,1/VLOOKUP(ABS(V49)+1,$A$8:$D$16,3,FALSE),VLOOKUP(ABS(V49)+1,$A$8:$D$16,3,FALSE))</f>
      </c>
    </row>
    <row r="79">
      <c r="A79">
        <v>8</v>
      </c>
      <c r="B79" t="str">
        <v>CP3.3_vs_CP3.4</v>
      </c>
      <c r="C79" s="1">
        <f>IF(C50&gt;0,1/VLOOKUP(ABS(C50)+1,$A$8:$D$16,3,FALSE),VLOOKUP(ABS(C50)+1,$A$8:$D$16,3,FALSE))</f>
      </c>
      <c r="D79" s="1">
        <f>IF(D50&gt;0,1/VLOOKUP(ABS(D50)+1,$A$8:$D$16,3,FALSE),VLOOKUP(ABS(D50)+1,$A$8:$D$16,3,FALSE))</f>
      </c>
      <c r="E79" s="1">
        <f>IF(E50&gt;0,1/VLOOKUP(ABS(E50)+1,$A$8:$D$16,3,FALSE),VLOOKUP(ABS(E50)+1,$A$8:$D$16,3,FALSE))</f>
      </c>
      <c r="F79" s="1">
        <f>IF(F50&gt;0,1/VLOOKUP(ABS(F50)+1,$A$8:$D$16,3,FALSE),VLOOKUP(ABS(F50)+1,$A$8:$D$16,3,FALSE))</f>
      </c>
      <c r="G79" s="1">
        <f>IF(G50&gt;0,1/VLOOKUP(ABS(G50)+1,$A$8:$D$16,3,FALSE),VLOOKUP(ABS(G50)+1,$A$8:$D$16,3,FALSE))</f>
      </c>
      <c r="H79" s="1">
        <f>IF(H50&gt;0,1/VLOOKUP(ABS(H50)+1,$A$8:$D$16,3,FALSE),VLOOKUP(ABS(H50)+1,$A$8:$D$16,3,FALSE))</f>
      </c>
      <c r="I79" s="1">
        <f>IF(I50&gt;0,1/VLOOKUP(ABS(I50)+1,$A$8:$D$16,3,FALSE),VLOOKUP(ABS(I50)+1,$A$8:$D$16,3,FALSE))</f>
      </c>
      <c r="J79" s="1">
        <f>IF(J50&gt;0,1/VLOOKUP(ABS(J50)+1,$A$8:$D$16,3,FALSE),VLOOKUP(ABS(J50)+1,$A$8:$D$16,3,FALSE))</f>
      </c>
      <c r="K79" s="1">
        <f>IF(K50&gt;0,1/VLOOKUP(ABS(K50)+1,$A$8:$D$16,3,FALSE),VLOOKUP(ABS(K50)+1,$A$8:$D$16,3,FALSE))</f>
      </c>
      <c r="L79" s="1">
        <f>IF(L50&gt;0,1/VLOOKUP(ABS(L50)+1,$A$8:$D$16,3,FALSE),VLOOKUP(ABS(L50)+1,$A$8:$D$16,3,FALSE))</f>
      </c>
      <c r="M79" s="1">
        <f>IF(M50&gt;0,1/VLOOKUP(ABS(M50)+1,$A$8:$D$16,3,FALSE),VLOOKUP(ABS(M50)+1,$A$8:$D$16,3,FALSE))</f>
      </c>
      <c r="N79" s="1">
        <f>IF(N50&gt;0,1/VLOOKUP(ABS(N50)+1,$A$8:$D$16,3,FALSE),VLOOKUP(ABS(N50)+1,$A$8:$D$16,3,FALSE))</f>
      </c>
      <c r="O79" s="1">
        <f>IF(O50&gt;0,1/VLOOKUP(ABS(O50)+1,$A$8:$D$16,3,FALSE),VLOOKUP(ABS(O50)+1,$A$8:$D$16,3,FALSE))</f>
      </c>
      <c r="P79" s="1">
        <f>IF(P50&gt;0,1/VLOOKUP(ABS(P50)+1,$A$8:$D$16,3,FALSE),VLOOKUP(ABS(P50)+1,$A$8:$D$16,3,FALSE))</f>
      </c>
      <c r="Q79" s="1">
        <f>IF(Q50&gt;0,1/VLOOKUP(ABS(Q50)+1,$A$8:$D$16,3,FALSE),VLOOKUP(ABS(Q50)+1,$A$8:$D$16,3,FALSE))</f>
      </c>
      <c r="R79" s="1">
        <f>IF(R50&gt;0,1/VLOOKUP(ABS(R50)+1,$A$8:$D$16,3,FALSE),VLOOKUP(ABS(R50)+1,$A$8:$D$16,3,FALSE))</f>
      </c>
      <c r="S79" s="1">
        <f>IF(S50&gt;0,1/VLOOKUP(ABS(S50)+1,$A$8:$D$16,3,FALSE),VLOOKUP(ABS(S50)+1,$A$8:$D$16,3,FALSE))</f>
      </c>
      <c r="T79" s="1">
        <f>IF(T50&gt;0,1/VLOOKUP(ABS(T50)+1,$A$8:$D$16,3,FALSE),VLOOKUP(ABS(T50)+1,$A$8:$D$16,3,FALSE))</f>
      </c>
      <c r="U79" s="1">
        <f>IF(U50&gt;0,1/VLOOKUP(ABS(U50)+1,$A$8:$D$16,3,FALSE),VLOOKUP(ABS(U50)+1,$A$8:$D$16,3,FALSE))</f>
      </c>
      <c r="V79" s="1">
        <f>IF(V50&gt;0,1/VLOOKUP(ABS(V50)+1,$A$8:$D$16,3,FALSE),VLOOKUP(ABS(V50)+1,$A$8:$D$16,3,FALSE))</f>
      </c>
    </row>
    <row r="80">
      <c r="A80">
        <v>9</v>
      </c>
      <c r="B80" t="str">
        <v>CP3.3_vs_CP3.5</v>
      </c>
      <c r="C80" s="1">
        <f>IF(C51&gt;0,1/VLOOKUP(ABS(C51)+1,$A$8:$D$16,3,FALSE),VLOOKUP(ABS(C51)+1,$A$8:$D$16,3,FALSE))</f>
      </c>
      <c r="D80" s="1">
        <f>IF(D51&gt;0,1/VLOOKUP(ABS(D51)+1,$A$8:$D$16,3,FALSE),VLOOKUP(ABS(D51)+1,$A$8:$D$16,3,FALSE))</f>
      </c>
      <c r="E80" s="1">
        <f>IF(E51&gt;0,1/VLOOKUP(ABS(E51)+1,$A$8:$D$16,3,FALSE),VLOOKUP(ABS(E51)+1,$A$8:$D$16,3,FALSE))</f>
      </c>
      <c r="F80" s="1">
        <f>IF(F51&gt;0,1/VLOOKUP(ABS(F51)+1,$A$8:$D$16,3,FALSE),VLOOKUP(ABS(F51)+1,$A$8:$D$16,3,FALSE))</f>
      </c>
      <c r="G80" s="1">
        <f>IF(G51&gt;0,1/VLOOKUP(ABS(G51)+1,$A$8:$D$16,3,FALSE),VLOOKUP(ABS(G51)+1,$A$8:$D$16,3,FALSE))</f>
      </c>
      <c r="H80" s="1">
        <f>IF(H51&gt;0,1/VLOOKUP(ABS(H51)+1,$A$8:$D$16,3,FALSE),VLOOKUP(ABS(H51)+1,$A$8:$D$16,3,FALSE))</f>
      </c>
      <c r="I80" s="1">
        <f>IF(I51&gt;0,1/VLOOKUP(ABS(I51)+1,$A$8:$D$16,3,FALSE),VLOOKUP(ABS(I51)+1,$A$8:$D$16,3,FALSE))</f>
      </c>
      <c r="J80" s="1">
        <f>IF(J51&gt;0,1/VLOOKUP(ABS(J51)+1,$A$8:$D$16,3,FALSE),VLOOKUP(ABS(J51)+1,$A$8:$D$16,3,FALSE))</f>
      </c>
      <c r="K80" s="1">
        <f>IF(K51&gt;0,1/VLOOKUP(ABS(K51)+1,$A$8:$D$16,3,FALSE),VLOOKUP(ABS(K51)+1,$A$8:$D$16,3,FALSE))</f>
      </c>
      <c r="L80" s="1">
        <f>IF(L51&gt;0,1/VLOOKUP(ABS(L51)+1,$A$8:$D$16,3,FALSE),VLOOKUP(ABS(L51)+1,$A$8:$D$16,3,FALSE))</f>
      </c>
      <c r="M80" s="1">
        <f>IF(M51&gt;0,1/VLOOKUP(ABS(M51)+1,$A$8:$D$16,3,FALSE),VLOOKUP(ABS(M51)+1,$A$8:$D$16,3,FALSE))</f>
      </c>
      <c r="N80" s="1">
        <f>IF(N51&gt;0,1/VLOOKUP(ABS(N51)+1,$A$8:$D$16,3,FALSE),VLOOKUP(ABS(N51)+1,$A$8:$D$16,3,FALSE))</f>
      </c>
      <c r="O80" s="1">
        <f>IF(O51&gt;0,1/VLOOKUP(ABS(O51)+1,$A$8:$D$16,3,FALSE),VLOOKUP(ABS(O51)+1,$A$8:$D$16,3,FALSE))</f>
      </c>
      <c r="P80" s="1">
        <f>IF(P51&gt;0,1/VLOOKUP(ABS(P51)+1,$A$8:$D$16,3,FALSE),VLOOKUP(ABS(P51)+1,$A$8:$D$16,3,FALSE))</f>
      </c>
      <c r="Q80" s="1">
        <f>IF(Q51&gt;0,1/VLOOKUP(ABS(Q51)+1,$A$8:$D$16,3,FALSE),VLOOKUP(ABS(Q51)+1,$A$8:$D$16,3,FALSE))</f>
      </c>
      <c r="R80" s="1">
        <f>IF(R51&gt;0,1/VLOOKUP(ABS(R51)+1,$A$8:$D$16,3,FALSE),VLOOKUP(ABS(R51)+1,$A$8:$D$16,3,FALSE))</f>
      </c>
      <c r="S80" s="1">
        <f>IF(S51&gt;0,1/VLOOKUP(ABS(S51)+1,$A$8:$D$16,3,FALSE),VLOOKUP(ABS(S51)+1,$A$8:$D$16,3,FALSE))</f>
      </c>
      <c r="T80" s="1">
        <f>IF(T51&gt;0,1/VLOOKUP(ABS(T51)+1,$A$8:$D$16,3,FALSE),VLOOKUP(ABS(T51)+1,$A$8:$D$16,3,FALSE))</f>
      </c>
      <c r="U80" s="1">
        <f>IF(U51&gt;0,1/VLOOKUP(ABS(U51)+1,$A$8:$D$16,3,FALSE),VLOOKUP(ABS(U51)+1,$A$8:$D$16,3,FALSE))</f>
      </c>
      <c r="V80" s="1">
        <f>IF(V51&gt;0,1/VLOOKUP(ABS(V51)+1,$A$8:$D$16,3,FALSE),VLOOKUP(ABS(V51)+1,$A$8:$D$16,3,FALSE))</f>
      </c>
    </row>
    <row r="81">
      <c r="A81">
        <v>10</v>
      </c>
      <c r="B81" t="str">
        <v>CP3.4_vs_CP3.5</v>
      </c>
      <c r="C81" s="1">
        <f>IF(C52&gt;0,1/VLOOKUP(ABS(C52)+1,$A$8:$D$16,3,FALSE),VLOOKUP(ABS(C52)+1,$A$8:$D$16,3,FALSE))</f>
      </c>
      <c r="D81" s="1">
        <f>IF(D52&gt;0,1/VLOOKUP(ABS(D52)+1,$A$8:$D$16,3,FALSE),VLOOKUP(ABS(D52)+1,$A$8:$D$16,3,FALSE))</f>
      </c>
      <c r="E81" s="1">
        <f>IF(E52&gt;0,1/VLOOKUP(ABS(E52)+1,$A$8:$D$16,3,FALSE),VLOOKUP(ABS(E52)+1,$A$8:$D$16,3,FALSE))</f>
      </c>
      <c r="F81" s="1">
        <f>IF(F52&gt;0,1/VLOOKUP(ABS(F52)+1,$A$8:$D$16,3,FALSE),VLOOKUP(ABS(F52)+1,$A$8:$D$16,3,FALSE))</f>
      </c>
      <c r="G81" s="1">
        <f>IF(G52&gt;0,1/VLOOKUP(ABS(G52)+1,$A$8:$D$16,3,FALSE),VLOOKUP(ABS(G52)+1,$A$8:$D$16,3,FALSE))</f>
      </c>
      <c r="H81" s="1">
        <f>IF(H52&gt;0,1/VLOOKUP(ABS(H52)+1,$A$8:$D$16,3,FALSE),VLOOKUP(ABS(H52)+1,$A$8:$D$16,3,FALSE))</f>
      </c>
      <c r="I81" s="1">
        <f>IF(I52&gt;0,1/VLOOKUP(ABS(I52)+1,$A$8:$D$16,3,FALSE),VLOOKUP(ABS(I52)+1,$A$8:$D$16,3,FALSE))</f>
      </c>
      <c r="J81" s="1">
        <f>IF(J52&gt;0,1/VLOOKUP(ABS(J52)+1,$A$8:$D$16,3,FALSE),VLOOKUP(ABS(J52)+1,$A$8:$D$16,3,FALSE))</f>
      </c>
      <c r="K81" s="1">
        <f>IF(K52&gt;0,1/VLOOKUP(ABS(K52)+1,$A$8:$D$16,3,FALSE),VLOOKUP(ABS(K52)+1,$A$8:$D$16,3,FALSE))</f>
      </c>
      <c r="L81" s="1">
        <f>IF(L52&gt;0,1/VLOOKUP(ABS(L52)+1,$A$8:$D$16,3,FALSE),VLOOKUP(ABS(L52)+1,$A$8:$D$16,3,FALSE))</f>
      </c>
      <c r="M81" s="1">
        <f>IF(M52&gt;0,1/VLOOKUP(ABS(M52)+1,$A$8:$D$16,3,FALSE),VLOOKUP(ABS(M52)+1,$A$8:$D$16,3,FALSE))</f>
      </c>
      <c r="N81" s="1">
        <f>IF(N52&gt;0,1/VLOOKUP(ABS(N52)+1,$A$8:$D$16,3,FALSE),VLOOKUP(ABS(N52)+1,$A$8:$D$16,3,FALSE))</f>
      </c>
      <c r="O81" s="1">
        <f>IF(O52&gt;0,1/VLOOKUP(ABS(O52)+1,$A$8:$D$16,3,FALSE),VLOOKUP(ABS(O52)+1,$A$8:$D$16,3,FALSE))</f>
      </c>
      <c r="P81" s="1">
        <f>IF(P52&gt;0,1/VLOOKUP(ABS(P52)+1,$A$8:$D$16,3,FALSE),VLOOKUP(ABS(P52)+1,$A$8:$D$16,3,FALSE))</f>
      </c>
      <c r="Q81" s="1">
        <f>IF(Q52&gt;0,1/VLOOKUP(ABS(Q52)+1,$A$8:$D$16,3,FALSE),VLOOKUP(ABS(Q52)+1,$A$8:$D$16,3,FALSE))</f>
      </c>
      <c r="R81" s="1">
        <f>IF(R52&gt;0,1/VLOOKUP(ABS(R52)+1,$A$8:$D$16,3,FALSE),VLOOKUP(ABS(R52)+1,$A$8:$D$16,3,FALSE))</f>
      </c>
      <c r="S81" s="1">
        <f>IF(S52&gt;0,1/VLOOKUP(ABS(S52)+1,$A$8:$D$16,3,FALSE),VLOOKUP(ABS(S52)+1,$A$8:$D$16,3,FALSE))</f>
      </c>
      <c r="T81" s="1">
        <f>IF(T52&gt;0,1/VLOOKUP(ABS(T52)+1,$A$8:$D$16,3,FALSE),VLOOKUP(ABS(T52)+1,$A$8:$D$16,3,FALSE))</f>
      </c>
      <c r="U81" s="1">
        <f>IF(U52&gt;0,1/VLOOKUP(ABS(U52)+1,$A$8:$D$16,3,FALSE),VLOOKUP(ABS(U52)+1,$A$8:$D$16,3,FALSE))</f>
      </c>
      <c r="V81" s="1">
        <f>IF(V52&gt;0,1/VLOOKUP(ABS(V52)+1,$A$8:$D$16,3,FALSE),VLOOKUP(ABS(V52)+1,$A$8:$D$16,3,FALSE))</f>
      </c>
    </row>
    <row r="84">
      <c r="A84" t="str">
        <v>═══ BAGIAN 4: TFN u (Upper) per Responden ═══</v>
      </c>
    </row>
    <row r="85">
      <c r="A85" t="str">
        <v>No</v>
      </c>
      <c r="B85" t="str">
        <v>Pasangan</v>
      </c>
      <c r="C85" t="str">
        <v>R1_u</v>
      </c>
      <c r="D85" t="str">
        <v>R2_u</v>
      </c>
      <c r="E85" t="str">
        <v>R3_u</v>
      </c>
      <c r="F85" t="str">
        <v>R4_u</v>
      </c>
      <c r="G85" t="str">
        <v>R5_u</v>
      </c>
      <c r="H85" t="str">
        <v>R6_u</v>
      </c>
      <c r="I85" t="str">
        <v>R7_u</v>
      </c>
      <c r="J85" t="str">
        <v>R8_u</v>
      </c>
      <c r="K85" t="str">
        <v>R9_u</v>
      </c>
      <c r="L85" t="str">
        <v>R10_u</v>
      </c>
      <c r="M85" t="str">
        <v>R11_u</v>
      </c>
      <c r="N85" t="str">
        <v>R12_u</v>
      </c>
      <c r="O85" t="str">
        <v>R13_u</v>
      </c>
      <c r="P85" t="str">
        <v>R14_u</v>
      </c>
      <c r="Q85" t="str">
        <v>R15_u</v>
      </c>
      <c r="R85" t="str">
        <v>R16_u</v>
      </c>
      <c r="S85" t="str">
        <v>R17_u</v>
      </c>
      <c r="T85" t="str">
        <v>R18_u</v>
      </c>
      <c r="U85" t="str">
        <v>R19_u</v>
      </c>
      <c r="V85" t="str">
        <v>R20_u</v>
      </c>
    </row>
    <row r="86">
      <c r="A86">
        <v>1</v>
      </c>
      <c r="B86" t="str">
        <v>CP3.1_vs_CP3.2</v>
      </c>
      <c r="C86" s="1">
        <f>IF(C43&gt;0,1/VLOOKUP(ABS(C43)+1,$A$8:$D$16,2,FALSE),VLOOKUP(ABS(C43)+1,$A$8:$D$16,4,FALSE))</f>
      </c>
      <c r="D86" s="1">
        <f>IF(D43&gt;0,1/VLOOKUP(ABS(D43)+1,$A$8:$D$16,2,FALSE),VLOOKUP(ABS(D43)+1,$A$8:$D$16,4,FALSE))</f>
      </c>
      <c r="E86" s="1">
        <f>IF(E43&gt;0,1/VLOOKUP(ABS(E43)+1,$A$8:$D$16,2,FALSE),VLOOKUP(ABS(E43)+1,$A$8:$D$16,4,FALSE))</f>
      </c>
      <c r="F86" s="1">
        <f>IF(F43&gt;0,1/VLOOKUP(ABS(F43)+1,$A$8:$D$16,2,FALSE),VLOOKUP(ABS(F43)+1,$A$8:$D$16,4,FALSE))</f>
      </c>
      <c r="G86" s="1">
        <f>IF(G43&gt;0,1/VLOOKUP(ABS(G43)+1,$A$8:$D$16,2,FALSE),VLOOKUP(ABS(G43)+1,$A$8:$D$16,4,FALSE))</f>
      </c>
      <c r="H86" s="1">
        <f>IF(H43&gt;0,1/VLOOKUP(ABS(H43)+1,$A$8:$D$16,2,FALSE),VLOOKUP(ABS(H43)+1,$A$8:$D$16,4,FALSE))</f>
      </c>
      <c r="I86" s="1">
        <f>IF(I43&gt;0,1/VLOOKUP(ABS(I43)+1,$A$8:$D$16,2,FALSE),VLOOKUP(ABS(I43)+1,$A$8:$D$16,4,FALSE))</f>
      </c>
      <c r="J86" s="1">
        <f>IF(J43&gt;0,1/VLOOKUP(ABS(J43)+1,$A$8:$D$16,2,FALSE),VLOOKUP(ABS(J43)+1,$A$8:$D$16,4,FALSE))</f>
      </c>
      <c r="K86" s="1">
        <f>IF(K43&gt;0,1/VLOOKUP(ABS(K43)+1,$A$8:$D$16,2,FALSE),VLOOKUP(ABS(K43)+1,$A$8:$D$16,4,FALSE))</f>
      </c>
      <c r="L86" s="1">
        <f>IF(L43&gt;0,1/VLOOKUP(ABS(L43)+1,$A$8:$D$16,2,FALSE),VLOOKUP(ABS(L43)+1,$A$8:$D$16,4,FALSE))</f>
      </c>
      <c r="M86" s="1">
        <f>IF(M43&gt;0,1/VLOOKUP(ABS(M43)+1,$A$8:$D$16,2,FALSE),VLOOKUP(ABS(M43)+1,$A$8:$D$16,4,FALSE))</f>
      </c>
      <c r="N86" s="1">
        <f>IF(N43&gt;0,1/VLOOKUP(ABS(N43)+1,$A$8:$D$16,2,FALSE),VLOOKUP(ABS(N43)+1,$A$8:$D$16,4,FALSE))</f>
      </c>
      <c r="O86" s="1">
        <f>IF(O43&gt;0,1/VLOOKUP(ABS(O43)+1,$A$8:$D$16,2,FALSE),VLOOKUP(ABS(O43)+1,$A$8:$D$16,4,FALSE))</f>
      </c>
      <c r="P86" s="1">
        <f>IF(P43&gt;0,1/VLOOKUP(ABS(P43)+1,$A$8:$D$16,2,FALSE),VLOOKUP(ABS(P43)+1,$A$8:$D$16,4,FALSE))</f>
      </c>
      <c r="Q86" s="1">
        <f>IF(Q43&gt;0,1/VLOOKUP(ABS(Q43)+1,$A$8:$D$16,2,FALSE),VLOOKUP(ABS(Q43)+1,$A$8:$D$16,4,FALSE))</f>
      </c>
      <c r="R86" s="1">
        <f>IF(R43&gt;0,1/VLOOKUP(ABS(R43)+1,$A$8:$D$16,2,FALSE),VLOOKUP(ABS(R43)+1,$A$8:$D$16,4,FALSE))</f>
      </c>
      <c r="S86" s="1">
        <f>IF(S43&gt;0,1/VLOOKUP(ABS(S43)+1,$A$8:$D$16,2,FALSE),VLOOKUP(ABS(S43)+1,$A$8:$D$16,4,FALSE))</f>
      </c>
      <c r="T86" s="1">
        <f>IF(T43&gt;0,1/VLOOKUP(ABS(T43)+1,$A$8:$D$16,2,FALSE),VLOOKUP(ABS(T43)+1,$A$8:$D$16,4,FALSE))</f>
      </c>
      <c r="U86" s="1">
        <f>IF(U43&gt;0,1/VLOOKUP(ABS(U43)+1,$A$8:$D$16,2,FALSE),VLOOKUP(ABS(U43)+1,$A$8:$D$16,4,FALSE))</f>
      </c>
      <c r="V86" s="1">
        <f>IF(V43&gt;0,1/VLOOKUP(ABS(V43)+1,$A$8:$D$16,2,FALSE),VLOOKUP(ABS(V43)+1,$A$8:$D$16,4,FALSE))</f>
      </c>
    </row>
    <row r="87">
      <c r="A87">
        <v>2</v>
      </c>
      <c r="B87" t="str">
        <v>CP3.1_vs_CP3.3</v>
      </c>
      <c r="C87" s="1">
        <f>IF(C44&gt;0,1/VLOOKUP(ABS(C44)+1,$A$8:$D$16,2,FALSE),VLOOKUP(ABS(C44)+1,$A$8:$D$16,4,FALSE))</f>
      </c>
      <c r="D87" s="1">
        <f>IF(D44&gt;0,1/VLOOKUP(ABS(D44)+1,$A$8:$D$16,2,FALSE),VLOOKUP(ABS(D44)+1,$A$8:$D$16,4,FALSE))</f>
      </c>
      <c r="E87" s="1">
        <f>IF(E44&gt;0,1/VLOOKUP(ABS(E44)+1,$A$8:$D$16,2,FALSE),VLOOKUP(ABS(E44)+1,$A$8:$D$16,4,FALSE))</f>
      </c>
      <c r="F87" s="1">
        <f>IF(F44&gt;0,1/VLOOKUP(ABS(F44)+1,$A$8:$D$16,2,FALSE),VLOOKUP(ABS(F44)+1,$A$8:$D$16,4,FALSE))</f>
      </c>
      <c r="G87" s="1">
        <f>IF(G44&gt;0,1/VLOOKUP(ABS(G44)+1,$A$8:$D$16,2,FALSE),VLOOKUP(ABS(G44)+1,$A$8:$D$16,4,FALSE))</f>
      </c>
      <c r="H87" s="1">
        <f>IF(H44&gt;0,1/VLOOKUP(ABS(H44)+1,$A$8:$D$16,2,FALSE),VLOOKUP(ABS(H44)+1,$A$8:$D$16,4,FALSE))</f>
      </c>
      <c r="I87" s="1">
        <f>IF(I44&gt;0,1/VLOOKUP(ABS(I44)+1,$A$8:$D$16,2,FALSE),VLOOKUP(ABS(I44)+1,$A$8:$D$16,4,FALSE))</f>
      </c>
      <c r="J87" s="1">
        <f>IF(J44&gt;0,1/VLOOKUP(ABS(J44)+1,$A$8:$D$16,2,FALSE),VLOOKUP(ABS(J44)+1,$A$8:$D$16,4,FALSE))</f>
      </c>
      <c r="K87" s="1">
        <f>IF(K44&gt;0,1/VLOOKUP(ABS(K44)+1,$A$8:$D$16,2,FALSE),VLOOKUP(ABS(K44)+1,$A$8:$D$16,4,FALSE))</f>
      </c>
      <c r="L87" s="1">
        <f>IF(L44&gt;0,1/VLOOKUP(ABS(L44)+1,$A$8:$D$16,2,FALSE),VLOOKUP(ABS(L44)+1,$A$8:$D$16,4,FALSE))</f>
      </c>
      <c r="M87" s="1">
        <f>IF(M44&gt;0,1/VLOOKUP(ABS(M44)+1,$A$8:$D$16,2,FALSE),VLOOKUP(ABS(M44)+1,$A$8:$D$16,4,FALSE))</f>
      </c>
      <c r="N87" s="1">
        <f>IF(N44&gt;0,1/VLOOKUP(ABS(N44)+1,$A$8:$D$16,2,FALSE),VLOOKUP(ABS(N44)+1,$A$8:$D$16,4,FALSE))</f>
      </c>
      <c r="O87" s="1">
        <f>IF(O44&gt;0,1/VLOOKUP(ABS(O44)+1,$A$8:$D$16,2,FALSE),VLOOKUP(ABS(O44)+1,$A$8:$D$16,4,FALSE))</f>
      </c>
      <c r="P87" s="1">
        <f>IF(P44&gt;0,1/VLOOKUP(ABS(P44)+1,$A$8:$D$16,2,FALSE),VLOOKUP(ABS(P44)+1,$A$8:$D$16,4,FALSE))</f>
      </c>
      <c r="Q87" s="1">
        <f>IF(Q44&gt;0,1/VLOOKUP(ABS(Q44)+1,$A$8:$D$16,2,FALSE),VLOOKUP(ABS(Q44)+1,$A$8:$D$16,4,FALSE))</f>
      </c>
      <c r="R87" s="1">
        <f>IF(R44&gt;0,1/VLOOKUP(ABS(R44)+1,$A$8:$D$16,2,FALSE),VLOOKUP(ABS(R44)+1,$A$8:$D$16,4,FALSE))</f>
      </c>
      <c r="S87" s="1">
        <f>IF(S44&gt;0,1/VLOOKUP(ABS(S44)+1,$A$8:$D$16,2,FALSE),VLOOKUP(ABS(S44)+1,$A$8:$D$16,4,FALSE))</f>
      </c>
      <c r="T87" s="1">
        <f>IF(T44&gt;0,1/VLOOKUP(ABS(T44)+1,$A$8:$D$16,2,FALSE),VLOOKUP(ABS(T44)+1,$A$8:$D$16,4,FALSE))</f>
      </c>
      <c r="U87" s="1">
        <f>IF(U44&gt;0,1/VLOOKUP(ABS(U44)+1,$A$8:$D$16,2,FALSE),VLOOKUP(ABS(U44)+1,$A$8:$D$16,4,FALSE))</f>
      </c>
      <c r="V87" s="1">
        <f>IF(V44&gt;0,1/VLOOKUP(ABS(V44)+1,$A$8:$D$16,2,FALSE),VLOOKUP(ABS(V44)+1,$A$8:$D$16,4,FALSE))</f>
      </c>
    </row>
    <row r="88">
      <c r="A88">
        <v>3</v>
      </c>
      <c r="B88" t="str">
        <v>CP3.1_vs_CP3.4</v>
      </c>
      <c r="C88" s="1">
        <f>IF(C45&gt;0,1/VLOOKUP(ABS(C45)+1,$A$8:$D$16,2,FALSE),VLOOKUP(ABS(C45)+1,$A$8:$D$16,4,FALSE))</f>
      </c>
      <c r="D88" s="1">
        <f>IF(D45&gt;0,1/VLOOKUP(ABS(D45)+1,$A$8:$D$16,2,FALSE),VLOOKUP(ABS(D45)+1,$A$8:$D$16,4,FALSE))</f>
      </c>
      <c r="E88" s="1">
        <f>IF(E45&gt;0,1/VLOOKUP(ABS(E45)+1,$A$8:$D$16,2,FALSE),VLOOKUP(ABS(E45)+1,$A$8:$D$16,4,FALSE))</f>
      </c>
      <c r="F88" s="1">
        <f>IF(F45&gt;0,1/VLOOKUP(ABS(F45)+1,$A$8:$D$16,2,FALSE),VLOOKUP(ABS(F45)+1,$A$8:$D$16,4,FALSE))</f>
      </c>
      <c r="G88" s="1">
        <f>IF(G45&gt;0,1/VLOOKUP(ABS(G45)+1,$A$8:$D$16,2,FALSE),VLOOKUP(ABS(G45)+1,$A$8:$D$16,4,FALSE))</f>
      </c>
      <c r="H88" s="1">
        <f>IF(H45&gt;0,1/VLOOKUP(ABS(H45)+1,$A$8:$D$16,2,FALSE),VLOOKUP(ABS(H45)+1,$A$8:$D$16,4,FALSE))</f>
      </c>
      <c r="I88" s="1">
        <f>IF(I45&gt;0,1/VLOOKUP(ABS(I45)+1,$A$8:$D$16,2,FALSE),VLOOKUP(ABS(I45)+1,$A$8:$D$16,4,FALSE))</f>
      </c>
      <c r="J88" s="1">
        <f>IF(J45&gt;0,1/VLOOKUP(ABS(J45)+1,$A$8:$D$16,2,FALSE),VLOOKUP(ABS(J45)+1,$A$8:$D$16,4,FALSE))</f>
      </c>
      <c r="K88" s="1">
        <f>IF(K45&gt;0,1/VLOOKUP(ABS(K45)+1,$A$8:$D$16,2,FALSE),VLOOKUP(ABS(K45)+1,$A$8:$D$16,4,FALSE))</f>
      </c>
      <c r="L88" s="1">
        <f>IF(L45&gt;0,1/VLOOKUP(ABS(L45)+1,$A$8:$D$16,2,FALSE),VLOOKUP(ABS(L45)+1,$A$8:$D$16,4,FALSE))</f>
      </c>
      <c r="M88" s="1">
        <f>IF(M45&gt;0,1/VLOOKUP(ABS(M45)+1,$A$8:$D$16,2,FALSE),VLOOKUP(ABS(M45)+1,$A$8:$D$16,4,FALSE))</f>
      </c>
      <c r="N88" s="1">
        <f>IF(N45&gt;0,1/VLOOKUP(ABS(N45)+1,$A$8:$D$16,2,FALSE),VLOOKUP(ABS(N45)+1,$A$8:$D$16,4,FALSE))</f>
      </c>
      <c r="O88" s="1">
        <f>IF(O45&gt;0,1/VLOOKUP(ABS(O45)+1,$A$8:$D$16,2,FALSE),VLOOKUP(ABS(O45)+1,$A$8:$D$16,4,FALSE))</f>
      </c>
      <c r="P88" s="1">
        <f>IF(P45&gt;0,1/VLOOKUP(ABS(P45)+1,$A$8:$D$16,2,FALSE),VLOOKUP(ABS(P45)+1,$A$8:$D$16,4,FALSE))</f>
      </c>
      <c r="Q88" s="1">
        <f>IF(Q45&gt;0,1/VLOOKUP(ABS(Q45)+1,$A$8:$D$16,2,FALSE),VLOOKUP(ABS(Q45)+1,$A$8:$D$16,4,FALSE))</f>
      </c>
      <c r="R88" s="1">
        <f>IF(R45&gt;0,1/VLOOKUP(ABS(R45)+1,$A$8:$D$16,2,FALSE),VLOOKUP(ABS(R45)+1,$A$8:$D$16,4,FALSE))</f>
      </c>
      <c r="S88" s="1">
        <f>IF(S45&gt;0,1/VLOOKUP(ABS(S45)+1,$A$8:$D$16,2,FALSE),VLOOKUP(ABS(S45)+1,$A$8:$D$16,4,FALSE))</f>
      </c>
      <c r="T88" s="1">
        <f>IF(T45&gt;0,1/VLOOKUP(ABS(T45)+1,$A$8:$D$16,2,FALSE),VLOOKUP(ABS(T45)+1,$A$8:$D$16,4,FALSE))</f>
      </c>
      <c r="U88" s="1">
        <f>IF(U45&gt;0,1/VLOOKUP(ABS(U45)+1,$A$8:$D$16,2,FALSE),VLOOKUP(ABS(U45)+1,$A$8:$D$16,4,FALSE))</f>
      </c>
      <c r="V88" s="1">
        <f>IF(V45&gt;0,1/VLOOKUP(ABS(V45)+1,$A$8:$D$16,2,FALSE),VLOOKUP(ABS(V45)+1,$A$8:$D$16,4,FALSE))</f>
      </c>
    </row>
    <row r="89">
      <c r="A89">
        <v>4</v>
      </c>
      <c r="B89" t="str">
        <v>CP3.1_vs_CP3.5</v>
      </c>
      <c r="C89" s="1">
        <f>IF(C46&gt;0,1/VLOOKUP(ABS(C46)+1,$A$8:$D$16,2,FALSE),VLOOKUP(ABS(C46)+1,$A$8:$D$16,4,FALSE))</f>
      </c>
      <c r="D89" s="1">
        <f>IF(D46&gt;0,1/VLOOKUP(ABS(D46)+1,$A$8:$D$16,2,FALSE),VLOOKUP(ABS(D46)+1,$A$8:$D$16,4,FALSE))</f>
      </c>
      <c r="E89" s="1">
        <f>IF(E46&gt;0,1/VLOOKUP(ABS(E46)+1,$A$8:$D$16,2,FALSE),VLOOKUP(ABS(E46)+1,$A$8:$D$16,4,FALSE))</f>
      </c>
      <c r="F89" s="1">
        <f>IF(F46&gt;0,1/VLOOKUP(ABS(F46)+1,$A$8:$D$16,2,FALSE),VLOOKUP(ABS(F46)+1,$A$8:$D$16,4,FALSE))</f>
      </c>
      <c r="G89" s="1">
        <f>IF(G46&gt;0,1/VLOOKUP(ABS(G46)+1,$A$8:$D$16,2,FALSE),VLOOKUP(ABS(G46)+1,$A$8:$D$16,4,FALSE))</f>
      </c>
      <c r="H89" s="1">
        <f>IF(H46&gt;0,1/VLOOKUP(ABS(H46)+1,$A$8:$D$16,2,FALSE),VLOOKUP(ABS(H46)+1,$A$8:$D$16,4,FALSE))</f>
      </c>
      <c r="I89" s="1">
        <f>IF(I46&gt;0,1/VLOOKUP(ABS(I46)+1,$A$8:$D$16,2,FALSE),VLOOKUP(ABS(I46)+1,$A$8:$D$16,4,FALSE))</f>
      </c>
      <c r="J89" s="1">
        <f>IF(J46&gt;0,1/VLOOKUP(ABS(J46)+1,$A$8:$D$16,2,FALSE),VLOOKUP(ABS(J46)+1,$A$8:$D$16,4,FALSE))</f>
      </c>
      <c r="K89" s="1">
        <f>IF(K46&gt;0,1/VLOOKUP(ABS(K46)+1,$A$8:$D$16,2,FALSE),VLOOKUP(ABS(K46)+1,$A$8:$D$16,4,FALSE))</f>
      </c>
      <c r="L89" s="1">
        <f>IF(L46&gt;0,1/VLOOKUP(ABS(L46)+1,$A$8:$D$16,2,FALSE),VLOOKUP(ABS(L46)+1,$A$8:$D$16,4,FALSE))</f>
      </c>
      <c r="M89" s="1">
        <f>IF(M46&gt;0,1/VLOOKUP(ABS(M46)+1,$A$8:$D$16,2,FALSE),VLOOKUP(ABS(M46)+1,$A$8:$D$16,4,FALSE))</f>
      </c>
      <c r="N89" s="1">
        <f>IF(N46&gt;0,1/VLOOKUP(ABS(N46)+1,$A$8:$D$16,2,FALSE),VLOOKUP(ABS(N46)+1,$A$8:$D$16,4,FALSE))</f>
      </c>
      <c r="O89" s="1">
        <f>IF(O46&gt;0,1/VLOOKUP(ABS(O46)+1,$A$8:$D$16,2,FALSE),VLOOKUP(ABS(O46)+1,$A$8:$D$16,4,FALSE))</f>
      </c>
      <c r="P89" s="1">
        <f>IF(P46&gt;0,1/VLOOKUP(ABS(P46)+1,$A$8:$D$16,2,FALSE),VLOOKUP(ABS(P46)+1,$A$8:$D$16,4,FALSE))</f>
      </c>
      <c r="Q89" s="1">
        <f>IF(Q46&gt;0,1/VLOOKUP(ABS(Q46)+1,$A$8:$D$16,2,FALSE),VLOOKUP(ABS(Q46)+1,$A$8:$D$16,4,FALSE))</f>
      </c>
      <c r="R89" s="1">
        <f>IF(R46&gt;0,1/VLOOKUP(ABS(R46)+1,$A$8:$D$16,2,FALSE),VLOOKUP(ABS(R46)+1,$A$8:$D$16,4,FALSE))</f>
      </c>
      <c r="S89" s="1">
        <f>IF(S46&gt;0,1/VLOOKUP(ABS(S46)+1,$A$8:$D$16,2,FALSE),VLOOKUP(ABS(S46)+1,$A$8:$D$16,4,FALSE))</f>
      </c>
      <c r="T89" s="1">
        <f>IF(T46&gt;0,1/VLOOKUP(ABS(T46)+1,$A$8:$D$16,2,FALSE),VLOOKUP(ABS(T46)+1,$A$8:$D$16,4,FALSE))</f>
      </c>
      <c r="U89" s="1">
        <f>IF(U46&gt;0,1/VLOOKUP(ABS(U46)+1,$A$8:$D$16,2,FALSE),VLOOKUP(ABS(U46)+1,$A$8:$D$16,4,FALSE))</f>
      </c>
      <c r="V89" s="1">
        <f>IF(V46&gt;0,1/VLOOKUP(ABS(V46)+1,$A$8:$D$16,2,FALSE),VLOOKUP(ABS(V46)+1,$A$8:$D$16,4,FALSE))</f>
      </c>
    </row>
    <row r="90">
      <c r="A90">
        <v>5</v>
      </c>
      <c r="B90" t="str">
        <v>CP3.2_vs_CP3.3</v>
      </c>
      <c r="C90" s="1">
        <f>IF(C47&gt;0,1/VLOOKUP(ABS(C47)+1,$A$8:$D$16,2,FALSE),VLOOKUP(ABS(C47)+1,$A$8:$D$16,4,FALSE))</f>
      </c>
      <c r="D90" s="1">
        <f>IF(D47&gt;0,1/VLOOKUP(ABS(D47)+1,$A$8:$D$16,2,FALSE),VLOOKUP(ABS(D47)+1,$A$8:$D$16,4,FALSE))</f>
      </c>
      <c r="E90" s="1">
        <f>IF(E47&gt;0,1/VLOOKUP(ABS(E47)+1,$A$8:$D$16,2,FALSE),VLOOKUP(ABS(E47)+1,$A$8:$D$16,4,FALSE))</f>
      </c>
      <c r="F90" s="1">
        <f>IF(F47&gt;0,1/VLOOKUP(ABS(F47)+1,$A$8:$D$16,2,FALSE),VLOOKUP(ABS(F47)+1,$A$8:$D$16,4,FALSE))</f>
      </c>
      <c r="G90" s="1">
        <f>IF(G47&gt;0,1/VLOOKUP(ABS(G47)+1,$A$8:$D$16,2,FALSE),VLOOKUP(ABS(G47)+1,$A$8:$D$16,4,FALSE))</f>
      </c>
      <c r="H90" s="1">
        <f>IF(H47&gt;0,1/VLOOKUP(ABS(H47)+1,$A$8:$D$16,2,FALSE),VLOOKUP(ABS(H47)+1,$A$8:$D$16,4,FALSE))</f>
      </c>
      <c r="I90" s="1">
        <f>IF(I47&gt;0,1/VLOOKUP(ABS(I47)+1,$A$8:$D$16,2,FALSE),VLOOKUP(ABS(I47)+1,$A$8:$D$16,4,FALSE))</f>
      </c>
      <c r="J90" s="1">
        <f>IF(J47&gt;0,1/VLOOKUP(ABS(J47)+1,$A$8:$D$16,2,FALSE),VLOOKUP(ABS(J47)+1,$A$8:$D$16,4,FALSE))</f>
      </c>
      <c r="K90" s="1">
        <f>IF(K47&gt;0,1/VLOOKUP(ABS(K47)+1,$A$8:$D$16,2,FALSE),VLOOKUP(ABS(K47)+1,$A$8:$D$16,4,FALSE))</f>
      </c>
      <c r="L90" s="1">
        <f>IF(L47&gt;0,1/VLOOKUP(ABS(L47)+1,$A$8:$D$16,2,FALSE),VLOOKUP(ABS(L47)+1,$A$8:$D$16,4,FALSE))</f>
      </c>
      <c r="M90" s="1">
        <f>IF(M47&gt;0,1/VLOOKUP(ABS(M47)+1,$A$8:$D$16,2,FALSE),VLOOKUP(ABS(M47)+1,$A$8:$D$16,4,FALSE))</f>
      </c>
      <c r="N90" s="1">
        <f>IF(N47&gt;0,1/VLOOKUP(ABS(N47)+1,$A$8:$D$16,2,FALSE),VLOOKUP(ABS(N47)+1,$A$8:$D$16,4,FALSE))</f>
      </c>
      <c r="O90" s="1">
        <f>IF(O47&gt;0,1/VLOOKUP(ABS(O47)+1,$A$8:$D$16,2,FALSE),VLOOKUP(ABS(O47)+1,$A$8:$D$16,4,FALSE))</f>
      </c>
      <c r="P90" s="1">
        <f>IF(P47&gt;0,1/VLOOKUP(ABS(P47)+1,$A$8:$D$16,2,FALSE),VLOOKUP(ABS(P47)+1,$A$8:$D$16,4,FALSE))</f>
      </c>
      <c r="Q90" s="1">
        <f>IF(Q47&gt;0,1/VLOOKUP(ABS(Q47)+1,$A$8:$D$16,2,FALSE),VLOOKUP(ABS(Q47)+1,$A$8:$D$16,4,FALSE))</f>
      </c>
      <c r="R90" s="1">
        <f>IF(R47&gt;0,1/VLOOKUP(ABS(R47)+1,$A$8:$D$16,2,FALSE),VLOOKUP(ABS(R47)+1,$A$8:$D$16,4,FALSE))</f>
      </c>
      <c r="S90" s="1">
        <f>IF(S47&gt;0,1/VLOOKUP(ABS(S47)+1,$A$8:$D$16,2,FALSE),VLOOKUP(ABS(S47)+1,$A$8:$D$16,4,FALSE))</f>
      </c>
      <c r="T90" s="1">
        <f>IF(T47&gt;0,1/VLOOKUP(ABS(T47)+1,$A$8:$D$16,2,FALSE),VLOOKUP(ABS(T47)+1,$A$8:$D$16,4,FALSE))</f>
      </c>
      <c r="U90" s="1">
        <f>IF(U47&gt;0,1/VLOOKUP(ABS(U47)+1,$A$8:$D$16,2,FALSE),VLOOKUP(ABS(U47)+1,$A$8:$D$16,4,FALSE))</f>
      </c>
      <c r="V90" s="1">
        <f>IF(V47&gt;0,1/VLOOKUP(ABS(V47)+1,$A$8:$D$16,2,FALSE),VLOOKUP(ABS(V47)+1,$A$8:$D$16,4,FALSE))</f>
      </c>
    </row>
    <row r="91">
      <c r="A91">
        <v>6</v>
      </c>
      <c r="B91" t="str">
        <v>CP3.2_vs_CP3.4</v>
      </c>
      <c r="C91" s="1">
        <f>IF(C48&gt;0,1/VLOOKUP(ABS(C48)+1,$A$8:$D$16,2,FALSE),VLOOKUP(ABS(C48)+1,$A$8:$D$16,4,FALSE))</f>
      </c>
      <c r="D91" s="1">
        <f>IF(D48&gt;0,1/VLOOKUP(ABS(D48)+1,$A$8:$D$16,2,FALSE),VLOOKUP(ABS(D48)+1,$A$8:$D$16,4,FALSE))</f>
      </c>
      <c r="E91" s="1">
        <f>IF(E48&gt;0,1/VLOOKUP(ABS(E48)+1,$A$8:$D$16,2,FALSE),VLOOKUP(ABS(E48)+1,$A$8:$D$16,4,FALSE))</f>
      </c>
      <c r="F91" s="1">
        <f>IF(F48&gt;0,1/VLOOKUP(ABS(F48)+1,$A$8:$D$16,2,FALSE),VLOOKUP(ABS(F48)+1,$A$8:$D$16,4,FALSE))</f>
      </c>
      <c r="G91" s="1">
        <f>IF(G48&gt;0,1/VLOOKUP(ABS(G48)+1,$A$8:$D$16,2,FALSE),VLOOKUP(ABS(G48)+1,$A$8:$D$16,4,FALSE))</f>
      </c>
      <c r="H91" s="1">
        <f>IF(H48&gt;0,1/VLOOKUP(ABS(H48)+1,$A$8:$D$16,2,FALSE),VLOOKUP(ABS(H48)+1,$A$8:$D$16,4,FALSE))</f>
      </c>
      <c r="I91" s="1">
        <f>IF(I48&gt;0,1/VLOOKUP(ABS(I48)+1,$A$8:$D$16,2,FALSE),VLOOKUP(ABS(I48)+1,$A$8:$D$16,4,FALSE))</f>
      </c>
      <c r="J91" s="1">
        <f>IF(J48&gt;0,1/VLOOKUP(ABS(J48)+1,$A$8:$D$16,2,FALSE),VLOOKUP(ABS(J48)+1,$A$8:$D$16,4,FALSE))</f>
      </c>
      <c r="K91" s="1">
        <f>IF(K48&gt;0,1/VLOOKUP(ABS(K48)+1,$A$8:$D$16,2,FALSE),VLOOKUP(ABS(K48)+1,$A$8:$D$16,4,FALSE))</f>
      </c>
      <c r="L91" s="1">
        <f>IF(L48&gt;0,1/VLOOKUP(ABS(L48)+1,$A$8:$D$16,2,FALSE),VLOOKUP(ABS(L48)+1,$A$8:$D$16,4,FALSE))</f>
      </c>
      <c r="M91" s="1">
        <f>IF(M48&gt;0,1/VLOOKUP(ABS(M48)+1,$A$8:$D$16,2,FALSE),VLOOKUP(ABS(M48)+1,$A$8:$D$16,4,FALSE))</f>
      </c>
      <c r="N91" s="1">
        <f>IF(N48&gt;0,1/VLOOKUP(ABS(N48)+1,$A$8:$D$16,2,FALSE),VLOOKUP(ABS(N48)+1,$A$8:$D$16,4,FALSE))</f>
      </c>
      <c r="O91" s="1">
        <f>IF(O48&gt;0,1/VLOOKUP(ABS(O48)+1,$A$8:$D$16,2,FALSE),VLOOKUP(ABS(O48)+1,$A$8:$D$16,4,FALSE))</f>
      </c>
      <c r="P91" s="1">
        <f>IF(P48&gt;0,1/VLOOKUP(ABS(P48)+1,$A$8:$D$16,2,FALSE),VLOOKUP(ABS(P48)+1,$A$8:$D$16,4,FALSE))</f>
      </c>
      <c r="Q91" s="1">
        <f>IF(Q48&gt;0,1/VLOOKUP(ABS(Q48)+1,$A$8:$D$16,2,FALSE),VLOOKUP(ABS(Q48)+1,$A$8:$D$16,4,FALSE))</f>
      </c>
      <c r="R91" s="1">
        <f>IF(R48&gt;0,1/VLOOKUP(ABS(R48)+1,$A$8:$D$16,2,FALSE),VLOOKUP(ABS(R48)+1,$A$8:$D$16,4,FALSE))</f>
      </c>
      <c r="S91" s="1">
        <f>IF(S48&gt;0,1/VLOOKUP(ABS(S48)+1,$A$8:$D$16,2,FALSE),VLOOKUP(ABS(S48)+1,$A$8:$D$16,4,FALSE))</f>
      </c>
      <c r="T91" s="1">
        <f>IF(T48&gt;0,1/VLOOKUP(ABS(T48)+1,$A$8:$D$16,2,FALSE),VLOOKUP(ABS(T48)+1,$A$8:$D$16,4,FALSE))</f>
      </c>
      <c r="U91" s="1">
        <f>IF(U48&gt;0,1/VLOOKUP(ABS(U48)+1,$A$8:$D$16,2,FALSE),VLOOKUP(ABS(U48)+1,$A$8:$D$16,4,FALSE))</f>
      </c>
      <c r="V91" s="1">
        <f>IF(V48&gt;0,1/VLOOKUP(ABS(V48)+1,$A$8:$D$16,2,FALSE),VLOOKUP(ABS(V48)+1,$A$8:$D$16,4,FALSE))</f>
      </c>
    </row>
    <row r="92">
      <c r="A92">
        <v>7</v>
      </c>
      <c r="B92" t="str">
        <v>CP3.2_vs_CP3.5</v>
      </c>
      <c r="C92" s="1">
        <f>IF(C49&gt;0,1/VLOOKUP(ABS(C49)+1,$A$8:$D$16,2,FALSE),VLOOKUP(ABS(C49)+1,$A$8:$D$16,4,FALSE))</f>
      </c>
      <c r="D92" s="1">
        <f>IF(D49&gt;0,1/VLOOKUP(ABS(D49)+1,$A$8:$D$16,2,FALSE),VLOOKUP(ABS(D49)+1,$A$8:$D$16,4,FALSE))</f>
      </c>
      <c r="E92" s="1">
        <f>IF(E49&gt;0,1/VLOOKUP(ABS(E49)+1,$A$8:$D$16,2,FALSE),VLOOKUP(ABS(E49)+1,$A$8:$D$16,4,FALSE))</f>
      </c>
      <c r="F92" s="1">
        <f>IF(F49&gt;0,1/VLOOKUP(ABS(F49)+1,$A$8:$D$16,2,FALSE),VLOOKUP(ABS(F49)+1,$A$8:$D$16,4,FALSE))</f>
      </c>
      <c r="G92" s="1">
        <f>IF(G49&gt;0,1/VLOOKUP(ABS(G49)+1,$A$8:$D$16,2,FALSE),VLOOKUP(ABS(G49)+1,$A$8:$D$16,4,FALSE))</f>
      </c>
      <c r="H92" s="1">
        <f>IF(H49&gt;0,1/VLOOKUP(ABS(H49)+1,$A$8:$D$16,2,FALSE),VLOOKUP(ABS(H49)+1,$A$8:$D$16,4,FALSE))</f>
      </c>
      <c r="I92" s="1">
        <f>IF(I49&gt;0,1/VLOOKUP(ABS(I49)+1,$A$8:$D$16,2,FALSE),VLOOKUP(ABS(I49)+1,$A$8:$D$16,4,FALSE))</f>
      </c>
      <c r="J92" s="1">
        <f>IF(J49&gt;0,1/VLOOKUP(ABS(J49)+1,$A$8:$D$16,2,FALSE),VLOOKUP(ABS(J49)+1,$A$8:$D$16,4,FALSE))</f>
      </c>
      <c r="K92" s="1">
        <f>IF(K49&gt;0,1/VLOOKUP(ABS(K49)+1,$A$8:$D$16,2,FALSE),VLOOKUP(ABS(K49)+1,$A$8:$D$16,4,FALSE))</f>
      </c>
      <c r="L92" s="1">
        <f>IF(L49&gt;0,1/VLOOKUP(ABS(L49)+1,$A$8:$D$16,2,FALSE),VLOOKUP(ABS(L49)+1,$A$8:$D$16,4,FALSE))</f>
      </c>
      <c r="M92" s="1">
        <f>IF(M49&gt;0,1/VLOOKUP(ABS(M49)+1,$A$8:$D$16,2,FALSE),VLOOKUP(ABS(M49)+1,$A$8:$D$16,4,FALSE))</f>
      </c>
      <c r="N92" s="1">
        <f>IF(N49&gt;0,1/VLOOKUP(ABS(N49)+1,$A$8:$D$16,2,FALSE),VLOOKUP(ABS(N49)+1,$A$8:$D$16,4,FALSE))</f>
      </c>
      <c r="O92" s="1">
        <f>IF(O49&gt;0,1/VLOOKUP(ABS(O49)+1,$A$8:$D$16,2,FALSE),VLOOKUP(ABS(O49)+1,$A$8:$D$16,4,FALSE))</f>
      </c>
      <c r="P92" s="1">
        <f>IF(P49&gt;0,1/VLOOKUP(ABS(P49)+1,$A$8:$D$16,2,FALSE),VLOOKUP(ABS(P49)+1,$A$8:$D$16,4,FALSE))</f>
      </c>
      <c r="Q92" s="1">
        <f>IF(Q49&gt;0,1/VLOOKUP(ABS(Q49)+1,$A$8:$D$16,2,FALSE),VLOOKUP(ABS(Q49)+1,$A$8:$D$16,4,FALSE))</f>
      </c>
      <c r="R92" s="1">
        <f>IF(R49&gt;0,1/VLOOKUP(ABS(R49)+1,$A$8:$D$16,2,FALSE),VLOOKUP(ABS(R49)+1,$A$8:$D$16,4,FALSE))</f>
      </c>
      <c r="S92" s="1">
        <f>IF(S49&gt;0,1/VLOOKUP(ABS(S49)+1,$A$8:$D$16,2,FALSE),VLOOKUP(ABS(S49)+1,$A$8:$D$16,4,FALSE))</f>
      </c>
      <c r="T92" s="1">
        <f>IF(T49&gt;0,1/VLOOKUP(ABS(T49)+1,$A$8:$D$16,2,FALSE),VLOOKUP(ABS(T49)+1,$A$8:$D$16,4,FALSE))</f>
      </c>
      <c r="U92" s="1">
        <f>IF(U49&gt;0,1/VLOOKUP(ABS(U49)+1,$A$8:$D$16,2,FALSE),VLOOKUP(ABS(U49)+1,$A$8:$D$16,4,FALSE))</f>
      </c>
      <c r="V92" s="1">
        <f>IF(V49&gt;0,1/VLOOKUP(ABS(V49)+1,$A$8:$D$16,2,FALSE),VLOOKUP(ABS(V49)+1,$A$8:$D$16,4,FALSE))</f>
      </c>
    </row>
    <row r="93">
      <c r="A93">
        <v>8</v>
      </c>
      <c r="B93" t="str">
        <v>CP3.3_vs_CP3.4</v>
      </c>
      <c r="C93" s="1">
        <f>IF(C50&gt;0,1/VLOOKUP(ABS(C50)+1,$A$8:$D$16,2,FALSE),VLOOKUP(ABS(C50)+1,$A$8:$D$16,4,FALSE))</f>
      </c>
      <c r="D93" s="1">
        <f>IF(D50&gt;0,1/VLOOKUP(ABS(D50)+1,$A$8:$D$16,2,FALSE),VLOOKUP(ABS(D50)+1,$A$8:$D$16,4,FALSE))</f>
      </c>
      <c r="E93" s="1">
        <f>IF(E50&gt;0,1/VLOOKUP(ABS(E50)+1,$A$8:$D$16,2,FALSE),VLOOKUP(ABS(E50)+1,$A$8:$D$16,4,FALSE))</f>
      </c>
      <c r="F93" s="1">
        <f>IF(F50&gt;0,1/VLOOKUP(ABS(F50)+1,$A$8:$D$16,2,FALSE),VLOOKUP(ABS(F50)+1,$A$8:$D$16,4,FALSE))</f>
      </c>
      <c r="G93" s="1">
        <f>IF(G50&gt;0,1/VLOOKUP(ABS(G50)+1,$A$8:$D$16,2,FALSE),VLOOKUP(ABS(G50)+1,$A$8:$D$16,4,FALSE))</f>
      </c>
      <c r="H93" s="1">
        <f>IF(H50&gt;0,1/VLOOKUP(ABS(H50)+1,$A$8:$D$16,2,FALSE),VLOOKUP(ABS(H50)+1,$A$8:$D$16,4,FALSE))</f>
      </c>
      <c r="I93" s="1">
        <f>IF(I50&gt;0,1/VLOOKUP(ABS(I50)+1,$A$8:$D$16,2,FALSE),VLOOKUP(ABS(I50)+1,$A$8:$D$16,4,FALSE))</f>
      </c>
      <c r="J93" s="1">
        <f>IF(J50&gt;0,1/VLOOKUP(ABS(J50)+1,$A$8:$D$16,2,FALSE),VLOOKUP(ABS(J50)+1,$A$8:$D$16,4,FALSE))</f>
      </c>
      <c r="K93" s="1">
        <f>IF(K50&gt;0,1/VLOOKUP(ABS(K50)+1,$A$8:$D$16,2,FALSE),VLOOKUP(ABS(K50)+1,$A$8:$D$16,4,FALSE))</f>
      </c>
      <c r="L93" s="1">
        <f>IF(L50&gt;0,1/VLOOKUP(ABS(L50)+1,$A$8:$D$16,2,FALSE),VLOOKUP(ABS(L50)+1,$A$8:$D$16,4,FALSE))</f>
      </c>
      <c r="M93" s="1">
        <f>IF(M50&gt;0,1/VLOOKUP(ABS(M50)+1,$A$8:$D$16,2,FALSE),VLOOKUP(ABS(M50)+1,$A$8:$D$16,4,FALSE))</f>
      </c>
      <c r="N93" s="1">
        <f>IF(N50&gt;0,1/VLOOKUP(ABS(N50)+1,$A$8:$D$16,2,FALSE),VLOOKUP(ABS(N50)+1,$A$8:$D$16,4,FALSE))</f>
      </c>
      <c r="O93" s="1">
        <f>IF(O50&gt;0,1/VLOOKUP(ABS(O50)+1,$A$8:$D$16,2,FALSE),VLOOKUP(ABS(O50)+1,$A$8:$D$16,4,FALSE))</f>
      </c>
      <c r="P93" s="1">
        <f>IF(P50&gt;0,1/VLOOKUP(ABS(P50)+1,$A$8:$D$16,2,FALSE),VLOOKUP(ABS(P50)+1,$A$8:$D$16,4,FALSE))</f>
      </c>
      <c r="Q93" s="1">
        <f>IF(Q50&gt;0,1/VLOOKUP(ABS(Q50)+1,$A$8:$D$16,2,FALSE),VLOOKUP(ABS(Q50)+1,$A$8:$D$16,4,FALSE))</f>
      </c>
      <c r="R93" s="1">
        <f>IF(R50&gt;0,1/VLOOKUP(ABS(R50)+1,$A$8:$D$16,2,FALSE),VLOOKUP(ABS(R50)+1,$A$8:$D$16,4,FALSE))</f>
      </c>
      <c r="S93" s="1">
        <f>IF(S50&gt;0,1/VLOOKUP(ABS(S50)+1,$A$8:$D$16,2,FALSE),VLOOKUP(ABS(S50)+1,$A$8:$D$16,4,FALSE))</f>
      </c>
      <c r="T93" s="1">
        <f>IF(T50&gt;0,1/VLOOKUP(ABS(T50)+1,$A$8:$D$16,2,FALSE),VLOOKUP(ABS(T50)+1,$A$8:$D$16,4,FALSE))</f>
      </c>
      <c r="U93" s="1">
        <f>IF(U50&gt;0,1/VLOOKUP(ABS(U50)+1,$A$8:$D$16,2,FALSE),VLOOKUP(ABS(U50)+1,$A$8:$D$16,4,FALSE))</f>
      </c>
      <c r="V93" s="1">
        <f>IF(V50&gt;0,1/VLOOKUP(ABS(V50)+1,$A$8:$D$16,2,FALSE),VLOOKUP(ABS(V50)+1,$A$8:$D$16,4,FALSE))</f>
      </c>
    </row>
    <row r="94">
      <c r="A94">
        <v>9</v>
      </c>
      <c r="B94" t="str">
        <v>CP3.3_vs_CP3.5</v>
      </c>
      <c r="C94" s="1">
        <f>IF(C51&gt;0,1/VLOOKUP(ABS(C51)+1,$A$8:$D$16,2,FALSE),VLOOKUP(ABS(C51)+1,$A$8:$D$16,4,FALSE))</f>
      </c>
      <c r="D94" s="1">
        <f>IF(D51&gt;0,1/VLOOKUP(ABS(D51)+1,$A$8:$D$16,2,FALSE),VLOOKUP(ABS(D51)+1,$A$8:$D$16,4,FALSE))</f>
      </c>
      <c r="E94" s="1">
        <f>IF(E51&gt;0,1/VLOOKUP(ABS(E51)+1,$A$8:$D$16,2,FALSE),VLOOKUP(ABS(E51)+1,$A$8:$D$16,4,FALSE))</f>
      </c>
      <c r="F94" s="1">
        <f>IF(F51&gt;0,1/VLOOKUP(ABS(F51)+1,$A$8:$D$16,2,FALSE),VLOOKUP(ABS(F51)+1,$A$8:$D$16,4,FALSE))</f>
      </c>
      <c r="G94" s="1">
        <f>IF(G51&gt;0,1/VLOOKUP(ABS(G51)+1,$A$8:$D$16,2,FALSE),VLOOKUP(ABS(G51)+1,$A$8:$D$16,4,FALSE))</f>
      </c>
      <c r="H94" s="1">
        <f>IF(H51&gt;0,1/VLOOKUP(ABS(H51)+1,$A$8:$D$16,2,FALSE),VLOOKUP(ABS(H51)+1,$A$8:$D$16,4,FALSE))</f>
      </c>
      <c r="I94" s="1">
        <f>IF(I51&gt;0,1/VLOOKUP(ABS(I51)+1,$A$8:$D$16,2,FALSE),VLOOKUP(ABS(I51)+1,$A$8:$D$16,4,FALSE))</f>
      </c>
      <c r="J94" s="1">
        <f>IF(J51&gt;0,1/VLOOKUP(ABS(J51)+1,$A$8:$D$16,2,FALSE),VLOOKUP(ABS(J51)+1,$A$8:$D$16,4,FALSE))</f>
      </c>
      <c r="K94" s="1">
        <f>IF(K51&gt;0,1/VLOOKUP(ABS(K51)+1,$A$8:$D$16,2,FALSE),VLOOKUP(ABS(K51)+1,$A$8:$D$16,4,FALSE))</f>
      </c>
      <c r="L94" s="1">
        <f>IF(L51&gt;0,1/VLOOKUP(ABS(L51)+1,$A$8:$D$16,2,FALSE),VLOOKUP(ABS(L51)+1,$A$8:$D$16,4,FALSE))</f>
      </c>
      <c r="M94" s="1">
        <f>IF(M51&gt;0,1/VLOOKUP(ABS(M51)+1,$A$8:$D$16,2,FALSE),VLOOKUP(ABS(M51)+1,$A$8:$D$16,4,FALSE))</f>
      </c>
      <c r="N94" s="1">
        <f>IF(N51&gt;0,1/VLOOKUP(ABS(N51)+1,$A$8:$D$16,2,FALSE),VLOOKUP(ABS(N51)+1,$A$8:$D$16,4,FALSE))</f>
      </c>
      <c r="O94" s="1">
        <f>IF(O51&gt;0,1/VLOOKUP(ABS(O51)+1,$A$8:$D$16,2,FALSE),VLOOKUP(ABS(O51)+1,$A$8:$D$16,4,FALSE))</f>
      </c>
      <c r="P94" s="1">
        <f>IF(P51&gt;0,1/VLOOKUP(ABS(P51)+1,$A$8:$D$16,2,FALSE),VLOOKUP(ABS(P51)+1,$A$8:$D$16,4,FALSE))</f>
      </c>
      <c r="Q94" s="1">
        <f>IF(Q51&gt;0,1/VLOOKUP(ABS(Q51)+1,$A$8:$D$16,2,FALSE),VLOOKUP(ABS(Q51)+1,$A$8:$D$16,4,FALSE))</f>
      </c>
      <c r="R94" s="1">
        <f>IF(R51&gt;0,1/VLOOKUP(ABS(R51)+1,$A$8:$D$16,2,FALSE),VLOOKUP(ABS(R51)+1,$A$8:$D$16,4,FALSE))</f>
      </c>
      <c r="S94" s="1">
        <f>IF(S51&gt;0,1/VLOOKUP(ABS(S51)+1,$A$8:$D$16,2,FALSE),VLOOKUP(ABS(S51)+1,$A$8:$D$16,4,FALSE))</f>
      </c>
      <c r="T94" s="1">
        <f>IF(T51&gt;0,1/VLOOKUP(ABS(T51)+1,$A$8:$D$16,2,FALSE),VLOOKUP(ABS(T51)+1,$A$8:$D$16,4,FALSE))</f>
      </c>
      <c r="U94" s="1">
        <f>IF(U51&gt;0,1/VLOOKUP(ABS(U51)+1,$A$8:$D$16,2,FALSE),VLOOKUP(ABS(U51)+1,$A$8:$D$16,4,FALSE))</f>
      </c>
      <c r="V94" s="1">
        <f>IF(V51&gt;0,1/VLOOKUP(ABS(V51)+1,$A$8:$D$16,2,FALSE),VLOOKUP(ABS(V51)+1,$A$8:$D$16,4,FALSE))</f>
      </c>
    </row>
    <row r="95">
      <c r="A95">
        <v>10</v>
      </c>
      <c r="B95" t="str">
        <v>CP3.4_vs_CP3.5</v>
      </c>
      <c r="C95" s="1">
        <f>IF(C52&gt;0,1/VLOOKUP(ABS(C52)+1,$A$8:$D$16,2,FALSE),VLOOKUP(ABS(C52)+1,$A$8:$D$16,4,FALSE))</f>
      </c>
      <c r="D95" s="1">
        <f>IF(D52&gt;0,1/VLOOKUP(ABS(D52)+1,$A$8:$D$16,2,FALSE),VLOOKUP(ABS(D52)+1,$A$8:$D$16,4,FALSE))</f>
      </c>
      <c r="E95" s="1">
        <f>IF(E52&gt;0,1/VLOOKUP(ABS(E52)+1,$A$8:$D$16,2,FALSE),VLOOKUP(ABS(E52)+1,$A$8:$D$16,4,FALSE))</f>
      </c>
      <c r="F95" s="1">
        <f>IF(F52&gt;0,1/VLOOKUP(ABS(F52)+1,$A$8:$D$16,2,FALSE),VLOOKUP(ABS(F52)+1,$A$8:$D$16,4,FALSE))</f>
      </c>
      <c r="G95" s="1">
        <f>IF(G52&gt;0,1/VLOOKUP(ABS(G52)+1,$A$8:$D$16,2,FALSE),VLOOKUP(ABS(G52)+1,$A$8:$D$16,4,FALSE))</f>
      </c>
      <c r="H95" s="1">
        <f>IF(H52&gt;0,1/VLOOKUP(ABS(H52)+1,$A$8:$D$16,2,FALSE),VLOOKUP(ABS(H52)+1,$A$8:$D$16,4,FALSE))</f>
      </c>
      <c r="I95" s="1">
        <f>IF(I52&gt;0,1/VLOOKUP(ABS(I52)+1,$A$8:$D$16,2,FALSE),VLOOKUP(ABS(I52)+1,$A$8:$D$16,4,FALSE))</f>
      </c>
      <c r="J95" s="1">
        <f>IF(J52&gt;0,1/VLOOKUP(ABS(J52)+1,$A$8:$D$16,2,FALSE),VLOOKUP(ABS(J52)+1,$A$8:$D$16,4,FALSE))</f>
      </c>
      <c r="K95" s="1">
        <f>IF(K52&gt;0,1/VLOOKUP(ABS(K52)+1,$A$8:$D$16,2,FALSE),VLOOKUP(ABS(K52)+1,$A$8:$D$16,4,FALSE))</f>
      </c>
      <c r="L95" s="1">
        <f>IF(L52&gt;0,1/VLOOKUP(ABS(L52)+1,$A$8:$D$16,2,FALSE),VLOOKUP(ABS(L52)+1,$A$8:$D$16,4,FALSE))</f>
      </c>
      <c r="M95" s="1">
        <f>IF(M52&gt;0,1/VLOOKUP(ABS(M52)+1,$A$8:$D$16,2,FALSE),VLOOKUP(ABS(M52)+1,$A$8:$D$16,4,FALSE))</f>
      </c>
      <c r="N95" s="1">
        <f>IF(N52&gt;0,1/VLOOKUP(ABS(N52)+1,$A$8:$D$16,2,FALSE),VLOOKUP(ABS(N52)+1,$A$8:$D$16,4,FALSE))</f>
      </c>
      <c r="O95" s="1">
        <f>IF(O52&gt;0,1/VLOOKUP(ABS(O52)+1,$A$8:$D$16,2,FALSE),VLOOKUP(ABS(O52)+1,$A$8:$D$16,4,FALSE))</f>
      </c>
      <c r="P95" s="1">
        <f>IF(P52&gt;0,1/VLOOKUP(ABS(P52)+1,$A$8:$D$16,2,FALSE),VLOOKUP(ABS(P52)+1,$A$8:$D$16,4,FALSE))</f>
      </c>
      <c r="Q95" s="1">
        <f>IF(Q52&gt;0,1/VLOOKUP(ABS(Q52)+1,$A$8:$D$16,2,FALSE),VLOOKUP(ABS(Q52)+1,$A$8:$D$16,4,FALSE))</f>
      </c>
      <c r="R95" s="1">
        <f>IF(R52&gt;0,1/VLOOKUP(ABS(R52)+1,$A$8:$D$16,2,FALSE),VLOOKUP(ABS(R52)+1,$A$8:$D$16,4,FALSE))</f>
      </c>
      <c r="S95" s="1">
        <f>IF(S52&gt;0,1/VLOOKUP(ABS(S52)+1,$A$8:$D$16,2,FALSE),VLOOKUP(ABS(S52)+1,$A$8:$D$16,4,FALSE))</f>
      </c>
      <c r="T95" s="1">
        <f>IF(T52&gt;0,1/VLOOKUP(ABS(T52)+1,$A$8:$D$16,2,FALSE),VLOOKUP(ABS(T52)+1,$A$8:$D$16,4,FALSE))</f>
      </c>
      <c r="U95" s="1">
        <f>IF(U52&gt;0,1/VLOOKUP(ABS(U52)+1,$A$8:$D$16,2,FALSE),VLOOKUP(ABS(U52)+1,$A$8:$D$16,4,FALSE))</f>
      </c>
      <c r="V95" s="1">
        <f>IF(V52&gt;0,1/VLOOKUP(ABS(V52)+1,$A$8:$D$16,2,FALSE),VLOOKUP(ABS(V52)+1,$A$8:$D$16,4,FALSE))</f>
      </c>
    </row>
    <row r="98">
      <c r="A98" t="str">
        <v>═══ BAGIAN 5: GEOMETRIC MEAN ANTAR RESPONDEN ═══</v>
      </c>
    </row>
    <row r="99">
      <c r="A99" t="str">
        <v>Rumus: GM = PRODUCT(semua R)^(1/20)</v>
      </c>
    </row>
    <row r="100">
      <c r="A100" t="str">
        <v>No</v>
      </c>
      <c r="B100" t="str">
        <v>Pasangan</v>
      </c>
      <c r="C100" t="str">
        <v>GM_l</v>
      </c>
      <c r="D100" t="str">
        <v>GM_m</v>
      </c>
      <c r="E100" t="str">
        <v>GM_u</v>
      </c>
    </row>
    <row r="101">
      <c r="A101">
        <v>1</v>
      </c>
      <c r="B101" t="str">
        <v>CP3.1_vs_CP3.2</v>
      </c>
      <c r="C101" s="1">
        <f>POWER(PRODUCT(C58,D58,E58,F58,G58,H58,I58,J58,K58,L58,M58,N58,O58,P58,Q58,R58,S58,T58,U58,V58),1/20)</f>
      </c>
      <c r="D101" s="1">
        <f>POWER(PRODUCT(C72,D72,E72,F72,G72,H72,I72,J72,K72,L72,M72,N72,O72,P72,Q72,R72,S72,T72,U72,V72),1/20)</f>
      </c>
      <c r="E101" s="1">
        <f>POWER(PRODUCT(C86,D86,E86,F86,G86,H86,I86,J86,K86,L86,M86,N86,O86,P86,Q86,R86,S86,T86,U86,V86),1/20)</f>
      </c>
    </row>
    <row r="102">
      <c r="A102">
        <v>2</v>
      </c>
      <c r="B102" t="str">
        <v>CP3.1_vs_CP3.3</v>
      </c>
      <c r="C102" s="1">
        <f>POWER(PRODUCT(C59,D59,E59,F59,G59,H59,I59,J59,K59,L59,M59,N59,O59,P59,Q59,R59,S59,T59,U59,V59),1/20)</f>
      </c>
      <c r="D102" s="1">
        <f>POWER(PRODUCT(C73,D73,E73,F73,G73,H73,I73,J73,K73,L73,M73,N73,O73,P73,Q73,R73,S73,T73,U73,V73),1/20)</f>
      </c>
      <c r="E102" s="1">
        <f>POWER(PRODUCT(C87,D87,E87,F87,G87,H87,I87,J87,K87,L87,M87,N87,O87,P87,Q87,R87,S87,T87,U87,V87),1/20)</f>
      </c>
    </row>
    <row r="103">
      <c r="A103">
        <v>3</v>
      </c>
      <c r="B103" t="str">
        <v>CP3.1_vs_CP3.4</v>
      </c>
      <c r="C103" s="1">
        <f>POWER(PRODUCT(C60,D60,E60,F60,G60,H60,I60,J60,K60,L60,M60,N60,O60,P60,Q60,R60,S60,T60,U60,V60),1/20)</f>
      </c>
      <c r="D103" s="1">
        <f>POWER(PRODUCT(C74,D74,E74,F74,G74,H74,I74,J74,K74,L74,M74,N74,O74,P74,Q74,R74,S74,T74,U74,V74),1/20)</f>
      </c>
      <c r="E103" s="1">
        <f>POWER(PRODUCT(C88,D88,E88,F88,G88,H88,I88,J88,K88,L88,M88,N88,O88,P88,Q88,R88,S88,T88,U88,V88),1/20)</f>
      </c>
    </row>
    <row r="104">
      <c r="A104">
        <v>4</v>
      </c>
      <c r="B104" t="str">
        <v>CP3.1_vs_CP3.5</v>
      </c>
      <c r="C104" s="1">
        <f>POWER(PRODUCT(C61,D61,E61,F61,G61,H61,I61,J61,K61,L61,M61,N61,O61,P61,Q61,R61,S61,T61,U61,V61),1/20)</f>
      </c>
      <c r="D104" s="1">
        <f>POWER(PRODUCT(C75,D75,E75,F75,G75,H75,I75,J75,K75,L75,M75,N75,O75,P75,Q75,R75,S75,T75,U75,V75),1/20)</f>
      </c>
      <c r="E104" s="1">
        <f>POWER(PRODUCT(C89,D89,E89,F89,G89,H89,I89,J89,K89,L89,M89,N89,O89,P89,Q89,R89,S89,T89,U89,V89),1/20)</f>
      </c>
    </row>
    <row r="105">
      <c r="A105">
        <v>5</v>
      </c>
      <c r="B105" t="str">
        <v>CP3.2_vs_CP3.3</v>
      </c>
      <c r="C105" s="1">
        <f>POWER(PRODUCT(C62,D62,E62,F62,G62,H62,I62,J62,K62,L62,M62,N62,O62,P62,Q62,R62,S62,T62,U62,V62),1/20)</f>
      </c>
      <c r="D105" s="1">
        <f>POWER(PRODUCT(C76,D76,E76,F76,G76,H76,I76,J76,K76,L76,M76,N76,O76,P76,Q76,R76,S76,T76,U76,V76),1/20)</f>
      </c>
      <c r="E105" s="1">
        <f>POWER(PRODUCT(C90,D90,E90,F90,G90,H90,I90,J90,K90,L90,M90,N90,O90,P90,Q90,R90,S90,T90,U90,V90),1/20)</f>
      </c>
    </row>
    <row r="106">
      <c r="A106">
        <v>6</v>
      </c>
      <c r="B106" t="str">
        <v>CP3.2_vs_CP3.4</v>
      </c>
      <c r="C106" s="1">
        <f>POWER(PRODUCT(C63,D63,E63,F63,G63,H63,I63,J63,K63,L63,M63,N63,O63,P63,Q63,R63,S63,T63,U63,V63),1/20)</f>
      </c>
      <c r="D106" s="1">
        <f>POWER(PRODUCT(C77,D77,E77,F77,G77,H77,I77,J77,K77,L77,M77,N77,O77,P77,Q77,R77,S77,T77,U77,V77),1/20)</f>
      </c>
      <c r="E106" s="1">
        <f>POWER(PRODUCT(C91,D91,E91,F91,G91,H91,I91,J91,K91,L91,M91,N91,O91,P91,Q91,R91,S91,T91,U91,V91),1/20)</f>
      </c>
    </row>
    <row r="107">
      <c r="A107">
        <v>7</v>
      </c>
      <c r="B107" t="str">
        <v>CP3.2_vs_CP3.5</v>
      </c>
      <c r="C107" s="1">
        <f>POWER(PRODUCT(C64,D64,E64,F64,G64,H64,I64,J64,K64,L64,M64,N64,O64,P64,Q64,R64,S64,T64,U64,V64),1/20)</f>
      </c>
      <c r="D107" s="1">
        <f>POWER(PRODUCT(C78,D78,E78,F78,G78,H78,I78,J78,K78,L78,M78,N78,O78,P78,Q78,R78,S78,T78,U78,V78),1/20)</f>
      </c>
      <c r="E107" s="1">
        <f>POWER(PRODUCT(C92,D92,E92,F92,G92,H92,I92,J92,K92,L92,M92,N92,O92,P92,Q92,R92,S92,T92,U92,V92),1/20)</f>
      </c>
    </row>
    <row r="108">
      <c r="A108">
        <v>8</v>
      </c>
      <c r="B108" t="str">
        <v>CP3.3_vs_CP3.4</v>
      </c>
      <c r="C108" s="1">
        <f>POWER(PRODUCT(C65,D65,E65,F65,G65,H65,I65,J65,K65,L65,M65,N65,O65,P65,Q65,R65,S65,T65,U65,V65),1/20)</f>
      </c>
      <c r="D108" s="1">
        <f>POWER(PRODUCT(C79,D79,E79,F79,G79,H79,I79,J79,K79,L79,M79,N79,O79,P79,Q79,R79,S79,T79,U79,V79),1/20)</f>
      </c>
      <c r="E108" s="1">
        <f>POWER(PRODUCT(C93,D93,E93,F93,G93,H93,I93,J93,K93,L93,M93,N93,O93,P93,Q93,R93,S93,T93,U93,V93),1/20)</f>
      </c>
    </row>
    <row r="109">
      <c r="A109">
        <v>9</v>
      </c>
      <c r="B109" t="str">
        <v>CP3.3_vs_CP3.5</v>
      </c>
      <c r="C109" s="1">
        <f>POWER(PRODUCT(C66,D66,E66,F66,G66,H66,I66,J66,K66,L66,M66,N66,O66,P66,Q66,R66,S66,T66,U66,V66),1/20)</f>
      </c>
      <c r="D109" s="1">
        <f>POWER(PRODUCT(C80,D80,E80,F80,G80,H80,I80,J80,K80,L80,M80,N80,O80,P80,Q80,R80,S80,T80,U80,V80),1/20)</f>
      </c>
      <c r="E109" s="1">
        <f>POWER(PRODUCT(C94,D94,E94,F94,G94,H94,I94,J94,K94,L94,M94,N94,O94,P94,Q94,R94,S94,T94,U94,V94),1/20)</f>
      </c>
    </row>
    <row r="110">
      <c r="A110">
        <v>10</v>
      </c>
      <c r="B110" t="str">
        <v>CP3.4_vs_CP3.5</v>
      </c>
      <c r="C110" s="1">
        <f>POWER(PRODUCT(C67,D67,E67,F67,G67,H67,I67,J67,K67,L67,M67,N67,O67,P67,Q67,R67,S67,T67,U67,V67),1/20)</f>
      </c>
      <c r="D110" s="1">
        <f>POWER(PRODUCT(C81,D81,E81,F81,G81,H81,I81,J81,K81,L81,M81,N81,O81,P81,Q81,R81,S81,T81,U81,V81),1/20)</f>
      </c>
      <c r="E110" s="1">
        <f>POWER(PRODUCT(C95,D95,E95,F95,G95,H95,I95,J95,K95,L95,M95,N95,O95,P95,Q95,R95,S95,T95,U95,V95),1/20)</f>
      </c>
    </row>
    <row r="113">
      <c r="A113" t="str">
        <v>═══ BAGIAN 6: MATRIKS TFN AGREGAT ═══</v>
      </c>
    </row>
    <row r="114">
      <c r="A114" t="str">
        <v>Diagonal=(1,1,1) | Upper=GM | Lower=reciprocal(1/u,1/m,1/l)</v>
      </c>
    </row>
    <row r="115">
      <c r="A115" t="str">
        <v>Matriks l (Lower)</v>
      </c>
    </row>
    <row r="116">
      <c r="A116" t="str">
        <v/>
      </c>
      <c r="B116" t="str">
        <v>CP3.1</v>
      </c>
      <c r="C116" t="str">
        <v>CP3.2</v>
      </c>
      <c r="D116" t="str">
        <v>CP3.3</v>
      </c>
      <c r="E116" t="str">
        <v>CP3.4</v>
      </c>
      <c r="F116" t="str">
        <v>CP3.5</v>
      </c>
      <c r="G116" t="str">
        <v>Σ Baris</v>
      </c>
    </row>
    <row r="117">
      <c r="A117" t="str">
        <v>CP3.1</v>
      </c>
      <c r="B117">
        <v>1</v>
      </c>
      <c r="C117" s="1">
        <f>C101</f>
      </c>
      <c r="D117" s="1">
        <f>C102</f>
      </c>
      <c r="E117" s="1">
        <f>C103</f>
      </c>
      <c r="F117" s="1">
        <f>C104</f>
      </c>
      <c r="G117" s="1">
        <f>SUM(B117:F117)</f>
      </c>
    </row>
    <row r="118">
      <c r="A118" t="str">
        <v>CP3.2</v>
      </c>
      <c r="B118" s="1">
        <f>1/E101</f>
      </c>
      <c r="C118">
        <v>1</v>
      </c>
      <c r="D118" s="1">
        <f>C105</f>
      </c>
      <c r="E118" s="1">
        <f>C106</f>
      </c>
      <c r="F118" s="1">
        <f>C107</f>
      </c>
      <c r="G118" s="1">
        <f>SUM(B118:F118)</f>
      </c>
    </row>
    <row r="119">
      <c r="A119" t="str">
        <v>CP3.3</v>
      </c>
      <c r="B119" s="1">
        <f>1/E102</f>
      </c>
      <c r="C119" s="1">
        <f>1/E105</f>
      </c>
      <c r="D119">
        <v>1</v>
      </c>
      <c r="E119" s="1">
        <f>C108</f>
      </c>
      <c r="F119" s="1">
        <f>C109</f>
      </c>
      <c r="G119" s="1">
        <f>SUM(B119:F119)</f>
      </c>
    </row>
    <row r="120">
      <c r="A120" t="str">
        <v>CP3.4</v>
      </c>
      <c r="B120" s="1">
        <f>1/E103</f>
      </c>
      <c r="C120" s="1">
        <f>1/E106</f>
      </c>
      <c r="D120" s="1">
        <f>1/E108</f>
      </c>
      <c r="E120">
        <v>1</v>
      </c>
      <c r="F120" s="1">
        <f>C110</f>
      </c>
      <c r="G120" s="1">
        <f>SUM(B120:F120)</f>
      </c>
    </row>
    <row r="121">
      <c r="A121" t="str">
        <v>CP3.5</v>
      </c>
      <c r="B121" s="1">
        <f>1/E104</f>
      </c>
      <c r="C121" s="1">
        <f>1/E107</f>
      </c>
      <c r="D121" s="1">
        <f>1/E109</f>
      </c>
      <c r="E121" s="1">
        <f>1/E110</f>
      </c>
      <c r="F121">
        <v>1</v>
      </c>
      <c r="G121" s="1">
        <f>SUM(B121:F121)</f>
      </c>
    </row>
    <row r="122">
      <c r="F122" t="str">
        <v>TOTAL</v>
      </c>
      <c r="G122" s="1">
        <f>SUM(G117:G121)</f>
      </c>
    </row>
    <row r="124">
      <c r="A124" t="str">
        <v>Matriks m (Middle)</v>
      </c>
    </row>
    <row r="125">
      <c r="A125" t="str">
        <v/>
      </c>
      <c r="B125" t="str">
        <v>CP3.1</v>
      </c>
      <c r="C125" t="str">
        <v>CP3.2</v>
      </c>
      <c r="D125" t="str">
        <v>CP3.3</v>
      </c>
      <c r="E125" t="str">
        <v>CP3.4</v>
      </c>
      <c r="F125" t="str">
        <v>CP3.5</v>
      </c>
      <c r="G125" t="str">
        <v>Σ Baris</v>
      </c>
    </row>
    <row r="126">
      <c r="A126" t="str">
        <v>CP3.1</v>
      </c>
      <c r="B126">
        <v>1</v>
      </c>
      <c r="C126" s="1">
        <f>D101</f>
      </c>
      <c r="D126" s="1">
        <f>D102</f>
      </c>
      <c r="E126" s="1">
        <f>D103</f>
      </c>
      <c r="F126" s="1">
        <f>D104</f>
      </c>
      <c r="G126" s="1">
        <f>SUM(B126:F126)</f>
      </c>
    </row>
    <row r="127">
      <c r="A127" t="str">
        <v>CP3.2</v>
      </c>
      <c r="B127" s="1">
        <f>1/D101</f>
      </c>
      <c r="C127">
        <v>1</v>
      </c>
      <c r="D127" s="1">
        <f>D105</f>
      </c>
      <c r="E127" s="1">
        <f>D106</f>
      </c>
      <c r="F127" s="1">
        <f>D107</f>
      </c>
      <c r="G127" s="1">
        <f>SUM(B127:F127)</f>
      </c>
    </row>
    <row r="128">
      <c r="A128" t="str">
        <v>CP3.3</v>
      </c>
      <c r="B128" s="1">
        <f>1/D102</f>
      </c>
      <c r="C128" s="1">
        <f>1/D105</f>
      </c>
      <c r="D128">
        <v>1</v>
      </c>
      <c r="E128" s="1">
        <f>D108</f>
      </c>
      <c r="F128" s="1">
        <f>D109</f>
      </c>
      <c r="G128" s="1">
        <f>SUM(B128:F128)</f>
      </c>
    </row>
    <row r="129">
      <c r="A129" t="str">
        <v>CP3.4</v>
      </c>
      <c r="B129" s="1">
        <f>1/D103</f>
      </c>
      <c r="C129" s="1">
        <f>1/D106</f>
      </c>
      <c r="D129" s="1">
        <f>1/D108</f>
      </c>
      <c r="E129">
        <v>1</v>
      </c>
      <c r="F129" s="1">
        <f>D110</f>
      </c>
      <c r="G129" s="1">
        <f>SUM(B129:F129)</f>
      </c>
    </row>
    <row r="130">
      <c r="A130" t="str">
        <v>CP3.5</v>
      </c>
      <c r="B130" s="1">
        <f>1/D104</f>
      </c>
      <c r="C130" s="1">
        <f>1/D107</f>
      </c>
      <c r="D130" s="1">
        <f>1/D109</f>
      </c>
      <c r="E130" s="1">
        <f>1/D110</f>
      </c>
      <c r="F130">
        <v>1</v>
      </c>
      <c r="G130" s="1">
        <f>SUM(B130:F130)</f>
      </c>
    </row>
    <row r="131">
      <c r="F131" t="str">
        <v>TOTAL</v>
      </c>
      <c r="G131" s="1">
        <f>SUM(G126:G130)</f>
      </c>
    </row>
    <row r="133">
      <c r="A133" t="str">
        <v>Matriks u (Upper)</v>
      </c>
    </row>
    <row r="134">
      <c r="A134" t="str">
        <v/>
      </c>
      <c r="B134" t="str">
        <v>CP3.1</v>
      </c>
      <c r="C134" t="str">
        <v>CP3.2</v>
      </c>
      <c r="D134" t="str">
        <v>CP3.3</v>
      </c>
      <c r="E134" t="str">
        <v>CP3.4</v>
      </c>
      <c r="F134" t="str">
        <v>CP3.5</v>
      </c>
      <c r="G134" t="str">
        <v>Σ Baris</v>
      </c>
    </row>
    <row r="135">
      <c r="A135" t="str">
        <v>CP3.1</v>
      </c>
      <c r="B135">
        <v>1</v>
      </c>
      <c r="C135" s="1">
        <f>E101</f>
      </c>
      <c r="D135" s="1">
        <f>E102</f>
      </c>
      <c r="E135" s="1">
        <f>E103</f>
      </c>
      <c r="F135" s="1">
        <f>E104</f>
      </c>
      <c r="G135" s="1">
        <f>SUM(B135:F135)</f>
      </c>
    </row>
    <row r="136">
      <c r="A136" t="str">
        <v>CP3.2</v>
      </c>
      <c r="B136" s="1">
        <f>1/C101</f>
      </c>
      <c r="C136">
        <v>1</v>
      </c>
      <c r="D136" s="1">
        <f>E105</f>
      </c>
      <c r="E136" s="1">
        <f>E106</f>
      </c>
      <c r="F136" s="1">
        <f>E107</f>
      </c>
      <c r="G136" s="1">
        <f>SUM(B136:F136)</f>
      </c>
    </row>
    <row r="137">
      <c r="A137" t="str">
        <v>CP3.3</v>
      </c>
      <c r="B137" s="1">
        <f>1/C102</f>
      </c>
      <c r="C137" s="1">
        <f>1/C105</f>
      </c>
      <c r="D137">
        <v>1</v>
      </c>
      <c r="E137" s="1">
        <f>E108</f>
      </c>
      <c r="F137" s="1">
        <f>E109</f>
      </c>
      <c r="G137" s="1">
        <f>SUM(B137:F137)</f>
      </c>
    </row>
    <row r="138">
      <c r="A138" t="str">
        <v>CP3.4</v>
      </c>
      <c r="B138" s="1">
        <f>1/C103</f>
      </c>
      <c r="C138" s="1">
        <f>1/C106</f>
      </c>
      <c r="D138" s="1">
        <f>1/C108</f>
      </c>
      <c r="E138">
        <v>1</v>
      </c>
      <c r="F138" s="1">
        <f>E110</f>
      </c>
      <c r="G138" s="1">
        <f>SUM(B138:F138)</f>
      </c>
    </row>
    <row r="139">
      <c r="A139" t="str">
        <v>CP3.5</v>
      </c>
      <c r="B139" s="1">
        <f>1/C104</f>
      </c>
      <c r="C139" s="1">
        <f>1/C107</f>
      </c>
      <c r="D139" s="1">
        <f>1/C109</f>
      </c>
      <c r="E139" s="1">
        <f>1/C110</f>
      </c>
      <c r="F139">
        <v>1</v>
      </c>
      <c r="G139" s="1">
        <f>SUM(B139:F139)</f>
      </c>
    </row>
    <row r="140">
      <c r="F140" t="str">
        <v>TOTAL</v>
      </c>
      <c r="G140" s="1">
        <f>SUM(G135:G139)</f>
      </c>
    </row>
    <row r="142">
      <c r="A142" t="str">
        <v>═══ BAGIAN 7: FUZZY SYNTHETIC EXTENT + BOBOT FINAL ═══</v>
      </c>
    </row>
    <row r="143">
      <c r="A143" t="str">
        <v>Si_l=Σl_i/ΣΣu | Si_m=Σm_i/ΣΣm | Si_u=Σu_i/ΣΣl | Defuzzy=(l+m+u)/3</v>
      </c>
    </row>
    <row r="144">
      <c r="A144" t="str">
        <v>Kriteria</v>
      </c>
      <c r="B144" t="str">
        <v>Σl_i</v>
      </c>
      <c r="C144" t="str">
        <v>Σm_i</v>
      </c>
      <c r="D144" t="str">
        <v>Σu_i</v>
      </c>
      <c r="E144" t="str">
        <v>ΣΣl</v>
      </c>
      <c r="F144" t="str">
        <v>ΣΣm</v>
      </c>
      <c r="G144" t="str">
        <v>ΣΣu</v>
      </c>
      <c r="H144" t="str">
        <v>Si_l</v>
      </c>
      <c r="I144" t="str">
        <v>Si_m</v>
      </c>
      <c r="J144" t="str">
        <v>Si_u</v>
      </c>
      <c r="K144" t="str">
        <v>Defuzzy</v>
      </c>
      <c r="L144" t="str">
        <v>Bobot</v>
      </c>
      <c r="M144" t="str">
        <v>Bobot%</v>
      </c>
      <c r="N144" t="str">
        <v>Rank</v>
      </c>
    </row>
    <row r="145">
      <c r="A145" t="str">
        <v>CP3.1</v>
      </c>
      <c r="B145" s="1">
        <f>G117</f>
      </c>
      <c r="C145" s="1">
        <f>G126</f>
      </c>
      <c r="D145" s="1">
        <f>G135</f>
      </c>
      <c r="E145" s="1">
        <f>G122</f>
      </c>
      <c r="F145" s="1">
        <f>G131</f>
      </c>
      <c r="G145" s="1">
        <f>G140</f>
      </c>
      <c r="H145" s="2">
        <f>B145/G145</f>
      </c>
      <c r="I145" s="2">
        <f>C145/F145</f>
      </c>
      <c r="J145" s="2">
        <f>D145/E145</f>
      </c>
      <c r="K145" s="2">
        <f>(H145+I145+J145)/3</f>
      </c>
      <c r="L145" s="2">
        <f>K145/K150</f>
      </c>
      <c r="M145" s="3">
        <f>L145*100</f>
      </c>
      <c r="N145">
        <f>RANK(L145,L$145:L$149,0)</f>
      </c>
    </row>
    <row r="146">
      <c r="A146" t="str">
        <v>CP3.2</v>
      </c>
      <c r="B146" s="1">
        <f>G118</f>
      </c>
      <c r="C146" s="1">
        <f>G127</f>
      </c>
      <c r="D146" s="1">
        <f>G136</f>
      </c>
      <c r="E146" s="1">
        <f>G122</f>
      </c>
      <c r="F146" s="1">
        <f>G131</f>
      </c>
      <c r="G146" s="1">
        <f>G140</f>
      </c>
      <c r="H146" s="2">
        <f>B146/G146</f>
      </c>
      <c r="I146" s="2">
        <f>C146/F146</f>
      </c>
      <c r="J146" s="2">
        <f>D146/E146</f>
      </c>
      <c r="K146" s="2">
        <f>(H146+I146+J146)/3</f>
      </c>
      <c r="L146" s="2">
        <f>K146/K150</f>
      </c>
      <c r="M146" s="3">
        <f>L146*100</f>
      </c>
      <c r="N146">
        <f>RANK(L146,L$145:L$149,0)</f>
      </c>
    </row>
    <row r="147">
      <c r="A147" t="str">
        <v>CP3.3</v>
      </c>
      <c r="B147" s="1">
        <f>G119</f>
      </c>
      <c r="C147" s="1">
        <f>G128</f>
      </c>
      <c r="D147" s="1">
        <f>G137</f>
      </c>
      <c r="E147" s="1">
        <f>G122</f>
      </c>
      <c r="F147" s="1">
        <f>G131</f>
      </c>
      <c r="G147" s="1">
        <f>G140</f>
      </c>
      <c r="H147" s="2">
        <f>B147/G147</f>
      </c>
      <c r="I147" s="2">
        <f>C147/F147</f>
      </c>
      <c r="J147" s="2">
        <f>D147/E147</f>
      </c>
      <c r="K147" s="2">
        <f>(H147+I147+J147)/3</f>
      </c>
      <c r="L147" s="2">
        <f>K147/K150</f>
      </c>
      <c r="M147" s="3">
        <f>L147*100</f>
      </c>
      <c r="N147">
        <f>RANK(L147,L$145:L$149,0)</f>
      </c>
    </row>
    <row r="148">
      <c r="A148" t="str">
        <v>CP3.4</v>
      </c>
      <c r="B148" s="1">
        <f>G120</f>
      </c>
      <c r="C148" s="1">
        <f>G129</f>
      </c>
      <c r="D148" s="1">
        <f>G138</f>
      </c>
      <c r="E148" s="1">
        <f>G122</f>
      </c>
      <c r="F148" s="1">
        <f>G131</f>
      </c>
      <c r="G148" s="1">
        <f>G140</f>
      </c>
      <c r="H148" s="2">
        <f>B148/G148</f>
      </c>
      <c r="I148" s="2">
        <f>C148/F148</f>
      </c>
      <c r="J148" s="2">
        <f>D148/E148</f>
      </c>
      <c r="K148" s="2">
        <f>(H148+I148+J148)/3</f>
      </c>
      <c r="L148" s="2">
        <f>K148/K150</f>
      </c>
      <c r="M148" s="3">
        <f>L148*100</f>
      </c>
      <c r="N148">
        <f>RANK(L148,L$145:L$149,0)</f>
      </c>
    </row>
    <row r="149">
      <c r="A149" t="str">
        <v>CP3.5</v>
      </c>
      <c r="B149" s="1">
        <f>G121</f>
      </c>
      <c r="C149" s="1">
        <f>G130</f>
      </c>
      <c r="D149" s="1">
        <f>G139</f>
      </c>
      <c r="E149" s="1">
        <f>G122</f>
      </c>
      <c r="F149" s="1">
        <f>G131</f>
      </c>
      <c r="G149" s="1">
        <f>G140</f>
      </c>
      <c r="H149" s="2">
        <f>B149/G149</f>
      </c>
      <c r="I149" s="2">
        <f>C149/F149</f>
      </c>
      <c r="J149" s="2">
        <f>D149/E149</f>
      </c>
      <c r="K149" s="2">
        <f>(H149+I149+J149)/3</f>
      </c>
      <c r="L149" s="2">
        <f>K149/K150</f>
      </c>
      <c r="M149" s="3">
        <f>L149*100</f>
      </c>
      <c r="N149">
        <f>RANK(L149,L$145:L$149,0)</f>
      </c>
    </row>
    <row r="150">
      <c r="J150" t="str">
        <v>TOTAL</v>
      </c>
      <c r="K150" s="2">
        <f>SUM(K145:K149)</f>
      </c>
    </row>
    <row r="151">
      <c r="K151" t="str">
        <v>Total Wi</v>
      </c>
      <c r="L151" s="2">
        <f>SUM(L145:L149)</f>
      </c>
      <c r="M151" t="str">
        <v>← harus 1</v>
      </c>
    </row>
    <row r="153">
      <c r="A153" t="str">
        <v>═══ BAGIAN 8: CONSISTENCY RATIO (CR) ═══</v>
      </c>
    </row>
    <row r="154">
      <c r="A154" t="str">
        <v>Dari matriks defuzzified: D(i,j) = (l+m+u)/3</v>
      </c>
    </row>
    <row r="155">
      <c r="A155" t="str">
        <v>Matriks Crisp D(i,j) = (l+m+u)/3</v>
      </c>
    </row>
    <row r="156">
      <c r="A156" t="str">
        <v/>
      </c>
      <c r="B156" t="str">
        <v>CP3.1</v>
      </c>
      <c r="C156" t="str">
        <v>CP3.2</v>
      </c>
      <c r="D156" t="str">
        <v>CP3.3</v>
      </c>
      <c r="E156" t="str">
        <v>CP3.4</v>
      </c>
      <c r="F156" t="str">
        <v>CP3.5</v>
      </c>
    </row>
    <row r="157">
      <c r="A157" t="str">
        <v>CP3.1</v>
      </c>
      <c r="B157">
        <v>1</v>
      </c>
      <c r="C157" s="1">
        <f>(C117+C126+C135)/3</f>
      </c>
      <c r="D157" s="1">
        <f>(D117+D126+D135)/3</f>
      </c>
      <c r="E157" s="1">
        <f>(E117+E126+E135)/3</f>
      </c>
      <c r="F157" s="1">
        <f>(F117+F126+F135)/3</f>
      </c>
    </row>
    <row r="158">
      <c r="A158" t="str">
        <v>CP3.2</v>
      </c>
      <c r="B158" s="1">
        <f>(B118+B127+B136)/3</f>
      </c>
      <c r="C158">
        <v>1</v>
      </c>
      <c r="D158" s="1">
        <f>(D118+D127+D136)/3</f>
      </c>
      <c r="E158" s="1">
        <f>(E118+E127+E136)/3</f>
      </c>
      <c r="F158" s="1">
        <f>(F118+F127+F136)/3</f>
      </c>
    </row>
    <row r="159">
      <c r="A159" t="str">
        <v>CP3.3</v>
      </c>
      <c r="B159" s="1">
        <f>(B119+B128+B137)/3</f>
      </c>
      <c r="C159" s="1">
        <f>(C119+C128+C137)/3</f>
      </c>
      <c r="D159">
        <v>1</v>
      </c>
      <c r="E159" s="1">
        <f>(E119+E128+E137)/3</f>
      </c>
      <c r="F159" s="1">
        <f>(F119+F128+F137)/3</f>
      </c>
    </row>
    <row r="160">
      <c r="A160" t="str">
        <v>CP3.4</v>
      </c>
      <c r="B160" s="1">
        <f>(B120+B129+B138)/3</f>
      </c>
      <c r="C160" s="1">
        <f>(C120+C129+C138)/3</f>
      </c>
      <c r="D160" s="1">
        <f>(D120+D129+D138)/3</f>
      </c>
      <c r="E160">
        <v>1</v>
      </c>
      <c r="F160" s="1">
        <f>(F120+F129+F138)/3</f>
      </c>
    </row>
    <row r="161">
      <c r="A161" t="str">
        <v>CP3.5</v>
      </c>
      <c r="B161" s="1">
        <f>(B121+B130+B139)/3</f>
      </c>
      <c r="C161" s="1">
        <f>(C121+C130+C139)/3</f>
      </c>
      <c r="D161" s="1">
        <f>(D121+D130+D139)/3</f>
      </c>
      <c r="E161" s="1">
        <f>(E121+E130+E139)/3</f>
      </c>
      <c r="F161">
        <v>1</v>
      </c>
    </row>
    <row r="163">
      <c r="A163" t="str">
        <v>Σ Kolom</v>
      </c>
      <c r="B163" s="1">
        <f>SUM(B157:B161)</f>
      </c>
      <c r="C163" s="1">
        <f>SUM(C157:C161)</f>
      </c>
      <c r="D163" s="1">
        <f>SUM(D157:D161)</f>
      </c>
      <c r="E163" s="1">
        <f>SUM(E157:E161)</f>
      </c>
      <c r="F163" s="1">
        <f>SUM(F157:F161)</f>
      </c>
    </row>
    <row r="165">
      <c r="A165" t="str">
        <v>Normalisasi Kolom + Bobot (Wi=rata2 baris)</v>
      </c>
    </row>
    <row r="166">
      <c r="A166" t="str">
        <v/>
      </c>
      <c r="B166" t="str">
        <v>CP3.1</v>
      </c>
      <c r="C166" t="str">
        <v>CP3.2</v>
      </c>
      <c r="D166" t="str">
        <v>CP3.3</v>
      </c>
      <c r="E166" t="str">
        <v>CP3.4</v>
      </c>
      <c r="F166" t="str">
        <v>CP3.5</v>
      </c>
      <c r="G166" t="str">
        <v>Wi</v>
      </c>
    </row>
    <row r="167">
      <c r="A167" t="str">
        <v>CP3.1</v>
      </c>
      <c r="B167" s="1">
        <f>B157/B163</f>
      </c>
      <c r="C167" s="1">
        <f>C157/C163</f>
      </c>
      <c r="D167" s="1">
        <f>D157/D163</f>
      </c>
      <c r="E167" s="1">
        <f>E157/E163</f>
      </c>
      <c r="F167" s="1">
        <f>F157/F163</f>
      </c>
      <c r="G167" s="2">
        <f>AVERAGE(B167:F167)</f>
      </c>
    </row>
    <row r="168">
      <c r="A168" t="str">
        <v>CP3.2</v>
      </c>
      <c r="B168" s="1">
        <f>B158/B163</f>
      </c>
      <c r="C168" s="1">
        <f>C158/C163</f>
      </c>
      <c r="D168" s="1">
        <f>D158/D163</f>
      </c>
      <c r="E168" s="1">
        <f>E158/E163</f>
      </c>
      <c r="F168" s="1">
        <f>F158/F163</f>
      </c>
      <c r="G168" s="2">
        <f>AVERAGE(B168:F168)</f>
      </c>
    </row>
    <row r="169">
      <c r="A169" t="str">
        <v>CP3.3</v>
      </c>
      <c r="B169" s="1">
        <f>B159/B163</f>
      </c>
      <c r="C169" s="1">
        <f>C159/C163</f>
      </c>
      <c r="D169" s="1">
        <f>D159/D163</f>
      </c>
      <c r="E169" s="1">
        <f>E159/E163</f>
      </c>
      <c r="F169" s="1">
        <f>F159/F163</f>
      </c>
      <c r="G169" s="2">
        <f>AVERAGE(B169:F169)</f>
      </c>
    </row>
    <row r="170">
      <c r="A170" t="str">
        <v>CP3.4</v>
      </c>
      <c r="B170" s="1">
        <f>B160/B163</f>
      </c>
      <c r="C170" s="1">
        <f>C160/C163</f>
      </c>
      <c r="D170" s="1">
        <f>D160/D163</f>
      </c>
      <c r="E170" s="1">
        <f>E160/E163</f>
      </c>
      <c r="F170" s="1">
        <f>F160/F163</f>
      </c>
      <c r="G170" s="2">
        <f>AVERAGE(B170:F170)</f>
      </c>
    </row>
    <row r="171">
      <c r="A171" t="str">
        <v>CP3.5</v>
      </c>
      <c r="B171" s="1">
        <f>B161/B163</f>
      </c>
      <c r="C171" s="1">
        <f>C161/C163</f>
      </c>
      <c r="D171" s="1">
        <f>D161/D163</f>
      </c>
      <c r="E171" s="1">
        <f>E161/E163</f>
      </c>
      <c r="F171" s="1">
        <f>F161/F163</f>
      </c>
      <c r="G171" s="2">
        <f>AVERAGE(B171:F171)</f>
      </c>
    </row>
    <row r="173">
      <c r="A173" t="str">
        <v>Aw = Matriks_Crisp × Wi</v>
      </c>
    </row>
    <row r="174">
      <c r="A174" t="str">
        <v>Kriteria</v>
      </c>
      <c r="B174" t="str">
        <v>Wi</v>
      </c>
      <c r="C174" t="str">
        <v>Aw</v>
      </c>
      <c r="D174" t="str">
        <v>Aw/Wi</v>
      </c>
    </row>
    <row r="175">
      <c r="A175" t="str">
        <v>CP3.1</v>
      </c>
      <c r="B175" s="2">
        <f>G167</f>
      </c>
      <c r="C175" s="2">
        <f>SUMPRODUCT(B157:F157,$B175:$B179)</f>
      </c>
      <c r="D175" s="1">
        <f>C175/B175</f>
      </c>
    </row>
    <row r="176">
      <c r="A176" t="str">
        <v>CP3.2</v>
      </c>
      <c r="B176" s="2">
        <f>G168</f>
      </c>
      <c r="C176" s="2">
        <f>SUMPRODUCT(B158:F158,$B175:$B179)</f>
      </c>
      <c r="D176" s="1">
        <f>C176/B176</f>
      </c>
    </row>
    <row r="177">
      <c r="A177" t="str">
        <v>CP3.3</v>
      </c>
      <c r="B177" s="2">
        <f>G169</f>
      </c>
      <c r="C177" s="2">
        <f>SUMPRODUCT(B159:F159,$B175:$B179)</f>
      </c>
      <c r="D177" s="1">
        <f>C177/B177</f>
      </c>
    </row>
    <row r="178">
      <c r="A178" t="str">
        <v>CP3.4</v>
      </c>
      <c r="B178" s="2">
        <f>G170</f>
      </c>
      <c r="C178" s="2">
        <f>SUMPRODUCT(B160:F160,$B175:$B179)</f>
      </c>
      <c r="D178" s="1">
        <f>C178/B178</f>
      </c>
    </row>
    <row r="179">
      <c r="A179" t="str">
        <v>CP3.5</v>
      </c>
      <c r="B179" s="2">
        <f>G171</f>
      </c>
      <c r="C179" s="2">
        <f>SUMPRODUCT(B161:F161,$B175:$B179)</f>
      </c>
      <c r="D179" s="1">
        <f>C179/B179</f>
      </c>
    </row>
    <row r="181">
      <c r="A181" t="str">
        <v>n</v>
      </c>
      <c r="B181">
        <v>5</v>
      </c>
    </row>
    <row r="182">
      <c r="A182" t="str">
        <v>λmax = AVERAGE(Aw/Wi)</v>
      </c>
      <c r="B182" s="1">
        <f>AVERAGE(D175:D179)</f>
      </c>
    </row>
    <row r="183">
      <c r="A183" t="str">
        <v>CI = (λmax-n)/(n-1)</v>
      </c>
      <c r="B183" s="1">
        <f>(B182-B181)/(B181-1)</f>
      </c>
    </row>
    <row r="184">
      <c r="A184" t="str">
        <v>RI (n=5)</v>
      </c>
      <c r="B184">
        <v>1.12</v>
      </c>
    </row>
    <row r="185">
      <c r="A185" t="str">
        <v>CR = CI/RI</v>
      </c>
      <c r="B185" s="1">
        <f>IF(B184=0,0,B183/B184)</f>
      </c>
    </row>
    <row r="186">
      <c r="A186" t="str">
        <v>KESIMPULAN</v>
      </c>
      <c r="B186">
        <f>IF(B185&lt;0.1,"KONSISTEN ✓ (CR&lt;0.10)","TIDAK KONSISTEN ✗ (CR≥0.10)")</f>
      </c>
    </row>
  </sheetData>
  <ignoredErrors>
    <ignoredError numberStoredAsText="1" sqref="A1:W18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348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</cols>
  <sheetData>
    <row r="1">
      <c r="A1" t="str">
        <v>PERHITUNGAN MANUAL K1V1 — Sub-Kriteria CP4</v>
      </c>
    </row>
    <row r="2">
      <c r="A2" t="str">
        <v>Kriteria: CP4.1, CP4.2, CP4.3, CP4.4, CP4.5, CP4.6, CP4.7, CP4.8, CP4.9 (n=9)</v>
      </c>
    </row>
    <row r="3">
      <c r="A3" t="str">
        <v>Pasangan: 36 | Responden: 22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Mahyarni</v>
      </c>
      <c r="C21" t="str">
        <v>Dosen</v>
      </c>
    </row>
    <row r="22">
      <c r="A22" t="str">
        <v>R4</v>
      </c>
      <c r="B22" t="str">
        <v>Dino Lagridho Satria</v>
      </c>
      <c r="C22" t="str">
        <v>Staf</v>
      </c>
    </row>
    <row r="23">
      <c r="A23" t="str">
        <v>R5</v>
      </c>
      <c r="B23" t="str">
        <v>Muhammad ilham</v>
      </c>
      <c r="C23" t="str">
        <v>Staff Laboratorium Veteriner</v>
      </c>
    </row>
    <row r="24">
      <c r="A24" t="str">
        <v>R6</v>
      </c>
      <c r="B24" t="str">
        <v>Arief Rakhman</v>
      </c>
      <c r="C24" t="str">
        <v>Kasubbag TU UPT. LVKH</v>
      </c>
    </row>
    <row r="25">
      <c r="A25" t="str">
        <v>R7</v>
      </c>
      <c r="B25" t="str">
        <v>Arief Rakhman</v>
      </c>
      <c r="C25" t="str">
        <v>Kasubbag TU UPT. LVKH</v>
      </c>
    </row>
    <row r="26">
      <c r="A26" t="str">
        <v>R8</v>
      </c>
      <c r="B26" t="str">
        <v xml:space="preserve">Fadly Wahid </v>
      </c>
      <c r="C26" t="str">
        <v xml:space="preserve">Fungsional Paramedik Veteriner </v>
      </c>
    </row>
    <row r="27">
      <c r="A27" t="str">
        <v>R9</v>
      </c>
      <c r="B27" t="str">
        <v>Amrul Hidayat</v>
      </c>
      <c r="C27" t="str">
        <v>Pengawas Bibit Ternak Ahli Muda</v>
      </c>
    </row>
    <row r="28">
      <c r="A28" t="str">
        <v>R10</v>
      </c>
      <c r="B28" t="str">
        <v>Drh Guswandi</v>
      </c>
      <c r="C28" t="str">
        <v>Fungsional Medik Veteriner Ahli Madya</v>
      </c>
    </row>
    <row r="29">
      <c r="A29" t="str">
        <v>R11</v>
      </c>
      <c r="B29" t="str">
        <v>Drh. Indahlia Syahfitri Bangun</v>
      </c>
      <c r="C29" t="str">
        <v>Medik Veteriner Ahli Pertama</v>
      </c>
    </row>
    <row r="30">
      <c r="A30" t="str">
        <v>R12</v>
      </c>
      <c r="B30" t="str">
        <v>drh. Sri Wening Kurniajati</v>
      </c>
      <c r="C30" t="str">
        <v>Medik Veteriner Ahli Pertama</v>
      </c>
    </row>
    <row r="31">
      <c r="A31" t="str">
        <v>R13</v>
      </c>
      <c r="B31" t="str">
        <v>Dea Astrina Harefa</v>
      </c>
      <c r="C31" t="str">
        <v>Paramedik Veteriner</v>
      </c>
    </row>
    <row r="32">
      <c r="A32" t="str">
        <v>R14</v>
      </c>
      <c r="B32" t="str">
        <v>drh. Sri Rahmila Indris</v>
      </c>
      <c r="C32" t="str">
        <v>Medik Veteriner</v>
      </c>
    </row>
    <row r="33">
      <c r="A33" t="str">
        <v>R15</v>
      </c>
      <c r="B33" t="str">
        <v xml:space="preserve">SRI NOVRIANI </v>
      </c>
      <c r="C33" t="str">
        <v xml:space="preserve">Pengawas Bibit Ternak </v>
      </c>
    </row>
    <row r="34">
      <c r="A34" t="str">
        <v>R16</v>
      </c>
      <c r="B34" t="str">
        <v>Novriati Teza</v>
      </c>
      <c r="C34" t="str">
        <v>Pengawas Mutu Hasil Pertanian Ahli Muda</v>
      </c>
    </row>
    <row r="35">
      <c r="A35" t="str">
        <v>R17</v>
      </c>
      <c r="B35" t="str">
        <v>FARALINDA SARI</v>
      </c>
      <c r="C35" t="str">
        <v>Kepala Bidang Kesehatan Hewan</v>
      </c>
    </row>
    <row r="36">
      <c r="A36" t="str">
        <v>R18</v>
      </c>
      <c r="B36" t="str">
        <v>Ardini Oktavia</v>
      </c>
      <c r="C36" t="str">
        <v>Penelaah Teknis Kebijakan</v>
      </c>
    </row>
    <row r="37">
      <c r="A37" t="str">
        <v>R19</v>
      </c>
      <c r="B37" t="str">
        <v>Dr. Yenni Kurniati, M.Si</v>
      </c>
      <c r="C37" t="str">
        <v xml:space="preserve"> Kepala Pusat Halal LPPM UIN Suska Riau/Auditor</v>
      </c>
    </row>
    <row r="38">
      <c r="A38" t="str">
        <v>R20</v>
      </c>
      <c r="B38" t="str">
        <v>Prof. Dr. Yendraliza</v>
      </c>
      <c r="C38" t="str">
        <v>Auditor Halal</v>
      </c>
    </row>
    <row r="39">
      <c r="A39" t="str">
        <v>R21</v>
      </c>
      <c r="B39" t="str">
        <v xml:space="preserve"> Tengku Nurainun, S.T., M.T., PhD</v>
      </c>
      <c r="C39" t="str">
        <v>P3H</v>
      </c>
    </row>
    <row r="40">
      <c r="A40" t="str">
        <v>R22</v>
      </c>
      <c r="B40" t="str">
        <v>Fakhrul Roza</v>
      </c>
      <c r="C40" t="str">
        <v>KATIM Pemberdayaan UKM</v>
      </c>
    </row>
    <row r="43">
      <c r="A43" t="str">
        <v>═══ BAGIAN 1: DATA SLIDER RESPONDEN ═══</v>
      </c>
    </row>
    <row r="44">
      <c r="A44" t="str">
        <v>No</v>
      </c>
      <c r="B44" t="str">
        <v>Pasangan</v>
      </c>
      <c r="C44" t="str">
        <v>R1</v>
      </c>
      <c r="D44" t="str">
        <v>R2</v>
      </c>
      <c r="E44" t="str">
        <v>R3</v>
      </c>
      <c r="F44" t="str">
        <v>R4</v>
      </c>
      <c r="G44" t="str">
        <v>R5</v>
      </c>
      <c r="H44" t="str">
        <v>R6</v>
      </c>
      <c r="I44" t="str">
        <v>R7</v>
      </c>
      <c r="J44" t="str">
        <v>R8</v>
      </c>
      <c r="K44" t="str">
        <v>R9</v>
      </c>
      <c r="L44" t="str">
        <v>R10</v>
      </c>
      <c r="M44" t="str">
        <v>R11</v>
      </c>
      <c r="N44" t="str">
        <v>R12</v>
      </c>
      <c r="O44" t="str">
        <v>R13</v>
      </c>
      <c r="P44" t="str">
        <v>R14</v>
      </c>
      <c r="Q44" t="str">
        <v>R15</v>
      </c>
      <c r="R44" t="str">
        <v>R16</v>
      </c>
      <c r="S44" t="str">
        <v>R17</v>
      </c>
      <c r="T44" t="str">
        <v>R18</v>
      </c>
      <c r="U44" t="str">
        <v>R19</v>
      </c>
      <c r="V44" t="str">
        <v>R20</v>
      </c>
      <c r="W44" t="str">
        <v>R21</v>
      </c>
      <c r="X44" t="str">
        <v>R22</v>
      </c>
    </row>
    <row r="45">
      <c r="A45">
        <v>1</v>
      </c>
      <c r="B45" t="str">
        <v>CP4.1_vs_CP4.2</v>
      </c>
      <c r="C45">
        <v>-1</v>
      </c>
      <c r="D45">
        <v>-8</v>
      </c>
      <c r="E45">
        <v>3</v>
      </c>
      <c r="F45">
        <v>-3</v>
      </c>
      <c r="G45">
        <v>0</v>
      </c>
      <c r="H45">
        <v>4</v>
      </c>
      <c r="I45">
        <v>4</v>
      </c>
      <c r="J45">
        <v>0</v>
      </c>
      <c r="K45">
        <v>-1</v>
      </c>
      <c r="L45">
        <v>-7</v>
      </c>
      <c r="M45">
        <v>-6</v>
      </c>
      <c r="N45">
        <v>0</v>
      </c>
      <c r="O45">
        <v>8</v>
      </c>
      <c r="P45">
        <v>0</v>
      </c>
      <c r="Q45">
        <v>-8</v>
      </c>
      <c r="R45">
        <v>6</v>
      </c>
      <c r="S45">
        <v>-4</v>
      </c>
      <c r="T45">
        <v>-2</v>
      </c>
      <c r="U45">
        <v>8</v>
      </c>
      <c r="V45">
        <v>6</v>
      </c>
      <c r="W45">
        <v>5</v>
      </c>
      <c r="X45">
        <v>6</v>
      </c>
    </row>
    <row r="46">
      <c r="A46">
        <v>2</v>
      </c>
      <c r="B46" t="str">
        <v>CP4.1_vs_CP4.3</v>
      </c>
      <c r="C46">
        <v>-3</v>
      </c>
      <c r="D46">
        <v>-8</v>
      </c>
      <c r="E46">
        <v>2</v>
      </c>
      <c r="F46">
        <v>-3</v>
      </c>
      <c r="G46">
        <v>2</v>
      </c>
      <c r="H46">
        <v>4</v>
      </c>
      <c r="I46">
        <v>4</v>
      </c>
      <c r="J46">
        <v>0</v>
      </c>
      <c r="K46">
        <v>1</v>
      </c>
      <c r="L46">
        <v>-7</v>
      </c>
      <c r="M46">
        <v>-5</v>
      </c>
      <c r="N46">
        <v>-4</v>
      </c>
      <c r="O46">
        <v>7</v>
      </c>
      <c r="P46">
        <v>3</v>
      </c>
      <c r="Q46">
        <v>-8</v>
      </c>
      <c r="R46">
        <v>5</v>
      </c>
      <c r="S46">
        <v>-5</v>
      </c>
      <c r="T46">
        <v>0</v>
      </c>
      <c r="U46">
        <v>8</v>
      </c>
      <c r="V46">
        <v>-6</v>
      </c>
      <c r="W46">
        <v>8</v>
      </c>
      <c r="X46">
        <v>6</v>
      </c>
    </row>
    <row r="47">
      <c r="A47">
        <v>3</v>
      </c>
      <c r="B47" t="str">
        <v>CP4.1_vs_CP4.4</v>
      </c>
      <c r="C47">
        <v>-3</v>
      </c>
      <c r="D47">
        <v>-8</v>
      </c>
      <c r="E47">
        <v>0</v>
      </c>
      <c r="F47">
        <v>-3</v>
      </c>
      <c r="G47">
        <v>-1</v>
      </c>
      <c r="H47">
        <v>3</v>
      </c>
      <c r="I47">
        <v>3</v>
      </c>
      <c r="J47">
        <v>0</v>
      </c>
      <c r="K47">
        <v>-1</v>
      </c>
      <c r="L47">
        <v>-7</v>
      </c>
      <c r="M47">
        <v>0</v>
      </c>
      <c r="N47">
        <v>5</v>
      </c>
      <c r="O47">
        <v>-6</v>
      </c>
      <c r="P47">
        <v>-1</v>
      </c>
      <c r="Q47">
        <v>-8</v>
      </c>
      <c r="R47">
        <v>5</v>
      </c>
      <c r="S47">
        <v>-4</v>
      </c>
      <c r="T47">
        <v>-8</v>
      </c>
      <c r="U47">
        <v>-6</v>
      </c>
      <c r="V47">
        <v>-6</v>
      </c>
      <c r="W47">
        <v>6</v>
      </c>
      <c r="X47">
        <v>-6</v>
      </c>
    </row>
    <row r="48">
      <c r="A48">
        <v>4</v>
      </c>
      <c r="B48" t="str">
        <v>CP4.1_vs_CP4.5</v>
      </c>
      <c r="C48">
        <v>-4</v>
      </c>
      <c r="D48">
        <v>-8</v>
      </c>
      <c r="E48">
        <v>0</v>
      </c>
      <c r="F48">
        <v>-3</v>
      </c>
      <c r="G48">
        <v>1</v>
      </c>
      <c r="H48">
        <v>4</v>
      </c>
      <c r="I48">
        <v>4</v>
      </c>
      <c r="J48">
        <v>0</v>
      </c>
      <c r="K48">
        <v>1</v>
      </c>
      <c r="L48">
        <v>-7</v>
      </c>
      <c r="M48">
        <v>-3</v>
      </c>
      <c r="N48">
        <v>0</v>
      </c>
      <c r="O48">
        <v>-7</v>
      </c>
      <c r="P48">
        <v>-1</v>
      </c>
      <c r="Q48">
        <v>-8</v>
      </c>
      <c r="R48">
        <v>5</v>
      </c>
      <c r="S48">
        <v>5</v>
      </c>
      <c r="T48">
        <v>-8</v>
      </c>
      <c r="U48">
        <v>-6</v>
      </c>
      <c r="V48">
        <v>-6</v>
      </c>
      <c r="W48">
        <v>-6</v>
      </c>
      <c r="X48">
        <v>-6</v>
      </c>
    </row>
    <row r="49">
      <c r="A49">
        <v>5</v>
      </c>
      <c r="B49" t="str">
        <v>CP4.1_vs_CP4.6</v>
      </c>
      <c r="C49">
        <v>6</v>
      </c>
      <c r="D49">
        <v>-8</v>
      </c>
      <c r="E49">
        <v>4</v>
      </c>
      <c r="F49">
        <v>-3</v>
      </c>
      <c r="G49">
        <v>5</v>
      </c>
      <c r="H49">
        <v>4</v>
      </c>
      <c r="I49">
        <v>4</v>
      </c>
      <c r="J49">
        <v>0</v>
      </c>
      <c r="K49">
        <v>1</v>
      </c>
      <c r="L49">
        <v>-7</v>
      </c>
      <c r="M49">
        <v>0</v>
      </c>
      <c r="N49">
        <v>-5</v>
      </c>
      <c r="O49">
        <v>-7</v>
      </c>
      <c r="P49">
        <v>0</v>
      </c>
      <c r="Q49">
        <v>-8</v>
      </c>
      <c r="R49">
        <v>6</v>
      </c>
      <c r="S49">
        <v>0</v>
      </c>
      <c r="T49">
        <v>-8</v>
      </c>
      <c r="U49">
        <v>7</v>
      </c>
      <c r="V49">
        <v>-7</v>
      </c>
      <c r="W49">
        <v>6</v>
      </c>
      <c r="X49">
        <v>-6</v>
      </c>
    </row>
    <row r="50">
      <c r="A50">
        <v>6</v>
      </c>
      <c r="B50" t="str">
        <v>CP4.1_vs_CP4.7</v>
      </c>
      <c r="C50">
        <v>-5</v>
      </c>
      <c r="D50">
        <v>-8</v>
      </c>
      <c r="E50">
        <v>7</v>
      </c>
      <c r="F50">
        <v>-3</v>
      </c>
      <c r="G50">
        <v>-1</v>
      </c>
      <c r="H50">
        <v>4</v>
      </c>
      <c r="I50">
        <v>4</v>
      </c>
      <c r="J50">
        <v>-1</v>
      </c>
      <c r="K50">
        <v>-1</v>
      </c>
      <c r="L50">
        <v>-7</v>
      </c>
      <c r="M50">
        <v>-2</v>
      </c>
      <c r="N50">
        <v>0</v>
      </c>
      <c r="O50">
        <v>-7</v>
      </c>
      <c r="P50">
        <v>-2</v>
      </c>
      <c r="Q50">
        <v>-8</v>
      </c>
      <c r="R50">
        <v>5</v>
      </c>
      <c r="S50">
        <v>-5</v>
      </c>
      <c r="T50">
        <v>-8</v>
      </c>
      <c r="U50">
        <v>-7</v>
      </c>
      <c r="V50">
        <v>-6</v>
      </c>
      <c r="W50">
        <v>-6</v>
      </c>
      <c r="X50">
        <v>-7</v>
      </c>
    </row>
    <row r="51">
      <c r="A51">
        <v>7</v>
      </c>
      <c r="B51" t="str">
        <v>CP4.1_vs_CP4.8</v>
      </c>
      <c r="C51">
        <v>-5</v>
      </c>
      <c r="D51">
        <v>-8</v>
      </c>
      <c r="E51">
        <v>3</v>
      </c>
      <c r="F51">
        <v>-3</v>
      </c>
      <c r="G51">
        <v>-1</v>
      </c>
      <c r="H51">
        <v>-3</v>
      </c>
      <c r="I51">
        <v>-3</v>
      </c>
      <c r="J51">
        <v>0</v>
      </c>
      <c r="K51">
        <v>1</v>
      </c>
      <c r="L51">
        <v>-7</v>
      </c>
      <c r="M51">
        <v>0</v>
      </c>
      <c r="N51">
        <v>0</v>
      </c>
      <c r="O51">
        <v>6</v>
      </c>
      <c r="P51">
        <v>-1</v>
      </c>
      <c r="Q51">
        <v>-8</v>
      </c>
      <c r="R51">
        <v>5</v>
      </c>
      <c r="S51">
        <v>-5</v>
      </c>
      <c r="T51">
        <v>-8</v>
      </c>
      <c r="U51">
        <v>-6</v>
      </c>
      <c r="V51">
        <v>-7</v>
      </c>
      <c r="W51">
        <v>-6</v>
      </c>
      <c r="X51">
        <v>-6</v>
      </c>
    </row>
    <row r="52">
      <c r="A52">
        <v>8</v>
      </c>
      <c r="B52" t="str">
        <v>CP4.1_vs_CP4.9</v>
      </c>
      <c r="C52">
        <v>-4</v>
      </c>
      <c r="D52">
        <v>6</v>
      </c>
      <c r="E52">
        <v>3</v>
      </c>
      <c r="F52">
        <v>-3</v>
      </c>
      <c r="G52">
        <v>-1</v>
      </c>
      <c r="H52">
        <v>4</v>
      </c>
      <c r="I52">
        <v>4</v>
      </c>
      <c r="J52">
        <v>0</v>
      </c>
      <c r="K52">
        <v>1</v>
      </c>
      <c r="L52">
        <v>-7</v>
      </c>
      <c r="M52">
        <v>0</v>
      </c>
      <c r="N52">
        <v>0</v>
      </c>
      <c r="O52">
        <v>6</v>
      </c>
      <c r="P52">
        <v>0</v>
      </c>
      <c r="Q52">
        <v>-8</v>
      </c>
      <c r="R52">
        <v>-4</v>
      </c>
      <c r="S52">
        <v>0</v>
      </c>
      <c r="T52">
        <v>-8</v>
      </c>
      <c r="U52">
        <v>-5</v>
      </c>
      <c r="V52">
        <v>-6</v>
      </c>
      <c r="W52">
        <v>-6</v>
      </c>
      <c r="X52">
        <v>-6</v>
      </c>
    </row>
    <row r="53">
      <c r="A53">
        <v>9</v>
      </c>
      <c r="B53" t="str">
        <v>CP4.2_vs_CP4.3</v>
      </c>
      <c r="C53">
        <v>4</v>
      </c>
      <c r="D53">
        <v>-8</v>
      </c>
      <c r="E53">
        <v>0</v>
      </c>
      <c r="F53">
        <v>-3</v>
      </c>
      <c r="G53">
        <v>1</v>
      </c>
      <c r="H53">
        <v>-2</v>
      </c>
      <c r="I53">
        <v>-2</v>
      </c>
      <c r="J53">
        <v>0</v>
      </c>
      <c r="K53">
        <v>-1</v>
      </c>
      <c r="L53">
        <v>7</v>
      </c>
      <c r="M53">
        <v>0</v>
      </c>
      <c r="N53">
        <v>-4</v>
      </c>
      <c r="O53">
        <v>-7</v>
      </c>
      <c r="P53">
        <v>0</v>
      </c>
      <c r="Q53">
        <v>8</v>
      </c>
      <c r="R53">
        <v>-5</v>
      </c>
      <c r="S53">
        <v>-5</v>
      </c>
      <c r="T53">
        <v>7</v>
      </c>
      <c r="U53">
        <v>8</v>
      </c>
      <c r="V53">
        <v>-8</v>
      </c>
      <c r="W53">
        <v>7</v>
      </c>
      <c r="X53">
        <v>7</v>
      </c>
    </row>
    <row r="54">
      <c r="A54">
        <v>10</v>
      </c>
      <c r="B54" t="str">
        <v>CP4.2_vs_CP4.4</v>
      </c>
      <c r="C54">
        <v>-3</v>
      </c>
      <c r="D54">
        <v>-8</v>
      </c>
      <c r="E54">
        <v>-4</v>
      </c>
      <c r="F54">
        <v>-3</v>
      </c>
      <c r="G54">
        <v>-1</v>
      </c>
      <c r="H54">
        <v>-3</v>
      </c>
      <c r="I54">
        <v>-3</v>
      </c>
      <c r="J54">
        <v>0</v>
      </c>
      <c r="K54">
        <v>-1</v>
      </c>
      <c r="L54">
        <v>-7</v>
      </c>
      <c r="M54">
        <v>0</v>
      </c>
      <c r="N54">
        <v>0</v>
      </c>
      <c r="O54">
        <v>-7</v>
      </c>
      <c r="P54">
        <v>-2</v>
      </c>
      <c r="Q54">
        <v>6</v>
      </c>
      <c r="R54">
        <v>-5</v>
      </c>
      <c r="S54">
        <v>0</v>
      </c>
      <c r="T54">
        <v>3</v>
      </c>
      <c r="U54">
        <v>-6</v>
      </c>
      <c r="V54">
        <v>-7</v>
      </c>
      <c r="W54">
        <v>7</v>
      </c>
      <c r="X54">
        <v>-6</v>
      </c>
    </row>
    <row r="55">
      <c r="A55">
        <v>11</v>
      </c>
      <c r="B55" t="str">
        <v>CP4.2_vs_CP4.5</v>
      </c>
      <c r="C55">
        <v>-2</v>
      </c>
      <c r="D55">
        <v>2</v>
      </c>
      <c r="E55">
        <v>-4</v>
      </c>
      <c r="F55">
        <v>-3</v>
      </c>
      <c r="G55">
        <v>-1</v>
      </c>
      <c r="H55">
        <v>-3</v>
      </c>
      <c r="I55">
        <v>-3</v>
      </c>
      <c r="J55">
        <v>0</v>
      </c>
      <c r="K55">
        <v>1</v>
      </c>
      <c r="L55">
        <v>-7</v>
      </c>
      <c r="M55">
        <v>0</v>
      </c>
      <c r="N55">
        <v>-4</v>
      </c>
      <c r="O55">
        <v>-7</v>
      </c>
      <c r="P55">
        <v>-2</v>
      </c>
      <c r="Q55">
        <v>5</v>
      </c>
      <c r="R55">
        <v>-5</v>
      </c>
      <c r="S55">
        <v>0</v>
      </c>
      <c r="T55">
        <v>-3</v>
      </c>
      <c r="U55">
        <v>-7</v>
      </c>
      <c r="V55">
        <v>-7</v>
      </c>
      <c r="W55">
        <v>-7</v>
      </c>
      <c r="X55">
        <v>-6</v>
      </c>
    </row>
    <row r="56">
      <c r="A56">
        <v>12</v>
      </c>
      <c r="B56" t="str">
        <v>CP4.2_vs_CP4.6</v>
      </c>
      <c r="C56">
        <v>5</v>
      </c>
      <c r="D56">
        <v>2</v>
      </c>
      <c r="E56">
        <v>-3</v>
      </c>
      <c r="F56">
        <v>-3</v>
      </c>
      <c r="G56">
        <v>2</v>
      </c>
      <c r="H56">
        <v>4</v>
      </c>
      <c r="I56">
        <v>4</v>
      </c>
      <c r="J56">
        <v>0</v>
      </c>
      <c r="K56">
        <v>1</v>
      </c>
      <c r="L56">
        <v>-7</v>
      </c>
      <c r="M56">
        <v>0</v>
      </c>
      <c r="N56">
        <v>-4</v>
      </c>
      <c r="O56">
        <v>6</v>
      </c>
      <c r="P56">
        <v>0</v>
      </c>
      <c r="Q56">
        <v>5</v>
      </c>
      <c r="R56">
        <v>-4</v>
      </c>
      <c r="S56">
        <v>0</v>
      </c>
      <c r="T56">
        <v>3</v>
      </c>
      <c r="U56">
        <v>4</v>
      </c>
      <c r="V56">
        <v>-8</v>
      </c>
      <c r="W56">
        <v>-6</v>
      </c>
      <c r="X56">
        <v>-6</v>
      </c>
    </row>
    <row r="57">
      <c r="A57">
        <v>13</v>
      </c>
      <c r="B57" t="str">
        <v>CP4.2_vs_CP4.7</v>
      </c>
      <c r="C57">
        <v>-1</v>
      </c>
      <c r="D57">
        <v>2</v>
      </c>
      <c r="E57">
        <v>-2</v>
      </c>
      <c r="F57">
        <v>-3</v>
      </c>
      <c r="G57">
        <v>-2</v>
      </c>
      <c r="H57">
        <v>-3</v>
      </c>
      <c r="I57">
        <v>-3</v>
      </c>
      <c r="J57">
        <v>0</v>
      </c>
      <c r="K57">
        <v>-1</v>
      </c>
      <c r="L57">
        <v>-7</v>
      </c>
      <c r="M57">
        <v>0</v>
      </c>
      <c r="N57">
        <v>-3</v>
      </c>
      <c r="O57">
        <v>-6</v>
      </c>
      <c r="P57">
        <v>-1</v>
      </c>
      <c r="Q57">
        <v>8</v>
      </c>
      <c r="R57">
        <v>-5</v>
      </c>
      <c r="S57">
        <v>-6</v>
      </c>
      <c r="T57">
        <v>-2</v>
      </c>
      <c r="U57">
        <v>-8</v>
      </c>
      <c r="V57">
        <v>-8</v>
      </c>
      <c r="W57">
        <v>-6</v>
      </c>
      <c r="X57">
        <v>-7</v>
      </c>
    </row>
    <row r="58">
      <c r="A58">
        <v>14</v>
      </c>
      <c r="B58" t="str">
        <v>CP4.2_vs_CP4.8</v>
      </c>
      <c r="C58">
        <v>-2</v>
      </c>
      <c r="D58">
        <v>4</v>
      </c>
      <c r="E58">
        <v>-2</v>
      </c>
      <c r="F58">
        <v>-3</v>
      </c>
      <c r="G58">
        <v>-3</v>
      </c>
      <c r="H58">
        <v>-3</v>
      </c>
      <c r="I58">
        <v>-3</v>
      </c>
      <c r="J58">
        <v>0</v>
      </c>
      <c r="K58">
        <v>1</v>
      </c>
      <c r="L58">
        <v>-7</v>
      </c>
      <c r="M58">
        <v>0</v>
      </c>
      <c r="N58">
        <v>-3</v>
      </c>
      <c r="O58">
        <v>-6</v>
      </c>
      <c r="P58">
        <v>-2</v>
      </c>
      <c r="Q58">
        <v>0</v>
      </c>
      <c r="R58">
        <v>-4</v>
      </c>
      <c r="S58">
        <v>-5</v>
      </c>
      <c r="T58">
        <v>6</v>
      </c>
      <c r="U58">
        <v>-7</v>
      </c>
      <c r="V58">
        <v>-7</v>
      </c>
      <c r="W58">
        <v>-5</v>
      </c>
      <c r="X58">
        <v>-5</v>
      </c>
    </row>
    <row r="59">
      <c r="A59">
        <v>15</v>
      </c>
      <c r="B59" t="str">
        <v>CP4.2_vs_CP4.9</v>
      </c>
      <c r="C59">
        <v>-1</v>
      </c>
      <c r="D59">
        <v>6</v>
      </c>
      <c r="E59">
        <v>7</v>
      </c>
      <c r="F59">
        <v>-3</v>
      </c>
      <c r="G59">
        <v>-3</v>
      </c>
      <c r="H59">
        <v>4</v>
      </c>
      <c r="I59">
        <v>4</v>
      </c>
      <c r="J59">
        <v>0</v>
      </c>
      <c r="K59">
        <v>1</v>
      </c>
      <c r="L59">
        <v>7</v>
      </c>
      <c r="M59">
        <v>-1</v>
      </c>
      <c r="N59">
        <v>0</v>
      </c>
      <c r="O59">
        <v>-6</v>
      </c>
      <c r="P59">
        <v>-2</v>
      </c>
      <c r="Q59">
        <v>8</v>
      </c>
      <c r="R59">
        <v>-5</v>
      </c>
      <c r="S59">
        <v>-6</v>
      </c>
      <c r="T59">
        <v>8</v>
      </c>
      <c r="U59">
        <v>-6</v>
      </c>
      <c r="V59">
        <v>-8</v>
      </c>
      <c r="W59">
        <v>-7</v>
      </c>
      <c r="X59">
        <v>-7</v>
      </c>
    </row>
    <row r="60">
      <c r="A60">
        <v>16</v>
      </c>
      <c r="B60" t="str">
        <v>CP4.3_vs_CP4.4</v>
      </c>
      <c r="C60">
        <v>-1</v>
      </c>
      <c r="D60">
        <v>-4</v>
      </c>
      <c r="E60">
        <v>-2</v>
      </c>
      <c r="F60">
        <v>-3</v>
      </c>
      <c r="G60">
        <v>-2</v>
      </c>
      <c r="H60">
        <v>-4</v>
      </c>
      <c r="I60">
        <v>-4</v>
      </c>
      <c r="J60">
        <v>0</v>
      </c>
      <c r="K60">
        <v>-1</v>
      </c>
      <c r="L60">
        <v>7</v>
      </c>
      <c r="M60">
        <v>0</v>
      </c>
      <c r="N60">
        <v>0</v>
      </c>
      <c r="O60">
        <v>-7</v>
      </c>
      <c r="P60">
        <v>-1</v>
      </c>
      <c r="Q60">
        <v>-8</v>
      </c>
      <c r="R60">
        <v>-5</v>
      </c>
      <c r="S60">
        <v>0</v>
      </c>
      <c r="T60">
        <v>-8</v>
      </c>
      <c r="U60">
        <v>-8</v>
      </c>
      <c r="V60">
        <v>-6</v>
      </c>
      <c r="W60">
        <v>-8</v>
      </c>
      <c r="X60">
        <v>-6</v>
      </c>
    </row>
    <row r="61">
      <c r="A61">
        <v>17</v>
      </c>
      <c r="B61" t="str">
        <v>CP4.3_vs_CP4.5</v>
      </c>
      <c r="C61">
        <v>-2</v>
      </c>
      <c r="D61">
        <v>-4</v>
      </c>
      <c r="E61">
        <v>-2</v>
      </c>
      <c r="F61">
        <v>-3</v>
      </c>
      <c r="G61">
        <v>0</v>
      </c>
      <c r="H61">
        <v>-3</v>
      </c>
      <c r="I61">
        <v>-3</v>
      </c>
      <c r="J61">
        <v>0</v>
      </c>
      <c r="K61">
        <v>-1</v>
      </c>
      <c r="L61">
        <v>7</v>
      </c>
      <c r="M61">
        <v>-1</v>
      </c>
      <c r="N61">
        <v>-3</v>
      </c>
      <c r="O61">
        <v>-7</v>
      </c>
      <c r="P61">
        <v>-2</v>
      </c>
      <c r="Q61">
        <v>-8</v>
      </c>
      <c r="R61">
        <v>-4</v>
      </c>
      <c r="S61">
        <v>-6</v>
      </c>
      <c r="T61">
        <v>-8</v>
      </c>
      <c r="U61">
        <v>-8</v>
      </c>
      <c r="V61">
        <v>-8</v>
      </c>
      <c r="W61">
        <v>-8</v>
      </c>
      <c r="X61">
        <v>-5</v>
      </c>
    </row>
    <row r="62">
      <c r="A62">
        <v>18</v>
      </c>
      <c r="B62" t="str">
        <v>CP4.3_vs_CP4.6</v>
      </c>
      <c r="C62">
        <v>4</v>
      </c>
      <c r="D62">
        <v>-4</v>
      </c>
      <c r="E62">
        <v>-3</v>
      </c>
      <c r="F62">
        <v>-3</v>
      </c>
      <c r="G62">
        <v>0</v>
      </c>
      <c r="H62">
        <v>4</v>
      </c>
      <c r="I62">
        <v>4</v>
      </c>
      <c r="J62">
        <v>0</v>
      </c>
      <c r="K62">
        <v>-1</v>
      </c>
      <c r="L62">
        <v>8</v>
      </c>
      <c r="M62">
        <v>0</v>
      </c>
      <c r="N62">
        <v>-2</v>
      </c>
      <c r="O62">
        <v>-7</v>
      </c>
      <c r="P62">
        <v>-1</v>
      </c>
      <c r="Q62">
        <v>-8</v>
      </c>
      <c r="R62">
        <v>-4</v>
      </c>
      <c r="S62">
        <v>0</v>
      </c>
      <c r="T62">
        <v>-8</v>
      </c>
      <c r="U62">
        <v>-8</v>
      </c>
      <c r="V62">
        <v>-8</v>
      </c>
      <c r="W62">
        <v>-8</v>
      </c>
      <c r="X62">
        <v>-7</v>
      </c>
    </row>
    <row r="63">
      <c r="A63">
        <v>19</v>
      </c>
      <c r="B63" t="str">
        <v>CP4.3_vs_CP4.7</v>
      </c>
      <c r="C63">
        <v>-3</v>
      </c>
      <c r="D63">
        <v>-4</v>
      </c>
      <c r="E63">
        <v>-3</v>
      </c>
      <c r="F63">
        <v>-3</v>
      </c>
      <c r="G63">
        <v>-2</v>
      </c>
      <c r="H63">
        <v>-3</v>
      </c>
      <c r="I63">
        <v>-3</v>
      </c>
      <c r="J63">
        <v>0</v>
      </c>
      <c r="K63">
        <v>-1</v>
      </c>
      <c r="L63">
        <v>-7</v>
      </c>
      <c r="M63">
        <v>-1</v>
      </c>
      <c r="N63">
        <v>-2</v>
      </c>
      <c r="O63">
        <v>-7</v>
      </c>
      <c r="P63">
        <v>-1</v>
      </c>
      <c r="Q63">
        <v>-8</v>
      </c>
      <c r="R63">
        <v>-4</v>
      </c>
      <c r="S63">
        <v>-6</v>
      </c>
      <c r="T63">
        <v>-8</v>
      </c>
      <c r="U63">
        <v>-8</v>
      </c>
      <c r="V63">
        <v>-8</v>
      </c>
      <c r="W63">
        <v>-7</v>
      </c>
      <c r="X63">
        <v>-7</v>
      </c>
    </row>
    <row r="64">
      <c r="A64">
        <v>20</v>
      </c>
      <c r="B64" t="str">
        <v>CP4.3_vs_CP4.8</v>
      </c>
      <c r="C64">
        <v>-4</v>
      </c>
      <c r="D64">
        <v>-4</v>
      </c>
      <c r="E64">
        <v>-3</v>
      </c>
      <c r="F64">
        <v>-3</v>
      </c>
      <c r="G64">
        <v>-5</v>
      </c>
      <c r="H64">
        <v>-3</v>
      </c>
      <c r="I64">
        <v>-3</v>
      </c>
      <c r="J64">
        <v>0</v>
      </c>
      <c r="K64">
        <v>-1</v>
      </c>
      <c r="L64">
        <v>7</v>
      </c>
      <c r="M64">
        <v>-1</v>
      </c>
      <c r="N64">
        <v>-1</v>
      </c>
      <c r="O64">
        <v>-6</v>
      </c>
      <c r="P64">
        <v>-2</v>
      </c>
      <c r="Q64">
        <v>-8</v>
      </c>
      <c r="R64">
        <v>-5</v>
      </c>
      <c r="S64">
        <v>0</v>
      </c>
      <c r="T64">
        <v>0</v>
      </c>
      <c r="U64">
        <v>-8</v>
      </c>
      <c r="V64">
        <v>-7</v>
      </c>
      <c r="W64">
        <v>-7</v>
      </c>
      <c r="X64">
        <v>-6</v>
      </c>
    </row>
    <row r="65">
      <c r="A65">
        <v>21</v>
      </c>
      <c r="B65" t="str">
        <v>CP4.3_vs_CP4.9</v>
      </c>
      <c r="C65">
        <v>-2</v>
      </c>
      <c r="D65">
        <v>4</v>
      </c>
      <c r="E65">
        <v>-4</v>
      </c>
      <c r="F65">
        <v>-3</v>
      </c>
      <c r="G65">
        <v>-3</v>
      </c>
      <c r="H65">
        <v>4</v>
      </c>
      <c r="I65">
        <v>4</v>
      </c>
      <c r="J65">
        <v>0</v>
      </c>
      <c r="K65">
        <v>-1</v>
      </c>
      <c r="L65">
        <v>7</v>
      </c>
      <c r="M65">
        <v>0</v>
      </c>
      <c r="N65">
        <v>-2</v>
      </c>
      <c r="O65">
        <v>-7</v>
      </c>
      <c r="P65">
        <v>-1</v>
      </c>
      <c r="Q65">
        <v>-8</v>
      </c>
      <c r="R65">
        <v>-5</v>
      </c>
      <c r="S65">
        <v>0</v>
      </c>
      <c r="T65">
        <v>0</v>
      </c>
      <c r="U65">
        <v>-8</v>
      </c>
      <c r="V65">
        <v>-8</v>
      </c>
      <c r="W65">
        <v>-8</v>
      </c>
      <c r="X65">
        <v>-7</v>
      </c>
    </row>
    <row r="66">
      <c r="A66">
        <v>22</v>
      </c>
      <c r="B66" t="str">
        <v>CP4.4_vs_CP4.5</v>
      </c>
      <c r="C66">
        <v>0</v>
      </c>
      <c r="D66">
        <v>4</v>
      </c>
      <c r="E66">
        <v>-3</v>
      </c>
      <c r="F66">
        <v>-3</v>
      </c>
      <c r="G66">
        <v>-1</v>
      </c>
      <c r="H66">
        <v>-3</v>
      </c>
      <c r="I66">
        <v>-3</v>
      </c>
      <c r="J66">
        <v>0</v>
      </c>
      <c r="K66">
        <v>1</v>
      </c>
      <c r="L66">
        <v>-7</v>
      </c>
      <c r="M66">
        <v>0</v>
      </c>
      <c r="N66">
        <v>-5</v>
      </c>
      <c r="O66">
        <v>-7</v>
      </c>
      <c r="P66">
        <v>0</v>
      </c>
      <c r="Q66">
        <v>0</v>
      </c>
      <c r="R66">
        <v>-5</v>
      </c>
      <c r="S66">
        <v>0</v>
      </c>
      <c r="T66">
        <v>-6</v>
      </c>
      <c r="U66">
        <v>5</v>
      </c>
      <c r="V66">
        <v>-8</v>
      </c>
      <c r="W66">
        <v>-7</v>
      </c>
      <c r="X66">
        <v>-6</v>
      </c>
    </row>
    <row r="67">
      <c r="A67">
        <v>23</v>
      </c>
      <c r="B67" t="str">
        <v>CP4.4_vs_CP4.6</v>
      </c>
      <c r="C67">
        <v>1</v>
      </c>
      <c r="D67">
        <v>2</v>
      </c>
      <c r="E67">
        <v>3</v>
      </c>
      <c r="F67">
        <v>-3</v>
      </c>
      <c r="G67">
        <v>2</v>
      </c>
      <c r="H67">
        <v>4</v>
      </c>
      <c r="I67">
        <v>4</v>
      </c>
      <c r="J67">
        <v>0</v>
      </c>
      <c r="K67">
        <v>1</v>
      </c>
      <c r="L67">
        <v>-7</v>
      </c>
      <c r="M67">
        <v>0</v>
      </c>
      <c r="N67">
        <v>2</v>
      </c>
      <c r="O67">
        <v>0</v>
      </c>
      <c r="P67">
        <v>0</v>
      </c>
      <c r="Q67">
        <v>8</v>
      </c>
      <c r="R67">
        <v>5</v>
      </c>
      <c r="S67">
        <v>0</v>
      </c>
      <c r="T67">
        <v>8</v>
      </c>
      <c r="U67">
        <v>7</v>
      </c>
      <c r="V67">
        <v>-8</v>
      </c>
      <c r="W67">
        <v>-6</v>
      </c>
      <c r="X67">
        <v>3</v>
      </c>
    </row>
    <row r="68">
      <c r="A68">
        <v>24</v>
      </c>
      <c r="B68" t="str">
        <v>CP4.4_vs_CP4.7</v>
      </c>
      <c r="C68">
        <v>1</v>
      </c>
      <c r="D68">
        <v>0</v>
      </c>
      <c r="E68">
        <v>-3</v>
      </c>
      <c r="F68">
        <v>-3</v>
      </c>
      <c r="G68">
        <v>-2</v>
      </c>
      <c r="H68">
        <v>5</v>
      </c>
      <c r="I68">
        <v>5</v>
      </c>
      <c r="J68">
        <v>0</v>
      </c>
      <c r="K68">
        <v>1</v>
      </c>
      <c r="L68">
        <v>-7</v>
      </c>
      <c r="M68">
        <v>-1</v>
      </c>
      <c r="N68">
        <v>0</v>
      </c>
      <c r="O68">
        <v>-6</v>
      </c>
      <c r="P68">
        <v>-1</v>
      </c>
      <c r="Q68">
        <v>0</v>
      </c>
      <c r="R68">
        <v>4</v>
      </c>
      <c r="S68">
        <v>-5</v>
      </c>
      <c r="T68">
        <v>-8</v>
      </c>
      <c r="U68">
        <v>-5</v>
      </c>
      <c r="V68">
        <v>-7</v>
      </c>
      <c r="W68">
        <v>-5</v>
      </c>
      <c r="X68">
        <v>-6</v>
      </c>
    </row>
    <row r="69">
      <c r="A69">
        <v>25</v>
      </c>
      <c r="B69" t="str">
        <v>CP4.4_vs_CP4.8</v>
      </c>
      <c r="C69">
        <v>0</v>
      </c>
      <c r="D69">
        <v>0</v>
      </c>
      <c r="E69">
        <v>-3</v>
      </c>
      <c r="F69">
        <v>-3</v>
      </c>
      <c r="G69">
        <v>-5</v>
      </c>
      <c r="H69">
        <v>-3</v>
      </c>
      <c r="I69">
        <v>-3</v>
      </c>
      <c r="J69">
        <v>0</v>
      </c>
      <c r="K69">
        <v>1</v>
      </c>
      <c r="L69">
        <v>8</v>
      </c>
      <c r="M69">
        <v>0</v>
      </c>
      <c r="N69">
        <v>-1</v>
      </c>
      <c r="O69">
        <v>0</v>
      </c>
      <c r="P69">
        <v>0</v>
      </c>
      <c r="Q69">
        <v>0</v>
      </c>
      <c r="R69">
        <v>4</v>
      </c>
      <c r="S69">
        <v>0</v>
      </c>
      <c r="T69">
        <v>-3</v>
      </c>
      <c r="U69">
        <v>-5</v>
      </c>
      <c r="V69">
        <v>-8</v>
      </c>
      <c r="W69">
        <v>-7</v>
      </c>
      <c r="X69">
        <v>-5</v>
      </c>
    </row>
    <row r="70">
      <c r="A70">
        <v>26</v>
      </c>
      <c r="B70" t="str">
        <v>CP4.4_vs_CP4.9</v>
      </c>
      <c r="C70">
        <v>1</v>
      </c>
      <c r="D70">
        <v>4</v>
      </c>
      <c r="E70">
        <v>-3</v>
      </c>
      <c r="F70">
        <v>-3</v>
      </c>
      <c r="G70">
        <v>-1</v>
      </c>
      <c r="H70">
        <v>6</v>
      </c>
      <c r="I70">
        <v>6</v>
      </c>
      <c r="J70">
        <v>0</v>
      </c>
      <c r="K70">
        <v>1</v>
      </c>
      <c r="L70">
        <v>7</v>
      </c>
      <c r="M70">
        <v>0</v>
      </c>
      <c r="N70">
        <v>2</v>
      </c>
      <c r="O70">
        <v>6</v>
      </c>
      <c r="P70">
        <v>2</v>
      </c>
      <c r="Q70">
        <v>8</v>
      </c>
      <c r="R70">
        <v>4</v>
      </c>
      <c r="S70">
        <v>0</v>
      </c>
      <c r="T70">
        <v>0</v>
      </c>
      <c r="U70">
        <v>6</v>
      </c>
      <c r="V70">
        <v>-7</v>
      </c>
      <c r="W70">
        <v>-6</v>
      </c>
      <c r="X70">
        <v>-6</v>
      </c>
    </row>
    <row r="71">
      <c r="A71">
        <v>27</v>
      </c>
      <c r="B71" t="str">
        <v>CP4.5_vs_CP4.6</v>
      </c>
      <c r="C71">
        <v>0</v>
      </c>
      <c r="D71">
        <v>-6</v>
      </c>
      <c r="E71">
        <v>5</v>
      </c>
      <c r="F71">
        <v>-3</v>
      </c>
      <c r="G71">
        <v>4</v>
      </c>
      <c r="H71">
        <v>4</v>
      </c>
      <c r="I71">
        <v>4</v>
      </c>
      <c r="J71">
        <v>0</v>
      </c>
      <c r="K71">
        <v>1</v>
      </c>
      <c r="L71">
        <v>7</v>
      </c>
      <c r="M71">
        <v>3</v>
      </c>
      <c r="N71">
        <v>2</v>
      </c>
      <c r="O71">
        <v>0</v>
      </c>
      <c r="P71">
        <v>0</v>
      </c>
      <c r="Q71">
        <v>8</v>
      </c>
      <c r="R71">
        <v>4</v>
      </c>
      <c r="S71">
        <v>0</v>
      </c>
      <c r="T71">
        <v>8</v>
      </c>
      <c r="U71">
        <v>6</v>
      </c>
      <c r="V71">
        <v>-7</v>
      </c>
      <c r="W71">
        <v>5</v>
      </c>
      <c r="X71">
        <v>6</v>
      </c>
    </row>
    <row r="72">
      <c r="A72">
        <v>28</v>
      </c>
      <c r="B72" t="str">
        <v>CP4.5_vs_CP4.7</v>
      </c>
      <c r="C72">
        <v>0</v>
      </c>
      <c r="D72">
        <v>-8</v>
      </c>
      <c r="E72">
        <v>-3</v>
      </c>
      <c r="F72">
        <v>-3</v>
      </c>
      <c r="G72">
        <v>-5</v>
      </c>
      <c r="H72">
        <v>-3</v>
      </c>
      <c r="I72">
        <v>-3</v>
      </c>
      <c r="J72">
        <v>0</v>
      </c>
      <c r="K72">
        <v>1</v>
      </c>
      <c r="L72">
        <v>7</v>
      </c>
      <c r="M72">
        <v>0</v>
      </c>
      <c r="N72">
        <v>0</v>
      </c>
      <c r="O72">
        <v>-6</v>
      </c>
      <c r="P72">
        <v>-1</v>
      </c>
      <c r="Q72">
        <v>0</v>
      </c>
      <c r="R72">
        <v>5</v>
      </c>
      <c r="S72">
        <v>2</v>
      </c>
      <c r="T72">
        <v>5</v>
      </c>
      <c r="U72">
        <v>-6</v>
      </c>
      <c r="V72">
        <v>-7</v>
      </c>
      <c r="W72">
        <v>-7</v>
      </c>
      <c r="X72">
        <v>-5</v>
      </c>
    </row>
    <row r="73">
      <c r="A73">
        <v>29</v>
      </c>
      <c r="B73" t="str">
        <v>CP4.5_vs_CP4.8</v>
      </c>
      <c r="C73">
        <v>1</v>
      </c>
      <c r="D73">
        <v>-6</v>
      </c>
      <c r="E73">
        <v>-2</v>
      </c>
      <c r="F73">
        <v>-3</v>
      </c>
      <c r="G73">
        <v>-3</v>
      </c>
      <c r="H73">
        <v>-3</v>
      </c>
      <c r="I73">
        <v>-3</v>
      </c>
      <c r="J73">
        <v>0</v>
      </c>
      <c r="K73">
        <v>2</v>
      </c>
      <c r="L73">
        <v>7</v>
      </c>
      <c r="M73">
        <v>0</v>
      </c>
      <c r="N73">
        <v>0</v>
      </c>
      <c r="O73">
        <v>6</v>
      </c>
      <c r="P73">
        <v>0</v>
      </c>
      <c r="Q73">
        <v>0</v>
      </c>
      <c r="R73">
        <v>5</v>
      </c>
      <c r="S73">
        <v>0</v>
      </c>
      <c r="T73">
        <v>6</v>
      </c>
      <c r="U73">
        <v>-7</v>
      </c>
      <c r="V73">
        <v>-6</v>
      </c>
      <c r="W73">
        <v>-6</v>
      </c>
      <c r="X73">
        <v>-6</v>
      </c>
    </row>
    <row r="74">
      <c r="A74">
        <v>30</v>
      </c>
      <c r="B74" t="str">
        <v>CP4.5_vs_CP4.9</v>
      </c>
      <c r="C74">
        <v>-1</v>
      </c>
      <c r="D74">
        <v>2</v>
      </c>
      <c r="E74">
        <v>0</v>
      </c>
      <c r="F74">
        <v>-3</v>
      </c>
      <c r="G74">
        <v>-3</v>
      </c>
      <c r="H74">
        <v>5</v>
      </c>
      <c r="I74">
        <v>5</v>
      </c>
      <c r="J74">
        <v>0</v>
      </c>
      <c r="K74">
        <v>1</v>
      </c>
      <c r="L74">
        <v>7</v>
      </c>
      <c r="M74">
        <v>1</v>
      </c>
      <c r="N74">
        <v>2</v>
      </c>
      <c r="O74">
        <v>6</v>
      </c>
      <c r="P74">
        <v>1</v>
      </c>
      <c r="Q74">
        <v>8</v>
      </c>
      <c r="R74">
        <v>4</v>
      </c>
      <c r="S74">
        <v>4</v>
      </c>
      <c r="T74">
        <v>8</v>
      </c>
      <c r="U74">
        <v>6</v>
      </c>
      <c r="V74">
        <v>-7</v>
      </c>
      <c r="W74">
        <v>-5</v>
      </c>
      <c r="X74">
        <v>2</v>
      </c>
    </row>
    <row r="75">
      <c r="A75">
        <v>31</v>
      </c>
      <c r="B75" t="str">
        <v>CP4.6_vs_CP4.7</v>
      </c>
      <c r="C75">
        <v>-8</v>
      </c>
      <c r="D75">
        <v>-2</v>
      </c>
      <c r="E75">
        <v>0</v>
      </c>
      <c r="F75">
        <v>-3</v>
      </c>
      <c r="G75">
        <v>-4</v>
      </c>
      <c r="H75">
        <v>-3</v>
      </c>
      <c r="I75">
        <v>-3</v>
      </c>
      <c r="J75">
        <v>0</v>
      </c>
      <c r="K75">
        <v>1</v>
      </c>
      <c r="L75">
        <v>-7</v>
      </c>
      <c r="M75">
        <v>-3</v>
      </c>
      <c r="N75">
        <v>-3</v>
      </c>
      <c r="O75">
        <v>-5</v>
      </c>
      <c r="P75">
        <v>-1</v>
      </c>
      <c r="Q75">
        <v>-8</v>
      </c>
      <c r="R75">
        <v>-4</v>
      </c>
      <c r="S75">
        <v>-6</v>
      </c>
      <c r="T75">
        <v>-8</v>
      </c>
      <c r="U75">
        <v>-7</v>
      </c>
      <c r="V75">
        <v>-7</v>
      </c>
      <c r="W75">
        <v>-5</v>
      </c>
      <c r="X75">
        <v>-4</v>
      </c>
    </row>
    <row r="76">
      <c r="A76">
        <v>32</v>
      </c>
      <c r="B76" t="str">
        <v>CP4.6_vs_CP4.8</v>
      </c>
      <c r="C76">
        <v>-7</v>
      </c>
      <c r="D76">
        <v>-2</v>
      </c>
      <c r="E76">
        <v>4</v>
      </c>
      <c r="F76">
        <v>-3</v>
      </c>
      <c r="G76">
        <v>-5</v>
      </c>
      <c r="H76">
        <v>-3</v>
      </c>
      <c r="I76">
        <v>-3</v>
      </c>
      <c r="J76">
        <v>0</v>
      </c>
      <c r="K76">
        <v>1</v>
      </c>
      <c r="L76">
        <v>-7</v>
      </c>
      <c r="M76">
        <v>-2</v>
      </c>
      <c r="N76">
        <v>-1</v>
      </c>
      <c r="O76">
        <v>0</v>
      </c>
      <c r="P76">
        <v>0</v>
      </c>
      <c r="Q76">
        <v>-6</v>
      </c>
      <c r="R76">
        <v>-4</v>
      </c>
      <c r="S76">
        <v>-2</v>
      </c>
      <c r="T76">
        <v>-4</v>
      </c>
      <c r="U76">
        <v>-8</v>
      </c>
      <c r="V76">
        <v>-7</v>
      </c>
      <c r="W76">
        <v>-7</v>
      </c>
      <c r="X76">
        <v>-6</v>
      </c>
    </row>
    <row r="77">
      <c r="A77">
        <v>33</v>
      </c>
      <c r="B77" t="str">
        <v>CP4.6_vs_CP4.9</v>
      </c>
      <c r="C77">
        <v>-6</v>
      </c>
      <c r="D77">
        <v>4</v>
      </c>
      <c r="E77">
        <v>5</v>
      </c>
      <c r="F77">
        <v>-3</v>
      </c>
      <c r="G77">
        <v>-5</v>
      </c>
      <c r="H77">
        <v>3</v>
      </c>
      <c r="I77">
        <v>3</v>
      </c>
      <c r="J77">
        <v>0</v>
      </c>
      <c r="K77">
        <v>-1</v>
      </c>
      <c r="L77">
        <v>-7</v>
      </c>
      <c r="M77">
        <v>0</v>
      </c>
      <c r="N77">
        <v>3</v>
      </c>
      <c r="O77">
        <v>-7</v>
      </c>
      <c r="P77">
        <v>0</v>
      </c>
      <c r="Q77">
        <v>8</v>
      </c>
      <c r="R77">
        <v>-3</v>
      </c>
      <c r="S77">
        <v>0</v>
      </c>
      <c r="T77">
        <v>-8</v>
      </c>
      <c r="U77">
        <v>-7</v>
      </c>
      <c r="V77">
        <v>-7</v>
      </c>
      <c r="W77">
        <v>-6</v>
      </c>
      <c r="X77">
        <v>-6</v>
      </c>
    </row>
    <row r="78">
      <c r="A78">
        <v>34</v>
      </c>
      <c r="B78" t="str">
        <v>CP4.7_vs_CP4.8</v>
      </c>
      <c r="C78">
        <v>0</v>
      </c>
      <c r="D78">
        <v>4</v>
      </c>
      <c r="E78">
        <v>4</v>
      </c>
      <c r="F78">
        <v>-3</v>
      </c>
      <c r="G78">
        <v>3</v>
      </c>
      <c r="H78">
        <v>-4</v>
      </c>
      <c r="I78">
        <v>-4</v>
      </c>
      <c r="J78">
        <v>0</v>
      </c>
      <c r="K78">
        <v>1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-4</v>
      </c>
      <c r="S78">
        <v>-3</v>
      </c>
      <c r="T78">
        <v>8</v>
      </c>
      <c r="U78">
        <v>-7</v>
      </c>
      <c r="V78">
        <v>-8</v>
      </c>
      <c r="W78">
        <v>-5</v>
      </c>
      <c r="X78">
        <v>-7</v>
      </c>
    </row>
    <row r="79">
      <c r="A79">
        <v>35</v>
      </c>
      <c r="B79" t="str">
        <v>CP4.7_vs_CP4.9</v>
      </c>
      <c r="C79">
        <v>0</v>
      </c>
      <c r="D79">
        <v>6</v>
      </c>
      <c r="E79">
        <v>4</v>
      </c>
      <c r="F79">
        <v>-3</v>
      </c>
      <c r="G79">
        <v>-3</v>
      </c>
      <c r="H79">
        <v>5</v>
      </c>
      <c r="I79">
        <v>5</v>
      </c>
      <c r="J79">
        <v>0</v>
      </c>
      <c r="K79">
        <v>1</v>
      </c>
      <c r="L79">
        <v>7</v>
      </c>
      <c r="M79">
        <v>1</v>
      </c>
      <c r="N79">
        <v>3</v>
      </c>
      <c r="O79">
        <v>0</v>
      </c>
      <c r="P79">
        <v>1</v>
      </c>
      <c r="Q79">
        <v>8</v>
      </c>
      <c r="R79">
        <v>-4</v>
      </c>
      <c r="S79">
        <v>2</v>
      </c>
      <c r="T79">
        <v>8</v>
      </c>
      <c r="U79">
        <v>6</v>
      </c>
      <c r="V79">
        <v>-7</v>
      </c>
      <c r="W79">
        <v>-6</v>
      </c>
      <c r="X79">
        <v>5</v>
      </c>
    </row>
    <row r="80">
      <c r="A80">
        <v>36</v>
      </c>
      <c r="B80" t="str">
        <v>CP4.8_vs_CP4.9</v>
      </c>
      <c r="C80">
        <v>0</v>
      </c>
      <c r="D80">
        <v>8</v>
      </c>
      <c r="E80">
        <v>3</v>
      </c>
      <c r="F80">
        <v>-3</v>
      </c>
      <c r="G80">
        <v>-4</v>
      </c>
      <c r="H80">
        <v>5</v>
      </c>
      <c r="I80">
        <v>5</v>
      </c>
      <c r="J80">
        <v>0</v>
      </c>
      <c r="K80">
        <v>-1</v>
      </c>
      <c r="L80">
        <v>0</v>
      </c>
      <c r="M80">
        <v>0</v>
      </c>
      <c r="N80">
        <v>2</v>
      </c>
      <c r="O80">
        <v>0</v>
      </c>
      <c r="P80">
        <v>3</v>
      </c>
      <c r="Q80">
        <v>8</v>
      </c>
      <c r="R80">
        <v>4</v>
      </c>
      <c r="S80">
        <v>2</v>
      </c>
      <c r="T80">
        <v>8</v>
      </c>
      <c r="U80">
        <v>5</v>
      </c>
      <c r="V80">
        <v>-7</v>
      </c>
      <c r="W80">
        <v>-8</v>
      </c>
      <c r="X80">
        <v>7</v>
      </c>
    </row>
    <row r="83">
      <c r="A83" t="str">
        <v>═══ BAGIAN 2: TFN l (Lower) per Responden ═══</v>
      </c>
    </row>
    <row r="84">
      <c r="A84" t="str">
        <v>Rumus: IF(slider&gt;0, 1/VLOOKUP(u), VLOOKUP(l))</v>
      </c>
    </row>
    <row r="85">
      <c r="A85" t="str">
        <v>No</v>
      </c>
      <c r="B85" t="str">
        <v>Pasangan</v>
      </c>
      <c r="C85" t="str">
        <v>R1_l</v>
      </c>
      <c r="D85" t="str">
        <v>R2_l</v>
      </c>
      <c r="E85" t="str">
        <v>R3_l</v>
      </c>
      <c r="F85" t="str">
        <v>R4_l</v>
      </c>
      <c r="G85" t="str">
        <v>R5_l</v>
      </c>
      <c r="H85" t="str">
        <v>R6_l</v>
      </c>
      <c r="I85" t="str">
        <v>R7_l</v>
      </c>
      <c r="J85" t="str">
        <v>R8_l</v>
      </c>
      <c r="K85" t="str">
        <v>R9_l</v>
      </c>
      <c r="L85" t="str">
        <v>R10_l</v>
      </c>
      <c r="M85" t="str">
        <v>R11_l</v>
      </c>
      <c r="N85" t="str">
        <v>R12_l</v>
      </c>
      <c r="O85" t="str">
        <v>R13_l</v>
      </c>
      <c r="P85" t="str">
        <v>R14_l</v>
      </c>
      <c r="Q85" t="str">
        <v>R15_l</v>
      </c>
      <c r="R85" t="str">
        <v>R16_l</v>
      </c>
      <c r="S85" t="str">
        <v>R17_l</v>
      </c>
      <c r="T85" t="str">
        <v>R18_l</v>
      </c>
      <c r="U85" t="str">
        <v>R19_l</v>
      </c>
      <c r="V85" t="str">
        <v>R20_l</v>
      </c>
      <c r="W85" t="str">
        <v>R21_l</v>
      </c>
      <c r="X85" t="str">
        <v>R22_l</v>
      </c>
    </row>
    <row r="86">
      <c r="A86">
        <v>1</v>
      </c>
      <c r="B86" t="str">
        <v>CP4.1_vs_CP4.2</v>
      </c>
      <c r="C86" s="1">
        <f>IF(C45&gt;0,1/VLOOKUP(ABS(C45)+1,$A$8:$D$16,4,FALSE),VLOOKUP(ABS(C45)+1,$A$8:$D$16,2,FALSE))</f>
      </c>
      <c r="D86" s="1">
        <f>IF(D45&gt;0,1/VLOOKUP(ABS(D45)+1,$A$8:$D$16,4,FALSE),VLOOKUP(ABS(D45)+1,$A$8:$D$16,2,FALSE))</f>
      </c>
      <c r="E86" s="1">
        <f>IF(E45&gt;0,1/VLOOKUP(ABS(E45)+1,$A$8:$D$16,4,FALSE),VLOOKUP(ABS(E45)+1,$A$8:$D$16,2,FALSE))</f>
      </c>
      <c r="F86" s="1">
        <f>IF(F45&gt;0,1/VLOOKUP(ABS(F45)+1,$A$8:$D$16,4,FALSE),VLOOKUP(ABS(F45)+1,$A$8:$D$16,2,FALSE))</f>
      </c>
      <c r="G86" s="1">
        <f>IF(G45&gt;0,1/VLOOKUP(ABS(G45)+1,$A$8:$D$16,4,FALSE),VLOOKUP(ABS(G45)+1,$A$8:$D$16,2,FALSE))</f>
      </c>
      <c r="H86" s="1">
        <f>IF(H45&gt;0,1/VLOOKUP(ABS(H45)+1,$A$8:$D$16,4,FALSE),VLOOKUP(ABS(H45)+1,$A$8:$D$16,2,FALSE))</f>
      </c>
      <c r="I86" s="1">
        <f>IF(I45&gt;0,1/VLOOKUP(ABS(I45)+1,$A$8:$D$16,4,FALSE),VLOOKUP(ABS(I45)+1,$A$8:$D$16,2,FALSE))</f>
      </c>
      <c r="J86" s="1">
        <f>IF(J45&gt;0,1/VLOOKUP(ABS(J45)+1,$A$8:$D$16,4,FALSE),VLOOKUP(ABS(J45)+1,$A$8:$D$16,2,FALSE))</f>
      </c>
      <c r="K86" s="1">
        <f>IF(K45&gt;0,1/VLOOKUP(ABS(K45)+1,$A$8:$D$16,4,FALSE),VLOOKUP(ABS(K45)+1,$A$8:$D$16,2,FALSE))</f>
      </c>
      <c r="L86" s="1">
        <f>IF(L45&gt;0,1/VLOOKUP(ABS(L45)+1,$A$8:$D$16,4,FALSE),VLOOKUP(ABS(L45)+1,$A$8:$D$16,2,FALSE))</f>
      </c>
      <c r="M86" s="1">
        <f>IF(M45&gt;0,1/VLOOKUP(ABS(M45)+1,$A$8:$D$16,4,FALSE),VLOOKUP(ABS(M45)+1,$A$8:$D$16,2,FALSE))</f>
      </c>
      <c r="N86" s="1">
        <f>IF(N45&gt;0,1/VLOOKUP(ABS(N45)+1,$A$8:$D$16,4,FALSE),VLOOKUP(ABS(N45)+1,$A$8:$D$16,2,FALSE))</f>
      </c>
      <c r="O86" s="1">
        <f>IF(O45&gt;0,1/VLOOKUP(ABS(O45)+1,$A$8:$D$16,4,FALSE),VLOOKUP(ABS(O45)+1,$A$8:$D$16,2,FALSE))</f>
      </c>
      <c r="P86" s="1">
        <f>IF(P45&gt;0,1/VLOOKUP(ABS(P45)+1,$A$8:$D$16,4,FALSE),VLOOKUP(ABS(P45)+1,$A$8:$D$16,2,FALSE))</f>
      </c>
      <c r="Q86" s="1">
        <f>IF(Q45&gt;0,1/VLOOKUP(ABS(Q45)+1,$A$8:$D$16,4,FALSE),VLOOKUP(ABS(Q45)+1,$A$8:$D$16,2,FALSE))</f>
      </c>
      <c r="R86" s="1">
        <f>IF(R45&gt;0,1/VLOOKUP(ABS(R45)+1,$A$8:$D$16,4,FALSE),VLOOKUP(ABS(R45)+1,$A$8:$D$16,2,FALSE))</f>
      </c>
      <c r="S86" s="1">
        <f>IF(S45&gt;0,1/VLOOKUP(ABS(S45)+1,$A$8:$D$16,4,FALSE),VLOOKUP(ABS(S45)+1,$A$8:$D$16,2,FALSE))</f>
      </c>
      <c r="T86" s="1">
        <f>IF(T45&gt;0,1/VLOOKUP(ABS(T45)+1,$A$8:$D$16,4,FALSE),VLOOKUP(ABS(T45)+1,$A$8:$D$16,2,FALSE))</f>
      </c>
      <c r="U86" s="1">
        <f>IF(U45&gt;0,1/VLOOKUP(ABS(U45)+1,$A$8:$D$16,4,FALSE),VLOOKUP(ABS(U45)+1,$A$8:$D$16,2,FALSE))</f>
      </c>
      <c r="V86" s="1">
        <f>IF(V45&gt;0,1/VLOOKUP(ABS(V45)+1,$A$8:$D$16,4,FALSE),VLOOKUP(ABS(V45)+1,$A$8:$D$16,2,FALSE))</f>
      </c>
      <c r="W86" s="1">
        <f>IF(W45&gt;0,1/VLOOKUP(ABS(W45)+1,$A$8:$D$16,4,FALSE),VLOOKUP(ABS(W45)+1,$A$8:$D$16,2,FALSE))</f>
      </c>
      <c r="X86" s="1">
        <f>IF(X45&gt;0,1/VLOOKUP(ABS(X45)+1,$A$8:$D$16,4,FALSE),VLOOKUP(ABS(X45)+1,$A$8:$D$16,2,FALSE))</f>
      </c>
    </row>
    <row r="87">
      <c r="A87">
        <v>2</v>
      </c>
      <c r="B87" t="str">
        <v>CP4.1_vs_CP4.3</v>
      </c>
      <c r="C87" s="1">
        <f>IF(C46&gt;0,1/VLOOKUP(ABS(C46)+1,$A$8:$D$16,4,FALSE),VLOOKUP(ABS(C46)+1,$A$8:$D$16,2,FALSE))</f>
      </c>
      <c r="D87" s="1">
        <f>IF(D46&gt;0,1/VLOOKUP(ABS(D46)+1,$A$8:$D$16,4,FALSE),VLOOKUP(ABS(D46)+1,$A$8:$D$16,2,FALSE))</f>
      </c>
      <c r="E87" s="1">
        <f>IF(E46&gt;0,1/VLOOKUP(ABS(E46)+1,$A$8:$D$16,4,FALSE),VLOOKUP(ABS(E46)+1,$A$8:$D$16,2,FALSE))</f>
      </c>
      <c r="F87" s="1">
        <f>IF(F46&gt;0,1/VLOOKUP(ABS(F46)+1,$A$8:$D$16,4,FALSE),VLOOKUP(ABS(F46)+1,$A$8:$D$16,2,FALSE))</f>
      </c>
      <c r="G87" s="1">
        <f>IF(G46&gt;0,1/VLOOKUP(ABS(G46)+1,$A$8:$D$16,4,FALSE),VLOOKUP(ABS(G46)+1,$A$8:$D$16,2,FALSE))</f>
      </c>
      <c r="H87" s="1">
        <f>IF(H46&gt;0,1/VLOOKUP(ABS(H46)+1,$A$8:$D$16,4,FALSE),VLOOKUP(ABS(H46)+1,$A$8:$D$16,2,FALSE))</f>
      </c>
      <c r="I87" s="1">
        <f>IF(I46&gt;0,1/VLOOKUP(ABS(I46)+1,$A$8:$D$16,4,FALSE),VLOOKUP(ABS(I46)+1,$A$8:$D$16,2,FALSE))</f>
      </c>
      <c r="J87" s="1">
        <f>IF(J46&gt;0,1/VLOOKUP(ABS(J46)+1,$A$8:$D$16,4,FALSE),VLOOKUP(ABS(J46)+1,$A$8:$D$16,2,FALSE))</f>
      </c>
      <c r="K87" s="1">
        <f>IF(K46&gt;0,1/VLOOKUP(ABS(K46)+1,$A$8:$D$16,4,FALSE),VLOOKUP(ABS(K46)+1,$A$8:$D$16,2,FALSE))</f>
      </c>
      <c r="L87" s="1">
        <f>IF(L46&gt;0,1/VLOOKUP(ABS(L46)+1,$A$8:$D$16,4,FALSE),VLOOKUP(ABS(L46)+1,$A$8:$D$16,2,FALSE))</f>
      </c>
      <c r="M87" s="1">
        <f>IF(M46&gt;0,1/VLOOKUP(ABS(M46)+1,$A$8:$D$16,4,FALSE),VLOOKUP(ABS(M46)+1,$A$8:$D$16,2,FALSE))</f>
      </c>
      <c r="N87" s="1">
        <f>IF(N46&gt;0,1/VLOOKUP(ABS(N46)+1,$A$8:$D$16,4,FALSE),VLOOKUP(ABS(N46)+1,$A$8:$D$16,2,FALSE))</f>
      </c>
      <c r="O87" s="1">
        <f>IF(O46&gt;0,1/VLOOKUP(ABS(O46)+1,$A$8:$D$16,4,FALSE),VLOOKUP(ABS(O46)+1,$A$8:$D$16,2,FALSE))</f>
      </c>
      <c r="P87" s="1">
        <f>IF(P46&gt;0,1/VLOOKUP(ABS(P46)+1,$A$8:$D$16,4,FALSE),VLOOKUP(ABS(P46)+1,$A$8:$D$16,2,FALSE))</f>
      </c>
      <c r="Q87" s="1">
        <f>IF(Q46&gt;0,1/VLOOKUP(ABS(Q46)+1,$A$8:$D$16,4,FALSE),VLOOKUP(ABS(Q46)+1,$A$8:$D$16,2,FALSE))</f>
      </c>
      <c r="R87" s="1">
        <f>IF(R46&gt;0,1/VLOOKUP(ABS(R46)+1,$A$8:$D$16,4,FALSE),VLOOKUP(ABS(R46)+1,$A$8:$D$16,2,FALSE))</f>
      </c>
      <c r="S87" s="1">
        <f>IF(S46&gt;0,1/VLOOKUP(ABS(S46)+1,$A$8:$D$16,4,FALSE),VLOOKUP(ABS(S46)+1,$A$8:$D$16,2,FALSE))</f>
      </c>
      <c r="T87" s="1">
        <f>IF(T46&gt;0,1/VLOOKUP(ABS(T46)+1,$A$8:$D$16,4,FALSE),VLOOKUP(ABS(T46)+1,$A$8:$D$16,2,FALSE))</f>
      </c>
      <c r="U87" s="1">
        <f>IF(U46&gt;0,1/VLOOKUP(ABS(U46)+1,$A$8:$D$16,4,FALSE),VLOOKUP(ABS(U46)+1,$A$8:$D$16,2,FALSE))</f>
      </c>
      <c r="V87" s="1">
        <f>IF(V46&gt;0,1/VLOOKUP(ABS(V46)+1,$A$8:$D$16,4,FALSE),VLOOKUP(ABS(V46)+1,$A$8:$D$16,2,FALSE))</f>
      </c>
      <c r="W87" s="1">
        <f>IF(W46&gt;0,1/VLOOKUP(ABS(W46)+1,$A$8:$D$16,4,FALSE),VLOOKUP(ABS(W46)+1,$A$8:$D$16,2,FALSE))</f>
      </c>
      <c r="X87" s="1">
        <f>IF(X46&gt;0,1/VLOOKUP(ABS(X46)+1,$A$8:$D$16,4,FALSE),VLOOKUP(ABS(X46)+1,$A$8:$D$16,2,FALSE))</f>
      </c>
    </row>
    <row r="88">
      <c r="A88">
        <v>3</v>
      </c>
      <c r="B88" t="str">
        <v>CP4.1_vs_CP4.4</v>
      </c>
      <c r="C88" s="1">
        <f>IF(C47&gt;0,1/VLOOKUP(ABS(C47)+1,$A$8:$D$16,4,FALSE),VLOOKUP(ABS(C47)+1,$A$8:$D$16,2,FALSE))</f>
      </c>
      <c r="D88" s="1">
        <f>IF(D47&gt;0,1/VLOOKUP(ABS(D47)+1,$A$8:$D$16,4,FALSE),VLOOKUP(ABS(D47)+1,$A$8:$D$16,2,FALSE))</f>
      </c>
      <c r="E88" s="1">
        <f>IF(E47&gt;0,1/VLOOKUP(ABS(E47)+1,$A$8:$D$16,4,FALSE),VLOOKUP(ABS(E47)+1,$A$8:$D$16,2,FALSE))</f>
      </c>
      <c r="F88" s="1">
        <f>IF(F47&gt;0,1/VLOOKUP(ABS(F47)+1,$A$8:$D$16,4,FALSE),VLOOKUP(ABS(F47)+1,$A$8:$D$16,2,FALSE))</f>
      </c>
      <c r="G88" s="1">
        <f>IF(G47&gt;0,1/VLOOKUP(ABS(G47)+1,$A$8:$D$16,4,FALSE),VLOOKUP(ABS(G47)+1,$A$8:$D$16,2,FALSE))</f>
      </c>
      <c r="H88" s="1">
        <f>IF(H47&gt;0,1/VLOOKUP(ABS(H47)+1,$A$8:$D$16,4,FALSE),VLOOKUP(ABS(H47)+1,$A$8:$D$16,2,FALSE))</f>
      </c>
      <c r="I88" s="1">
        <f>IF(I47&gt;0,1/VLOOKUP(ABS(I47)+1,$A$8:$D$16,4,FALSE),VLOOKUP(ABS(I47)+1,$A$8:$D$16,2,FALSE))</f>
      </c>
      <c r="J88" s="1">
        <f>IF(J47&gt;0,1/VLOOKUP(ABS(J47)+1,$A$8:$D$16,4,FALSE),VLOOKUP(ABS(J47)+1,$A$8:$D$16,2,FALSE))</f>
      </c>
      <c r="K88" s="1">
        <f>IF(K47&gt;0,1/VLOOKUP(ABS(K47)+1,$A$8:$D$16,4,FALSE),VLOOKUP(ABS(K47)+1,$A$8:$D$16,2,FALSE))</f>
      </c>
      <c r="L88" s="1">
        <f>IF(L47&gt;0,1/VLOOKUP(ABS(L47)+1,$A$8:$D$16,4,FALSE),VLOOKUP(ABS(L47)+1,$A$8:$D$16,2,FALSE))</f>
      </c>
      <c r="M88" s="1">
        <f>IF(M47&gt;0,1/VLOOKUP(ABS(M47)+1,$A$8:$D$16,4,FALSE),VLOOKUP(ABS(M47)+1,$A$8:$D$16,2,FALSE))</f>
      </c>
      <c r="N88" s="1">
        <f>IF(N47&gt;0,1/VLOOKUP(ABS(N47)+1,$A$8:$D$16,4,FALSE),VLOOKUP(ABS(N47)+1,$A$8:$D$16,2,FALSE))</f>
      </c>
      <c r="O88" s="1">
        <f>IF(O47&gt;0,1/VLOOKUP(ABS(O47)+1,$A$8:$D$16,4,FALSE),VLOOKUP(ABS(O47)+1,$A$8:$D$16,2,FALSE))</f>
      </c>
      <c r="P88" s="1">
        <f>IF(P47&gt;0,1/VLOOKUP(ABS(P47)+1,$A$8:$D$16,4,FALSE),VLOOKUP(ABS(P47)+1,$A$8:$D$16,2,FALSE))</f>
      </c>
      <c r="Q88" s="1">
        <f>IF(Q47&gt;0,1/VLOOKUP(ABS(Q47)+1,$A$8:$D$16,4,FALSE),VLOOKUP(ABS(Q47)+1,$A$8:$D$16,2,FALSE))</f>
      </c>
      <c r="R88" s="1">
        <f>IF(R47&gt;0,1/VLOOKUP(ABS(R47)+1,$A$8:$D$16,4,FALSE),VLOOKUP(ABS(R47)+1,$A$8:$D$16,2,FALSE))</f>
      </c>
      <c r="S88" s="1">
        <f>IF(S47&gt;0,1/VLOOKUP(ABS(S47)+1,$A$8:$D$16,4,FALSE),VLOOKUP(ABS(S47)+1,$A$8:$D$16,2,FALSE))</f>
      </c>
      <c r="T88" s="1">
        <f>IF(T47&gt;0,1/VLOOKUP(ABS(T47)+1,$A$8:$D$16,4,FALSE),VLOOKUP(ABS(T47)+1,$A$8:$D$16,2,FALSE))</f>
      </c>
      <c r="U88" s="1">
        <f>IF(U47&gt;0,1/VLOOKUP(ABS(U47)+1,$A$8:$D$16,4,FALSE),VLOOKUP(ABS(U47)+1,$A$8:$D$16,2,FALSE))</f>
      </c>
      <c r="V88" s="1">
        <f>IF(V47&gt;0,1/VLOOKUP(ABS(V47)+1,$A$8:$D$16,4,FALSE),VLOOKUP(ABS(V47)+1,$A$8:$D$16,2,FALSE))</f>
      </c>
      <c r="W88" s="1">
        <f>IF(W47&gt;0,1/VLOOKUP(ABS(W47)+1,$A$8:$D$16,4,FALSE),VLOOKUP(ABS(W47)+1,$A$8:$D$16,2,FALSE))</f>
      </c>
      <c r="X88" s="1">
        <f>IF(X47&gt;0,1/VLOOKUP(ABS(X47)+1,$A$8:$D$16,4,FALSE),VLOOKUP(ABS(X47)+1,$A$8:$D$16,2,FALSE))</f>
      </c>
    </row>
    <row r="89">
      <c r="A89">
        <v>4</v>
      </c>
      <c r="B89" t="str">
        <v>CP4.1_vs_CP4.5</v>
      </c>
      <c r="C89" s="1">
        <f>IF(C48&gt;0,1/VLOOKUP(ABS(C48)+1,$A$8:$D$16,4,FALSE),VLOOKUP(ABS(C48)+1,$A$8:$D$16,2,FALSE))</f>
      </c>
      <c r="D89" s="1">
        <f>IF(D48&gt;0,1/VLOOKUP(ABS(D48)+1,$A$8:$D$16,4,FALSE),VLOOKUP(ABS(D48)+1,$A$8:$D$16,2,FALSE))</f>
      </c>
      <c r="E89" s="1">
        <f>IF(E48&gt;0,1/VLOOKUP(ABS(E48)+1,$A$8:$D$16,4,FALSE),VLOOKUP(ABS(E48)+1,$A$8:$D$16,2,FALSE))</f>
      </c>
      <c r="F89" s="1">
        <f>IF(F48&gt;0,1/VLOOKUP(ABS(F48)+1,$A$8:$D$16,4,FALSE),VLOOKUP(ABS(F48)+1,$A$8:$D$16,2,FALSE))</f>
      </c>
      <c r="G89" s="1">
        <f>IF(G48&gt;0,1/VLOOKUP(ABS(G48)+1,$A$8:$D$16,4,FALSE),VLOOKUP(ABS(G48)+1,$A$8:$D$16,2,FALSE))</f>
      </c>
      <c r="H89" s="1">
        <f>IF(H48&gt;0,1/VLOOKUP(ABS(H48)+1,$A$8:$D$16,4,FALSE),VLOOKUP(ABS(H48)+1,$A$8:$D$16,2,FALSE))</f>
      </c>
      <c r="I89" s="1">
        <f>IF(I48&gt;0,1/VLOOKUP(ABS(I48)+1,$A$8:$D$16,4,FALSE),VLOOKUP(ABS(I48)+1,$A$8:$D$16,2,FALSE))</f>
      </c>
      <c r="J89" s="1">
        <f>IF(J48&gt;0,1/VLOOKUP(ABS(J48)+1,$A$8:$D$16,4,FALSE),VLOOKUP(ABS(J48)+1,$A$8:$D$16,2,FALSE))</f>
      </c>
      <c r="K89" s="1">
        <f>IF(K48&gt;0,1/VLOOKUP(ABS(K48)+1,$A$8:$D$16,4,FALSE),VLOOKUP(ABS(K48)+1,$A$8:$D$16,2,FALSE))</f>
      </c>
      <c r="L89" s="1">
        <f>IF(L48&gt;0,1/VLOOKUP(ABS(L48)+1,$A$8:$D$16,4,FALSE),VLOOKUP(ABS(L48)+1,$A$8:$D$16,2,FALSE))</f>
      </c>
      <c r="M89" s="1">
        <f>IF(M48&gt;0,1/VLOOKUP(ABS(M48)+1,$A$8:$D$16,4,FALSE),VLOOKUP(ABS(M48)+1,$A$8:$D$16,2,FALSE))</f>
      </c>
      <c r="N89" s="1">
        <f>IF(N48&gt;0,1/VLOOKUP(ABS(N48)+1,$A$8:$D$16,4,FALSE),VLOOKUP(ABS(N48)+1,$A$8:$D$16,2,FALSE))</f>
      </c>
      <c r="O89" s="1">
        <f>IF(O48&gt;0,1/VLOOKUP(ABS(O48)+1,$A$8:$D$16,4,FALSE),VLOOKUP(ABS(O48)+1,$A$8:$D$16,2,FALSE))</f>
      </c>
      <c r="P89" s="1">
        <f>IF(P48&gt;0,1/VLOOKUP(ABS(P48)+1,$A$8:$D$16,4,FALSE),VLOOKUP(ABS(P48)+1,$A$8:$D$16,2,FALSE))</f>
      </c>
      <c r="Q89" s="1">
        <f>IF(Q48&gt;0,1/VLOOKUP(ABS(Q48)+1,$A$8:$D$16,4,FALSE),VLOOKUP(ABS(Q48)+1,$A$8:$D$16,2,FALSE))</f>
      </c>
      <c r="R89" s="1">
        <f>IF(R48&gt;0,1/VLOOKUP(ABS(R48)+1,$A$8:$D$16,4,FALSE),VLOOKUP(ABS(R48)+1,$A$8:$D$16,2,FALSE))</f>
      </c>
      <c r="S89" s="1">
        <f>IF(S48&gt;0,1/VLOOKUP(ABS(S48)+1,$A$8:$D$16,4,FALSE),VLOOKUP(ABS(S48)+1,$A$8:$D$16,2,FALSE))</f>
      </c>
      <c r="T89" s="1">
        <f>IF(T48&gt;0,1/VLOOKUP(ABS(T48)+1,$A$8:$D$16,4,FALSE),VLOOKUP(ABS(T48)+1,$A$8:$D$16,2,FALSE))</f>
      </c>
      <c r="U89" s="1">
        <f>IF(U48&gt;0,1/VLOOKUP(ABS(U48)+1,$A$8:$D$16,4,FALSE),VLOOKUP(ABS(U48)+1,$A$8:$D$16,2,FALSE))</f>
      </c>
      <c r="V89" s="1">
        <f>IF(V48&gt;0,1/VLOOKUP(ABS(V48)+1,$A$8:$D$16,4,FALSE),VLOOKUP(ABS(V48)+1,$A$8:$D$16,2,FALSE))</f>
      </c>
      <c r="W89" s="1">
        <f>IF(W48&gt;0,1/VLOOKUP(ABS(W48)+1,$A$8:$D$16,4,FALSE),VLOOKUP(ABS(W48)+1,$A$8:$D$16,2,FALSE))</f>
      </c>
      <c r="X89" s="1">
        <f>IF(X48&gt;0,1/VLOOKUP(ABS(X48)+1,$A$8:$D$16,4,FALSE),VLOOKUP(ABS(X48)+1,$A$8:$D$16,2,FALSE))</f>
      </c>
    </row>
    <row r="90">
      <c r="A90">
        <v>5</v>
      </c>
      <c r="B90" t="str">
        <v>CP4.1_vs_CP4.6</v>
      </c>
      <c r="C90" s="1">
        <f>IF(C49&gt;0,1/VLOOKUP(ABS(C49)+1,$A$8:$D$16,4,FALSE),VLOOKUP(ABS(C49)+1,$A$8:$D$16,2,FALSE))</f>
      </c>
      <c r="D90" s="1">
        <f>IF(D49&gt;0,1/VLOOKUP(ABS(D49)+1,$A$8:$D$16,4,FALSE),VLOOKUP(ABS(D49)+1,$A$8:$D$16,2,FALSE))</f>
      </c>
      <c r="E90" s="1">
        <f>IF(E49&gt;0,1/VLOOKUP(ABS(E49)+1,$A$8:$D$16,4,FALSE),VLOOKUP(ABS(E49)+1,$A$8:$D$16,2,FALSE))</f>
      </c>
      <c r="F90" s="1">
        <f>IF(F49&gt;0,1/VLOOKUP(ABS(F49)+1,$A$8:$D$16,4,FALSE),VLOOKUP(ABS(F49)+1,$A$8:$D$16,2,FALSE))</f>
      </c>
      <c r="G90" s="1">
        <f>IF(G49&gt;0,1/VLOOKUP(ABS(G49)+1,$A$8:$D$16,4,FALSE),VLOOKUP(ABS(G49)+1,$A$8:$D$16,2,FALSE))</f>
      </c>
      <c r="H90" s="1">
        <f>IF(H49&gt;0,1/VLOOKUP(ABS(H49)+1,$A$8:$D$16,4,FALSE),VLOOKUP(ABS(H49)+1,$A$8:$D$16,2,FALSE))</f>
      </c>
      <c r="I90" s="1">
        <f>IF(I49&gt;0,1/VLOOKUP(ABS(I49)+1,$A$8:$D$16,4,FALSE),VLOOKUP(ABS(I49)+1,$A$8:$D$16,2,FALSE))</f>
      </c>
      <c r="J90" s="1">
        <f>IF(J49&gt;0,1/VLOOKUP(ABS(J49)+1,$A$8:$D$16,4,FALSE),VLOOKUP(ABS(J49)+1,$A$8:$D$16,2,FALSE))</f>
      </c>
      <c r="K90" s="1">
        <f>IF(K49&gt;0,1/VLOOKUP(ABS(K49)+1,$A$8:$D$16,4,FALSE),VLOOKUP(ABS(K49)+1,$A$8:$D$16,2,FALSE))</f>
      </c>
      <c r="L90" s="1">
        <f>IF(L49&gt;0,1/VLOOKUP(ABS(L49)+1,$A$8:$D$16,4,FALSE),VLOOKUP(ABS(L49)+1,$A$8:$D$16,2,FALSE))</f>
      </c>
      <c r="M90" s="1">
        <f>IF(M49&gt;0,1/VLOOKUP(ABS(M49)+1,$A$8:$D$16,4,FALSE),VLOOKUP(ABS(M49)+1,$A$8:$D$16,2,FALSE))</f>
      </c>
      <c r="N90" s="1">
        <f>IF(N49&gt;0,1/VLOOKUP(ABS(N49)+1,$A$8:$D$16,4,FALSE),VLOOKUP(ABS(N49)+1,$A$8:$D$16,2,FALSE))</f>
      </c>
      <c r="O90" s="1">
        <f>IF(O49&gt;0,1/VLOOKUP(ABS(O49)+1,$A$8:$D$16,4,FALSE),VLOOKUP(ABS(O49)+1,$A$8:$D$16,2,FALSE))</f>
      </c>
      <c r="P90" s="1">
        <f>IF(P49&gt;0,1/VLOOKUP(ABS(P49)+1,$A$8:$D$16,4,FALSE),VLOOKUP(ABS(P49)+1,$A$8:$D$16,2,FALSE))</f>
      </c>
      <c r="Q90" s="1">
        <f>IF(Q49&gt;0,1/VLOOKUP(ABS(Q49)+1,$A$8:$D$16,4,FALSE),VLOOKUP(ABS(Q49)+1,$A$8:$D$16,2,FALSE))</f>
      </c>
      <c r="R90" s="1">
        <f>IF(R49&gt;0,1/VLOOKUP(ABS(R49)+1,$A$8:$D$16,4,FALSE),VLOOKUP(ABS(R49)+1,$A$8:$D$16,2,FALSE))</f>
      </c>
      <c r="S90" s="1">
        <f>IF(S49&gt;0,1/VLOOKUP(ABS(S49)+1,$A$8:$D$16,4,FALSE),VLOOKUP(ABS(S49)+1,$A$8:$D$16,2,FALSE))</f>
      </c>
      <c r="T90" s="1">
        <f>IF(T49&gt;0,1/VLOOKUP(ABS(T49)+1,$A$8:$D$16,4,FALSE),VLOOKUP(ABS(T49)+1,$A$8:$D$16,2,FALSE))</f>
      </c>
      <c r="U90" s="1">
        <f>IF(U49&gt;0,1/VLOOKUP(ABS(U49)+1,$A$8:$D$16,4,FALSE),VLOOKUP(ABS(U49)+1,$A$8:$D$16,2,FALSE))</f>
      </c>
      <c r="V90" s="1">
        <f>IF(V49&gt;0,1/VLOOKUP(ABS(V49)+1,$A$8:$D$16,4,FALSE),VLOOKUP(ABS(V49)+1,$A$8:$D$16,2,FALSE))</f>
      </c>
      <c r="W90" s="1">
        <f>IF(W49&gt;0,1/VLOOKUP(ABS(W49)+1,$A$8:$D$16,4,FALSE),VLOOKUP(ABS(W49)+1,$A$8:$D$16,2,FALSE))</f>
      </c>
      <c r="X90" s="1">
        <f>IF(X49&gt;0,1/VLOOKUP(ABS(X49)+1,$A$8:$D$16,4,FALSE),VLOOKUP(ABS(X49)+1,$A$8:$D$16,2,FALSE))</f>
      </c>
    </row>
    <row r="91">
      <c r="A91">
        <v>6</v>
      </c>
      <c r="B91" t="str">
        <v>CP4.1_vs_CP4.7</v>
      </c>
      <c r="C91" s="1">
        <f>IF(C50&gt;0,1/VLOOKUP(ABS(C50)+1,$A$8:$D$16,4,FALSE),VLOOKUP(ABS(C50)+1,$A$8:$D$16,2,FALSE))</f>
      </c>
      <c r="D91" s="1">
        <f>IF(D50&gt;0,1/VLOOKUP(ABS(D50)+1,$A$8:$D$16,4,FALSE),VLOOKUP(ABS(D50)+1,$A$8:$D$16,2,FALSE))</f>
      </c>
      <c r="E91" s="1">
        <f>IF(E50&gt;0,1/VLOOKUP(ABS(E50)+1,$A$8:$D$16,4,FALSE),VLOOKUP(ABS(E50)+1,$A$8:$D$16,2,FALSE))</f>
      </c>
      <c r="F91" s="1">
        <f>IF(F50&gt;0,1/VLOOKUP(ABS(F50)+1,$A$8:$D$16,4,FALSE),VLOOKUP(ABS(F50)+1,$A$8:$D$16,2,FALSE))</f>
      </c>
      <c r="G91" s="1">
        <f>IF(G50&gt;0,1/VLOOKUP(ABS(G50)+1,$A$8:$D$16,4,FALSE),VLOOKUP(ABS(G50)+1,$A$8:$D$16,2,FALSE))</f>
      </c>
      <c r="H91" s="1">
        <f>IF(H50&gt;0,1/VLOOKUP(ABS(H50)+1,$A$8:$D$16,4,FALSE),VLOOKUP(ABS(H50)+1,$A$8:$D$16,2,FALSE))</f>
      </c>
      <c r="I91" s="1">
        <f>IF(I50&gt;0,1/VLOOKUP(ABS(I50)+1,$A$8:$D$16,4,FALSE),VLOOKUP(ABS(I50)+1,$A$8:$D$16,2,FALSE))</f>
      </c>
      <c r="J91" s="1">
        <f>IF(J50&gt;0,1/VLOOKUP(ABS(J50)+1,$A$8:$D$16,4,FALSE),VLOOKUP(ABS(J50)+1,$A$8:$D$16,2,FALSE))</f>
      </c>
      <c r="K91" s="1">
        <f>IF(K50&gt;0,1/VLOOKUP(ABS(K50)+1,$A$8:$D$16,4,FALSE),VLOOKUP(ABS(K50)+1,$A$8:$D$16,2,FALSE))</f>
      </c>
      <c r="L91" s="1">
        <f>IF(L50&gt;0,1/VLOOKUP(ABS(L50)+1,$A$8:$D$16,4,FALSE),VLOOKUP(ABS(L50)+1,$A$8:$D$16,2,FALSE))</f>
      </c>
      <c r="M91" s="1">
        <f>IF(M50&gt;0,1/VLOOKUP(ABS(M50)+1,$A$8:$D$16,4,FALSE),VLOOKUP(ABS(M50)+1,$A$8:$D$16,2,FALSE))</f>
      </c>
      <c r="N91" s="1">
        <f>IF(N50&gt;0,1/VLOOKUP(ABS(N50)+1,$A$8:$D$16,4,FALSE),VLOOKUP(ABS(N50)+1,$A$8:$D$16,2,FALSE))</f>
      </c>
      <c r="O91" s="1">
        <f>IF(O50&gt;0,1/VLOOKUP(ABS(O50)+1,$A$8:$D$16,4,FALSE),VLOOKUP(ABS(O50)+1,$A$8:$D$16,2,FALSE))</f>
      </c>
      <c r="P91" s="1">
        <f>IF(P50&gt;0,1/VLOOKUP(ABS(P50)+1,$A$8:$D$16,4,FALSE),VLOOKUP(ABS(P50)+1,$A$8:$D$16,2,FALSE))</f>
      </c>
      <c r="Q91" s="1">
        <f>IF(Q50&gt;0,1/VLOOKUP(ABS(Q50)+1,$A$8:$D$16,4,FALSE),VLOOKUP(ABS(Q50)+1,$A$8:$D$16,2,FALSE))</f>
      </c>
      <c r="R91" s="1">
        <f>IF(R50&gt;0,1/VLOOKUP(ABS(R50)+1,$A$8:$D$16,4,FALSE),VLOOKUP(ABS(R50)+1,$A$8:$D$16,2,FALSE))</f>
      </c>
      <c r="S91" s="1">
        <f>IF(S50&gt;0,1/VLOOKUP(ABS(S50)+1,$A$8:$D$16,4,FALSE),VLOOKUP(ABS(S50)+1,$A$8:$D$16,2,FALSE))</f>
      </c>
      <c r="T91" s="1">
        <f>IF(T50&gt;0,1/VLOOKUP(ABS(T50)+1,$A$8:$D$16,4,FALSE),VLOOKUP(ABS(T50)+1,$A$8:$D$16,2,FALSE))</f>
      </c>
      <c r="U91" s="1">
        <f>IF(U50&gt;0,1/VLOOKUP(ABS(U50)+1,$A$8:$D$16,4,FALSE),VLOOKUP(ABS(U50)+1,$A$8:$D$16,2,FALSE))</f>
      </c>
      <c r="V91" s="1">
        <f>IF(V50&gt;0,1/VLOOKUP(ABS(V50)+1,$A$8:$D$16,4,FALSE),VLOOKUP(ABS(V50)+1,$A$8:$D$16,2,FALSE))</f>
      </c>
      <c r="W91" s="1">
        <f>IF(W50&gt;0,1/VLOOKUP(ABS(W50)+1,$A$8:$D$16,4,FALSE),VLOOKUP(ABS(W50)+1,$A$8:$D$16,2,FALSE))</f>
      </c>
      <c r="X91" s="1">
        <f>IF(X50&gt;0,1/VLOOKUP(ABS(X50)+1,$A$8:$D$16,4,FALSE),VLOOKUP(ABS(X50)+1,$A$8:$D$16,2,FALSE))</f>
      </c>
    </row>
    <row r="92">
      <c r="A92">
        <v>7</v>
      </c>
      <c r="B92" t="str">
        <v>CP4.1_vs_CP4.8</v>
      </c>
      <c r="C92" s="1">
        <f>IF(C51&gt;0,1/VLOOKUP(ABS(C51)+1,$A$8:$D$16,4,FALSE),VLOOKUP(ABS(C51)+1,$A$8:$D$16,2,FALSE))</f>
      </c>
      <c r="D92" s="1">
        <f>IF(D51&gt;0,1/VLOOKUP(ABS(D51)+1,$A$8:$D$16,4,FALSE),VLOOKUP(ABS(D51)+1,$A$8:$D$16,2,FALSE))</f>
      </c>
      <c r="E92" s="1">
        <f>IF(E51&gt;0,1/VLOOKUP(ABS(E51)+1,$A$8:$D$16,4,FALSE),VLOOKUP(ABS(E51)+1,$A$8:$D$16,2,FALSE))</f>
      </c>
      <c r="F92" s="1">
        <f>IF(F51&gt;0,1/VLOOKUP(ABS(F51)+1,$A$8:$D$16,4,FALSE),VLOOKUP(ABS(F51)+1,$A$8:$D$16,2,FALSE))</f>
      </c>
      <c r="G92" s="1">
        <f>IF(G51&gt;0,1/VLOOKUP(ABS(G51)+1,$A$8:$D$16,4,FALSE),VLOOKUP(ABS(G51)+1,$A$8:$D$16,2,FALSE))</f>
      </c>
      <c r="H92" s="1">
        <f>IF(H51&gt;0,1/VLOOKUP(ABS(H51)+1,$A$8:$D$16,4,FALSE),VLOOKUP(ABS(H51)+1,$A$8:$D$16,2,FALSE))</f>
      </c>
      <c r="I92" s="1">
        <f>IF(I51&gt;0,1/VLOOKUP(ABS(I51)+1,$A$8:$D$16,4,FALSE),VLOOKUP(ABS(I51)+1,$A$8:$D$16,2,FALSE))</f>
      </c>
      <c r="J92" s="1">
        <f>IF(J51&gt;0,1/VLOOKUP(ABS(J51)+1,$A$8:$D$16,4,FALSE),VLOOKUP(ABS(J51)+1,$A$8:$D$16,2,FALSE))</f>
      </c>
      <c r="K92" s="1">
        <f>IF(K51&gt;0,1/VLOOKUP(ABS(K51)+1,$A$8:$D$16,4,FALSE),VLOOKUP(ABS(K51)+1,$A$8:$D$16,2,FALSE))</f>
      </c>
      <c r="L92" s="1">
        <f>IF(L51&gt;0,1/VLOOKUP(ABS(L51)+1,$A$8:$D$16,4,FALSE),VLOOKUP(ABS(L51)+1,$A$8:$D$16,2,FALSE))</f>
      </c>
      <c r="M92" s="1">
        <f>IF(M51&gt;0,1/VLOOKUP(ABS(M51)+1,$A$8:$D$16,4,FALSE),VLOOKUP(ABS(M51)+1,$A$8:$D$16,2,FALSE))</f>
      </c>
      <c r="N92" s="1">
        <f>IF(N51&gt;0,1/VLOOKUP(ABS(N51)+1,$A$8:$D$16,4,FALSE),VLOOKUP(ABS(N51)+1,$A$8:$D$16,2,FALSE))</f>
      </c>
      <c r="O92" s="1">
        <f>IF(O51&gt;0,1/VLOOKUP(ABS(O51)+1,$A$8:$D$16,4,FALSE),VLOOKUP(ABS(O51)+1,$A$8:$D$16,2,FALSE))</f>
      </c>
      <c r="P92" s="1">
        <f>IF(P51&gt;0,1/VLOOKUP(ABS(P51)+1,$A$8:$D$16,4,FALSE),VLOOKUP(ABS(P51)+1,$A$8:$D$16,2,FALSE))</f>
      </c>
      <c r="Q92" s="1">
        <f>IF(Q51&gt;0,1/VLOOKUP(ABS(Q51)+1,$A$8:$D$16,4,FALSE),VLOOKUP(ABS(Q51)+1,$A$8:$D$16,2,FALSE))</f>
      </c>
      <c r="R92" s="1">
        <f>IF(R51&gt;0,1/VLOOKUP(ABS(R51)+1,$A$8:$D$16,4,FALSE),VLOOKUP(ABS(R51)+1,$A$8:$D$16,2,FALSE))</f>
      </c>
      <c r="S92" s="1">
        <f>IF(S51&gt;0,1/VLOOKUP(ABS(S51)+1,$A$8:$D$16,4,FALSE),VLOOKUP(ABS(S51)+1,$A$8:$D$16,2,FALSE))</f>
      </c>
      <c r="T92" s="1">
        <f>IF(T51&gt;0,1/VLOOKUP(ABS(T51)+1,$A$8:$D$16,4,FALSE),VLOOKUP(ABS(T51)+1,$A$8:$D$16,2,FALSE))</f>
      </c>
      <c r="U92" s="1">
        <f>IF(U51&gt;0,1/VLOOKUP(ABS(U51)+1,$A$8:$D$16,4,FALSE),VLOOKUP(ABS(U51)+1,$A$8:$D$16,2,FALSE))</f>
      </c>
      <c r="V92" s="1">
        <f>IF(V51&gt;0,1/VLOOKUP(ABS(V51)+1,$A$8:$D$16,4,FALSE),VLOOKUP(ABS(V51)+1,$A$8:$D$16,2,FALSE))</f>
      </c>
      <c r="W92" s="1">
        <f>IF(W51&gt;0,1/VLOOKUP(ABS(W51)+1,$A$8:$D$16,4,FALSE),VLOOKUP(ABS(W51)+1,$A$8:$D$16,2,FALSE))</f>
      </c>
      <c r="X92" s="1">
        <f>IF(X51&gt;0,1/VLOOKUP(ABS(X51)+1,$A$8:$D$16,4,FALSE),VLOOKUP(ABS(X51)+1,$A$8:$D$16,2,FALSE))</f>
      </c>
    </row>
    <row r="93">
      <c r="A93">
        <v>8</v>
      </c>
      <c r="B93" t="str">
        <v>CP4.1_vs_CP4.9</v>
      </c>
      <c r="C93" s="1">
        <f>IF(C52&gt;0,1/VLOOKUP(ABS(C52)+1,$A$8:$D$16,4,FALSE),VLOOKUP(ABS(C52)+1,$A$8:$D$16,2,FALSE))</f>
      </c>
      <c r="D93" s="1">
        <f>IF(D52&gt;0,1/VLOOKUP(ABS(D52)+1,$A$8:$D$16,4,FALSE),VLOOKUP(ABS(D52)+1,$A$8:$D$16,2,FALSE))</f>
      </c>
      <c r="E93" s="1">
        <f>IF(E52&gt;0,1/VLOOKUP(ABS(E52)+1,$A$8:$D$16,4,FALSE),VLOOKUP(ABS(E52)+1,$A$8:$D$16,2,FALSE))</f>
      </c>
      <c r="F93" s="1">
        <f>IF(F52&gt;0,1/VLOOKUP(ABS(F52)+1,$A$8:$D$16,4,FALSE),VLOOKUP(ABS(F52)+1,$A$8:$D$16,2,FALSE))</f>
      </c>
      <c r="G93" s="1">
        <f>IF(G52&gt;0,1/VLOOKUP(ABS(G52)+1,$A$8:$D$16,4,FALSE),VLOOKUP(ABS(G52)+1,$A$8:$D$16,2,FALSE))</f>
      </c>
      <c r="H93" s="1">
        <f>IF(H52&gt;0,1/VLOOKUP(ABS(H52)+1,$A$8:$D$16,4,FALSE),VLOOKUP(ABS(H52)+1,$A$8:$D$16,2,FALSE))</f>
      </c>
      <c r="I93" s="1">
        <f>IF(I52&gt;0,1/VLOOKUP(ABS(I52)+1,$A$8:$D$16,4,FALSE),VLOOKUP(ABS(I52)+1,$A$8:$D$16,2,FALSE))</f>
      </c>
      <c r="J93" s="1">
        <f>IF(J52&gt;0,1/VLOOKUP(ABS(J52)+1,$A$8:$D$16,4,FALSE),VLOOKUP(ABS(J52)+1,$A$8:$D$16,2,FALSE))</f>
      </c>
      <c r="K93" s="1">
        <f>IF(K52&gt;0,1/VLOOKUP(ABS(K52)+1,$A$8:$D$16,4,FALSE),VLOOKUP(ABS(K52)+1,$A$8:$D$16,2,FALSE))</f>
      </c>
      <c r="L93" s="1">
        <f>IF(L52&gt;0,1/VLOOKUP(ABS(L52)+1,$A$8:$D$16,4,FALSE),VLOOKUP(ABS(L52)+1,$A$8:$D$16,2,FALSE))</f>
      </c>
      <c r="M93" s="1">
        <f>IF(M52&gt;0,1/VLOOKUP(ABS(M52)+1,$A$8:$D$16,4,FALSE),VLOOKUP(ABS(M52)+1,$A$8:$D$16,2,FALSE))</f>
      </c>
      <c r="N93" s="1">
        <f>IF(N52&gt;0,1/VLOOKUP(ABS(N52)+1,$A$8:$D$16,4,FALSE),VLOOKUP(ABS(N52)+1,$A$8:$D$16,2,FALSE))</f>
      </c>
      <c r="O93" s="1">
        <f>IF(O52&gt;0,1/VLOOKUP(ABS(O52)+1,$A$8:$D$16,4,FALSE),VLOOKUP(ABS(O52)+1,$A$8:$D$16,2,FALSE))</f>
      </c>
      <c r="P93" s="1">
        <f>IF(P52&gt;0,1/VLOOKUP(ABS(P52)+1,$A$8:$D$16,4,FALSE),VLOOKUP(ABS(P52)+1,$A$8:$D$16,2,FALSE))</f>
      </c>
      <c r="Q93" s="1">
        <f>IF(Q52&gt;0,1/VLOOKUP(ABS(Q52)+1,$A$8:$D$16,4,FALSE),VLOOKUP(ABS(Q52)+1,$A$8:$D$16,2,FALSE))</f>
      </c>
      <c r="R93" s="1">
        <f>IF(R52&gt;0,1/VLOOKUP(ABS(R52)+1,$A$8:$D$16,4,FALSE),VLOOKUP(ABS(R52)+1,$A$8:$D$16,2,FALSE))</f>
      </c>
      <c r="S93" s="1">
        <f>IF(S52&gt;0,1/VLOOKUP(ABS(S52)+1,$A$8:$D$16,4,FALSE),VLOOKUP(ABS(S52)+1,$A$8:$D$16,2,FALSE))</f>
      </c>
      <c r="T93" s="1">
        <f>IF(T52&gt;0,1/VLOOKUP(ABS(T52)+1,$A$8:$D$16,4,FALSE),VLOOKUP(ABS(T52)+1,$A$8:$D$16,2,FALSE))</f>
      </c>
      <c r="U93" s="1">
        <f>IF(U52&gt;0,1/VLOOKUP(ABS(U52)+1,$A$8:$D$16,4,FALSE),VLOOKUP(ABS(U52)+1,$A$8:$D$16,2,FALSE))</f>
      </c>
      <c r="V93" s="1">
        <f>IF(V52&gt;0,1/VLOOKUP(ABS(V52)+1,$A$8:$D$16,4,FALSE),VLOOKUP(ABS(V52)+1,$A$8:$D$16,2,FALSE))</f>
      </c>
      <c r="W93" s="1">
        <f>IF(W52&gt;0,1/VLOOKUP(ABS(W52)+1,$A$8:$D$16,4,FALSE),VLOOKUP(ABS(W52)+1,$A$8:$D$16,2,FALSE))</f>
      </c>
      <c r="X93" s="1">
        <f>IF(X52&gt;0,1/VLOOKUP(ABS(X52)+1,$A$8:$D$16,4,FALSE),VLOOKUP(ABS(X52)+1,$A$8:$D$16,2,FALSE))</f>
      </c>
    </row>
    <row r="94">
      <c r="A94">
        <v>9</v>
      </c>
      <c r="B94" t="str">
        <v>CP4.2_vs_CP4.3</v>
      </c>
      <c r="C94" s="1">
        <f>IF(C53&gt;0,1/VLOOKUP(ABS(C53)+1,$A$8:$D$16,4,FALSE),VLOOKUP(ABS(C53)+1,$A$8:$D$16,2,FALSE))</f>
      </c>
      <c r="D94" s="1">
        <f>IF(D53&gt;0,1/VLOOKUP(ABS(D53)+1,$A$8:$D$16,4,FALSE),VLOOKUP(ABS(D53)+1,$A$8:$D$16,2,FALSE))</f>
      </c>
      <c r="E94" s="1">
        <f>IF(E53&gt;0,1/VLOOKUP(ABS(E53)+1,$A$8:$D$16,4,FALSE),VLOOKUP(ABS(E53)+1,$A$8:$D$16,2,FALSE))</f>
      </c>
      <c r="F94" s="1">
        <f>IF(F53&gt;0,1/VLOOKUP(ABS(F53)+1,$A$8:$D$16,4,FALSE),VLOOKUP(ABS(F53)+1,$A$8:$D$16,2,FALSE))</f>
      </c>
      <c r="G94" s="1">
        <f>IF(G53&gt;0,1/VLOOKUP(ABS(G53)+1,$A$8:$D$16,4,FALSE),VLOOKUP(ABS(G53)+1,$A$8:$D$16,2,FALSE))</f>
      </c>
      <c r="H94" s="1">
        <f>IF(H53&gt;0,1/VLOOKUP(ABS(H53)+1,$A$8:$D$16,4,FALSE),VLOOKUP(ABS(H53)+1,$A$8:$D$16,2,FALSE))</f>
      </c>
      <c r="I94" s="1">
        <f>IF(I53&gt;0,1/VLOOKUP(ABS(I53)+1,$A$8:$D$16,4,FALSE),VLOOKUP(ABS(I53)+1,$A$8:$D$16,2,FALSE))</f>
      </c>
      <c r="J94" s="1">
        <f>IF(J53&gt;0,1/VLOOKUP(ABS(J53)+1,$A$8:$D$16,4,FALSE),VLOOKUP(ABS(J53)+1,$A$8:$D$16,2,FALSE))</f>
      </c>
      <c r="K94" s="1">
        <f>IF(K53&gt;0,1/VLOOKUP(ABS(K53)+1,$A$8:$D$16,4,FALSE),VLOOKUP(ABS(K53)+1,$A$8:$D$16,2,FALSE))</f>
      </c>
      <c r="L94" s="1">
        <f>IF(L53&gt;0,1/VLOOKUP(ABS(L53)+1,$A$8:$D$16,4,FALSE),VLOOKUP(ABS(L53)+1,$A$8:$D$16,2,FALSE))</f>
      </c>
      <c r="M94" s="1">
        <f>IF(M53&gt;0,1/VLOOKUP(ABS(M53)+1,$A$8:$D$16,4,FALSE),VLOOKUP(ABS(M53)+1,$A$8:$D$16,2,FALSE))</f>
      </c>
      <c r="N94" s="1">
        <f>IF(N53&gt;0,1/VLOOKUP(ABS(N53)+1,$A$8:$D$16,4,FALSE),VLOOKUP(ABS(N53)+1,$A$8:$D$16,2,FALSE))</f>
      </c>
      <c r="O94" s="1">
        <f>IF(O53&gt;0,1/VLOOKUP(ABS(O53)+1,$A$8:$D$16,4,FALSE),VLOOKUP(ABS(O53)+1,$A$8:$D$16,2,FALSE))</f>
      </c>
      <c r="P94" s="1">
        <f>IF(P53&gt;0,1/VLOOKUP(ABS(P53)+1,$A$8:$D$16,4,FALSE),VLOOKUP(ABS(P53)+1,$A$8:$D$16,2,FALSE))</f>
      </c>
      <c r="Q94" s="1">
        <f>IF(Q53&gt;0,1/VLOOKUP(ABS(Q53)+1,$A$8:$D$16,4,FALSE),VLOOKUP(ABS(Q53)+1,$A$8:$D$16,2,FALSE))</f>
      </c>
      <c r="R94" s="1">
        <f>IF(R53&gt;0,1/VLOOKUP(ABS(R53)+1,$A$8:$D$16,4,FALSE),VLOOKUP(ABS(R53)+1,$A$8:$D$16,2,FALSE))</f>
      </c>
      <c r="S94" s="1">
        <f>IF(S53&gt;0,1/VLOOKUP(ABS(S53)+1,$A$8:$D$16,4,FALSE),VLOOKUP(ABS(S53)+1,$A$8:$D$16,2,FALSE))</f>
      </c>
      <c r="T94" s="1">
        <f>IF(T53&gt;0,1/VLOOKUP(ABS(T53)+1,$A$8:$D$16,4,FALSE),VLOOKUP(ABS(T53)+1,$A$8:$D$16,2,FALSE))</f>
      </c>
      <c r="U94" s="1">
        <f>IF(U53&gt;0,1/VLOOKUP(ABS(U53)+1,$A$8:$D$16,4,FALSE),VLOOKUP(ABS(U53)+1,$A$8:$D$16,2,FALSE))</f>
      </c>
      <c r="V94" s="1">
        <f>IF(V53&gt;0,1/VLOOKUP(ABS(V53)+1,$A$8:$D$16,4,FALSE),VLOOKUP(ABS(V53)+1,$A$8:$D$16,2,FALSE))</f>
      </c>
      <c r="W94" s="1">
        <f>IF(W53&gt;0,1/VLOOKUP(ABS(W53)+1,$A$8:$D$16,4,FALSE),VLOOKUP(ABS(W53)+1,$A$8:$D$16,2,FALSE))</f>
      </c>
      <c r="X94" s="1">
        <f>IF(X53&gt;0,1/VLOOKUP(ABS(X53)+1,$A$8:$D$16,4,FALSE),VLOOKUP(ABS(X53)+1,$A$8:$D$16,2,FALSE))</f>
      </c>
    </row>
    <row r="95">
      <c r="A95">
        <v>10</v>
      </c>
      <c r="B95" t="str">
        <v>CP4.2_vs_CP4.4</v>
      </c>
      <c r="C95" s="1">
        <f>IF(C54&gt;0,1/VLOOKUP(ABS(C54)+1,$A$8:$D$16,4,FALSE),VLOOKUP(ABS(C54)+1,$A$8:$D$16,2,FALSE))</f>
      </c>
      <c r="D95" s="1">
        <f>IF(D54&gt;0,1/VLOOKUP(ABS(D54)+1,$A$8:$D$16,4,FALSE),VLOOKUP(ABS(D54)+1,$A$8:$D$16,2,FALSE))</f>
      </c>
      <c r="E95" s="1">
        <f>IF(E54&gt;0,1/VLOOKUP(ABS(E54)+1,$A$8:$D$16,4,FALSE),VLOOKUP(ABS(E54)+1,$A$8:$D$16,2,FALSE))</f>
      </c>
      <c r="F95" s="1">
        <f>IF(F54&gt;0,1/VLOOKUP(ABS(F54)+1,$A$8:$D$16,4,FALSE),VLOOKUP(ABS(F54)+1,$A$8:$D$16,2,FALSE))</f>
      </c>
      <c r="G95" s="1">
        <f>IF(G54&gt;0,1/VLOOKUP(ABS(G54)+1,$A$8:$D$16,4,FALSE),VLOOKUP(ABS(G54)+1,$A$8:$D$16,2,FALSE))</f>
      </c>
      <c r="H95" s="1">
        <f>IF(H54&gt;0,1/VLOOKUP(ABS(H54)+1,$A$8:$D$16,4,FALSE),VLOOKUP(ABS(H54)+1,$A$8:$D$16,2,FALSE))</f>
      </c>
      <c r="I95" s="1">
        <f>IF(I54&gt;0,1/VLOOKUP(ABS(I54)+1,$A$8:$D$16,4,FALSE),VLOOKUP(ABS(I54)+1,$A$8:$D$16,2,FALSE))</f>
      </c>
      <c r="J95" s="1">
        <f>IF(J54&gt;0,1/VLOOKUP(ABS(J54)+1,$A$8:$D$16,4,FALSE),VLOOKUP(ABS(J54)+1,$A$8:$D$16,2,FALSE))</f>
      </c>
      <c r="K95" s="1">
        <f>IF(K54&gt;0,1/VLOOKUP(ABS(K54)+1,$A$8:$D$16,4,FALSE),VLOOKUP(ABS(K54)+1,$A$8:$D$16,2,FALSE))</f>
      </c>
      <c r="L95" s="1">
        <f>IF(L54&gt;0,1/VLOOKUP(ABS(L54)+1,$A$8:$D$16,4,FALSE),VLOOKUP(ABS(L54)+1,$A$8:$D$16,2,FALSE))</f>
      </c>
      <c r="M95" s="1">
        <f>IF(M54&gt;0,1/VLOOKUP(ABS(M54)+1,$A$8:$D$16,4,FALSE),VLOOKUP(ABS(M54)+1,$A$8:$D$16,2,FALSE))</f>
      </c>
      <c r="N95" s="1">
        <f>IF(N54&gt;0,1/VLOOKUP(ABS(N54)+1,$A$8:$D$16,4,FALSE),VLOOKUP(ABS(N54)+1,$A$8:$D$16,2,FALSE))</f>
      </c>
      <c r="O95" s="1">
        <f>IF(O54&gt;0,1/VLOOKUP(ABS(O54)+1,$A$8:$D$16,4,FALSE),VLOOKUP(ABS(O54)+1,$A$8:$D$16,2,FALSE))</f>
      </c>
      <c r="P95" s="1">
        <f>IF(P54&gt;0,1/VLOOKUP(ABS(P54)+1,$A$8:$D$16,4,FALSE),VLOOKUP(ABS(P54)+1,$A$8:$D$16,2,FALSE))</f>
      </c>
      <c r="Q95" s="1">
        <f>IF(Q54&gt;0,1/VLOOKUP(ABS(Q54)+1,$A$8:$D$16,4,FALSE),VLOOKUP(ABS(Q54)+1,$A$8:$D$16,2,FALSE))</f>
      </c>
      <c r="R95" s="1">
        <f>IF(R54&gt;0,1/VLOOKUP(ABS(R54)+1,$A$8:$D$16,4,FALSE),VLOOKUP(ABS(R54)+1,$A$8:$D$16,2,FALSE))</f>
      </c>
      <c r="S95" s="1">
        <f>IF(S54&gt;0,1/VLOOKUP(ABS(S54)+1,$A$8:$D$16,4,FALSE),VLOOKUP(ABS(S54)+1,$A$8:$D$16,2,FALSE))</f>
      </c>
      <c r="T95" s="1">
        <f>IF(T54&gt;0,1/VLOOKUP(ABS(T54)+1,$A$8:$D$16,4,FALSE),VLOOKUP(ABS(T54)+1,$A$8:$D$16,2,FALSE))</f>
      </c>
      <c r="U95" s="1">
        <f>IF(U54&gt;0,1/VLOOKUP(ABS(U54)+1,$A$8:$D$16,4,FALSE),VLOOKUP(ABS(U54)+1,$A$8:$D$16,2,FALSE))</f>
      </c>
      <c r="V95" s="1">
        <f>IF(V54&gt;0,1/VLOOKUP(ABS(V54)+1,$A$8:$D$16,4,FALSE),VLOOKUP(ABS(V54)+1,$A$8:$D$16,2,FALSE))</f>
      </c>
      <c r="W95" s="1">
        <f>IF(W54&gt;0,1/VLOOKUP(ABS(W54)+1,$A$8:$D$16,4,FALSE),VLOOKUP(ABS(W54)+1,$A$8:$D$16,2,FALSE))</f>
      </c>
      <c r="X95" s="1">
        <f>IF(X54&gt;0,1/VLOOKUP(ABS(X54)+1,$A$8:$D$16,4,FALSE),VLOOKUP(ABS(X54)+1,$A$8:$D$16,2,FALSE))</f>
      </c>
    </row>
    <row r="96">
      <c r="A96">
        <v>11</v>
      </c>
      <c r="B96" t="str">
        <v>CP4.2_vs_CP4.5</v>
      </c>
      <c r="C96" s="1">
        <f>IF(C55&gt;0,1/VLOOKUP(ABS(C55)+1,$A$8:$D$16,4,FALSE),VLOOKUP(ABS(C55)+1,$A$8:$D$16,2,FALSE))</f>
      </c>
      <c r="D96" s="1">
        <f>IF(D55&gt;0,1/VLOOKUP(ABS(D55)+1,$A$8:$D$16,4,FALSE),VLOOKUP(ABS(D55)+1,$A$8:$D$16,2,FALSE))</f>
      </c>
      <c r="E96" s="1">
        <f>IF(E55&gt;0,1/VLOOKUP(ABS(E55)+1,$A$8:$D$16,4,FALSE),VLOOKUP(ABS(E55)+1,$A$8:$D$16,2,FALSE))</f>
      </c>
      <c r="F96" s="1">
        <f>IF(F55&gt;0,1/VLOOKUP(ABS(F55)+1,$A$8:$D$16,4,FALSE),VLOOKUP(ABS(F55)+1,$A$8:$D$16,2,FALSE))</f>
      </c>
      <c r="G96" s="1">
        <f>IF(G55&gt;0,1/VLOOKUP(ABS(G55)+1,$A$8:$D$16,4,FALSE),VLOOKUP(ABS(G55)+1,$A$8:$D$16,2,FALSE))</f>
      </c>
      <c r="H96" s="1">
        <f>IF(H55&gt;0,1/VLOOKUP(ABS(H55)+1,$A$8:$D$16,4,FALSE),VLOOKUP(ABS(H55)+1,$A$8:$D$16,2,FALSE))</f>
      </c>
      <c r="I96" s="1">
        <f>IF(I55&gt;0,1/VLOOKUP(ABS(I55)+1,$A$8:$D$16,4,FALSE),VLOOKUP(ABS(I55)+1,$A$8:$D$16,2,FALSE))</f>
      </c>
      <c r="J96" s="1">
        <f>IF(J55&gt;0,1/VLOOKUP(ABS(J55)+1,$A$8:$D$16,4,FALSE),VLOOKUP(ABS(J55)+1,$A$8:$D$16,2,FALSE))</f>
      </c>
      <c r="K96" s="1">
        <f>IF(K55&gt;0,1/VLOOKUP(ABS(K55)+1,$A$8:$D$16,4,FALSE),VLOOKUP(ABS(K55)+1,$A$8:$D$16,2,FALSE))</f>
      </c>
      <c r="L96" s="1">
        <f>IF(L55&gt;0,1/VLOOKUP(ABS(L55)+1,$A$8:$D$16,4,FALSE),VLOOKUP(ABS(L55)+1,$A$8:$D$16,2,FALSE))</f>
      </c>
      <c r="M96" s="1">
        <f>IF(M55&gt;0,1/VLOOKUP(ABS(M55)+1,$A$8:$D$16,4,FALSE),VLOOKUP(ABS(M55)+1,$A$8:$D$16,2,FALSE))</f>
      </c>
      <c r="N96" s="1">
        <f>IF(N55&gt;0,1/VLOOKUP(ABS(N55)+1,$A$8:$D$16,4,FALSE),VLOOKUP(ABS(N55)+1,$A$8:$D$16,2,FALSE))</f>
      </c>
      <c r="O96" s="1">
        <f>IF(O55&gt;0,1/VLOOKUP(ABS(O55)+1,$A$8:$D$16,4,FALSE),VLOOKUP(ABS(O55)+1,$A$8:$D$16,2,FALSE))</f>
      </c>
      <c r="P96" s="1">
        <f>IF(P55&gt;0,1/VLOOKUP(ABS(P55)+1,$A$8:$D$16,4,FALSE),VLOOKUP(ABS(P55)+1,$A$8:$D$16,2,FALSE))</f>
      </c>
      <c r="Q96" s="1">
        <f>IF(Q55&gt;0,1/VLOOKUP(ABS(Q55)+1,$A$8:$D$16,4,FALSE),VLOOKUP(ABS(Q55)+1,$A$8:$D$16,2,FALSE))</f>
      </c>
      <c r="R96" s="1">
        <f>IF(R55&gt;0,1/VLOOKUP(ABS(R55)+1,$A$8:$D$16,4,FALSE),VLOOKUP(ABS(R55)+1,$A$8:$D$16,2,FALSE))</f>
      </c>
      <c r="S96" s="1">
        <f>IF(S55&gt;0,1/VLOOKUP(ABS(S55)+1,$A$8:$D$16,4,FALSE),VLOOKUP(ABS(S55)+1,$A$8:$D$16,2,FALSE))</f>
      </c>
      <c r="T96" s="1">
        <f>IF(T55&gt;0,1/VLOOKUP(ABS(T55)+1,$A$8:$D$16,4,FALSE),VLOOKUP(ABS(T55)+1,$A$8:$D$16,2,FALSE))</f>
      </c>
      <c r="U96" s="1">
        <f>IF(U55&gt;0,1/VLOOKUP(ABS(U55)+1,$A$8:$D$16,4,FALSE),VLOOKUP(ABS(U55)+1,$A$8:$D$16,2,FALSE))</f>
      </c>
      <c r="V96" s="1">
        <f>IF(V55&gt;0,1/VLOOKUP(ABS(V55)+1,$A$8:$D$16,4,FALSE),VLOOKUP(ABS(V55)+1,$A$8:$D$16,2,FALSE))</f>
      </c>
      <c r="W96" s="1">
        <f>IF(W55&gt;0,1/VLOOKUP(ABS(W55)+1,$A$8:$D$16,4,FALSE),VLOOKUP(ABS(W55)+1,$A$8:$D$16,2,FALSE))</f>
      </c>
      <c r="X96" s="1">
        <f>IF(X55&gt;0,1/VLOOKUP(ABS(X55)+1,$A$8:$D$16,4,FALSE),VLOOKUP(ABS(X55)+1,$A$8:$D$16,2,FALSE))</f>
      </c>
    </row>
    <row r="97">
      <c r="A97">
        <v>12</v>
      </c>
      <c r="B97" t="str">
        <v>CP4.2_vs_CP4.6</v>
      </c>
      <c r="C97" s="1">
        <f>IF(C56&gt;0,1/VLOOKUP(ABS(C56)+1,$A$8:$D$16,4,FALSE),VLOOKUP(ABS(C56)+1,$A$8:$D$16,2,FALSE))</f>
      </c>
      <c r="D97" s="1">
        <f>IF(D56&gt;0,1/VLOOKUP(ABS(D56)+1,$A$8:$D$16,4,FALSE),VLOOKUP(ABS(D56)+1,$A$8:$D$16,2,FALSE))</f>
      </c>
      <c r="E97" s="1">
        <f>IF(E56&gt;0,1/VLOOKUP(ABS(E56)+1,$A$8:$D$16,4,FALSE),VLOOKUP(ABS(E56)+1,$A$8:$D$16,2,FALSE))</f>
      </c>
      <c r="F97" s="1">
        <f>IF(F56&gt;0,1/VLOOKUP(ABS(F56)+1,$A$8:$D$16,4,FALSE),VLOOKUP(ABS(F56)+1,$A$8:$D$16,2,FALSE))</f>
      </c>
      <c r="G97" s="1">
        <f>IF(G56&gt;0,1/VLOOKUP(ABS(G56)+1,$A$8:$D$16,4,FALSE),VLOOKUP(ABS(G56)+1,$A$8:$D$16,2,FALSE))</f>
      </c>
      <c r="H97" s="1">
        <f>IF(H56&gt;0,1/VLOOKUP(ABS(H56)+1,$A$8:$D$16,4,FALSE),VLOOKUP(ABS(H56)+1,$A$8:$D$16,2,FALSE))</f>
      </c>
      <c r="I97" s="1">
        <f>IF(I56&gt;0,1/VLOOKUP(ABS(I56)+1,$A$8:$D$16,4,FALSE),VLOOKUP(ABS(I56)+1,$A$8:$D$16,2,FALSE))</f>
      </c>
      <c r="J97" s="1">
        <f>IF(J56&gt;0,1/VLOOKUP(ABS(J56)+1,$A$8:$D$16,4,FALSE),VLOOKUP(ABS(J56)+1,$A$8:$D$16,2,FALSE))</f>
      </c>
      <c r="K97" s="1">
        <f>IF(K56&gt;0,1/VLOOKUP(ABS(K56)+1,$A$8:$D$16,4,FALSE),VLOOKUP(ABS(K56)+1,$A$8:$D$16,2,FALSE))</f>
      </c>
      <c r="L97" s="1">
        <f>IF(L56&gt;0,1/VLOOKUP(ABS(L56)+1,$A$8:$D$16,4,FALSE),VLOOKUP(ABS(L56)+1,$A$8:$D$16,2,FALSE))</f>
      </c>
      <c r="M97" s="1">
        <f>IF(M56&gt;0,1/VLOOKUP(ABS(M56)+1,$A$8:$D$16,4,FALSE),VLOOKUP(ABS(M56)+1,$A$8:$D$16,2,FALSE))</f>
      </c>
      <c r="N97" s="1">
        <f>IF(N56&gt;0,1/VLOOKUP(ABS(N56)+1,$A$8:$D$16,4,FALSE),VLOOKUP(ABS(N56)+1,$A$8:$D$16,2,FALSE))</f>
      </c>
      <c r="O97" s="1">
        <f>IF(O56&gt;0,1/VLOOKUP(ABS(O56)+1,$A$8:$D$16,4,FALSE),VLOOKUP(ABS(O56)+1,$A$8:$D$16,2,FALSE))</f>
      </c>
      <c r="P97" s="1">
        <f>IF(P56&gt;0,1/VLOOKUP(ABS(P56)+1,$A$8:$D$16,4,FALSE),VLOOKUP(ABS(P56)+1,$A$8:$D$16,2,FALSE))</f>
      </c>
      <c r="Q97" s="1">
        <f>IF(Q56&gt;0,1/VLOOKUP(ABS(Q56)+1,$A$8:$D$16,4,FALSE),VLOOKUP(ABS(Q56)+1,$A$8:$D$16,2,FALSE))</f>
      </c>
      <c r="R97" s="1">
        <f>IF(R56&gt;0,1/VLOOKUP(ABS(R56)+1,$A$8:$D$16,4,FALSE),VLOOKUP(ABS(R56)+1,$A$8:$D$16,2,FALSE))</f>
      </c>
      <c r="S97" s="1">
        <f>IF(S56&gt;0,1/VLOOKUP(ABS(S56)+1,$A$8:$D$16,4,FALSE),VLOOKUP(ABS(S56)+1,$A$8:$D$16,2,FALSE))</f>
      </c>
      <c r="T97" s="1">
        <f>IF(T56&gt;0,1/VLOOKUP(ABS(T56)+1,$A$8:$D$16,4,FALSE),VLOOKUP(ABS(T56)+1,$A$8:$D$16,2,FALSE))</f>
      </c>
      <c r="U97" s="1">
        <f>IF(U56&gt;0,1/VLOOKUP(ABS(U56)+1,$A$8:$D$16,4,FALSE),VLOOKUP(ABS(U56)+1,$A$8:$D$16,2,FALSE))</f>
      </c>
      <c r="V97" s="1">
        <f>IF(V56&gt;0,1/VLOOKUP(ABS(V56)+1,$A$8:$D$16,4,FALSE),VLOOKUP(ABS(V56)+1,$A$8:$D$16,2,FALSE))</f>
      </c>
      <c r="W97" s="1">
        <f>IF(W56&gt;0,1/VLOOKUP(ABS(W56)+1,$A$8:$D$16,4,FALSE),VLOOKUP(ABS(W56)+1,$A$8:$D$16,2,FALSE))</f>
      </c>
      <c r="X97" s="1">
        <f>IF(X56&gt;0,1/VLOOKUP(ABS(X56)+1,$A$8:$D$16,4,FALSE),VLOOKUP(ABS(X56)+1,$A$8:$D$16,2,FALSE))</f>
      </c>
    </row>
    <row r="98">
      <c r="A98">
        <v>13</v>
      </c>
      <c r="B98" t="str">
        <v>CP4.2_vs_CP4.7</v>
      </c>
      <c r="C98" s="1">
        <f>IF(C57&gt;0,1/VLOOKUP(ABS(C57)+1,$A$8:$D$16,4,FALSE),VLOOKUP(ABS(C57)+1,$A$8:$D$16,2,FALSE))</f>
      </c>
      <c r="D98" s="1">
        <f>IF(D57&gt;0,1/VLOOKUP(ABS(D57)+1,$A$8:$D$16,4,FALSE),VLOOKUP(ABS(D57)+1,$A$8:$D$16,2,FALSE))</f>
      </c>
      <c r="E98" s="1">
        <f>IF(E57&gt;0,1/VLOOKUP(ABS(E57)+1,$A$8:$D$16,4,FALSE),VLOOKUP(ABS(E57)+1,$A$8:$D$16,2,FALSE))</f>
      </c>
      <c r="F98" s="1">
        <f>IF(F57&gt;0,1/VLOOKUP(ABS(F57)+1,$A$8:$D$16,4,FALSE),VLOOKUP(ABS(F57)+1,$A$8:$D$16,2,FALSE))</f>
      </c>
      <c r="G98" s="1">
        <f>IF(G57&gt;0,1/VLOOKUP(ABS(G57)+1,$A$8:$D$16,4,FALSE),VLOOKUP(ABS(G57)+1,$A$8:$D$16,2,FALSE))</f>
      </c>
      <c r="H98" s="1">
        <f>IF(H57&gt;0,1/VLOOKUP(ABS(H57)+1,$A$8:$D$16,4,FALSE),VLOOKUP(ABS(H57)+1,$A$8:$D$16,2,FALSE))</f>
      </c>
      <c r="I98" s="1">
        <f>IF(I57&gt;0,1/VLOOKUP(ABS(I57)+1,$A$8:$D$16,4,FALSE),VLOOKUP(ABS(I57)+1,$A$8:$D$16,2,FALSE))</f>
      </c>
      <c r="J98" s="1">
        <f>IF(J57&gt;0,1/VLOOKUP(ABS(J57)+1,$A$8:$D$16,4,FALSE),VLOOKUP(ABS(J57)+1,$A$8:$D$16,2,FALSE))</f>
      </c>
      <c r="K98" s="1">
        <f>IF(K57&gt;0,1/VLOOKUP(ABS(K57)+1,$A$8:$D$16,4,FALSE),VLOOKUP(ABS(K57)+1,$A$8:$D$16,2,FALSE))</f>
      </c>
      <c r="L98" s="1">
        <f>IF(L57&gt;0,1/VLOOKUP(ABS(L57)+1,$A$8:$D$16,4,FALSE),VLOOKUP(ABS(L57)+1,$A$8:$D$16,2,FALSE))</f>
      </c>
      <c r="M98" s="1">
        <f>IF(M57&gt;0,1/VLOOKUP(ABS(M57)+1,$A$8:$D$16,4,FALSE),VLOOKUP(ABS(M57)+1,$A$8:$D$16,2,FALSE))</f>
      </c>
      <c r="N98" s="1">
        <f>IF(N57&gt;0,1/VLOOKUP(ABS(N57)+1,$A$8:$D$16,4,FALSE),VLOOKUP(ABS(N57)+1,$A$8:$D$16,2,FALSE))</f>
      </c>
      <c r="O98" s="1">
        <f>IF(O57&gt;0,1/VLOOKUP(ABS(O57)+1,$A$8:$D$16,4,FALSE),VLOOKUP(ABS(O57)+1,$A$8:$D$16,2,FALSE))</f>
      </c>
      <c r="P98" s="1">
        <f>IF(P57&gt;0,1/VLOOKUP(ABS(P57)+1,$A$8:$D$16,4,FALSE),VLOOKUP(ABS(P57)+1,$A$8:$D$16,2,FALSE))</f>
      </c>
      <c r="Q98" s="1">
        <f>IF(Q57&gt;0,1/VLOOKUP(ABS(Q57)+1,$A$8:$D$16,4,FALSE),VLOOKUP(ABS(Q57)+1,$A$8:$D$16,2,FALSE))</f>
      </c>
      <c r="R98" s="1">
        <f>IF(R57&gt;0,1/VLOOKUP(ABS(R57)+1,$A$8:$D$16,4,FALSE),VLOOKUP(ABS(R57)+1,$A$8:$D$16,2,FALSE))</f>
      </c>
      <c r="S98" s="1">
        <f>IF(S57&gt;0,1/VLOOKUP(ABS(S57)+1,$A$8:$D$16,4,FALSE),VLOOKUP(ABS(S57)+1,$A$8:$D$16,2,FALSE))</f>
      </c>
      <c r="T98" s="1">
        <f>IF(T57&gt;0,1/VLOOKUP(ABS(T57)+1,$A$8:$D$16,4,FALSE),VLOOKUP(ABS(T57)+1,$A$8:$D$16,2,FALSE))</f>
      </c>
      <c r="U98" s="1">
        <f>IF(U57&gt;0,1/VLOOKUP(ABS(U57)+1,$A$8:$D$16,4,FALSE),VLOOKUP(ABS(U57)+1,$A$8:$D$16,2,FALSE))</f>
      </c>
      <c r="V98" s="1">
        <f>IF(V57&gt;0,1/VLOOKUP(ABS(V57)+1,$A$8:$D$16,4,FALSE),VLOOKUP(ABS(V57)+1,$A$8:$D$16,2,FALSE))</f>
      </c>
      <c r="W98" s="1">
        <f>IF(W57&gt;0,1/VLOOKUP(ABS(W57)+1,$A$8:$D$16,4,FALSE),VLOOKUP(ABS(W57)+1,$A$8:$D$16,2,FALSE))</f>
      </c>
      <c r="X98" s="1">
        <f>IF(X57&gt;0,1/VLOOKUP(ABS(X57)+1,$A$8:$D$16,4,FALSE),VLOOKUP(ABS(X57)+1,$A$8:$D$16,2,FALSE))</f>
      </c>
    </row>
    <row r="99">
      <c r="A99">
        <v>14</v>
      </c>
      <c r="B99" t="str">
        <v>CP4.2_vs_CP4.8</v>
      </c>
      <c r="C99" s="1">
        <f>IF(C58&gt;0,1/VLOOKUP(ABS(C58)+1,$A$8:$D$16,4,FALSE),VLOOKUP(ABS(C58)+1,$A$8:$D$16,2,FALSE))</f>
      </c>
      <c r="D99" s="1">
        <f>IF(D58&gt;0,1/VLOOKUP(ABS(D58)+1,$A$8:$D$16,4,FALSE),VLOOKUP(ABS(D58)+1,$A$8:$D$16,2,FALSE))</f>
      </c>
      <c r="E99" s="1">
        <f>IF(E58&gt;0,1/VLOOKUP(ABS(E58)+1,$A$8:$D$16,4,FALSE),VLOOKUP(ABS(E58)+1,$A$8:$D$16,2,FALSE))</f>
      </c>
      <c r="F99" s="1">
        <f>IF(F58&gt;0,1/VLOOKUP(ABS(F58)+1,$A$8:$D$16,4,FALSE),VLOOKUP(ABS(F58)+1,$A$8:$D$16,2,FALSE))</f>
      </c>
      <c r="G99" s="1">
        <f>IF(G58&gt;0,1/VLOOKUP(ABS(G58)+1,$A$8:$D$16,4,FALSE),VLOOKUP(ABS(G58)+1,$A$8:$D$16,2,FALSE))</f>
      </c>
      <c r="H99" s="1">
        <f>IF(H58&gt;0,1/VLOOKUP(ABS(H58)+1,$A$8:$D$16,4,FALSE),VLOOKUP(ABS(H58)+1,$A$8:$D$16,2,FALSE))</f>
      </c>
      <c r="I99" s="1">
        <f>IF(I58&gt;0,1/VLOOKUP(ABS(I58)+1,$A$8:$D$16,4,FALSE),VLOOKUP(ABS(I58)+1,$A$8:$D$16,2,FALSE))</f>
      </c>
      <c r="J99" s="1">
        <f>IF(J58&gt;0,1/VLOOKUP(ABS(J58)+1,$A$8:$D$16,4,FALSE),VLOOKUP(ABS(J58)+1,$A$8:$D$16,2,FALSE))</f>
      </c>
      <c r="K99" s="1">
        <f>IF(K58&gt;0,1/VLOOKUP(ABS(K58)+1,$A$8:$D$16,4,FALSE),VLOOKUP(ABS(K58)+1,$A$8:$D$16,2,FALSE))</f>
      </c>
      <c r="L99" s="1">
        <f>IF(L58&gt;0,1/VLOOKUP(ABS(L58)+1,$A$8:$D$16,4,FALSE),VLOOKUP(ABS(L58)+1,$A$8:$D$16,2,FALSE))</f>
      </c>
      <c r="M99" s="1">
        <f>IF(M58&gt;0,1/VLOOKUP(ABS(M58)+1,$A$8:$D$16,4,FALSE),VLOOKUP(ABS(M58)+1,$A$8:$D$16,2,FALSE))</f>
      </c>
      <c r="N99" s="1">
        <f>IF(N58&gt;0,1/VLOOKUP(ABS(N58)+1,$A$8:$D$16,4,FALSE),VLOOKUP(ABS(N58)+1,$A$8:$D$16,2,FALSE))</f>
      </c>
      <c r="O99" s="1">
        <f>IF(O58&gt;0,1/VLOOKUP(ABS(O58)+1,$A$8:$D$16,4,FALSE),VLOOKUP(ABS(O58)+1,$A$8:$D$16,2,FALSE))</f>
      </c>
      <c r="P99" s="1">
        <f>IF(P58&gt;0,1/VLOOKUP(ABS(P58)+1,$A$8:$D$16,4,FALSE),VLOOKUP(ABS(P58)+1,$A$8:$D$16,2,FALSE))</f>
      </c>
      <c r="Q99" s="1">
        <f>IF(Q58&gt;0,1/VLOOKUP(ABS(Q58)+1,$A$8:$D$16,4,FALSE),VLOOKUP(ABS(Q58)+1,$A$8:$D$16,2,FALSE))</f>
      </c>
      <c r="R99" s="1">
        <f>IF(R58&gt;0,1/VLOOKUP(ABS(R58)+1,$A$8:$D$16,4,FALSE),VLOOKUP(ABS(R58)+1,$A$8:$D$16,2,FALSE))</f>
      </c>
      <c r="S99" s="1">
        <f>IF(S58&gt;0,1/VLOOKUP(ABS(S58)+1,$A$8:$D$16,4,FALSE),VLOOKUP(ABS(S58)+1,$A$8:$D$16,2,FALSE))</f>
      </c>
      <c r="T99" s="1">
        <f>IF(T58&gt;0,1/VLOOKUP(ABS(T58)+1,$A$8:$D$16,4,FALSE),VLOOKUP(ABS(T58)+1,$A$8:$D$16,2,FALSE))</f>
      </c>
      <c r="U99" s="1">
        <f>IF(U58&gt;0,1/VLOOKUP(ABS(U58)+1,$A$8:$D$16,4,FALSE),VLOOKUP(ABS(U58)+1,$A$8:$D$16,2,FALSE))</f>
      </c>
      <c r="V99" s="1">
        <f>IF(V58&gt;0,1/VLOOKUP(ABS(V58)+1,$A$8:$D$16,4,FALSE),VLOOKUP(ABS(V58)+1,$A$8:$D$16,2,FALSE))</f>
      </c>
      <c r="W99" s="1">
        <f>IF(W58&gt;0,1/VLOOKUP(ABS(W58)+1,$A$8:$D$16,4,FALSE),VLOOKUP(ABS(W58)+1,$A$8:$D$16,2,FALSE))</f>
      </c>
      <c r="X99" s="1">
        <f>IF(X58&gt;0,1/VLOOKUP(ABS(X58)+1,$A$8:$D$16,4,FALSE),VLOOKUP(ABS(X58)+1,$A$8:$D$16,2,FALSE))</f>
      </c>
    </row>
    <row r="100">
      <c r="A100">
        <v>15</v>
      </c>
      <c r="B100" t="str">
        <v>CP4.2_vs_CP4.9</v>
      </c>
      <c r="C100" s="1">
        <f>IF(C59&gt;0,1/VLOOKUP(ABS(C59)+1,$A$8:$D$16,4,FALSE),VLOOKUP(ABS(C59)+1,$A$8:$D$16,2,FALSE))</f>
      </c>
      <c r="D100" s="1">
        <f>IF(D59&gt;0,1/VLOOKUP(ABS(D59)+1,$A$8:$D$16,4,FALSE),VLOOKUP(ABS(D59)+1,$A$8:$D$16,2,FALSE))</f>
      </c>
      <c r="E100" s="1">
        <f>IF(E59&gt;0,1/VLOOKUP(ABS(E59)+1,$A$8:$D$16,4,FALSE),VLOOKUP(ABS(E59)+1,$A$8:$D$16,2,FALSE))</f>
      </c>
      <c r="F100" s="1">
        <f>IF(F59&gt;0,1/VLOOKUP(ABS(F59)+1,$A$8:$D$16,4,FALSE),VLOOKUP(ABS(F59)+1,$A$8:$D$16,2,FALSE))</f>
      </c>
      <c r="G100" s="1">
        <f>IF(G59&gt;0,1/VLOOKUP(ABS(G59)+1,$A$8:$D$16,4,FALSE),VLOOKUP(ABS(G59)+1,$A$8:$D$16,2,FALSE))</f>
      </c>
      <c r="H100" s="1">
        <f>IF(H59&gt;0,1/VLOOKUP(ABS(H59)+1,$A$8:$D$16,4,FALSE),VLOOKUP(ABS(H59)+1,$A$8:$D$16,2,FALSE))</f>
      </c>
      <c r="I100" s="1">
        <f>IF(I59&gt;0,1/VLOOKUP(ABS(I59)+1,$A$8:$D$16,4,FALSE),VLOOKUP(ABS(I59)+1,$A$8:$D$16,2,FALSE))</f>
      </c>
      <c r="J100" s="1">
        <f>IF(J59&gt;0,1/VLOOKUP(ABS(J59)+1,$A$8:$D$16,4,FALSE),VLOOKUP(ABS(J59)+1,$A$8:$D$16,2,FALSE))</f>
      </c>
      <c r="K100" s="1">
        <f>IF(K59&gt;0,1/VLOOKUP(ABS(K59)+1,$A$8:$D$16,4,FALSE),VLOOKUP(ABS(K59)+1,$A$8:$D$16,2,FALSE))</f>
      </c>
      <c r="L100" s="1">
        <f>IF(L59&gt;0,1/VLOOKUP(ABS(L59)+1,$A$8:$D$16,4,FALSE),VLOOKUP(ABS(L59)+1,$A$8:$D$16,2,FALSE))</f>
      </c>
      <c r="M100" s="1">
        <f>IF(M59&gt;0,1/VLOOKUP(ABS(M59)+1,$A$8:$D$16,4,FALSE),VLOOKUP(ABS(M59)+1,$A$8:$D$16,2,FALSE))</f>
      </c>
      <c r="N100" s="1">
        <f>IF(N59&gt;0,1/VLOOKUP(ABS(N59)+1,$A$8:$D$16,4,FALSE),VLOOKUP(ABS(N59)+1,$A$8:$D$16,2,FALSE))</f>
      </c>
      <c r="O100" s="1">
        <f>IF(O59&gt;0,1/VLOOKUP(ABS(O59)+1,$A$8:$D$16,4,FALSE),VLOOKUP(ABS(O59)+1,$A$8:$D$16,2,FALSE))</f>
      </c>
      <c r="P100" s="1">
        <f>IF(P59&gt;0,1/VLOOKUP(ABS(P59)+1,$A$8:$D$16,4,FALSE),VLOOKUP(ABS(P59)+1,$A$8:$D$16,2,FALSE))</f>
      </c>
      <c r="Q100" s="1">
        <f>IF(Q59&gt;0,1/VLOOKUP(ABS(Q59)+1,$A$8:$D$16,4,FALSE),VLOOKUP(ABS(Q59)+1,$A$8:$D$16,2,FALSE))</f>
      </c>
      <c r="R100" s="1">
        <f>IF(R59&gt;0,1/VLOOKUP(ABS(R59)+1,$A$8:$D$16,4,FALSE),VLOOKUP(ABS(R59)+1,$A$8:$D$16,2,FALSE))</f>
      </c>
      <c r="S100" s="1">
        <f>IF(S59&gt;0,1/VLOOKUP(ABS(S59)+1,$A$8:$D$16,4,FALSE),VLOOKUP(ABS(S59)+1,$A$8:$D$16,2,FALSE))</f>
      </c>
      <c r="T100" s="1">
        <f>IF(T59&gt;0,1/VLOOKUP(ABS(T59)+1,$A$8:$D$16,4,FALSE),VLOOKUP(ABS(T59)+1,$A$8:$D$16,2,FALSE))</f>
      </c>
      <c r="U100" s="1">
        <f>IF(U59&gt;0,1/VLOOKUP(ABS(U59)+1,$A$8:$D$16,4,FALSE),VLOOKUP(ABS(U59)+1,$A$8:$D$16,2,FALSE))</f>
      </c>
      <c r="V100" s="1">
        <f>IF(V59&gt;0,1/VLOOKUP(ABS(V59)+1,$A$8:$D$16,4,FALSE),VLOOKUP(ABS(V59)+1,$A$8:$D$16,2,FALSE))</f>
      </c>
      <c r="W100" s="1">
        <f>IF(W59&gt;0,1/VLOOKUP(ABS(W59)+1,$A$8:$D$16,4,FALSE),VLOOKUP(ABS(W59)+1,$A$8:$D$16,2,FALSE))</f>
      </c>
      <c r="X100" s="1">
        <f>IF(X59&gt;0,1/VLOOKUP(ABS(X59)+1,$A$8:$D$16,4,FALSE),VLOOKUP(ABS(X59)+1,$A$8:$D$16,2,FALSE))</f>
      </c>
    </row>
    <row r="101">
      <c r="A101">
        <v>16</v>
      </c>
      <c r="B101" t="str">
        <v>CP4.3_vs_CP4.4</v>
      </c>
      <c r="C101" s="1">
        <f>IF(C60&gt;0,1/VLOOKUP(ABS(C60)+1,$A$8:$D$16,4,FALSE),VLOOKUP(ABS(C60)+1,$A$8:$D$16,2,FALSE))</f>
      </c>
      <c r="D101" s="1">
        <f>IF(D60&gt;0,1/VLOOKUP(ABS(D60)+1,$A$8:$D$16,4,FALSE),VLOOKUP(ABS(D60)+1,$A$8:$D$16,2,FALSE))</f>
      </c>
      <c r="E101" s="1">
        <f>IF(E60&gt;0,1/VLOOKUP(ABS(E60)+1,$A$8:$D$16,4,FALSE),VLOOKUP(ABS(E60)+1,$A$8:$D$16,2,FALSE))</f>
      </c>
      <c r="F101" s="1">
        <f>IF(F60&gt;0,1/VLOOKUP(ABS(F60)+1,$A$8:$D$16,4,FALSE),VLOOKUP(ABS(F60)+1,$A$8:$D$16,2,FALSE))</f>
      </c>
      <c r="G101" s="1">
        <f>IF(G60&gt;0,1/VLOOKUP(ABS(G60)+1,$A$8:$D$16,4,FALSE),VLOOKUP(ABS(G60)+1,$A$8:$D$16,2,FALSE))</f>
      </c>
      <c r="H101" s="1">
        <f>IF(H60&gt;0,1/VLOOKUP(ABS(H60)+1,$A$8:$D$16,4,FALSE),VLOOKUP(ABS(H60)+1,$A$8:$D$16,2,FALSE))</f>
      </c>
      <c r="I101" s="1">
        <f>IF(I60&gt;0,1/VLOOKUP(ABS(I60)+1,$A$8:$D$16,4,FALSE),VLOOKUP(ABS(I60)+1,$A$8:$D$16,2,FALSE))</f>
      </c>
      <c r="J101" s="1">
        <f>IF(J60&gt;0,1/VLOOKUP(ABS(J60)+1,$A$8:$D$16,4,FALSE),VLOOKUP(ABS(J60)+1,$A$8:$D$16,2,FALSE))</f>
      </c>
      <c r="K101" s="1">
        <f>IF(K60&gt;0,1/VLOOKUP(ABS(K60)+1,$A$8:$D$16,4,FALSE),VLOOKUP(ABS(K60)+1,$A$8:$D$16,2,FALSE))</f>
      </c>
      <c r="L101" s="1">
        <f>IF(L60&gt;0,1/VLOOKUP(ABS(L60)+1,$A$8:$D$16,4,FALSE),VLOOKUP(ABS(L60)+1,$A$8:$D$16,2,FALSE))</f>
      </c>
      <c r="M101" s="1">
        <f>IF(M60&gt;0,1/VLOOKUP(ABS(M60)+1,$A$8:$D$16,4,FALSE),VLOOKUP(ABS(M60)+1,$A$8:$D$16,2,FALSE))</f>
      </c>
      <c r="N101" s="1">
        <f>IF(N60&gt;0,1/VLOOKUP(ABS(N60)+1,$A$8:$D$16,4,FALSE),VLOOKUP(ABS(N60)+1,$A$8:$D$16,2,FALSE))</f>
      </c>
      <c r="O101" s="1">
        <f>IF(O60&gt;0,1/VLOOKUP(ABS(O60)+1,$A$8:$D$16,4,FALSE),VLOOKUP(ABS(O60)+1,$A$8:$D$16,2,FALSE))</f>
      </c>
      <c r="P101" s="1">
        <f>IF(P60&gt;0,1/VLOOKUP(ABS(P60)+1,$A$8:$D$16,4,FALSE),VLOOKUP(ABS(P60)+1,$A$8:$D$16,2,FALSE))</f>
      </c>
      <c r="Q101" s="1">
        <f>IF(Q60&gt;0,1/VLOOKUP(ABS(Q60)+1,$A$8:$D$16,4,FALSE),VLOOKUP(ABS(Q60)+1,$A$8:$D$16,2,FALSE))</f>
      </c>
      <c r="R101" s="1">
        <f>IF(R60&gt;0,1/VLOOKUP(ABS(R60)+1,$A$8:$D$16,4,FALSE),VLOOKUP(ABS(R60)+1,$A$8:$D$16,2,FALSE))</f>
      </c>
      <c r="S101" s="1">
        <f>IF(S60&gt;0,1/VLOOKUP(ABS(S60)+1,$A$8:$D$16,4,FALSE),VLOOKUP(ABS(S60)+1,$A$8:$D$16,2,FALSE))</f>
      </c>
      <c r="T101" s="1">
        <f>IF(T60&gt;0,1/VLOOKUP(ABS(T60)+1,$A$8:$D$16,4,FALSE),VLOOKUP(ABS(T60)+1,$A$8:$D$16,2,FALSE))</f>
      </c>
      <c r="U101" s="1">
        <f>IF(U60&gt;0,1/VLOOKUP(ABS(U60)+1,$A$8:$D$16,4,FALSE),VLOOKUP(ABS(U60)+1,$A$8:$D$16,2,FALSE))</f>
      </c>
      <c r="V101" s="1">
        <f>IF(V60&gt;0,1/VLOOKUP(ABS(V60)+1,$A$8:$D$16,4,FALSE),VLOOKUP(ABS(V60)+1,$A$8:$D$16,2,FALSE))</f>
      </c>
      <c r="W101" s="1">
        <f>IF(W60&gt;0,1/VLOOKUP(ABS(W60)+1,$A$8:$D$16,4,FALSE),VLOOKUP(ABS(W60)+1,$A$8:$D$16,2,FALSE))</f>
      </c>
      <c r="X101" s="1">
        <f>IF(X60&gt;0,1/VLOOKUP(ABS(X60)+1,$A$8:$D$16,4,FALSE),VLOOKUP(ABS(X60)+1,$A$8:$D$16,2,FALSE))</f>
      </c>
    </row>
    <row r="102">
      <c r="A102">
        <v>17</v>
      </c>
      <c r="B102" t="str">
        <v>CP4.3_vs_CP4.5</v>
      </c>
      <c r="C102" s="1">
        <f>IF(C61&gt;0,1/VLOOKUP(ABS(C61)+1,$A$8:$D$16,4,FALSE),VLOOKUP(ABS(C61)+1,$A$8:$D$16,2,FALSE))</f>
      </c>
      <c r="D102" s="1">
        <f>IF(D61&gt;0,1/VLOOKUP(ABS(D61)+1,$A$8:$D$16,4,FALSE),VLOOKUP(ABS(D61)+1,$A$8:$D$16,2,FALSE))</f>
      </c>
      <c r="E102" s="1">
        <f>IF(E61&gt;0,1/VLOOKUP(ABS(E61)+1,$A$8:$D$16,4,FALSE),VLOOKUP(ABS(E61)+1,$A$8:$D$16,2,FALSE))</f>
      </c>
      <c r="F102" s="1">
        <f>IF(F61&gt;0,1/VLOOKUP(ABS(F61)+1,$A$8:$D$16,4,FALSE),VLOOKUP(ABS(F61)+1,$A$8:$D$16,2,FALSE))</f>
      </c>
      <c r="G102" s="1">
        <f>IF(G61&gt;0,1/VLOOKUP(ABS(G61)+1,$A$8:$D$16,4,FALSE),VLOOKUP(ABS(G61)+1,$A$8:$D$16,2,FALSE))</f>
      </c>
      <c r="H102" s="1">
        <f>IF(H61&gt;0,1/VLOOKUP(ABS(H61)+1,$A$8:$D$16,4,FALSE),VLOOKUP(ABS(H61)+1,$A$8:$D$16,2,FALSE))</f>
      </c>
      <c r="I102" s="1">
        <f>IF(I61&gt;0,1/VLOOKUP(ABS(I61)+1,$A$8:$D$16,4,FALSE),VLOOKUP(ABS(I61)+1,$A$8:$D$16,2,FALSE))</f>
      </c>
      <c r="J102" s="1">
        <f>IF(J61&gt;0,1/VLOOKUP(ABS(J61)+1,$A$8:$D$16,4,FALSE),VLOOKUP(ABS(J61)+1,$A$8:$D$16,2,FALSE))</f>
      </c>
      <c r="K102" s="1">
        <f>IF(K61&gt;0,1/VLOOKUP(ABS(K61)+1,$A$8:$D$16,4,FALSE),VLOOKUP(ABS(K61)+1,$A$8:$D$16,2,FALSE))</f>
      </c>
      <c r="L102" s="1">
        <f>IF(L61&gt;0,1/VLOOKUP(ABS(L61)+1,$A$8:$D$16,4,FALSE),VLOOKUP(ABS(L61)+1,$A$8:$D$16,2,FALSE))</f>
      </c>
      <c r="M102" s="1">
        <f>IF(M61&gt;0,1/VLOOKUP(ABS(M61)+1,$A$8:$D$16,4,FALSE),VLOOKUP(ABS(M61)+1,$A$8:$D$16,2,FALSE))</f>
      </c>
      <c r="N102" s="1">
        <f>IF(N61&gt;0,1/VLOOKUP(ABS(N61)+1,$A$8:$D$16,4,FALSE),VLOOKUP(ABS(N61)+1,$A$8:$D$16,2,FALSE))</f>
      </c>
      <c r="O102" s="1">
        <f>IF(O61&gt;0,1/VLOOKUP(ABS(O61)+1,$A$8:$D$16,4,FALSE),VLOOKUP(ABS(O61)+1,$A$8:$D$16,2,FALSE))</f>
      </c>
      <c r="P102" s="1">
        <f>IF(P61&gt;0,1/VLOOKUP(ABS(P61)+1,$A$8:$D$16,4,FALSE),VLOOKUP(ABS(P61)+1,$A$8:$D$16,2,FALSE))</f>
      </c>
      <c r="Q102" s="1">
        <f>IF(Q61&gt;0,1/VLOOKUP(ABS(Q61)+1,$A$8:$D$16,4,FALSE),VLOOKUP(ABS(Q61)+1,$A$8:$D$16,2,FALSE))</f>
      </c>
      <c r="R102" s="1">
        <f>IF(R61&gt;0,1/VLOOKUP(ABS(R61)+1,$A$8:$D$16,4,FALSE),VLOOKUP(ABS(R61)+1,$A$8:$D$16,2,FALSE))</f>
      </c>
      <c r="S102" s="1">
        <f>IF(S61&gt;0,1/VLOOKUP(ABS(S61)+1,$A$8:$D$16,4,FALSE),VLOOKUP(ABS(S61)+1,$A$8:$D$16,2,FALSE))</f>
      </c>
      <c r="T102" s="1">
        <f>IF(T61&gt;0,1/VLOOKUP(ABS(T61)+1,$A$8:$D$16,4,FALSE),VLOOKUP(ABS(T61)+1,$A$8:$D$16,2,FALSE))</f>
      </c>
      <c r="U102" s="1">
        <f>IF(U61&gt;0,1/VLOOKUP(ABS(U61)+1,$A$8:$D$16,4,FALSE),VLOOKUP(ABS(U61)+1,$A$8:$D$16,2,FALSE))</f>
      </c>
      <c r="V102" s="1">
        <f>IF(V61&gt;0,1/VLOOKUP(ABS(V61)+1,$A$8:$D$16,4,FALSE),VLOOKUP(ABS(V61)+1,$A$8:$D$16,2,FALSE))</f>
      </c>
      <c r="W102" s="1">
        <f>IF(W61&gt;0,1/VLOOKUP(ABS(W61)+1,$A$8:$D$16,4,FALSE),VLOOKUP(ABS(W61)+1,$A$8:$D$16,2,FALSE))</f>
      </c>
      <c r="X102" s="1">
        <f>IF(X61&gt;0,1/VLOOKUP(ABS(X61)+1,$A$8:$D$16,4,FALSE),VLOOKUP(ABS(X61)+1,$A$8:$D$16,2,FALSE))</f>
      </c>
    </row>
    <row r="103">
      <c r="A103">
        <v>18</v>
      </c>
      <c r="B103" t="str">
        <v>CP4.3_vs_CP4.6</v>
      </c>
      <c r="C103" s="1">
        <f>IF(C62&gt;0,1/VLOOKUP(ABS(C62)+1,$A$8:$D$16,4,FALSE),VLOOKUP(ABS(C62)+1,$A$8:$D$16,2,FALSE))</f>
      </c>
      <c r="D103" s="1">
        <f>IF(D62&gt;0,1/VLOOKUP(ABS(D62)+1,$A$8:$D$16,4,FALSE),VLOOKUP(ABS(D62)+1,$A$8:$D$16,2,FALSE))</f>
      </c>
      <c r="E103" s="1">
        <f>IF(E62&gt;0,1/VLOOKUP(ABS(E62)+1,$A$8:$D$16,4,FALSE),VLOOKUP(ABS(E62)+1,$A$8:$D$16,2,FALSE))</f>
      </c>
      <c r="F103" s="1">
        <f>IF(F62&gt;0,1/VLOOKUP(ABS(F62)+1,$A$8:$D$16,4,FALSE),VLOOKUP(ABS(F62)+1,$A$8:$D$16,2,FALSE))</f>
      </c>
      <c r="G103" s="1">
        <f>IF(G62&gt;0,1/VLOOKUP(ABS(G62)+1,$A$8:$D$16,4,FALSE),VLOOKUP(ABS(G62)+1,$A$8:$D$16,2,FALSE))</f>
      </c>
      <c r="H103" s="1">
        <f>IF(H62&gt;0,1/VLOOKUP(ABS(H62)+1,$A$8:$D$16,4,FALSE),VLOOKUP(ABS(H62)+1,$A$8:$D$16,2,FALSE))</f>
      </c>
      <c r="I103" s="1">
        <f>IF(I62&gt;0,1/VLOOKUP(ABS(I62)+1,$A$8:$D$16,4,FALSE),VLOOKUP(ABS(I62)+1,$A$8:$D$16,2,FALSE))</f>
      </c>
      <c r="J103" s="1">
        <f>IF(J62&gt;0,1/VLOOKUP(ABS(J62)+1,$A$8:$D$16,4,FALSE),VLOOKUP(ABS(J62)+1,$A$8:$D$16,2,FALSE))</f>
      </c>
      <c r="K103" s="1">
        <f>IF(K62&gt;0,1/VLOOKUP(ABS(K62)+1,$A$8:$D$16,4,FALSE),VLOOKUP(ABS(K62)+1,$A$8:$D$16,2,FALSE))</f>
      </c>
      <c r="L103" s="1">
        <f>IF(L62&gt;0,1/VLOOKUP(ABS(L62)+1,$A$8:$D$16,4,FALSE),VLOOKUP(ABS(L62)+1,$A$8:$D$16,2,FALSE))</f>
      </c>
      <c r="M103" s="1">
        <f>IF(M62&gt;0,1/VLOOKUP(ABS(M62)+1,$A$8:$D$16,4,FALSE),VLOOKUP(ABS(M62)+1,$A$8:$D$16,2,FALSE))</f>
      </c>
      <c r="N103" s="1">
        <f>IF(N62&gt;0,1/VLOOKUP(ABS(N62)+1,$A$8:$D$16,4,FALSE),VLOOKUP(ABS(N62)+1,$A$8:$D$16,2,FALSE))</f>
      </c>
      <c r="O103" s="1">
        <f>IF(O62&gt;0,1/VLOOKUP(ABS(O62)+1,$A$8:$D$16,4,FALSE),VLOOKUP(ABS(O62)+1,$A$8:$D$16,2,FALSE))</f>
      </c>
      <c r="P103" s="1">
        <f>IF(P62&gt;0,1/VLOOKUP(ABS(P62)+1,$A$8:$D$16,4,FALSE),VLOOKUP(ABS(P62)+1,$A$8:$D$16,2,FALSE))</f>
      </c>
      <c r="Q103" s="1">
        <f>IF(Q62&gt;0,1/VLOOKUP(ABS(Q62)+1,$A$8:$D$16,4,FALSE),VLOOKUP(ABS(Q62)+1,$A$8:$D$16,2,FALSE))</f>
      </c>
      <c r="R103" s="1">
        <f>IF(R62&gt;0,1/VLOOKUP(ABS(R62)+1,$A$8:$D$16,4,FALSE),VLOOKUP(ABS(R62)+1,$A$8:$D$16,2,FALSE))</f>
      </c>
      <c r="S103" s="1">
        <f>IF(S62&gt;0,1/VLOOKUP(ABS(S62)+1,$A$8:$D$16,4,FALSE),VLOOKUP(ABS(S62)+1,$A$8:$D$16,2,FALSE))</f>
      </c>
      <c r="T103" s="1">
        <f>IF(T62&gt;0,1/VLOOKUP(ABS(T62)+1,$A$8:$D$16,4,FALSE),VLOOKUP(ABS(T62)+1,$A$8:$D$16,2,FALSE))</f>
      </c>
      <c r="U103" s="1">
        <f>IF(U62&gt;0,1/VLOOKUP(ABS(U62)+1,$A$8:$D$16,4,FALSE),VLOOKUP(ABS(U62)+1,$A$8:$D$16,2,FALSE))</f>
      </c>
      <c r="V103" s="1">
        <f>IF(V62&gt;0,1/VLOOKUP(ABS(V62)+1,$A$8:$D$16,4,FALSE),VLOOKUP(ABS(V62)+1,$A$8:$D$16,2,FALSE))</f>
      </c>
      <c r="W103" s="1">
        <f>IF(W62&gt;0,1/VLOOKUP(ABS(W62)+1,$A$8:$D$16,4,FALSE),VLOOKUP(ABS(W62)+1,$A$8:$D$16,2,FALSE))</f>
      </c>
      <c r="X103" s="1">
        <f>IF(X62&gt;0,1/VLOOKUP(ABS(X62)+1,$A$8:$D$16,4,FALSE),VLOOKUP(ABS(X62)+1,$A$8:$D$16,2,FALSE))</f>
      </c>
    </row>
    <row r="104">
      <c r="A104">
        <v>19</v>
      </c>
      <c r="B104" t="str">
        <v>CP4.3_vs_CP4.7</v>
      </c>
      <c r="C104" s="1">
        <f>IF(C63&gt;0,1/VLOOKUP(ABS(C63)+1,$A$8:$D$16,4,FALSE),VLOOKUP(ABS(C63)+1,$A$8:$D$16,2,FALSE))</f>
      </c>
      <c r="D104" s="1">
        <f>IF(D63&gt;0,1/VLOOKUP(ABS(D63)+1,$A$8:$D$16,4,FALSE),VLOOKUP(ABS(D63)+1,$A$8:$D$16,2,FALSE))</f>
      </c>
      <c r="E104" s="1">
        <f>IF(E63&gt;0,1/VLOOKUP(ABS(E63)+1,$A$8:$D$16,4,FALSE),VLOOKUP(ABS(E63)+1,$A$8:$D$16,2,FALSE))</f>
      </c>
      <c r="F104" s="1">
        <f>IF(F63&gt;0,1/VLOOKUP(ABS(F63)+1,$A$8:$D$16,4,FALSE),VLOOKUP(ABS(F63)+1,$A$8:$D$16,2,FALSE))</f>
      </c>
      <c r="G104" s="1">
        <f>IF(G63&gt;0,1/VLOOKUP(ABS(G63)+1,$A$8:$D$16,4,FALSE),VLOOKUP(ABS(G63)+1,$A$8:$D$16,2,FALSE))</f>
      </c>
      <c r="H104" s="1">
        <f>IF(H63&gt;0,1/VLOOKUP(ABS(H63)+1,$A$8:$D$16,4,FALSE),VLOOKUP(ABS(H63)+1,$A$8:$D$16,2,FALSE))</f>
      </c>
      <c r="I104" s="1">
        <f>IF(I63&gt;0,1/VLOOKUP(ABS(I63)+1,$A$8:$D$16,4,FALSE),VLOOKUP(ABS(I63)+1,$A$8:$D$16,2,FALSE))</f>
      </c>
      <c r="J104" s="1">
        <f>IF(J63&gt;0,1/VLOOKUP(ABS(J63)+1,$A$8:$D$16,4,FALSE),VLOOKUP(ABS(J63)+1,$A$8:$D$16,2,FALSE))</f>
      </c>
      <c r="K104" s="1">
        <f>IF(K63&gt;0,1/VLOOKUP(ABS(K63)+1,$A$8:$D$16,4,FALSE),VLOOKUP(ABS(K63)+1,$A$8:$D$16,2,FALSE))</f>
      </c>
      <c r="L104" s="1">
        <f>IF(L63&gt;0,1/VLOOKUP(ABS(L63)+1,$A$8:$D$16,4,FALSE),VLOOKUP(ABS(L63)+1,$A$8:$D$16,2,FALSE))</f>
      </c>
      <c r="M104" s="1">
        <f>IF(M63&gt;0,1/VLOOKUP(ABS(M63)+1,$A$8:$D$16,4,FALSE),VLOOKUP(ABS(M63)+1,$A$8:$D$16,2,FALSE))</f>
      </c>
      <c r="N104" s="1">
        <f>IF(N63&gt;0,1/VLOOKUP(ABS(N63)+1,$A$8:$D$16,4,FALSE),VLOOKUP(ABS(N63)+1,$A$8:$D$16,2,FALSE))</f>
      </c>
      <c r="O104" s="1">
        <f>IF(O63&gt;0,1/VLOOKUP(ABS(O63)+1,$A$8:$D$16,4,FALSE),VLOOKUP(ABS(O63)+1,$A$8:$D$16,2,FALSE))</f>
      </c>
      <c r="P104" s="1">
        <f>IF(P63&gt;0,1/VLOOKUP(ABS(P63)+1,$A$8:$D$16,4,FALSE),VLOOKUP(ABS(P63)+1,$A$8:$D$16,2,FALSE))</f>
      </c>
      <c r="Q104" s="1">
        <f>IF(Q63&gt;0,1/VLOOKUP(ABS(Q63)+1,$A$8:$D$16,4,FALSE),VLOOKUP(ABS(Q63)+1,$A$8:$D$16,2,FALSE))</f>
      </c>
      <c r="R104" s="1">
        <f>IF(R63&gt;0,1/VLOOKUP(ABS(R63)+1,$A$8:$D$16,4,FALSE),VLOOKUP(ABS(R63)+1,$A$8:$D$16,2,FALSE))</f>
      </c>
      <c r="S104" s="1">
        <f>IF(S63&gt;0,1/VLOOKUP(ABS(S63)+1,$A$8:$D$16,4,FALSE),VLOOKUP(ABS(S63)+1,$A$8:$D$16,2,FALSE))</f>
      </c>
      <c r="T104" s="1">
        <f>IF(T63&gt;0,1/VLOOKUP(ABS(T63)+1,$A$8:$D$16,4,FALSE),VLOOKUP(ABS(T63)+1,$A$8:$D$16,2,FALSE))</f>
      </c>
      <c r="U104" s="1">
        <f>IF(U63&gt;0,1/VLOOKUP(ABS(U63)+1,$A$8:$D$16,4,FALSE),VLOOKUP(ABS(U63)+1,$A$8:$D$16,2,FALSE))</f>
      </c>
      <c r="V104" s="1">
        <f>IF(V63&gt;0,1/VLOOKUP(ABS(V63)+1,$A$8:$D$16,4,FALSE),VLOOKUP(ABS(V63)+1,$A$8:$D$16,2,FALSE))</f>
      </c>
      <c r="W104" s="1">
        <f>IF(W63&gt;0,1/VLOOKUP(ABS(W63)+1,$A$8:$D$16,4,FALSE),VLOOKUP(ABS(W63)+1,$A$8:$D$16,2,FALSE))</f>
      </c>
      <c r="X104" s="1">
        <f>IF(X63&gt;0,1/VLOOKUP(ABS(X63)+1,$A$8:$D$16,4,FALSE),VLOOKUP(ABS(X63)+1,$A$8:$D$16,2,FALSE))</f>
      </c>
    </row>
    <row r="105">
      <c r="A105">
        <v>20</v>
      </c>
      <c r="B105" t="str">
        <v>CP4.3_vs_CP4.8</v>
      </c>
      <c r="C105" s="1">
        <f>IF(C64&gt;0,1/VLOOKUP(ABS(C64)+1,$A$8:$D$16,4,FALSE),VLOOKUP(ABS(C64)+1,$A$8:$D$16,2,FALSE))</f>
      </c>
      <c r="D105" s="1">
        <f>IF(D64&gt;0,1/VLOOKUP(ABS(D64)+1,$A$8:$D$16,4,FALSE),VLOOKUP(ABS(D64)+1,$A$8:$D$16,2,FALSE))</f>
      </c>
      <c r="E105" s="1">
        <f>IF(E64&gt;0,1/VLOOKUP(ABS(E64)+1,$A$8:$D$16,4,FALSE),VLOOKUP(ABS(E64)+1,$A$8:$D$16,2,FALSE))</f>
      </c>
      <c r="F105" s="1">
        <f>IF(F64&gt;0,1/VLOOKUP(ABS(F64)+1,$A$8:$D$16,4,FALSE),VLOOKUP(ABS(F64)+1,$A$8:$D$16,2,FALSE))</f>
      </c>
      <c r="G105" s="1">
        <f>IF(G64&gt;0,1/VLOOKUP(ABS(G64)+1,$A$8:$D$16,4,FALSE),VLOOKUP(ABS(G64)+1,$A$8:$D$16,2,FALSE))</f>
      </c>
      <c r="H105" s="1">
        <f>IF(H64&gt;0,1/VLOOKUP(ABS(H64)+1,$A$8:$D$16,4,FALSE),VLOOKUP(ABS(H64)+1,$A$8:$D$16,2,FALSE))</f>
      </c>
      <c r="I105" s="1">
        <f>IF(I64&gt;0,1/VLOOKUP(ABS(I64)+1,$A$8:$D$16,4,FALSE),VLOOKUP(ABS(I64)+1,$A$8:$D$16,2,FALSE))</f>
      </c>
      <c r="J105" s="1">
        <f>IF(J64&gt;0,1/VLOOKUP(ABS(J64)+1,$A$8:$D$16,4,FALSE),VLOOKUP(ABS(J64)+1,$A$8:$D$16,2,FALSE))</f>
      </c>
      <c r="K105" s="1">
        <f>IF(K64&gt;0,1/VLOOKUP(ABS(K64)+1,$A$8:$D$16,4,FALSE),VLOOKUP(ABS(K64)+1,$A$8:$D$16,2,FALSE))</f>
      </c>
      <c r="L105" s="1">
        <f>IF(L64&gt;0,1/VLOOKUP(ABS(L64)+1,$A$8:$D$16,4,FALSE),VLOOKUP(ABS(L64)+1,$A$8:$D$16,2,FALSE))</f>
      </c>
      <c r="M105" s="1">
        <f>IF(M64&gt;0,1/VLOOKUP(ABS(M64)+1,$A$8:$D$16,4,FALSE),VLOOKUP(ABS(M64)+1,$A$8:$D$16,2,FALSE))</f>
      </c>
      <c r="N105" s="1">
        <f>IF(N64&gt;0,1/VLOOKUP(ABS(N64)+1,$A$8:$D$16,4,FALSE),VLOOKUP(ABS(N64)+1,$A$8:$D$16,2,FALSE))</f>
      </c>
      <c r="O105" s="1">
        <f>IF(O64&gt;0,1/VLOOKUP(ABS(O64)+1,$A$8:$D$16,4,FALSE),VLOOKUP(ABS(O64)+1,$A$8:$D$16,2,FALSE))</f>
      </c>
      <c r="P105" s="1">
        <f>IF(P64&gt;0,1/VLOOKUP(ABS(P64)+1,$A$8:$D$16,4,FALSE),VLOOKUP(ABS(P64)+1,$A$8:$D$16,2,FALSE))</f>
      </c>
      <c r="Q105" s="1">
        <f>IF(Q64&gt;0,1/VLOOKUP(ABS(Q64)+1,$A$8:$D$16,4,FALSE),VLOOKUP(ABS(Q64)+1,$A$8:$D$16,2,FALSE))</f>
      </c>
      <c r="R105" s="1">
        <f>IF(R64&gt;0,1/VLOOKUP(ABS(R64)+1,$A$8:$D$16,4,FALSE),VLOOKUP(ABS(R64)+1,$A$8:$D$16,2,FALSE))</f>
      </c>
      <c r="S105" s="1">
        <f>IF(S64&gt;0,1/VLOOKUP(ABS(S64)+1,$A$8:$D$16,4,FALSE),VLOOKUP(ABS(S64)+1,$A$8:$D$16,2,FALSE))</f>
      </c>
      <c r="T105" s="1">
        <f>IF(T64&gt;0,1/VLOOKUP(ABS(T64)+1,$A$8:$D$16,4,FALSE),VLOOKUP(ABS(T64)+1,$A$8:$D$16,2,FALSE))</f>
      </c>
      <c r="U105" s="1">
        <f>IF(U64&gt;0,1/VLOOKUP(ABS(U64)+1,$A$8:$D$16,4,FALSE),VLOOKUP(ABS(U64)+1,$A$8:$D$16,2,FALSE))</f>
      </c>
      <c r="V105" s="1">
        <f>IF(V64&gt;0,1/VLOOKUP(ABS(V64)+1,$A$8:$D$16,4,FALSE),VLOOKUP(ABS(V64)+1,$A$8:$D$16,2,FALSE))</f>
      </c>
      <c r="W105" s="1">
        <f>IF(W64&gt;0,1/VLOOKUP(ABS(W64)+1,$A$8:$D$16,4,FALSE),VLOOKUP(ABS(W64)+1,$A$8:$D$16,2,FALSE))</f>
      </c>
      <c r="X105" s="1">
        <f>IF(X64&gt;0,1/VLOOKUP(ABS(X64)+1,$A$8:$D$16,4,FALSE),VLOOKUP(ABS(X64)+1,$A$8:$D$16,2,FALSE))</f>
      </c>
    </row>
    <row r="106">
      <c r="A106">
        <v>21</v>
      </c>
      <c r="B106" t="str">
        <v>CP4.3_vs_CP4.9</v>
      </c>
      <c r="C106" s="1">
        <f>IF(C65&gt;0,1/VLOOKUP(ABS(C65)+1,$A$8:$D$16,4,FALSE),VLOOKUP(ABS(C65)+1,$A$8:$D$16,2,FALSE))</f>
      </c>
      <c r="D106" s="1">
        <f>IF(D65&gt;0,1/VLOOKUP(ABS(D65)+1,$A$8:$D$16,4,FALSE),VLOOKUP(ABS(D65)+1,$A$8:$D$16,2,FALSE))</f>
      </c>
      <c r="E106" s="1">
        <f>IF(E65&gt;0,1/VLOOKUP(ABS(E65)+1,$A$8:$D$16,4,FALSE),VLOOKUP(ABS(E65)+1,$A$8:$D$16,2,FALSE))</f>
      </c>
      <c r="F106" s="1">
        <f>IF(F65&gt;0,1/VLOOKUP(ABS(F65)+1,$A$8:$D$16,4,FALSE),VLOOKUP(ABS(F65)+1,$A$8:$D$16,2,FALSE))</f>
      </c>
      <c r="G106" s="1">
        <f>IF(G65&gt;0,1/VLOOKUP(ABS(G65)+1,$A$8:$D$16,4,FALSE),VLOOKUP(ABS(G65)+1,$A$8:$D$16,2,FALSE))</f>
      </c>
      <c r="H106" s="1">
        <f>IF(H65&gt;0,1/VLOOKUP(ABS(H65)+1,$A$8:$D$16,4,FALSE),VLOOKUP(ABS(H65)+1,$A$8:$D$16,2,FALSE))</f>
      </c>
      <c r="I106" s="1">
        <f>IF(I65&gt;0,1/VLOOKUP(ABS(I65)+1,$A$8:$D$16,4,FALSE),VLOOKUP(ABS(I65)+1,$A$8:$D$16,2,FALSE))</f>
      </c>
      <c r="J106" s="1">
        <f>IF(J65&gt;0,1/VLOOKUP(ABS(J65)+1,$A$8:$D$16,4,FALSE),VLOOKUP(ABS(J65)+1,$A$8:$D$16,2,FALSE))</f>
      </c>
      <c r="K106" s="1">
        <f>IF(K65&gt;0,1/VLOOKUP(ABS(K65)+1,$A$8:$D$16,4,FALSE),VLOOKUP(ABS(K65)+1,$A$8:$D$16,2,FALSE))</f>
      </c>
      <c r="L106" s="1">
        <f>IF(L65&gt;0,1/VLOOKUP(ABS(L65)+1,$A$8:$D$16,4,FALSE),VLOOKUP(ABS(L65)+1,$A$8:$D$16,2,FALSE))</f>
      </c>
      <c r="M106" s="1">
        <f>IF(M65&gt;0,1/VLOOKUP(ABS(M65)+1,$A$8:$D$16,4,FALSE),VLOOKUP(ABS(M65)+1,$A$8:$D$16,2,FALSE))</f>
      </c>
      <c r="N106" s="1">
        <f>IF(N65&gt;0,1/VLOOKUP(ABS(N65)+1,$A$8:$D$16,4,FALSE),VLOOKUP(ABS(N65)+1,$A$8:$D$16,2,FALSE))</f>
      </c>
      <c r="O106" s="1">
        <f>IF(O65&gt;0,1/VLOOKUP(ABS(O65)+1,$A$8:$D$16,4,FALSE),VLOOKUP(ABS(O65)+1,$A$8:$D$16,2,FALSE))</f>
      </c>
      <c r="P106" s="1">
        <f>IF(P65&gt;0,1/VLOOKUP(ABS(P65)+1,$A$8:$D$16,4,FALSE),VLOOKUP(ABS(P65)+1,$A$8:$D$16,2,FALSE))</f>
      </c>
      <c r="Q106" s="1">
        <f>IF(Q65&gt;0,1/VLOOKUP(ABS(Q65)+1,$A$8:$D$16,4,FALSE),VLOOKUP(ABS(Q65)+1,$A$8:$D$16,2,FALSE))</f>
      </c>
      <c r="R106" s="1">
        <f>IF(R65&gt;0,1/VLOOKUP(ABS(R65)+1,$A$8:$D$16,4,FALSE),VLOOKUP(ABS(R65)+1,$A$8:$D$16,2,FALSE))</f>
      </c>
      <c r="S106" s="1">
        <f>IF(S65&gt;0,1/VLOOKUP(ABS(S65)+1,$A$8:$D$16,4,FALSE),VLOOKUP(ABS(S65)+1,$A$8:$D$16,2,FALSE))</f>
      </c>
      <c r="T106" s="1">
        <f>IF(T65&gt;0,1/VLOOKUP(ABS(T65)+1,$A$8:$D$16,4,FALSE),VLOOKUP(ABS(T65)+1,$A$8:$D$16,2,FALSE))</f>
      </c>
      <c r="U106" s="1">
        <f>IF(U65&gt;0,1/VLOOKUP(ABS(U65)+1,$A$8:$D$16,4,FALSE),VLOOKUP(ABS(U65)+1,$A$8:$D$16,2,FALSE))</f>
      </c>
      <c r="V106" s="1">
        <f>IF(V65&gt;0,1/VLOOKUP(ABS(V65)+1,$A$8:$D$16,4,FALSE),VLOOKUP(ABS(V65)+1,$A$8:$D$16,2,FALSE))</f>
      </c>
      <c r="W106" s="1">
        <f>IF(W65&gt;0,1/VLOOKUP(ABS(W65)+1,$A$8:$D$16,4,FALSE),VLOOKUP(ABS(W65)+1,$A$8:$D$16,2,FALSE))</f>
      </c>
      <c r="X106" s="1">
        <f>IF(X65&gt;0,1/VLOOKUP(ABS(X65)+1,$A$8:$D$16,4,FALSE),VLOOKUP(ABS(X65)+1,$A$8:$D$16,2,FALSE))</f>
      </c>
    </row>
    <row r="107">
      <c r="A107">
        <v>22</v>
      </c>
      <c r="B107" t="str">
        <v>CP4.4_vs_CP4.5</v>
      </c>
      <c r="C107" s="1">
        <f>IF(C66&gt;0,1/VLOOKUP(ABS(C66)+1,$A$8:$D$16,4,FALSE),VLOOKUP(ABS(C66)+1,$A$8:$D$16,2,FALSE))</f>
      </c>
      <c r="D107" s="1">
        <f>IF(D66&gt;0,1/VLOOKUP(ABS(D66)+1,$A$8:$D$16,4,FALSE),VLOOKUP(ABS(D66)+1,$A$8:$D$16,2,FALSE))</f>
      </c>
      <c r="E107" s="1">
        <f>IF(E66&gt;0,1/VLOOKUP(ABS(E66)+1,$A$8:$D$16,4,FALSE),VLOOKUP(ABS(E66)+1,$A$8:$D$16,2,FALSE))</f>
      </c>
      <c r="F107" s="1">
        <f>IF(F66&gt;0,1/VLOOKUP(ABS(F66)+1,$A$8:$D$16,4,FALSE),VLOOKUP(ABS(F66)+1,$A$8:$D$16,2,FALSE))</f>
      </c>
      <c r="G107" s="1">
        <f>IF(G66&gt;0,1/VLOOKUP(ABS(G66)+1,$A$8:$D$16,4,FALSE),VLOOKUP(ABS(G66)+1,$A$8:$D$16,2,FALSE))</f>
      </c>
      <c r="H107" s="1">
        <f>IF(H66&gt;0,1/VLOOKUP(ABS(H66)+1,$A$8:$D$16,4,FALSE),VLOOKUP(ABS(H66)+1,$A$8:$D$16,2,FALSE))</f>
      </c>
      <c r="I107" s="1">
        <f>IF(I66&gt;0,1/VLOOKUP(ABS(I66)+1,$A$8:$D$16,4,FALSE),VLOOKUP(ABS(I66)+1,$A$8:$D$16,2,FALSE))</f>
      </c>
      <c r="J107" s="1">
        <f>IF(J66&gt;0,1/VLOOKUP(ABS(J66)+1,$A$8:$D$16,4,FALSE),VLOOKUP(ABS(J66)+1,$A$8:$D$16,2,FALSE))</f>
      </c>
      <c r="K107" s="1">
        <f>IF(K66&gt;0,1/VLOOKUP(ABS(K66)+1,$A$8:$D$16,4,FALSE),VLOOKUP(ABS(K66)+1,$A$8:$D$16,2,FALSE))</f>
      </c>
      <c r="L107" s="1">
        <f>IF(L66&gt;0,1/VLOOKUP(ABS(L66)+1,$A$8:$D$16,4,FALSE),VLOOKUP(ABS(L66)+1,$A$8:$D$16,2,FALSE))</f>
      </c>
      <c r="M107" s="1">
        <f>IF(M66&gt;0,1/VLOOKUP(ABS(M66)+1,$A$8:$D$16,4,FALSE),VLOOKUP(ABS(M66)+1,$A$8:$D$16,2,FALSE))</f>
      </c>
      <c r="N107" s="1">
        <f>IF(N66&gt;0,1/VLOOKUP(ABS(N66)+1,$A$8:$D$16,4,FALSE),VLOOKUP(ABS(N66)+1,$A$8:$D$16,2,FALSE))</f>
      </c>
      <c r="O107" s="1">
        <f>IF(O66&gt;0,1/VLOOKUP(ABS(O66)+1,$A$8:$D$16,4,FALSE),VLOOKUP(ABS(O66)+1,$A$8:$D$16,2,FALSE))</f>
      </c>
      <c r="P107" s="1">
        <f>IF(P66&gt;0,1/VLOOKUP(ABS(P66)+1,$A$8:$D$16,4,FALSE),VLOOKUP(ABS(P66)+1,$A$8:$D$16,2,FALSE))</f>
      </c>
      <c r="Q107" s="1">
        <f>IF(Q66&gt;0,1/VLOOKUP(ABS(Q66)+1,$A$8:$D$16,4,FALSE),VLOOKUP(ABS(Q66)+1,$A$8:$D$16,2,FALSE))</f>
      </c>
      <c r="R107" s="1">
        <f>IF(R66&gt;0,1/VLOOKUP(ABS(R66)+1,$A$8:$D$16,4,FALSE),VLOOKUP(ABS(R66)+1,$A$8:$D$16,2,FALSE))</f>
      </c>
      <c r="S107" s="1">
        <f>IF(S66&gt;0,1/VLOOKUP(ABS(S66)+1,$A$8:$D$16,4,FALSE),VLOOKUP(ABS(S66)+1,$A$8:$D$16,2,FALSE))</f>
      </c>
      <c r="T107" s="1">
        <f>IF(T66&gt;0,1/VLOOKUP(ABS(T66)+1,$A$8:$D$16,4,FALSE),VLOOKUP(ABS(T66)+1,$A$8:$D$16,2,FALSE))</f>
      </c>
      <c r="U107" s="1">
        <f>IF(U66&gt;0,1/VLOOKUP(ABS(U66)+1,$A$8:$D$16,4,FALSE),VLOOKUP(ABS(U66)+1,$A$8:$D$16,2,FALSE))</f>
      </c>
      <c r="V107" s="1">
        <f>IF(V66&gt;0,1/VLOOKUP(ABS(V66)+1,$A$8:$D$16,4,FALSE),VLOOKUP(ABS(V66)+1,$A$8:$D$16,2,FALSE))</f>
      </c>
      <c r="W107" s="1">
        <f>IF(W66&gt;0,1/VLOOKUP(ABS(W66)+1,$A$8:$D$16,4,FALSE),VLOOKUP(ABS(W66)+1,$A$8:$D$16,2,FALSE))</f>
      </c>
      <c r="X107" s="1">
        <f>IF(X66&gt;0,1/VLOOKUP(ABS(X66)+1,$A$8:$D$16,4,FALSE),VLOOKUP(ABS(X66)+1,$A$8:$D$16,2,FALSE))</f>
      </c>
    </row>
    <row r="108">
      <c r="A108">
        <v>23</v>
      </c>
      <c r="B108" t="str">
        <v>CP4.4_vs_CP4.6</v>
      </c>
      <c r="C108" s="1">
        <f>IF(C67&gt;0,1/VLOOKUP(ABS(C67)+1,$A$8:$D$16,4,FALSE),VLOOKUP(ABS(C67)+1,$A$8:$D$16,2,FALSE))</f>
      </c>
      <c r="D108" s="1">
        <f>IF(D67&gt;0,1/VLOOKUP(ABS(D67)+1,$A$8:$D$16,4,FALSE),VLOOKUP(ABS(D67)+1,$A$8:$D$16,2,FALSE))</f>
      </c>
      <c r="E108" s="1">
        <f>IF(E67&gt;0,1/VLOOKUP(ABS(E67)+1,$A$8:$D$16,4,FALSE),VLOOKUP(ABS(E67)+1,$A$8:$D$16,2,FALSE))</f>
      </c>
      <c r="F108" s="1">
        <f>IF(F67&gt;0,1/VLOOKUP(ABS(F67)+1,$A$8:$D$16,4,FALSE),VLOOKUP(ABS(F67)+1,$A$8:$D$16,2,FALSE))</f>
      </c>
      <c r="G108" s="1">
        <f>IF(G67&gt;0,1/VLOOKUP(ABS(G67)+1,$A$8:$D$16,4,FALSE),VLOOKUP(ABS(G67)+1,$A$8:$D$16,2,FALSE))</f>
      </c>
      <c r="H108" s="1">
        <f>IF(H67&gt;0,1/VLOOKUP(ABS(H67)+1,$A$8:$D$16,4,FALSE),VLOOKUP(ABS(H67)+1,$A$8:$D$16,2,FALSE))</f>
      </c>
      <c r="I108" s="1">
        <f>IF(I67&gt;0,1/VLOOKUP(ABS(I67)+1,$A$8:$D$16,4,FALSE),VLOOKUP(ABS(I67)+1,$A$8:$D$16,2,FALSE))</f>
      </c>
      <c r="J108" s="1">
        <f>IF(J67&gt;0,1/VLOOKUP(ABS(J67)+1,$A$8:$D$16,4,FALSE),VLOOKUP(ABS(J67)+1,$A$8:$D$16,2,FALSE))</f>
      </c>
      <c r="K108" s="1">
        <f>IF(K67&gt;0,1/VLOOKUP(ABS(K67)+1,$A$8:$D$16,4,FALSE),VLOOKUP(ABS(K67)+1,$A$8:$D$16,2,FALSE))</f>
      </c>
      <c r="L108" s="1">
        <f>IF(L67&gt;0,1/VLOOKUP(ABS(L67)+1,$A$8:$D$16,4,FALSE),VLOOKUP(ABS(L67)+1,$A$8:$D$16,2,FALSE))</f>
      </c>
      <c r="M108" s="1">
        <f>IF(M67&gt;0,1/VLOOKUP(ABS(M67)+1,$A$8:$D$16,4,FALSE),VLOOKUP(ABS(M67)+1,$A$8:$D$16,2,FALSE))</f>
      </c>
      <c r="N108" s="1">
        <f>IF(N67&gt;0,1/VLOOKUP(ABS(N67)+1,$A$8:$D$16,4,FALSE),VLOOKUP(ABS(N67)+1,$A$8:$D$16,2,FALSE))</f>
      </c>
      <c r="O108" s="1">
        <f>IF(O67&gt;0,1/VLOOKUP(ABS(O67)+1,$A$8:$D$16,4,FALSE),VLOOKUP(ABS(O67)+1,$A$8:$D$16,2,FALSE))</f>
      </c>
      <c r="P108" s="1">
        <f>IF(P67&gt;0,1/VLOOKUP(ABS(P67)+1,$A$8:$D$16,4,FALSE),VLOOKUP(ABS(P67)+1,$A$8:$D$16,2,FALSE))</f>
      </c>
      <c r="Q108" s="1">
        <f>IF(Q67&gt;0,1/VLOOKUP(ABS(Q67)+1,$A$8:$D$16,4,FALSE),VLOOKUP(ABS(Q67)+1,$A$8:$D$16,2,FALSE))</f>
      </c>
      <c r="R108" s="1">
        <f>IF(R67&gt;0,1/VLOOKUP(ABS(R67)+1,$A$8:$D$16,4,FALSE),VLOOKUP(ABS(R67)+1,$A$8:$D$16,2,FALSE))</f>
      </c>
      <c r="S108" s="1">
        <f>IF(S67&gt;0,1/VLOOKUP(ABS(S67)+1,$A$8:$D$16,4,FALSE),VLOOKUP(ABS(S67)+1,$A$8:$D$16,2,FALSE))</f>
      </c>
      <c r="T108" s="1">
        <f>IF(T67&gt;0,1/VLOOKUP(ABS(T67)+1,$A$8:$D$16,4,FALSE),VLOOKUP(ABS(T67)+1,$A$8:$D$16,2,FALSE))</f>
      </c>
      <c r="U108" s="1">
        <f>IF(U67&gt;0,1/VLOOKUP(ABS(U67)+1,$A$8:$D$16,4,FALSE),VLOOKUP(ABS(U67)+1,$A$8:$D$16,2,FALSE))</f>
      </c>
      <c r="V108" s="1">
        <f>IF(V67&gt;0,1/VLOOKUP(ABS(V67)+1,$A$8:$D$16,4,FALSE),VLOOKUP(ABS(V67)+1,$A$8:$D$16,2,FALSE))</f>
      </c>
      <c r="W108" s="1">
        <f>IF(W67&gt;0,1/VLOOKUP(ABS(W67)+1,$A$8:$D$16,4,FALSE),VLOOKUP(ABS(W67)+1,$A$8:$D$16,2,FALSE))</f>
      </c>
      <c r="X108" s="1">
        <f>IF(X67&gt;0,1/VLOOKUP(ABS(X67)+1,$A$8:$D$16,4,FALSE),VLOOKUP(ABS(X67)+1,$A$8:$D$16,2,FALSE))</f>
      </c>
    </row>
    <row r="109">
      <c r="A109">
        <v>24</v>
      </c>
      <c r="B109" t="str">
        <v>CP4.4_vs_CP4.7</v>
      </c>
      <c r="C109" s="1">
        <f>IF(C68&gt;0,1/VLOOKUP(ABS(C68)+1,$A$8:$D$16,4,FALSE),VLOOKUP(ABS(C68)+1,$A$8:$D$16,2,FALSE))</f>
      </c>
      <c r="D109" s="1">
        <f>IF(D68&gt;0,1/VLOOKUP(ABS(D68)+1,$A$8:$D$16,4,FALSE),VLOOKUP(ABS(D68)+1,$A$8:$D$16,2,FALSE))</f>
      </c>
      <c r="E109" s="1">
        <f>IF(E68&gt;0,1/VLOOKUP(ABS(E68)+1,$A$8:$D$16,4,FALSE),VLOOKUP(ABS(E68)+1,$A$8:$D$16,2,FALSE))</f>
      </c>
      <c r="F109" s="1">
        <f>IF(F68&gt;0,1/VLOOKUP(ABS(F68)+1,$A$8:$D$16,4,FALSE),VLOOKUP(ABS(F68)+1,$A$8:$D$16,2,FALSE))</f>
      </c>
      <c r="G109" s="1">
        <f>IF(G68&gt;0,1/VLOOKUP(ABS(G68)+1,$A$8:$D$16,4,FALSE),VLOOKUP(ABS(G68)+1,$A$8:$D$16,2,FALSE))</f>
      </c>
      <c r="H109" s="1">
        <f>IF(H68&gt;0,1/VLOOKUP(ABS(H68)+1,$A$8:$D$16,4,FALSE),VLOOKUP(ABS(H68)+1,$A$8:$D$16,2,FALSE))</f>
      </c>
      <c r="I109" s="1">
        <f>IF(I68&gt;0,1/VLOOKUP(ABS(I68)+1,$A$8:$D$16,4,FALSE),VLOOKUP(ABS(I68)+1,$A$8:$D$16,2,FALSE))</f>
      </c>
      <c r="J109" s="1">
        <f>IF(J68&gt;0,1/VLOOKUP(ABS(J68)+1,$A$8:$D$16,4,FALSE),VLOOKUP(ABS(J68)+1,$A$8:$D$16,2,FALSE))</f>
      </c>
      <c r="K109" s="1">
        <f>IF(K68&gt;0,1/VLOOKUP(ABS(K68)+1,$A$8:$D$16,4,FALSE),VLOOKUP(ABS(K68)+1,$A$8:$D$16,2,FALSE))</f>
      </c>
      <c r="L109" s="1">
        <f>IF(L68&gt;0,1/VLOOKUP(ABS(L68)+1,$A$8:$D$16,4,FALSE),VLOOKUP(ABS(L68)+1,$A$8:$D$16,2,FALSE))</f>
      </c>
      <c r="M109" s="1">
        <f>IF(M68&gt;0,1/VLOOKUP(ABS(M68)+1,$A$8:$D$16,4,FALSE),VLOOKUP(ABS(M68)+1,$A$8:$D$16,2,FALSE))</f>
      </c>
      <c r="N109" s="1">
        <f>IF(N68&gt;0,1/VLOOKUP(ABS(N68)+1,$A$8:$D$16,4,FALSE),VLOOKUP(ABS(N68)+1,$A$8:$D$16,2,FALSE))</f>
      </c>
      <c r="O109" s="1">
        <f>IF(O68&gt;0,1/VLOOKUP(ABS(O68)+1,$A$8:$D$16,4,FALSE),VLOOKUP(ABS(O68)+1,$A$8:$D$16,2,FALSE))</f>
      </c>
      <c r="P109" s="1">
        <f>IF(P68&gt;0,1/VLOOKUP(ABS(P68)+1,$A$8:$D$16,4,FALSE),VLOOKUP(ABS(P68)+1,$A$8:$D$16,2,FALSE))</f>
      </c>
      <c r="Q109" s="1">
        <f>IF(Q68&gt;0,1/VLOOKUP(ABS(Q68)+1,$A$8:$D$16,4,FALSE),VLOOKUP(ABS(Q68)+1,$A$8:$D$16,2,FALSE))</f>
      </c>
      <c r="R109" s="1">
        <f>IF(R68&gt;0,1/VLOOKUP(ABS(R68)+1,$A$8:$D$16,4,FALSE),VLOOKUP(ABS(R68)+1,$A$8:$D$16,2,FALSE))</f>
      </c>
      <c r="S109" s="1">
        <f>IF(S68&gt;0,1/VLOOKUP(ABS(S68)+1,$A$8:$D$16,4,FALSE),VLOOKUP(ABS(S68)+1,$A$8:$D$16,2,FALSE))</f>
      </c>
      <c r="T109" s="1">
        <f>IF(T68&gt;0,1/VLOOKUP(ABS(T68)+1,$A$8:$D$16,4,FALSE),VLOOKUP(ABS(T68)+1,$A$8:$D$16,2,FALSE))</f>
      </c>
      <c r="U109" s="1">
        <f>IF(U68&gt;0,1/VLOOKUP(ABS(U68)+1,$A$8:$D$16,4,FALSE),VLOOKUP(ABS(U68)+1,$A$8:$D$16,2,FALSE))</f>
      </c>
      <c r="V109" s="1">
        <f>IF(V68&gt;0,1/VLOOKUP(ABS(V68)+1,$A$8:$D$16,4,FALSE),VLOOKUP(ABS(V68)+1,$A$8:$D$16,2,FALSE))</f>
      </c>
      <c r="W109" s="1">
        <f>IF(W68&gt;0,1/VLOOKUP(ABS(W68)+1,$A$8:$D$16,4,FALSE),VLOOKUP(ABS(W68)+1,$A$8:$D$16,2,FALSE))</f>
      </c>
      <c r="X109" s="1">
        <f>IF(X68&gt;0,1/VLOOKUP(ABS(X68)+1,$A$8:$D$16,4,FALSE),VLOOKUP(ABS(X68)+1,$A$8:$D$16,2,FALSE))</f>
      </c>
    </row>
    <row r="110">
      <c r="A110">
        <v>25</v>
      </c>
      <c r="B110" t="str">
        <v>CP4.4_vs_CP4.8</v>
      </c>
      <c r="C110" s="1">
        <f>IF(C69&gt;0,1/VLOOKUP(ABS(C69)+1,$A$8:$D$16,4,FALSE),VLOOKUP(ABS(C69)+1,$A$8:$D$16,2,FALSE))</f>
      </c>
      <c r="D110" s="1">
        <f>IF(D69&gt;0,1/VLOOKUP(ABS(D69)+1,$A$8:$D$16,4,FALSE),VLOOKUP(ABS(D69)+1,$A$8:$D$16,2,FALSE))</f>
      </c>
      <c r="E110" s="1">
        <f>IF(E69&gt;0,1/VLOOKUP(ABS(E69)+1,$A$8:$D$16,4,FALSE),VLOOKUP(ABS(E69)+1,$A$8:$D$16,2,FALSE))</f>
      </c>
      <c r="F110" s="1">
        <f>IF(F69&gt;0,1/VLOOKUP(ABS(F69)+1,$A$8:$D$16,4,FALSE),VLOOKUP(ABS(F69)+1,$A$8:$D$16,2,FALSE))</f>
      </c>
      <c r="G110" s="1">
        <f>IF(G69&gt;0,1/VLOOKUP(ABS(G69)+1,$A$8:$D$16,4,FALSE),VLOOKUP(ABS(G69)+1,$A$8:$D$16,2,FALSE))</f>
      </c>
      <c r="H110" s="1">
        <f>IF(H69&gt;0,1/VLOOKUP(ABS(H69)+1,$A$8:$D$16,4,FALSE),VLOOKUP(ABS(H69)+1,$A$8:$D$16,2,FALSE))</f>
      </c>
      <c r="I110" s="1">
        <f>IF(I69&gt;0,1/VLOOKUP(ABS(I69)+1,$A$8:$D$16,4,FALSE),VLOOKUP(ABS(I69)+1,$A$8:$D$16,2,FALSE))</f>
      </c>
      <c r="J110" s="1">
        <f>IF(J69&gt;0,1/VLOOKUP(ABS(J69)+1,$A$8:$D$16,4,FALSE),VLOOKUP(ABS(J69)+1,$A$8:$D$16,2,FALSE))</f>
      </c>
      <c r="K110" s="1">
        <f>IF(K69&gt;0,1/VLOOKUP(ABS(K69)+1,$A$8:$D$16,4,FALSE),VLOOKUP(ABS(K69)+1,$A$8:$D$16,2,FALSE))</f>
      </c>
      <c r="L110" s="1">
        <f>IF(L69&gt;0,1/VLOOKUP(ABS(L69)+1,$A$8:$D$16,4,FALSE),VLOOKUP(ABS(L69)+1,$A$8:$D$16,2,FALSE))</f>
      </c>
      <c r="M110" s="1">
        <f>IF(M69&gt;0,1/VLOOKUP(ABS(M69)+1,$A$8:$D$16,4,FALSE),VLOOKUP(ABS(M69)+1,$A$8:$D$16,2,FALSE))</f>
      </c>
      <c r="N110" s="1">
        <f>IF(N69&gt;0,1/VLOOKUP(ABS(N69)+1,$A$8:$D$16,4,FALSE),VLOOKUP(ABS(N69)+1,$A$8:$D$16,2,FALSE))</f>
      </c>
      <c r="O110" s="1">
        <f>IF(O69&gt;0,1/VLOOKUP(ABS(O69)+1,$A$8:$D$16,4,FALSE),VLOOKUP(ABS(O69)+1,$A$8:$D$16,2,FALSE))</f>
      </c>
      <c r="P110" s="1">
        <f>IF(P69&gt;0,1/VLOOKUP(ABS(P69)+1,$A$8:$D$16,4,FALSE),VLOOKUP(ABS(P69)+1,$A$8:$D$16,2,FALSE))</f>
      </c>
      <c r="Q110" s="1">
        <f>IF(Q69&gt;0,1/VLOOKUP(ABS(Q69)+1,$A$8:$D$16,4,FALSE),VLOOKUP(ABS(Q69)+1,$A$8:$D$16,2,FALSE))</f>
      </c>
      <c r="R110" s="1">
        <f>IF(R69&gt;0,1/VLOOKUP(ABS(R69)+1,$A$8:$D$16,4,FALSE),VLOOKUP(ABS(R69)+1,$A$8:$D$16,2,FALSE))</f>
      </c>
      <c r="S110" s="1">
        <f>IF(S69&gt;0,1/VLOOKUP(ABS(S69)+1,$A$8:$D$16,4,FALSE),VLOOKUP(ABS(S69)+1,$A$8:$D$16,2,FALSE))</f>
      </c>
      <c r="T110" s="1">
        <f>IF(T69&gt;0,1/VLOOKUP(ABS(T69)+1,$A$8:$D$16,4,FALSE),VLOOKUP(ABS(T69)+1,$A$8:$D$16,2,FALSE))</f>
      </c>
      <c r="U110" s="1">
        <f>IF(U69&gt;0,1/VLOOKUP(ABS(U69)+1,$A$8:$D$16,4,FALSE),VLOOKUP(ABS(U69)+1,$A$8:$D$16,2,FALSE))</f>
      </c>
      <c r="V110" s="1">
        <f>IF(V69&gt;0,1/VLOOKUP(ABS(V69)+1,$A$8:$D$16,4,FALSE),VLOOKUP(ABS(V69)+1,$A$8:$D$16,2,FALSE))</f>
      </c>
      <c r="W110" s="1">
        <f>IF(W69&gt;0,1/VLOOKUP(ABS(W69)+1,$A$8:$D$16,4,FALSE),VLOOKUP(ABS(W69)+1,$A$8:$D$16,2,FALSE))</f>
      </c>
      <c r="X110" s="1">
        <f>IF(X69&gt;0,1/VLOOKUP(ABS(X69)+1,$A$8:$D$16,4,FALSE),VLOOKUP(ABS(X69)+1,$A$8:$D$16,2,FALSE))</f>
      </c>
    </row>
    <row r="111">
      <c r="A111">
        <v>26</v>
      </c>
      <c r="B111" t="str">
        <v>CP4.4_vs_CP4.9</v>
      </c>
      <c r="C111" s="1">
        <f>IF(C70&gt;0,1/VLOOKUP(ABS(C70)+1,$A$8:$D$16,4,FALSE),VLOOKUP(ABS(C70)+1,$A$8:$D$16,2,FALSE))</f>
      </c>
      <c r="D111" s="1">
        <f>IF(D70&gt;0,1/VLOOKUP(ABS(D70)+1,$A$8:$D$16,4,FALSE),VLOOKUP(ABS(D70)+1,$A$8:$D$16,2,FALSE))</f>
      </c>
      <c r="E111" s="1">
        <f>IF(E70&gt;0,1/VLOOKUP(ABS(E70)+1,$A$8:$D$16,4,FALSE),VLOOKUP(ABS(E70)+1,$A$8:$D$16,2,FALSE))</f>
      </c>
      <c r="F111" s="1">
        <f>IF(F70&gt;0,1/VLOOKUP(ABS(F70)+1,$A$8:$D$16,4,FALSE),VLOOKUP(ABS(F70)+1,$A$8:$D$16,2,FALSE))</f>
      </c>
      <c r="G111" s="1">
        <f>IF(G70&gt;0,1/VLOOKUP(ABS(G70)+1,$A$8:$D$16,4,FALSE),VLOOKUP(ABS(G70)+1,$A$8:$D$16,2,FALSE))</f>
      </c>
      <c r="H111" s="1">
        <f>IF(H70&gt;0,1/VLOOKUP(ABS(H70)+1,$A$8:$D$16,4,FALSE),VLOOKUP(ABS(H70)+1,$A$8:$D$16,2,FALSE))</f>
      </c>
      <c r="I111" s="1">
        <f>IF(I70&gt;0,1/VLOOKUP(ABS(I70)+1,$A$8:$D$16,4,FALSE),VLOOKUP(ABS(I70)+1,$A$8:$D$16,2,FALSE))</f>
      </c>
      <c r="J111" s="1">
        <f>IF(J70&gt;0,1/VLOOKUP(ABS(J70)+1,$A$8:$D$16,4,FALSE),VLOOKUP(ABS(J70)+1,$A$8:$D$16,2,FALSE))</f>
      </c>
      <c r="K111" s="1">
        <f>IF(K70&gt;0,1/VLOOKUP(ABS(K70)+1,$A$8:$D$16,4,FALSE),VLOOKUP(ABS(K70)+1,$A$8:$D$16,2,FALSE))</f>
      </c>
      <c r="L111" s="1">
        <f>IF(L70&gt;0,1/VLOOKUP(ABS(L70)+1,$A$8:$D$16,4,FALSE),VLOOKUP(ABS(L70)+1,$A$8:$D$16,2,FALSE))</f>
      </c>
      <c r="M111" s="1">
        <f>IF(M70&gt;0,1/VLOOKUP(ABS(M70)+1,$A$8:$D$16,4,FALSE),VLOOKUP(ABS(M70)+1,$A$8:$D$16,2,FALSE))</f>
      </c>
      <c r="N111" s="1">
        <f>IF(N70&gt;0,1/VLOOKUP(ABS(N70)+1,$A$8:$D$16,4,FALSE),VLOOKUP(ABS(N70)+1,$A$8:$D$16,2,FALSE))</f>
      </c>
      <c r="O111" s="1">
        <f>IF(O70&gt;0,1/VLOOKUP(ABS(O70)+1,$A$8:$D$16,4,FALSE),VLOOKUP(ABS(O70)+1,$A$8:$D$16,2,FALSE))</f>
      </c>
      <c r="P111" s="1">
        <f>IF(P70&gt;0,1/VLOOKUP(ABS(P70)+1,$A$8:$D$16,4,FALSE),VLOOKUP(ABS(P70)+1,$A$8:$D$16,2,FALSE))</f>
      </c>
      <c r="Q111" s="1">
        <f>IF(Q70&gt;0,1/VLOOKUP(ABS(Q70)+1,$A$8:$D$16,4,FALSE),VLOOKUP(ABS(Q70)+1,$A$8:$D$16,2,FALSE))</f>
      </c>
      <c r="R111" s="1">
        <f>IF(R70&gt;0,1/VLOOKUP(ABS(R70)+1,$A$8:$D$16,4,FALSE),VLOOKUP(ABS(R70)+1,$A$8:$D$16,2,FALSE))</f>
      </c>
      <c r="S111" s="1">
        <f>IF(S70&gt;0,1/VLOOKUP(ABS(S70)+1,$A$8:$D$16,4,FALSE),VLOOKUP(ABS(S70)+1,$A$8:$D$16,2,FALSE))</f>
      </c>
      <c r="T111" s="1">
        <f>IF(T70&gt;0,1/VLOOKUP(ABS(T70)+1,$A$8:$D$16,4,FALSE),VLOOKUP(ABS(T70)+1,$A$8:$D$16,2,FALSE))</f>
      </c>
      <c r="U111" s="1">
        <f>IF(U70&gt;0,1/VLOOKUP(ABS(U70)+1,$A$8:$D$16,4,FALSE),VLOOKUP(ABS(U70)+1,$A$8:$D$16,2,FALSE))</f>
      </c>
      <c r="V111" s="1">
        <f>IF(V70&gt;0,1/VLOOKUP(ABS(V70)+1,$A$8:$D$16,4,FALSE),VLOOKUP(ABS(V70)+1,$A$8:$D$16,2,FALSE))</f>
      </c>
      <c r="W111" s="1">
        <f>IF(W70&gt;0,1/VLOOKUP(ABS(W70)+1,$A$8:$D$16,4,FALSE),VLOOKUP(ABS(W70)+1,$A$8:$D$16,2,FALSE))</f>
      </c>
      <c r="X111" s="1">
        <f>IF(X70&gt;0,1/VLOOKUP(ABS(X70)+1,$A$8:$D$16,4,FALSE),VLOOKUP(ABS(X70)+1,$A$8:$D$16,2,FALSE))</f>
      </c>
    </row>
    <row r="112">
      <c r="A112">
        <v>27</v>
      </c>
      <c r="B112" t="str">
        <v>CP4.5_vs_CP4.6</v>
      </c>
      <c r="C112" s="1">
        <f>IF(C71&gt;0,1/VLOOKUP(ABS(C71)+1,$A$8:$D$16,4,FALSE),VLOOKUP(ABS(C71)+1,$A$8:$D$16,2,FALSE))</f>
      </c>
      <c r="D112" s="1">
        <f>IF(D71&gt;0,1/VLOOKUP(ABS(D71)+1,$A$8:$D$16,4,FALSE),VLOOKUP(ABS(D71)+1,$A$8:$D$16,2,FALSE))</f>
      </c>
      <c r="E112" s="1">
        <f>IF(E71&gt;0,1/VLOOKUP(ABS(E71)+1,$A$8:$D$16,4,FALSE),VLOOKUP(ABS(E71)+1,$A$8:$D$16,2,FALSE))</f>
      </c>
      <c r="F112" s="1">
        <f>IF(F71&gt;0,1/VLOOKUP(ABS(F71)+1,$A$8:$D$16,4,FALSE),VLOOKUP(ABS(F71)+1,$A$8:$D$16,2,FALSE))</f>
      </c>
      <c r="G112" s="1">
        <f>IF(G71&gt;0,1/VLOOKUP(ABS(G71)+1,$A$8:$D$16,4,FALSE),VLOOKUP(ABS(G71)+1,$A$8:$D$16,2,FALSE))</f>
      </c>
      <c r="H112" s="1">
        <f>IF(H71&gt;0,1/VLOOKUP(ABS(H71)+1,$A$8:$D$16,4,FALSE),VLOOKUP(ABS(H71)+1,$A$8:$D$16,2,FALSE))</f>
      </c>
      <c r="I112" s="1">
        <f>IF(I71&gt;0,1/VLOOKUP(ABS(I71)+1,$A$8:$D$16,4,FALSE),VLOOKUP(ABS(I71)+1,$A$8:$D$16,2,FALSE))</f>
      </c>
      <c r="J112" s="1">
        <f>IF(J71&gt;0,1/VLOOKUP(ABS(J71)+1,$A$8:$D$16,4,FALSE),VLOOKUP(ABS(J71)+1,$A$8:$D$16,2,FALSE))</f>
      </c>
      <c r="K112" s="1">
        <f>IF(K71&gt;0,1/VLOOKUP(ABS(K71)+1,$A$8:$D$16,4,FALSE),VLOOKUP(ABS(K71)+1,$A$8:$D$16,2,FALSE))</f>
      </c>
      <c r="L112" s="1">
        <f>IF(L71&gt;0,1/VLOOKUP(ABS(L71)+1,$A$8:$D$16,4,FALSE),VLOOKUP(ABS(L71)+1,$A$8:$D$16,2,FALSE))</f>
      </c>
      <c r="M112" s="1">
        <f>IF(M71&gt;0,1/VLOOKUP(ABS(M71)+1,$A$8:$D$16,4,FALSE),VLOOKUP(ABS(M71)+1,$A$8:$D$16,2,FALSE))</f>
      </c>
      <c r="N112" s="1">
        <f>IF(N71&gt;0,1/VLOOKUP(ABS(N71)+1,$A$8:$D$16,4,FALSE),VLOOKUP(ABS(N71)+1,$A$8:$D$16,2,FALSE))</f>
      </c>
      <c r="O112" s="1">
        <f>IF(O71&gt;0,1/VLOOKUP(ABS(O71)+1,$A$8:$D$16,4,FALSE),VLOOKUP(ABS(O71)+1,$A$8:$D$16,2,FALSE))</f>
      </c>
      <c r="P112" s="1">
        <f>IF(P71&gt;0,1/VLOOKUP(ABS(P71)+1,$A$8:$D$16,4,FALSE),VLOOKUP(ABS(P71)+1,$A$8:$D$16,2,FALSE))</f>
      </c>
      <c r="Q112" s="1">
        <f>IF(Q71&gt;0,1/VLOOKUP(ABS(Q71)+1,$A$8:$D$16,4,FALSE),VLOOKUP(ABS(Q71)+1,$A$8:$D$16,2,FALSE))</f>
      </c>
      <c r="R112" s="1">
        <f>IF(R71&gt;0,1/VLOOKUP(ABS(R71)+1,$A$8:$D$16,4,FALSE),VLOOKUP(ABS(R71)+1,$A$8:$D$16,2,FALSE))</f>
      </c>
      <c r="S112" s="1">
        <f>IF(S71&gt;0,1/VLOOKUP(ABS(S71)+1,$A$8:$D$16,4,FALSE),VLOOKUP(ABS(S71)+1,$A$8:$D$16,2,FALSE))</f>
      </c>
      <c r="T112" s="1">
        <f>IF(T71&gt;0,1/VLOOKUP(ABS(T71)+1,$A$8:$D$16,4,FALSE),VLOOKUP(ABS(T71)+1,$A$8:$D$16,2,FALSE))</f>
      </c>
      <c r="U112" s="1">
        <f>IF(U71&gt;0,1/VLOOKUP(ABS(U71)+1,$A$8:$D$16,4,FALSE),VLOOKUP(ABS(U71)+1,$A$8:$D$16,2,FALSE))</f>
      </c>
      <c r="V112" s="1">
        <f>IF(V71&gt;0,1/VLOOKUP(ABS(V71)+1,$A$8:$D$16,4,FALSE),VLOOKUP(ABS(V71)+1,$A$8:$D$16,2,FALSE))</f>
      </c>
      <c r="W112" s="1">
        <f>IF(W71&gt;0,1/VLOOKUP(ABS(W71)+1,$A$8:$D$16,4,FALSE),VLOOKUP(ABS(W71)+1,$A$8:$D$16,2,FALSE))</f>
      </c>
      <c r="X112" s="1">
        <f>IF(X71&gt;0,1/VLOOKUP(ABS(X71)+1,$A$8:$D$16,4,FALSE),VLOOKUP(ABS(X71)+1,$A$8:$D$16,2,FALSE))</f>
      </c>
    </row>
    <row r="113">
      <c r="A113">
        <v>28</v>
      </c>
      <c r="B113" t="str">
        <v>CP4.5_vs_CP4.7</v>
      </c>
      <c r="C113" s="1">
        <f>IF(C72&gt;0,1/VLOOKUP(ABS(C72)+1,$A$8:$D$16,4,FALSE),VLOOKUP(ABS(C72)+1,$A$8:$D$16,2,FALSE))</f>
      </c>
      <c r="D113" s="1">
        <f>IF(D72&gt;0,1/VLOOKUP(ABS(D72)+1,$A$8:$D$16,4,FALSE),VLOOKUP(ABS(D72)+1,$A$8:$D$16,2,FALSE))</f>
      </c>
      <c r="E113" s="1">
        <f>IF(E72&gt;0,1/VLOOKUP(ABS(E72)+1,$A$8:$D$16,4,FALSE),VLOOKUP(ABS(E72)+1,$A$8:$D$16,2,FALSE))</f>
      </c>
      <c r="F113" s="1">
        <f>IF(F72&gt;0,1/VLOOKUP(ABS(F72)+1,$A$8:$D$16,4,FALSE),VLOOKUP(ABS(F72)+1,$A$8:$D$16,2,FALSE))</f>
      </c>
      <c r="G113" s="1">
        <f>IF(G72&gt;0,1/VLOOKUP(ABS(G72)+1,$A$8:$D$16,4,FALSE),VLOOKUP(ABS(G72)+1,$A$8:$D$16,2,FALSE))</f>
      </c>
      <c r="H113" s="1">
        <f>IF(H72&gt;0,1/VLOOKUP(ABS(H72)+1,$A$8:$D$16,4,FALSE),VLOOKUP(ABS(H72)+1,$A$8:$D$16,2,FALSE))</f>
      </c>
      <c r="I113" s="1">
        <f>IF(I72&gt;0,1/VLOOKUP(ABS(I72)+1,$A$8:$D$16,4,FALSE),VLOOKUP(ABS(I72)+1,$A$8:$D$16,2,FALSE))</f>
      </c>
      <c r="J113" s="1">
        <f>IF(J72&gt;0,1/VLOOKUP(ABS(J72)+1,$A$8:$D$16,4,FALSE),VLOOKUP(ABS(J72)+1,$A$8:$D$16,2,FALSE))</f>
      </c>
      <c r="K113" s="1">
        <f>IF(K72&gt;0,1/VLOOKUP(ABS(K72)+1,$A$8:$D$16,4,FALSE),VLOOKUP(ABS(K72)+1,$A$8:$D$16,2,FALSE))</f>
      </c>
      <c r="L113" s="1">
        <f>IF(L72&gt;0,1/VLOOKUP(ABS(L72)+1,$A$8:$D$16,4,FALSE),VLOOKUP(ABS(L72)+1,$A$8:$D$16,2,FALSE))</f>
      </c>
      <c r="M113" s="1">
        <f>IF(M72&gt;0,1/VLOOKUP(ABS(M72)+1,$A$8:$D$16,4,FALSE),VLOOKUP(ABS(M72)+1,$A$8:$D$16,2,FALSE))</f>
      </c>
      <c r="N113" s="1">
        <f>IF(N72&gt;0,1/VLOOKUP(ABS(N72)+1,$A$8:$D$16,4,FALSE),VLOOKUP(ABS(N72)+1,$A$8:$D$16,2,FALSE))</f>
      </c>
      <c r="O113" s="1">
        <f>IF(O72&gt;0,1/VLOOKUP(ABS(O72)+1,$A$8:$D$16,4,FALSE),VLOOKUP(ABS(O72)+1,$A$8:$D$16,2,FALSE))</f>
      </c>
      <c r="P113" s="1">
        <f>IF(P72&gt;0,1/VLOOKUP(ABS(P72)+1,$A$8:$D$16,4,FALSE),VLOOKUP(ABS(P72)+1,$A$8:$D$16,2,FALSE))</f>
      </c>
      <c r="Q113" s="1">
        <f>IF(Q72&gt;0,1/VLOOKUP(ABS(Q72)+1,$A$8:$D$16,4,FALSE),VLOOKUP(ABS(Q72)+1,$A$8:$D$16,2,FALSE))</f>
      </c>
      <c r="R113" s="1">
        <f>IF(R72&gt;0,1/VLOOKUP(ABS(R72)+1,$A$8:$D$16,4,FALSE),VLOOKUP(ABS(R72)+1,$A$8:$D$16,2,FALSE))</f>
      </c>
      <c r="S113" s="1">
        <f>IF(S72&gt;0,1/VLOOKUP(ABS(S72)+1,$A$8:$D$16,4,FALSE),VLOOKUP(ABS(S72)+1,$A$8:$D$16,2,FALSE))</f>
      </c>
      <c r="T113" s="1">
        <f>IF(T72&gt;0,1/VLOOKUP(ABS(T72)+1,$A$8:$D$16,4,FALSE),VLOOKUP(ABS(T72)+1,$A$8:$D$16,2,FALSE))</f>
      </c>
      <c r="U113" s="1">
        <f>IF(U72&gt;0,1/VLOOKUP(ABS(U72)+1,$A$8:$D$16,4,FALSE),VLOOKUP(ABS(U72)+1,$A$8:$D$16,2,FALSE))</f>
      </c>
      <c r="V113" s="1">
        <f>IF(V72&gt;0,1/VLOOKUP(ABS(V72)+1,$A$8:$D$16,4,FALSE),VLOOKUP(ABS(V72)+1,$A$8:$D$16,2,FALSE))</f>
      </c>
      <c r="W113" s="1">
        <f>IF(W72&gt;0,1/VLOOKUP(ABS(W72)+1,$A$8:$D$16,4,FALSE),VLOOKUP(ABS(W72)+1,$A$8:$D$16,2,FALSE))</f>
      </c>
      <c r="X113" s="1">
        <f>IF(X72&gt;0,1/VLOOKUP(ABS(X72)+1,$A$8:$D$16,4,FALSE),VLOOKUP(ABS(X72)+1,$A$8:$D$16,2,FALSE))</f>
      </c>
    </row>
    <row r="114">
      <c r="A114">
        <v>29</v>
      </c>
      <c r="B114" t="str">
        <v>CP4.5_vs_CP4.8</v>
      </c>
      <c r="C114" s="1">
        <f>IF(C73&gt;0,1/VLOOKUP(ABS(C73)+1,$A$8:$D$16,4,FALSE),VLOOKUP(ABS(C73)+1,$A$8:$D$16,2,FALSE))</f>
      </c>
      <c r="D114" s="1">
        <f>IF(D73&gt;0,1/VLOOKUP(ABS(D73)+1,$A$8:$D$16,4,FALSE),VLOOKUP(ABS(D73)+1,$A$8:$D$16,2,FALSE))</f>
      </c>
      <c r="E114" s="1">
        <f>IF(E73&gt;0,1/VLOOKUP(ABS(E73)+1,$A$8:$D$16,4,FALSE),VLOOKUP(ABS(E73)+1,$A$8:$D$16,2,FALSE))</f>
      </c>
      <c r="F114" s="1">
        <f>IF(F73&gt;0,1/VLOOKUP(ABS(F73)+1,$A$8:$D$16,4,FALSE),VLOOKUP(ABS(F73)+1,$A$8:$D$16,2,FALSE))</f>
      </c>
      <c r="G114" s="1">
        <f>IF(G73&gt;0,1/VLOOKUP(ABS(G73)+1,$A$8:$D$16,4,FALSE),VLOOKUP(ABS(G73)+1,$A$8:$D$16,2,FALSE))</f>
      </c>
      <c r="H114" s="1">
        <f>IF(H73&gt;0,1/VLOOKUP(ABS(H73)+1,$A$8:$D$16,4,FALSE),VLOOKUP(ABS(H73)+1,$A$8:$D$16,2,FALSE))</f>
      </c>
      <c r="I114" s="1">
        <f>IF(I73&gt;0,1/VLOOKUP(ABS(I73)+1,$A$8:$D$16,4,FALSE),VLOOKUP(ABS(I73)+1,$A$8:$D$16,2,FALSE))</f>
      </c>
      <c r="J114" s="1">
        <f>IF(J73&gt;0,1/VLOOKUP(ABS(J73)+1,$A$8:$D$16,4,FALSE),VLOOKUP(ABS(J73)+1,$A$8:$D$16,2,FALSE))</f>
      </c>
      <c r="K114" s="1">
        <f>IF(K73&gt;0,1/VLOOKUP(ABS(K73)+1,$A$8:$D$16,4,FALSE),VLOOKUP(ABS(K73)+1,$A$8:$D$16,2,FALSE))</f>
      </c>
      <c r="L114" s="1">
        <f>IF(L73&gt;0,1/VLOOKUP(ABS(L73)+1,$A$8:$D$16,4,FALSE),VLOOKUP(ABS(L73)+1,$A$8:$D$16,2,FALSE))</f>
      </c>
      <c r="M114" s="1">
        <f>IF(M73&gt;0,1/VLOOKUP(ABS(M73)+1,$A$8:$D$16,4,FALSE),VLOOKUP(ABS(M73)+1,$A$8:$D$16,2,FALSE))</f>
      </c>
      <c r="N114" s="1">
        <f>IF(N73&gt;0,1/VLOOKUP(ABS(N73)+1,$A$8:$D$16,4,FALSE),VLOOKUP(ABS(N73)+1,$A$8:$D$16,2,FALSE))</f>
      </c>
      <c r="O114" s="1">
        <f>IF(O73&gt;0,1/VLOOKUP(ABS(O73)+1,$A$8:$D$16,4,FALSE),VLOOKUP(ABS(O73)+1,$A$8:$D$16,2,FALSE))</f>
      </c>
      <c r="P114" s="1">
        <f>IF(P73&gt;0,1/VLOOKUP(ABS(P73)+1,$A$8:$D$16,4,FALSE),VLOOKUP(ABS(P73)+1,$A$8:$D$16,2,FALSE))</f>
      </c>
      <c r="Q114" s="1">
        <f>IF(Q73&gt;0,1/VLOOKUP(ABS(Q73)+1,$A$8:$D$16,4,FALSE),VLOOKUP(ABS(Q73)+1,$A$8:$D$16,2,FALSE))</f>
      </c>
      <c r="R114" s="1">
        <f>IF(R73&gt;0,1/VLOOKUP(ABS(R73)+1,$A$8:$D$16,4,FALSE),VLOOKUP(ABS(R73)+1,$A$8:$D$16,2,FALSE))</f>
      </c>
      <c r="S114" s="1">
        <f>IF(S73&gt;0,1/VLOOKUP(ABS(S73)+1,$A$8:$D$16,4,FALSE),VLOOKUP(ABS(S73)+1,$A$8:$D$16,2,FALSE))</f>
      </c>
      <c r="T114" s="1">
        <f>IF(T73&gt;0,1/VLOOKUP(ABS(T73)+1,$A$8:$D$16,4,FALSE),VLOOKUP(ABS(T73)+1,$A$8:$D$16,2,FALSE))</f>
      </c>
      <c r="U114" s="1">
        <f>IF(U73&gt;0,1/VLOOKUP(ABS(U73)+1,$A$8:$D$16,4,FALSE),VLOOKUP(ABS(U73)+1,$A$8:$D$16,2,FALSE))</f>
      </c>
      <c r="V114" s="1">
        <f>IF(V73&gt;0,1/VLOOKUP(ABS(V73)+1,$A$8:$D$16,4,FALSE),VLOOKUP(ABS(V73)+1,$A$8:$D$16,2,FALSE))</f>
      </c>
      <c r="W114" s="1">
        <f>IF(W73&gt;0,1/VLOOKUP(ABS(W73)+1,$A$8:$D$16,4,FALSE),VLOOKUP(ABS(W73)+1,$A$8:$D$16,2,FALSE))</f>
      </c>
      <c r="X114" s="1">
        <f>IF(X73&gt;0,1/VLOOKUP(ABS(X73)+1,$A$8:$D$16,4,FALSE),VLOOKUP(ABS(X73)+1,$A$8:$D$16,2,FALSE))</f>
      </c>
    </row>
    <row r="115">
      <c r="A115">
        <v>30</v>
      </c>
      <c r="B115" t="str">
        <v>CP4.5_vs_CP4.9</v>
      </c>
      <c r="C115" s="1">
        <f>IF(C74&gt;0,1/VLOOKUP(ABS(C74)+1,$A$8:$D$16,4,FALSE),VLOOKUP(ABS(C74)+1,$A$8:$D$16,2,FALSE))</f>
      </c>
      <c r="D115" s="1">
        <f>IF(D74&gt;0,1/VLOOKUP(ABS(D74)+1,$A$8:$D$16,4,FALSE),VLOOKUP(ABS(D74)+1,$A$8:$D$16,2,FALSE))</f>
      </c>
      <c r="E115" s="1">
        <f>IF(E74&gt;0,1/VLOOKUP(ABS(E74)+1,$A$8:$D$16,4,FALSE),VLOOKUP(ABS(E74)+1,$A$8:$D$16,2,FALSE))</f>
      </c>
      <c r="F115" s="1">
        <f>IF(F74&gt;0,1/VLOOKUP(ABS(F74)+1,$A$8:$D$16,4,FALSE),VLOOKUP(ABS(F74)+1,$A$8:$D$16,2,FALSE))</f>
      </c>
      <c r="G115" s="1">
        <f>IF(G74&gt;0,1/VLOOKUP(ABS(G74)+1,$A$8:$D$16,4,FALSE),VLOOKUP(ABS(G74)+1,$A$8:$D$16,2,FALSE))</f>
      </c>
      <c r="H115" s="1">
        <f>IF(H74&gt;0,1/VLOOKUP(ABS(H74)+1,$A$8:$D$16,4,FALSE),VLOOKUP(ABS(H74)+1,$A$8:$D$16,2,FALSE))</f>
      </c>
      <c r="I115" s="1">
        <f>IF(I74&gt;0,1/VLOOKUP(ABS(I74)+1,$A$8:$D$16,4,FALSE),VLOOKUP(ABS(I74)+1,$A$8:$D$16,2,FALSE))</f>
      </c>
      <c r="J115" s="1">
        <f>IF(J74&gt;0,1/VLOOKUP(ABS(J74)+1,$A$8:$D$16,4,FALSE),VLOOKUP(ABS(J74)+1,$A$8:$D$16,2,FALSE))</f>
      </c>
      <c r="K115" s="1">
        <f>IF(K74&gt;0,1/VLOOKUP(ABS(K74)+1,$A$8:$D$16,4,FALSE),VLOOKUP(ABS(K74)+1,$A$8:$D$16,2,FALSE))</f>
      </c>
      <c r="L115" s="1">
        <f>IF(L74&gt;0,1/VLOOKUP(ABS(L74)+1,$A$8:$D$16,4,FALSE),VLOOKUP(ABS(L74)+1,$A$8:$D$16,2,FALSE))</f>
      </c>
      <c r="M115" s="1">
        <f>IF(M74&gt;0,1/VLOOKUP(ABS(M74)+1,$A$8:$D$16,4,FALSE),VLOOKUP(ABS(M74)+1,$A$8:$D$16,2,FALSE))</f>
      </c>
      <c r="N115" s="1">
        <f>IF(N74&gt;0,1/VLOOKUP(ABS(N74)+1,$A$8:$D$16,4,FALSE),VLOOKUP(ABS(N74)+1,$A$8:$D$16,2,FALSE))</f>
      </c>
      <c r="O115" s="1">
        <f>IF(O74&gt;0,1/VLOOKUP(ABS(O74)+1,$A$8:$D$16,4,FALSE),VLOOKUP(ABS(O74)+1,$A$8:$D$16,2,FALSE))</f>
      </c>
      <c r="P115" s="1">
        <f>IF(P74&gt;0,1/VLOOKUP(ABS(P74)+1,$A$8:$D$16,4,FALSE),VLOOKUP(ABS(P74)+1,$A$8:$D$16,2,FALSE))</f>
      </c>
      <c r="Q115" s="1">
        <f>IF(Q74&gt;0,1/VLOOKUP(ABS(Q74)+1,$A$8:$D$16,4,FALSE),VLOOKUP(ABS(Q74)+1,$A$8:$D$16,2,FALSE))</f>
      </c>
      <c r="R115" s="1">
        <f>IF(R74&gt;0,1/VLOOKUP(ABS(R74)+1,$A$8:$D$16,4,FALSE),VLOOKUP(ABS(R74)+1,$A$8:$D$16,2,FALSE))</f>
      </c>
      <c r="S115" s="1">
        <f>IF(S74&gt;0,1/VLOOKUP(ABS(S74)+1,$A$8:$D$16,4,FALSE),VLOOKUP(ABS(S74)+1,$A$8:$D$16,2,FALSE))</f>
      </c>
      <c r="T115" s="1">
        <f>IF(T74&gt;0,1/VLOOKUP(ABS(T74)+1,$A$8:$D$16,4,FALSE),VLOOKUP(ABS(T74)+1,$A$8:$D$16,2,FALSE))</f>
      </c>
      <c r="U115" s="1">
        <f>IF(U74&gt;0,1/VLOOKUP(ABS(U74)+1,$A$8:$D$16,4,FALSE),VLOOKUP(ABS(U74)+1,$A$8:$D$16,2,FALSE))</f>
      </c>
      <c r="V115" s="1">
        <f>IF(V74&gt;0,1/VLOOKUP(ABS(V74)+1,$A$8:$D$16,4,FALSE),VLOOKUP(ABS(V74)+1,$A$8:$D$16,2,FALSE))</f>
      </c>
      <c r="W115" s="1">
        <f>IF(W74&gt;0,1/VLOOKUP(ABS(W74)+1,$A$8:$D$16,4,FALSE),VLOOKUP(ABS(W74)+1,$A$8:$D$16,2,FALSE))</f>
      </c>
      <c r="X115" s="1">
        <f>IF(X74&gt;0,1/VLOOKUP(ABS(X74)+1,$A$8:$D$16,4,FALSE),VLOOKUP(ABS(X74)+1,$A$8:$D$16,2,FALSE))</f>
      </c>
    </row>
    <row r="116">
      <c r="A116">
        <v>31</v>
      </c>
      <c r="B116" t="str">
        <v>CP4.6_vs_CP4.7</v>
      </c>
      <c r="C116" s="1">
        <f>IF(C75&gt;0,1/VLOOKUP(ABS(C75)+1,$A$8:$D$16,4,FALSE),VLOOKUP(ABS(C75)+1,$A$8:$D$16,2,FALSE))</f>
      </c>
      <c r="D116" s="1">
        <f>IF(D75&gt;0,1/VLOOKUP(ABS(D75)+1,$A$8:$D$16,4,FALSE),VLOOKUP(ABS(D75)+1,$A$8:$D$16,2,FALSE))</f>
      </c>
      <c r="E116" s="1">
        <f>IF(E75&gt;0,1/VLOOKUP(ABS(E75)+1,$A$8:$D$16,4,FALSE),VLOOKUP(ABS(E75)+1,$A$8:$D$16,2,FALSE))</f>
      </c>
      <c r="F116" s="1">
        <f>IF(F75&gt;0,1/VLOOKUP(ABS(F75)+1,$A$8:$D$16,4,FALSE),VLOOKUP(ABS(F75)+1,$A$8:$D$16,2,FALSE))</f>
      </c>
      <c r="G116" s="1">
        <f>IF(G75&gt;0,1/VLOOKUP(ABS(G75)+1,$A$8:$D$16,4,FALSE),VLOOKUP(ABS(G75)+1,$A$8:$D$16,2,FALSE))</f>
      </c>
      <c r="H116" s="1">
        <f>IF(H75&gt;0,1/VLOOKUP(ABS(H75)+1,$A$8:$D$16,4,FALSE),VLOOKUP(ABS(H75)+1,$A$8:$D$16,2,FALSE))</f>
      </c>
      <c r="I116" s="1">
        <f>IF(I75&gt;0,1/VLOOKUP(ABS(I75)+1,$A$8:$D$16,4,FALSE),VLOOKUP(ABS(I75)+1,$A$8:$D$16,2,FALSE))</f>
      </c>
      <c r="J116" s="1">
        <f>IF(J75&gt;0,1/VLOOKUP(ABS(J75)+1,$A$8:$D$16,4,FALSE),VLOOKUP(ABS(J75)+1,$A$8:$D$16,2,FALSE))</f>
      </c>
      <c r="K116" s="1">
        <f>IF(K75&gt;0,1/VLOOKUP(ABS(K75)+1,$A$8:$D$16,4,FALSE),VLOOKUP(ABS(K75)+1,$A$8:$D$16,2,FALSE))</f>
      </c>
      <c r="L116" s="1">
        <f>IF(L75&gt;0,1/VLOOKUP(ABS(L75)+1,$A$8:$D$16,4,FALSE),VLOOKUP(ABS(L75)+1,$A$8:$D$16,2,FALSE))</f>
      </c>
      <c r="M116" s="1">
        <f>IF(M75&gt;0,1/VLOOKUP(ABS(M75)+1,$A$8:$D$16,4,FALSE),VLOOKUP(ABS(M75)+1,$A$8:$D$16,2,FALSE))</f>
      </c>
      <c r="N116" s="1">
        <f>IF(N75&gt;0,1/VLOOKUP(ABS(N75)+1,$A$8:$D$16,4,FALSE),VLOOKUP(ABS(N75)+1,$A$8:$D$16,2,FALSE))</f>
      </c>
      <c r="O116" s="1">
        <f>IF(O75&gt;0,1/VLOOKUP(ABS(O75)+1,$A$8:$D$16,4,FALSE),VLOOKUP(ABS(O75)+1,$A$8:$D$16,2,FALSE))</f>
      </c>
      <c r="P116" s="1">
        <f>IF(P75&gt;0,1/VLOOKUP(ABS(P75)+1,$A$8:$D$16,4,FALSE),VLOOKUP(ABS(P75)+1,$A$8:$D$16,2,FALSE))</f>
      </c>
      <c r="Q116" s="1">
        <f>IF(Q75&gt;0,1/VLOOKUP(ABS(Q75)+1,$A$8:$D$16,4,FALSE),VLOOKUP(ABS(Q75)+1,$A$8:$D$16,2,FALSE))</f>
      </c>
      <c r="R116" s="1">
        <f>IF(R75&gt;0,1/VLOOKUP(ABS(R75)+1,$A$8:$D$16,4,FALSE),VLOOKUP(ABS(R75)+1,$A$8:$D$16,2,FALSE))</f>
      </c>
      <c r="S116" s="1">
        <f>IF(S75&gt;0,1/VLOOKUP(ABS(S75)+1,$A$8:$D$16,4,FALSE),VLOOKUP(ABS(S75)+1,$A$8:$D$16,2,FALSE))</f>
      </c>
      <c r="T116" s="1">
        <f>IF(T75&gt;0,1/VLOOKUP(ABS(T75)+1,$A$8:$D$16,4,FALSE),VLOOKUP(ABS(T75)+1,$A$8:$D$16,2,FALSE))</f>
      </c>
      <c r="U116" s="1">
        <f>IF(U75&gt;0,1/VLOOKUP(ABS(U75)+1,$A$8:$D$16,4,FALSE),VLOOKUP(ABS(U75)+1,$A$8:$D$16,2,FALSE))</f>
      </c>
      <c r="V116" s="1">
        <f>IF(V75&gt;0,1/VLOOKUP(ABS(V75)+1,$A$8:$D$16,4,FALSE),VLOOKUP(ABS(V75)+1,$A$8:$D$16,2,FALSE))</f>
      </c>
      <c r="W116" s="1">
        <f>IF(W75&gt;0,1/VLOOKUP(ABS(W75)+1,$A$8:$D$16,4,FALSE),VLOOKUP(ABS(W75)+1,$A$8:$D$16,2,FALSE))</f>
      </c>
      <c r="X116" s="1">
        <f>IF(X75&gt;0,1/VLOOKUP(ABS(X75)+1,$A$8:$D$16,4,FALSE),VLOOKUP(ABS(X75)+1,$A$8:$D$16,2,FALSE))</f>
      </c>
    </row>
    <row r="117">
      <c r="A117">
        <v>32</v>
      </c>
      <c r="B117" t="str">
        <v>CP4.6_vs_CP4.8</v>
      </c>
      <c r="C117" s="1">
        <f>IF(C76&gt;0,1/VLOOKUP(ABS(C76)+1,$A$8:$D$16,4,FALSE),VLOOKUP(ABS(C76)+1,$A$8:$D$16,2,FALSE))</f>
      </c>
      <c r="D117" s="1">
        <f>IF(D76&gt;0,1/VLOOKUP(ABS(D76)+1,$A$8:$D$16,4,FALSE),VLOOKUP(ABS(D76)+1,$A$8:$D$16,2,FALSE))</f>
      </c>
      <c r="E117" s="1">
        <f>IF(E76&gt;0,1/VLOOKUP(ABS(E76)+1,$A$8:$D$16,4,FALSE),VLOOKUP(ABS(E76)+1,$A$8:$D$16,2,FALSE))</f>
      </c>
      <c r="F117" s="1">
        <f>IF(F76&gt;0,1/VLOOKUP(ABS(F76)+1,$A$8:$D$16,4,FALSE),VLOOKUP(ABS(F76)+1,$A$8:$D$16,2,FALSE))</f>
      </c>
      <c r="G117" s="1">
        <f>IF(G76&gt;0,1/VLOOKUP(ABS(G76)+1,$A$8:$D$16,4,FALSE),VLOOKUP(ABS(G76)+1,$A$8:$D$16,2,FALSE))</f>
      </c>
      <c r="H117" s="1">
        <f>IF(H76&gt;0,1/VLOOKUP(ABS(H76)+1,$A$8:$D$16,4,FALSE),VLOOKUP(ABS(H76)+1,$A$8:$D$16,2,FALSE))</f>
      </c>
      <c r="I117" s="1">
        <f>IF(I76&gt;0,1/VLOOKUP(ABS(I76)+1,$A$8:$D$16,4,FALSE),VLOOKUP(ABS(I76)+1,$A$8:$D$16,2,FALSE))</f>
      </c>
      <c r="J117" s="1">
        <f>IF(J76&gt;0,1/VLOOKUP(ABS(J76)+1,$A$8:$D$16,4,FALSE),VLOOKUP(ABS(J76)+1,$A$8:$D$16,2,FALSE))</f>
      </c>
      <c r="K117" s="1">
        <f>IF(K76&gt;0,1/VLOOKUP(ABS(K76)+1,$A$8:$D$16,4,FALSE),VLOOKUP(ABS(K76)+1,$A$8:$D$16,2,FALSE))</f>
      </c>
      <c r="L117" s="1">
        <f>IF(L76&gt;0,1/VLOOKUP(ABS(L76)+1,$A$8:$D$16,4,FALSE),VLOOKUP(ABS(L76)+1,$A$8:$D$16,2,FALSE))</f>
      </c>
      <c r="M117" s="1">
        <f>IF(M76&gt;0,1/VLOOKUP(ABS(M76)+1,$A$8:$D$16,4,FALSE),VLOOKUP(ABS(M76)+1,$A$8:$D$16,2,FALSE))</f>
      </c>
      <c r="N117" s="1">
        <f>IF(N76&gt;0,1/VLOOKUP(ABS(N76)+1,$A$8:$D$16,4,FALSE),VLOOKUP(ABS(N76)+1,$A$8:$D$16,2,FALSE))</f>
      </c>
      <c r="O117" s="1">
        <f>IF(O76&gt;0,1/VLOOKUP(ABS(O76)+1,$A$8:$D$16,4,FALSE),VLOOKUP(ABS(O76)+1,$A$8:$D$16,2,FALSE))</f>
      </c>
      <c r="P117" s="1">
        <f>IF(P76&gt;0,1/VLOOKUP(ABS(P76)+1,$A$8:$D$16,4,FALSE),VLOOKUP(ABS(P76)+1,$A$8:$D$16,2,FALSE))</f>
      </c>
      <c r="Q117" s="1">
        <f>IF(Q76&gt;0,1/VLOOKUP(ABS(Q76)+1,$A$8:$D$16,4,FALSE),VLOOKUP(ABS(Q76)+1,$A$8:$D$16,2,FALSE))</f>
      </c>
      <c r="R117" s="1">
        <f>IF(R76&gt;0,1/VLOOKUP(ABS(R76)+1,$A$8:$D$16,4,FALSE),VLOOKUP(ABS(R76)+1,$A$8:$D$16,2,FALSE))</f>
      </c>
      <c r="S117" s="1">
        <f>IF(S76&gt;0,1/VLOOKUP(ABS(S76)+1,$A$8:$D$16,4,FALSE),VLOOKUP(ABS(S76)+1,$A$8:$D$16,2,FALSE))</f>
      </c>
      <c r="T117" s="1">
        <f>IF(T76&gt;0,1/VLOOKUP(ABS(T76)+1,$A$8:$D$16,4,FALSE),VLOOKUP(ABS(T76)+1,$A$8:$D$16,2,FALSE))</f>
      </c>
      <c r="U117" s="1">
        <f>IF(U76&gt;0,1/VLOOKUP(ABS(U76)+1,$A$8:$D$16,4,FALSE),VLOOKUP(ABS(U76)+1,$A$8:$D$16,2,FALSE))</f>
      </c>
      <c r="V117" s="1">
        <f>IF(V76&gt;0,1/VLOOKUP(ABS(V76)+1,$A$8:$D$16,4,FALSE),VLOOKUP(ABS(V76)+1,$A$8:$D$16,2,FALSE))</f>
      </c>
      <c r="W117" s="1">
        <f>IF(W76&gt;0,1/VLOOKUP(ABS(W76)+1,$A$8:$D$16,4,FALSE),VLOOKUP(ABS(W76)+1,$A$8:$D$16,2,FALSE))</f>
      </c>
      <c r="X117" s="1">
        <f>IF(X76&gt;0,1/VLOOKUP(ABS(X76)+1,$A$8:$D$16,4,FALSE),VLOOKUP(ABS(X76)+1,$A$8:$D$16,2,FALSE))</f>
      </c>
    </row>
    <row r="118">
      <c r="A118">
        <v>33</v>
      </c>
      <c r="B118" t="str">
        <v>CP4.6_vs_CP4.9</v>
      </c>
      <c r="C118" s="1">
        <f>IF(C77&gt;0,1/VLOOKUP(ABS(C77)+1,$A$8:$D$16,4,FALSE),VLOOKUP(ABS(C77)+1,$A$8:$D$16,2,FALSE))</f>
      </c>
      <c r="D118" s="1">
        <f>IF(D77&gt;0,1/VLOOKUP(ABS(D77)+1,$A$8:$D$16,4,FALSE),VLOOKUP(ABS(D77)+1,$A$8:$D$16,2,FALSE))</f>
      </c>
      <c r="E118" s="1">
        <f>IF(E77&gt;0,1/VLOOKUP(ABS(E77)+1,$A$8:$D$16,4,FALSE),VLOOKUP(ABS(E77)+1,$A$8:$D$16,2,FALSE))</f>
      </c>
      <c r="F118" s="1">
        <f>IF(F77&gt;0,1/VLOOKUP(ABS(F77)+1,$A$8:$D$16,4,FALSE),VLOOKUP(ABS(F77)+1,$A$8:$D$16,2,FALSE))</f>
      </c>
      <c r="G118" s="1">
        <f>IF(G77&gt;0,1/VLOOKUP(ABS(G77)+1,$A$8:$D$16,4,FALSE),VLOOKUP(ABS(G77)+1,$A$8:$D$16,2,FALSE))</f>
      </c>
      <c r="H118" s="1">
        <f>IF(H77&gt;0,1/VLOOKUP(ABS(H77)+1,$A$8:$D$16,4,FALSE),VLOOKUP(ABS(H77)+1,$A$8:$D$16,2,FALSE))</f>
      </c>
      <c r="I118" s="1">
        <f>IF(I77&gt;0,1/VLOOKUP(ABS(I77)+1,$A$8:$D$16,4,FALSE),VLOOKUP(ABS(I77)+1,$A$8:$D$16,2,FALSE))</f>
      </c>
      <c r="J118" s="1">
        <f>IF(J77&gt;0,1/VLOOKUP(ABS(J77)+1,$A$8:$D$16,4,FALSE),VLOOKUP(ABS(J77)+1,$A$8:$D$16,2,FALSE))</f>
      </c>
      <c r="K118" s="1">
        <f>IF(K77&gt;0,1/VLOOKUP(ABS(K77)+1,$A$8:$D$16,4,FALSE),VLOOKUP(ABS(K77)+1,$A$8:$D$16,2,FALSE))</f>
      </c>
      <c r="L118" s="1">
        <f>IF(L77&gt;0,1/VLOOKUP(ABS(L77)+1,$A$8:$D$16,4,FALSE),VLOOKUP(ABS(L77)+1,$A$8:$D$16,2,FALSE))</f>
      </c>
      <c r="M118" s="1">
        <f>IF(M77&gt;0,1/VLOOKUP(ABS(M77)+1,$A$8:$D$16,4,FALSE),VLOOKUP(ABS(M77)+1,$A$8:$D$16,2,FALSE))</f>
      </c>
      <c r="N118" s="1">
        <f>IF(N77&gt;0,1/VLOOKUP(ABS(N77)+1,$A$8:$D$16,4,FALSE),VLOOKUP(ABS(N77)+1,$A$8:$D$16,2,FALSE))</f>
      </c>
      <c r="O118" s="1">
        <f>IF(O77&gt;0,1/VLOOKUP(ABS(O77)+1,$A$8:$D$16,4,FALSE),VLOOKUP(ABS(O77)+1,$A$8:$D$16,2,FALSE))</f>
      </c>
      <c r="P118" s="1">
        <f>IF(P77&gt;0,1/VLOOKUP(ABS(P77)+1,$A$8:$D$16,4,FALSE),VLOOKUP(ABS(P77)+1,$A$8:$D$16,2,FALSE))</f>
      </c>
      <c r="Q118" s="1">
        <f>IF(Q77&gt;0,1/VLOOKUP(ABS(Q77)+1,$A$8:$D$16,4,FALSE),VLOOKUP(ABS(Q77)+1,$A$8:$D$16,2,FALSE))</f>
      </c>
      <c r="R118" s="1">
        <f>IF(R77&gt;0,1/VLOOKUP(ABS(R77)+1,$A$8:$D$16,4,FALSE),VLOOKUP(ABS(R77)+1,$A$8:$D$16,2,FALSE))</f>
      </c>
      <c r="S118" s="1">
        <f>IF(S77&gt;0,1/VLOOKUP(ABS(S77)+1,$A$8:$D$16,4,FALSE),VLOOKUP(ABS(S77)+1,$A$8:$D$16,2,FALSE))</f>
      </c>
      <c r="T118" s="1">
        <f>IF(T77&gt;0,1/VLOOKUP(ABS(T77)+1,$A$8:$D$16,4,FALSE),VLOOKUP(ABS(T77)+1,$A$8:$D$16,2,FALSE))</f>
      </c>
      <c r="U118" s="1">
        <f>IF(U77&gt;0,1/VLOOKUP(ABS(U77)+1,$A$8:$D$16,4,FALSE),VLOOKUP(ABS(U77)+1,$A$8:$D$16,2,FALSE))</f>
      </c>
      <c r="V118" s="1">
        <f>IF(V77&gt;0,1/VLOOKUP(ABS(V77)+1,$A$8:$D$16,4,FALSE),VLOOKUP(ABS(V77)+1,$A$8:$D$16,2,FALSE))</f>
      </c>
      <c r="W118" s="1">
        <f>IF(W77&gt;0,1/VLOOKUP(ABS(W77)+1,$A$8:$D$16,4,FALSE),VLOOKUP(ABS(W77)+1,$A$8:$D$16,2,FALSE))</f>
      </c>
      <c r="X118" s="1">
        <f>IF(X77&gt;0,1/VLOOKUP(ABS(X77)+1,$A$8:$D$16,4,FALSE),VLOOKUP(ABS(X77)+1,$A$8:$D$16,2,FALSE))</f>
      </c>
    </row>
    <row r="119">
      <c r="A119">
        <v>34</v>
      </c>
      <c r="B119" t="str">
        <v>CP4.7_vs_CP4.8</v>
      </c>
      <c r="C119" s="1">
        <f>IF(C78&gt;0,1/VLOOKUP(ABS(C78)+1,$A$8:$D$16,4,FALSE),VLOOKUP(ABS(C78)+1,$A$8:$D$16,2,FALSE))</f>
      </c>
      <c r="D119" s="1">
        <f>IF(D78&gt;0,1/VLOOKUP(ABS(D78)+1,$A$8:$D$16,4,FALSE),VLOOKUP(ABS(D78)+1,$A$8:$D$16,2,FALSE))</f>
      </c>
      <c r="E119" s="1">
        <f>IF(E78&gt;0,1/VLOOKUP(ABS(E78)+1,$A$8:$D$16,4,FALSE),VLOOKUP(ABS(E78)+1,$A$8:$D$16,2,FALSE))</f>
      </c>
      <c r="F119" s="1">
        <f>IF(F78&gt;0,1/VLOOKUP(ABS(F78)+1,$A$8:$D$16,4,FALSE),VLOOKUP(ABS(F78)+1,$A$8:$D$16,2,FALSE))</f>
      </c>
      <c r="G119" s="1">
        <f>IF(G78&gt;0,1/VLOOKUP(ABS(G78)+1,$A$8:$D$16,4,FALSE),VLOOKUP(ABS(G78)+1,$A$8:$D$16,2,FALSE))</f>
      </c>
      <c r="H119" s="1">
        <f>IF(H78&gt;0,1/VLOOKUP(ABS(H78)+1,$A$8:$D$16,4,FALSE),VLOOKUP(ABS(H78)+1,$A$8:$D$16,2,FALSE))</f>
      </c>
      <c r="I119" s="1">
        <f>IF(I78&gt;0,1/VLOOKUP(ABS(I78)+1,$A$8:$D$16,4,FALSE),VLOOKUP(ABS(I78)+1,$A$8:$D$16,2,FALSE))</f>
      </c>
      <c r="J119" s="1">
        <f>IF(J78&gt;0,1/VLOOKUP(ABS(J78)+1,$A$8:$D$16,4,FALSE),VLOOKUP(ABS(J78)+1,$A$8:$D$16,2,FALSE))</f>
      </c>
      <c r="K119" s="1">
        <f>IF(K78&gt;0,1/VLOOKUP(ABS(K78)+1,$A$8:$D$16,4,FALSE),VLOOKUP(ABS(K78)+1,$A$8:$D$16,2,FALSE))</f>
      </c>
      <c r="L119" s="1">
        <f>IF(L78&gt;0,1/VLOOKUP(ABS(L78)+1,$A$8:$D$16,4,FALSE),VLOOKUP(ABS(L78)+1,$A$8:$D$16,2,FALSE))</f>
      </c>
      <c r="M119" s="1">
        <f>IF(M78&gt;0,1/VLOOKUP(ABS(M78)+1,$A$8:$D$16,4,FALSE),VLOOKUP(ABS(M78)+1,$A$8:$D$16,2,FALSE))</f>
      </c>
      <c r="N119" s="1">
        <f>IF(N78&gt;0,1/VLOOKUP(ABS(N78)+1,$A$8:$D$16,4,FALSE),VLOOKUP(ABS(N78)+1,$A$8:$D$16,2,FALSE))</f>
      </c>
      <c r="O119" s="1">
        <f>IF(O78&gt;0,1/VLOOKUP(ABS(O78)+1,$A$8:$D$16,4,FALSE),VLOOKUP(ABS(O78)+1,$A$8:$D$16,2,FALSE))</f>
      </c>
      <c r="P119" s="1">
        <f>IF(P78&gt;0,1/VLOOKUP(ABS(P78)+1,$A$8:$D$16,4,FALSE),VLOOKUP(ABS(P78)+1,$A$8:$D$16,2,FALSE))</f>
      </c>
      <c r="Q119" s="1">
        <f>IF(Q78&gt;0,1/VLOOKUP(ABS(Q78)+1,$A$8:$D$16,4,FALSE),VLOOKUP(ABS(Q78)+1,$A$8:$D$16,2,FALSE))</f>
      </c>
      <c r="R119" s="1">
        <f>IF(R78&gt;0,1/VLOOKUP(ABS(R78)+1,$A$8:$D$16,4,FALSE),VLOOKUP(ABS(R78)+1,$A$8:$D$16,2,FALSE))</f>
      </c>
      <c r="S119" s="1">
        <f>IF(S78&gt;0,1/VLOOKUP(ABS(S78)+1,$A$8:$D$16,4,FALSE),VLOOKUP(ABS(S78)+1,$A$8:$D$16,2,FALSE))</f>
      </c>
      <c r="T119" s="1">
        <f>IF(T78&gt;0,1/VLOOKUP(ABS(T78)+1,$A$8:$D$16,4,FALSE),VLOOKUP(ABS(T78)+1,$A$8:$D$16,2,FALSE))</f>
      </c>
      <c r="U119" s="1">
        <f>IF(U78&gt;0,1/VLOOKUP(ABS(U78)+1,$A$8:$D$16,4,FALSE),VLOOKUP(ABS(U78)+1,$A$8:$D$16,2,FALSE))</f>
      </c>
      <c r="V119" s="1">
        <f>IF(V78&gt;0,1/VLOOKUP(ABS(V78)+1,$A$8:$D$16,4,FALSE),VLOOKUP(ABS(V78)+1,$A$8:$D$16,2,FALSE))</f>
      </c>
      <c r="W119" s="1">
        <f>IF(W78&gt;0,1/VLOOKUP(ABS(W78)+1,$A$8:$D$16,4,FALSE),VLOOKUP(ABS(W78)+1,$A$8:$D$16,2,FALSE))</f>
      </c>
      <c r="X119" s="1">
        <f>IF(X78&gt;0,1/VLOOKUP(ABS(X78)+1,$A$8:$D$16,4,FALSE),VLOOKUP(ABS(X78)+1,$A$8:$D$16,2,FALSE))</f>
      </c>
    </row>
    <row r="120">
      <c r="A120">
        <v>35</v>
      </c>
      <c r="B120" t="str">
        <v>CP4.7_vs_CP4.9</v>
      </c>
      <c r="C120" s="1">
        <f>IF(C79&gt;0,1/VLOOKUP(ABS(C79)+1,$A$8:$D$16,4,FALSE),VLOOKUP(ABS(C79)+1,$A$8:$D$16,2,FALSE))</f>
      </c>
      <c r="D120" s="1">
        <f>IF(D79&gt;0,1/VLOOKUP(ABS(D79)+1,$A$8:$D$16,4,FALSE),VLOOKUP(ABS(D79)+1,$A$8:$D$16,2,FALSE))</f>
      </c>
      <c r="E120" s="1">
        <f>IF(E79&gt;0,1/VLOOKUP(ABS(E79)+1,$A$8:$D$16,4,FALSE),VLOOKUP(ABS(E79)+1,$A$8:$D$16,2,FALSE))</f>
      </c>
      <c r="F120" s="1">
        <f>IF(F79&gt;0,1/VLOOKUP(ABS(F79)+1,$A$8:$D$16,4,FALSE),VLOOKUP(ABS(F79)+1,$A$8:$D$16,2,FALSE))</f>
      </c>
      <c r="G120" s="1">
        <f>IF(G79&gt;0,1/VLOOKUP(ABS(G79)+1,$A$8:$D$16,4,FALSE),VLOOKUP(ABS(G79)+1,$A$8:$D$16,2,FALSE))</f>
      </c>
      <c r="H120" s="1">
        <f>IF(H79&gt;0,1/VLOOKUP(ABS(H79)+1,$A$8:$D$16,4,FALSE),VLOOKUP(ABS(H79)+1,$A$8:$D$16,2,FALSE))</f>
      </c>
      <c r="I120" s="1">
        <f>IF(I79&gt;0,1/VLOOKUP(ABS(I79)+1,$A$8:$D$16,4,FALSE),VLOOKUP(ABS(I79)+1,$A$8:$D$16,2,FALSE))</f>
      </c>
      <c r="J120" s="1">
        <f>IF(J79&gt;0,1/VLOOKUP(ABS(J79)+1,$A$8:$D$16,4,FALSE),VLOOKUP(ABS(J79)+1,$A$8:$D$16,2,FALSE))</f>
      </c>
      <c r="K120" s="1">
        <f>IF(K79&gt;0,1/VLOOKUP(ABS(K79)+1,$A$8:$D$16,4,FALSE),VLOOKUP(ABS(K79)+1,$A$8:$D$16,2,FALSE))</f>
      </c>
      <c r="L120" s="1">
        <f>IF(L79&gt;0,1/VLOOKUP(ABS(L79)+1,$A$8:$D$16,4,FALSE),VLOOKUP(ABS(L79)+1,$A$8:$D$16,2,FALSE))</f>
      </c>
      <c r="M120" s="1">
        <f>IF(M79&gt;0,1/VLOOKUP(ABS(M79)+1,$A$8:$D$16,4,FALSE),VLOOKUP(ABS(M79)+1,$A$8:$D$16,2,FALSE))</f>
      </c>
      <c r="N120" s="1">
        <f>IF(N79&gt;0,1/VLOOKUP(ABS(N79)+1,$A$8:$D$16,4,FALSE),VLOOKUP(ABS(N79)+1,$A$8:$D$16,2,FALSE))</f>
      </c>
      <c r="O120" s="1">
        <f>IF(O79&gt;0,1/VLOOKUP(ABS(O79)+1,$A$8:$D$16,4,FALSE),VLOOKUP(ABS(O79)+1,$A$8:$D$16,2,FALSE))</f>
      </c>
      <c r="P120" s="1">
        <f>IF(P79&gt;0,1/VLOOKUP(ABS(P79)+1,$A$8:$D$16,4,FALSE),VLOOKUP(ABS(P79)+1,$A$8:$D$16,2,FALSE))</f>
      </c>
      <c r="Q120" s="1">
        <f>IF(Q79&gt;0,1/VLOOKUP(ABS(Q79)+1,$A$8:$D$16,4,FALSE),VLOOKUP(ABS(Q79)+1,$A$8:$D$16,2,FALSE))</f>
      </c>
      <c r="R120" s="1">
        <f>IF(R79&gt;0,1/VLOOKUP(ABS(R79)+1,$A$8:$D$16,4,FALSE),VLOOKUP(ABS(R79)+1,$A$8:$D$16,2,FALSE))</f>
      </c>
      <c r="S120" s="1">
        <f>IF(S79&gt;0,1/VLOOKUP(ABS(S79)+1,$A$8:$D$16,4,FALSE),VLOOKUP(ABS(S79)+1,$A$8:$D$16,2,FALSE))</f>
      </c>
      <c r="T120" s="1">
        <f>IF(T79&gt;0,1/VLOOKUP(ABS(T79)+1,$A$8:$D$16,4,FALSE),VLOOKUP(ABS(T79)+1,$A$8:$D$16,2,FALSE))</f>
      </c>
      <c r="U120" s="1">
        <f>IF(U79&gt;0,1/VLOOKUP(ABS(U79)+1,$A$8:$D$16,4,FALSE),VLOOKUP(ABS(U79)+1,$A$8:$D$16,2,FALSE))</f>
      </c>
      <c r="V120" s="1">
        <f>IF(V79&gt;0,1/VLOOKUP(ABS(V79)+1,$A$8:$D$16,4,FALSE),VLOOKUP(ABS(V79)+1,$A$8:$D$16,2,FALSE))</f>
      </c>
      <c r="W120" s="1">
        <f>IF(W79&gt;0,1/VLOOKUP(ABS(W79)+1,$A$8:$D$16,4,FALSE),VLOOKUP(ABS(W79)+1,$A$8:$D$16,2,FALSE))</f>
      </c>
      <c r="X120" s="1">
        <f>IF(X79&gt;0,1/VLOOKUP(ABS(X79)+1,$A$8:$D$16,4,FALSE),VLOOKUP(ABS(X79)+1,$A$8:$D$16,2,FALSE))</f>
      </c>
    </row>
    <row r="121">
      <c r="A121">
        <v>36</v>
      </c>
      <c r="B121" t="str">
        <v>CP4.8_vs_CP4.9</v>
      </c>
      <c r="C121" s="1">
        <f>IF(C80&gt;0,1/VLOOKUP(ABS(C80)+1,$A$8:$D$16,4,FALSE),VLOOKUP(ABS(C80)+1,$A$8:$D$16,2,FALSE))</f>
      </c>
      <c r="D121" s="1">
        <f>IF(D80&gt;0,1/VLOOKUP(ABS(D80)+1,$A$8:$D$16,4,FALSE),VLOOKUP(ABS(D80)+1,$A$8:$D$16,2,FALSE))</f>
      </c>
      <c r="E121" s="1">
        <f>IF(E80&gt;0,1/VLOOKUP(ABS(E80)+1,$A$8:$D$16,4,FALSE),VLOOKUP(ABS(E80)+1,$A$8:$D$16,2,FALSE))</f>
      </c>
      <c r="F121" s="1">
        <f>IF(F80&gt;0,1/VLOOKUP(ABS(F80)+1,$A$8:$D$16,4,FALSE),VLOOKUP(ABS(F80)+1,$A$8:$D$16,2,FALSE))</f>
      </c>
      <c r="G121" s="1">
        <f>IF(G80&gt;0,1/VLOOKUP(ABS(G80)+1,$A$8:$D$16,4,FALSE),VLOOKUP(ABS(G80)+1,$A$8:$D$16,2,FALSE))</f>
      </c>
      <c r="H121" s="1">
        <f>IF(H80&gt;0,1/VLOOKUP(ABS(H80)+1,$A$8:$D$16,4,FALSE),VLOOKUP(ABS(H80)+1,$A$8:$D$16,2,FALSE))</f>
      </c>
      <c r="I121" s="1">
        <f>IF(I80&gt;0,1/VLOOKUP(ABS(I80)+1,$A$8:$D$16,4,FALSE),VLOOKUP(ABS(I80)+1,$A$8:$D$16,2,FALSE))</f>
      </c>
      <c r="J121" s="1">
        <f>IF(J80&gt;0,1/VLOOKUP(ABS(J80)+1,$A$8:$D$16,4,FALSE),VLOOKUP(ABS(J80)+1,$A$8:$D$16,2,FALSE))</f>
      </c>
      <c r="K121" s="1">
        <f>IF(K80&gt;0,1/VLOOKUP(ABS(K80)+1,$A$8:$D$16,4,FALSE),VLOOKUP(ABS(K80)+1,$A$8:$D$16,2,FALSE))</f>
      </c>
      <c r="L121" s="1">
        <f>IF(L80&gt;0,1/VLOOKUP(ABS(L80)+1,$A$8:$D$16,4,FALSE),VLOOKUP(ABS(L80)+1,$A$8:$D$16,2,FALSE))</f>
      </c>
      <c r="M121" s="1">
        <f>IF(M80&gt;0,1/VLOOKUP(ABS(M80)+1,$A$8:$D$16,4,FALSE),VLOOKUP(ABS(M80)+1,$A$8:$D$16,2,FALSE))</f>
      </c>
      <c r="N121" s="1">
        <f>IF(N80&gt;0,1/VLOOKUP(ABS(N80)+1,$A$8:$D$16,4,FALSE),VLOOKUP(ABS(N80)+1,$A$8:$D$16,2,FALSE))</f>
      </c>
      <c r="O121" s="1">
        <f>IF(O80&gt;0,1/VLOOKUP(ABS(O80)+1,$A$8:$D$16,4,FALSE),VLOOKUP(ABS(O80)+1,$A$8:$D$16,2,FALSE))</f>
      </c>
      <c r="P121" s="1">
        <f>IF(P80&gt;0,1/VLOOKUP(ABS(P80)+1,$A$8:$D$16,4,FALSE),VLOOKUP(ABS(P80)+1,$A$8:$D$16,2,FALSE))</f>
      </c>
      <c r="Q121" s="1">
        <f>IF(Q80&gt;0,1/VLOOKUP(ABS(Q80)+1,$A$8:$D$16,4,FALSE),VLOOKUP(ABS(Q80)+1,$A$8:$D$16,2,FALSE))</f>
      </c>
      <c r="R121" s="1">
        <f>IF(R80&gt;0,1/VLOOKUP(ABS(R80)+1,$A$8:$D$16,4,FALSE),VLOOKUP(ABS(R80)+1,$A$8:$D$16,2,FALSE))</f>
      </c>
      <c r="S121" s="1">
        <f>IF(S80&gt;0,1/VLOOKUP(ABS(S80)+1,$A$8:$D$16,4,FALSE),VLOOKUP(ABS(S80)+1,$A$8:$D$16,2,FALSE))</f>
      </c>
      <c r="T121" s="1">
        <f>IF(T80&gt;0,1/VLOOKUP(ABS(T80)+1,$A$8:$D$16,4,FALSE),VLOOKUP(ABS(T80)+1,$A$8:$D$16,2,FALSE))</f>
      </c>
      <c r="U121" s="1">
        <f>IF(U80&gt;0,1/VLOOKUP(ABS(U80)+1,$A$8:$D$16,4,FALSE),VLOOKUP(ABS(U80)+1,$A$8:$D$16,2,FALSE))</f>
      </c>
      <c r="V121" s="1">
        <f>IF(V80&gt;0,1/VLOOKUP(ABS(V80)+1,$A$8:$D$16,4,FALSE),VLOOKUP(ABS(V80)+1,$A$8:$D$16,2,FALSE))</f>
      </c>
      <c r="W121" s="1">
        <f>IF(W80&gt;0,1/VLOOKUP(ABS(W80)+1,$A$8:$D$16,4,FALSE),VLOOKUP(ABS(W80)+1,$A$8:$D$16,2,FALSE))</f>
      </c>
      <c r="X121" s="1">
        <f>IF(X80&gt;0,1/VLOOKUP(ABS(X80)+1,$A$8:$D$16,4,FALSE),VLOOKUP(ABS(X80)+1,$A$8:$D$16,2,FALSE))</f>
      </c>
    </row>
    <row r="124">
      <c r="A124" t="str">
        <v>═══ BAGIAN 3: TFN m (Middle) per Responden ═══</v>
      </c>
    </row>
    <row r="125">
      <c r="A125" t="str">
        <v>No</v>
      </c>
      <c r="B125" t="str">
        <v>Pasangan</v>
      </c>
      <c r="C125" t="str">
        <v>R1_m</v>
      </c>
      <c r="D125" t="str">
        <v>R2_m</v>
      </c>
      <c r="E125" t="str">
        <v>R3_m</v>
      </c>
      <c r="F125" t="str">
        <v>R4_m</v>
      </c>
      <c r="G125" t="str">
        <v>R5_m</v>
      </c>
      <c r="H125" t="str">
        <v>R6_m</v>
      </c>
      <c r="I125" t="str">
        <v>R7_m</v>
      </c>
      <c r="J125" t="str">
        <v>R8_m</v>
      </c>
      <c r="K125" t="str">
        <v>R9_m</v>
      </c>
      <c r="L125" t="str">
        <v>R10_m</v>
      </c>
      <c r="M125" t="str">
        <v>R11_m</v>
      </c>
      <c r="N125" t="str">
        <v>R12_m</v>
      </c>
      <c r="O125" t="str">
        <v>R13_m</v>
      </c>
      <c r="P125" t="str">
        <v>R14_m</v>
      </c>
      <c r="Q125" t="str">
        <v>R15_m</v>
      </c>
      <c r="R125" t="str">
        <v>R16_m</v>
      </c>
      <c r="S125" t="str">
        <v>R17_m</v>
      </c>
      <c r="T125" t="str">
        <v>R18_m</v>
      </c>
      <c r="U125" t="str">
        <v>R19_m</v>
      </c>
      <c r="V125" t="str">
        <v>R20_m</v>
      </c>
      <c r="W125" t="str">
        <v>R21_m</v>
      </c>
      <c r="X125" t="str">
        <v>R22_m</v>
      </c>
    </row>
    <row r="126">
      <c r="A126">
        <v>1</v>
      </c>
      <c r="B126" t="str">
        <v>CP4.1_vs_CP4.2</v>
      </c>
      <c r="C126" s="1">
        <f>IF(C45&gt;0,1/VLOOKUP(ABS(C45)+1,$A$8:$D$16,3,FALSE),VLOOKUP(ABS(C45)+1,$A$8:$D$16,3,FALSE))</f>
      </c>
      <c r="D126" s="1">
        <f>IF(D45&gt;0,1/VLOOKUP(ABS(D45)+1,$A$8:$D$16,3,FALSE),VLOOKUP(ABS(D45)+1,$A$8:$D$16,3,FALSE))</f>
      </c>
      <c r="E126" s="1">
        <f>IF(E45&gt;0,1/VLOOKUP(ABS(E45)+1,$A$8:$D$16,3,FALSE),VLOOKUP(ABS(E45)+1,$A$8:$D$16,3,FALSE))</f>
      </c>
      <c r="F126" s="1">
        <f>IF(F45&gt;0,1/VLOOKUP(ABS(F45)+1,$A$8:$D$16,3,FALSE),VLOOKUP(ABS(F45)+1,$A$8:$D$16,3,FALSE))</f>
      </c>
      <c r="G126" s="1">
        <f>IF(G45&gt;0,1/VLOOKUP(ABS(G45)+1,$A$8:$D$16,3,FALSE),VLOOKUP(ABS(G45)+1,$A$8:$D$16,3,FALSE))</f>
      </c>
      <c r="H126" s="1">
        <f>IF(H45&gt;0,1/VLOOKUP(ABS(H45)+1,$A$8:$D$16,3,FALSE),VLOOKUP(ABS(H45)+1,$A$8:$D$16,3,FALSE))</f>
      </c>
      <c r="I126" s="1">
        <f>IF(I45&gt;0,1/VLOOKUP(ABS(I45)+1,$A$8:$D$16,3,FALSE),VLOOKUP(ABS(I45)+1,$A$8:$D$16,3,FALSE))</f>
      </c>
      <c r="J126" s="1">
        <f>IF(J45&gt;0,1/VLOOKUP(ABS(J45)+1,$A$8:$D$16,3,FALSE),VLOOKUP(ABS(J45)+1,$A$8:$D$16,3,FALSE))</f>
      </c>
      <c r="K126" s="1">
        <f>IF(K45&gt;0,1/VLOOKUP(ABS(K45)+1,$A$8:$D$16,3,FALSE),VLOOKUP(ABS(K45)+1,$A$8:$D$16,3,FALSE))</f>
      </c>
      <c r="L126" s="1">
        <f>IF(L45&gt;0,1/VLOOKUP(ABS(L45)+1,$A$8:$D$16,3,FALSE),VLOOKUP(ABS(L45)+1,$A$8:$D$16,3,FALSE))</f>
      </c>
      <c r="M126" s="1">
        <f>IF(M45&gt;0,1/VLOOKUP(ABS(M45)+1,$A$8:$D$16,3,FALSE),VLOOKUP(ABS(M45)+1,$A$8:$D$16,3,FALSE))</f>
      </c>
      <c r="N126" s="1">
        <f>IF(N45&gt;0,1/VLOOKUP(ABS(N45)+1,$A$8:$D$16,3,FALSE),VLOOKUP(ABS(N45)+1,$A$8:$D$16,3,FALSE))</f>
      </c>
      <c r="O126" s="1">
        <f>IF(O45&gt;0,1/VLOOKUP(ABS(O45)+1,$A$8:$D$16,3,FALSE),VLOOKUP(ABS(O45)+1,$A$8:$D$16,3,FALSE))</f>
      </c>
      <c r="P126" s="1">
        <f>IF(P45&gt;0,1/VLOOKUP(ABS(P45)+1,$A$8:$D$16,3,FALSE),VLOOKUP(ABS(P45)+1,$A$8:$D$16,3,FALSE))</f>
      </c>
      <c r="Q126" s="1">
        <f>IF(Q45&gt;0,1/VLOOKUP(ABS(Q45)+1,$A$8:$D$16,3,FALSE),VLOOKUP(ABS(Q45)+1,$A$8:$D$16,3,FALSE))</f>
      </c>
      <c r="R126" s="1">
        <f>IF(R45&gt;0,1/VLOOKUP(ABS(R45)+1,$A$8:$D$16,3,FALSE),VLOOKUP(ABS(R45)+1,$A$8:$D$16,3,FALSE))</f>
      </c>
      <c r="S126" s="1">
        <f>IF(S45&gt;0,1/VLOOKUP(ABS(S45)+1,$A$8:$D$16,3,FALSE),VLOOKUP(ABS(S45)+1,$A$8:$D$16,3,FALSE))</f>
      </c>
      <c r="T126" s="1">
        <f>IF(T45&gt;0,1/VLOOKUP(ABS(T45)+1,$A$8:$D$16,3,FALSE),VLOOKUP(ABS(T45)+1,$A$8:$D$16,3,FALSE))</f>
      </c>
      <c r="U126" s="1">
        <f>IF(U45&gt;0,1/VLOOKUP(ABS(U45)+1,$A$8:$D$16,3,FALSE),VLOOKUP(ABS(U45)+1,$A$8:$D$16,3,FALSE))</f>
      </c>
      <c r="V126" s="1">
        <f>IF(V45&gt;0,1/VLOOKUP(ABS(V45)+1,$A$8:$D$16,3,FALSE),VLOOKUP(ABS(V45)+1,$A$8:$D$16,3,FALSE))</f>
      </c>
      <c r="W126" s="1">
        <f>IF(W45&gt;0,1/VLOOKUP(ABS(W45)+1,$A$8:$D$16,3,FALSE),VLOOKUP(ABS(W45)+1,$A$8:$D$16,3,FALSE))</f>
      </c>
      <c r="X126" s="1">
        <f>IF(X45&gt;0,1/VLOOKUP(ABS(X45)+1,$A$8:$D$16,3,FALSE),VLOOKUP(ABS(X45)+1,$A$8:$D$16,3,FALSE))</f>
      </c>
    </row>
    <row r="127">
      <c r="A127">
        <v>2</v>
      </c>
      <c r="B127" t="str">
        <v>CP4.1_vs_CP4.3</v>
      </c>
      <c r="C127" s="1">
        <f>IF(C46&gt;0,1/VLOOKUP(ABS(C46)+1,$A$8:$D$16,3,FALSE),VLOOKUP(ABS(C46)+1,$A$8:$D$16,3,FALSE))</f>
      </c>
      <c r="D127" s="1">
        <f>IF(D46&gt;0,1/VLOOKUP(ABS(D46)+1,$A$8:$D$16,3,FALSE),VLOOKUP(ABS(D46)+1,$A$8:$D$16,3,FALSE))</f>
      </c>
      <c r="E127" s="1">
        <f>IF(E46&gt;0,1/VLOOKUP(ABS(E46)+1,$A$8:$D$16,3,FALSE),VLOOKUP(ABS(E46)+1,$A$8:$D$16,3,FALSE))</f>
      </c>
      <c r="F127" s="1">
        <f>IF(F46&gt;0,1/VLOOKUP(ABS(F46)+1,$A$8:$D$16,3,FALSE),VLOOKUP(ABS(F46)+1,$A$8:$D$16,3,FALSE))</f>
      </c>
      <c r="G127" s="1">
        <f>IF(G46&gt;0,1/VLOOKUP(ABS(G46)+1,$A$8:$D$16,3,FALSE),VLOOKUP(ABS(G46)+1,$A$8:$D$16,3,FALSE))</f>
      </c>
      <c r="H127" s="1">
        <f>IF(H46&gt;0,1/VLOOKUP(ABS(H46)+1,$A$8:$D$16,3,FALSE),VLOOKUP(ABS(H46)+1,$A$8:$D$16,3,FALSE))</f>
      </c>
      <c r="I127" s="1">
        <f>IF(I46&gt;0,1/VLOOKUP(ABS(I46)+1,$A$8:$D$16,3,FALSE),VLOOKUP(ABS(I46)+1,$A$8:$D$16,3,FALSE))</f>
      </c>
      <c r="J127" s="1">
        <f>IF(J46&gt;0,1/VLOOKUP(ABS(J46)+1,$A$8:$D$16,3,FALSE),VLOOKUP(ABS(J46)+1,$A$8:$D$16,3,FALSE))</f>
      </c>
      <c r="K127" s="1">
        <f>IF(K46&gt;0,1/VLOOKUP(ABS(K46)+1,$A$8:$D$16,3,FALSE),VLOOKUP(ABS(K46)+1,$A$8:$D$16,3,FALSE))</f>
      </c>
      <c r="L127" s="1">
        <f>IF(L46&gt;0,1/VLOOKUP(ABS(L46)+1,$A$8:$D$16,3,FALSE),VLOOKUP(ABS(L46)+1,$A$8:$D$16,3,FALSE))</f>
      </c>
      <c r="M127" s="1">
        <f>IF(M46&gt;0,1/VLOOKUP(ABS(M46)+1,$A$8:$D$16,3,FALSE),VLOOKUP(ABS(M46)+1,$A$8:$D$16,3,FALSE))</f>
      </c>
      <c r="N127" s="1">
        <f>IF(N46&gt;0,1/VLOOKUP(ABS(N46)+1,$A$8:$D$16,3,FALSE),VLOOKUP(ABS(N46)+1,$A$8:$D$16,3,FALSE))</f>
      </c>
      <c r="O127" s="1">
        <f>IF(O46&gt;0,1/VLOOKUP(ABS(O46)+1,$A$8:$D$16,3,FALSE),VLOOKUP(ABS(O46)+1,$A$8:$D$16,3,FALSE))</f>
      </c>
      <c r="P127" s="1">
        <f>IF(P46&gt;0,1/VLOOKUP(ABS(P46)+1,$A$8:$D$16,3,FALSE),VLOOKUP(ABS(P46)+1,$A$8:$D$16,3,FALSE))</f>
      </c>
      <c r="Q127" s="1">
        <f>IF(Q46&gt;0,1/VLOOKUP(ABS(Q46)+1,$A$8:$D$16,3,FALSE),VLOOKUP(ABS(Q46)+1,$A$8:$D$16,3,FALSE))</f>
      </c>
      <c r="R127" s="1">
        <f>IF(R46&gt;0,1/VLOOKUP(ABS(R46)+1,$A$8:$D$16,3,FALSE),VLOOKUP(ABS(R46)+1,$A$8:$D$16,3,FALSE))</f>
      </c>
      <c r="S127" s="1">
        <f>IF(S46&gt;0,1/VLOOKUP(ABS(S46)+1,$A$8:$D$16,3,FALSE),VLOOKUP(ABS(S46)+1,$A$8:$D$16,3,FALSE))</f>
      </c>
      <c r="T127" s="1">
        <f>IF(T46&gt;0,1/VLOOKUP(ABS(T46)+1,$A$8:$D$16,3,FALSE),VLOOKUP(ABS(T46)+1,$A$8:$D$16,3,FALSE))</f>
      </c>
      <c r="U127" s="1">
        <f>IF(U46&gt;0,1/VLOOKUP(ABS(U46)+1,$A$8:$D$16,3,FALSE),VLOOKUP(ABS(U46)+1,$A$8:$D$16,3,FALSE))</f>
      </c>
      <c r="V127" s="1">
        <f>IF(V46&gt;0,1/VLOOKUP(ABS(V46)+1,$A$8:$D$16,3,FALSE),VLOOKUP(ABS(V46)+1,$A$8:$D$16,3,FALSE))</f>
      </c>
      <c r="W127" s="1">
        <f>IF(W46&gt;0,1/VLOOKUP(ABS(W46)+1,$A$8:$D$16,3,FALSE),VLOOKUP(ABS(W46)+1,$A$8:$D$16,3,FALSE))</f>
      </c>
      <c r="X127" s="1">
        <f>IF(X46&gt;0,1/VLOOKUP(ABS(X46)+1,$A$8:$D$16,3,FALSE),VLOOKUP(ABS(X46)+1,$A$8:$D$16,3,FALSE))</f>
      </c>
    </row>
    <row r="128">
      <c r="A128">
        <v>3</v>
      </c>
      <c r="B128" t="str">
        <v>CP4.1_vs_CP4.4</v>
      </c>
      <c r="C128" s="1">
        <f>IF(C47&gt;0,1/VLOOKUP(ABS(C47)+1,$A$8:$D$16,3,FALSE),VLOOKUP(ABS(C47)+1,$A$8:$D$16,3,FALSE))</f>
      </c>
      <c r="D128" s="1">
        <f>IF(D47&gt;0,1/VLOOKUP(ABS(D47)+1,$A$8:$D$16,3,FALSE),VLOOKUP(ABS(D47)+1,$A$8:$D$16,3,FALSE))</f>
      </c>
      <c r="E128" s="1">
        <f>IF(E47&gt;0,1/VLOOKUP(ABS(E47)+1,$A$8:$D$16,3,FALSE),VLOOKUP(ABS(E47)+1,$A$8:$D$16,3,FALSE))</f>
      </c>
      <c r="F128" s="1">
        <f>IF(F47&gt;0,1/VLOOKUP(ABS(F47)+1,$A$8:$D$16,3,FALSE),VLOOKUP(ABS(F47)+1,$A$8:$D$16,3,FALSE))</f>
      </c>
      <c r="G128" s="1">
        <f>IF(G47&gt;0,1/VLOOKUP(ABS(G47)+1,$A$8:$D$16,3,FALSE),VLOOKUP(ABS(G47)+1,$A$8:$D$16,3,FALSE))</f>
      </c>
      <c r="H128" s="1">
        <f>IF(H47&gt;0,1/VLOOKUP(ABS(H47)+1,$A$8:$D$16,3,FALSE),VLOOKUP(ABS(H47)+1,$A$8:$D$16,3,FALSE))</f>
      </c>
      <c r="I128" s="1">
        <f>IF(I47&gt;0,1/VLOOKUP(ABS(I47)+1,$A$8:$D$16,3,FALSE),VLOOKUP(ABS(I47)+1,$A$8:$D$16,3,FALSE))</f>
      </c>
      <c r="J128" s="1">
        <f>IF(J47&gt;0,1/VLOOKUP(ABS(J47)+1,$A$8:$D$16,3,FALSE),VLOOKUP(ABS(J47)+1,$A$8:$D$16,3,FALSE))</f>
      </c>
      <c r="K128" s="1">
        <f>IF(K47&gt;0,1/VLOOKUP(ABS(K47)+1,$A$8:$D$16,3,FALSE),VLOOKUP(ABS(K47)+1,$A$8:$D$16,3,FALSE))</f>
      </c>
      <c r="L128" s="1">
        <f>IF(L47&gt;0,1/VLOOKUP(ABS(L47)+1,$A$8:$D$16,3,FALSE),VLOOKUP(ABS(L47)+1,$A$8:$D$16,3,FALSE))</f>
      </c>
      <c r="M128" s="1">
        <f>IF(M47&gt;0,1/VLOOKUP(ABS(M47)+1,$A$8:$D$16,3,FALSE),VLOOKUP(ABS(M47)+1,$A$8:$D$16,3,FALSE))</f>
      </c>
      <c r="N128" s="1">
        <f>IF(N47&gt;0,1/VLOOKUP(ABS(N47)+1,$A$8:$D$16,3,FALSE),VLOOKUP(ABS(N47)+1,$A$8:$D$16,3,FALSE))</f>
      </c>
      <c r="O128" s="1">
        <f>IF(O47&gt;0,1/VLOOKUP(ABS(O47)+1,$A$8:$D$16,3,FALSE),VLOOKUP(ABS(O47)+1,$A$8:$D$16,3,FALSE))</f>
      </c>
      <c r="P128" s="1">
        <f>IF(P47&gt;0,1/VLOOKUP(ABS(P47)+1,$A$8:$D$16,3,FALSE),VLOOKUP(ABS(P47)+1,$A$8:$D$16,3,FALSE))</f>
      </c>
      <c r="Q128" s="1">
        <f>IF(Q47&gt;0,1/VLOOKUP(ABS(Q47)+1,$A$8:$D$16,3,FALSE),VLOOKUP(ABS(Q47)+1,$A$8:$D$16,3,FALSE))</f>
      </c>
      <c r="R128" s="1">
        <f>IF(R47&gt;0,1/VLOOKUP(ABS(R47)+1,$A$8:$D$16,3,FALSE),VLOOKUP(ABS(R47)+1,$A$8:$D$16,3,FALSE))</f>
      </c>
      <c r="S128" s="1">
        <f>IF(S47&gt;0,1/VLOOKUP(ABS(S47)+1,$A$8:$D$16,3,FALSE),VLOOKUP(ABS(S47)+1,$A$8:$D$16,3,FALSE))</f>
      </c>
      <c r="T128" s="1">
        <f>IF(T47&gt;0,1/VLOOKUP(ABS(T47)+1,$A$8:$D$16,3,FALSE),VLOOKUP(ABS(T47)+1,$A$8:$D$16,3,FALSE))</f>
      </c>
      <c r="U128" s="1">
        <f>IF(U47&gt;0,1/VLOOKUP(ABS(U47)+1,$A$8:$D$16,3,FALSE),VLOOKUP(ABS(U47)+1,$A$8:$D$16,3,FALSE))</f>
      </c>
      <c r="V128" s="1">
        <f>IF(V47&gt;0,1/VLOOKUP(ABS(V47)+1,$A$8:$D$16,3,FALSE),VLOOKUP(ABS(V47)+1,$A$8:$D$16,3,FALSE))</f>
      </c>
      <c r="W128" s="1">
        <f>IF(W47&gt;0,1/VLOOKUP(ABS(W47)+1,$A$8:$D$16,3,FALSE),VLOOKUP(ABS(W47)+1,$A$8:$D$16,3,FALSE))</f>
      </c>
      <c r="X128" s="1">
        <f>IF(X47&gt;0,1/VLOOKUP(ABS(X47)+1,$A$8:$D$16,3,FALSE),VLOOKUP(ABS(X47)+1,$A$8:$D$16,3,FALSE))</f>
      </c>
    </row>
    <row r="129">
      <c r="A129">
        <v>4</v>
      </c>
      <c r="B129" t="str">
        <v>CP4.1_vs_CP4.5</v>
      </c>
      <c r="C129" s="1">
        <f>IF(C48&gt;0,1/VLOOKUP(ABS(C48)+1,$A$8:$D$16,3,FALSE),VLOOKUP(ABS(C48)+1,$A$8:$D$16,3,FALSE))</f>
      </c>
      <c r="D129" s="1">
        <f>IF(D48&gt;0,1/VLOOKUP(ABS(D48)+1,$A$8:$D$16,3,FALSE),VLOOKUP(ABS(D48)+1,$A$8:$D$16,3,FALSE))</f>
      </c>
      <c r="E129" s="1">
        <f>IF(E48&gt;0,1/VLOOKUP(ABS(E48)+1,$A$8:$D$16,3,FALSE),VLOOKUP(ABS(E48)+1,$A$8:$D$16,3,FALSE))</f>
      </c>
      <c r="F129" s="1">
        <f>IF(F48&gt;0,1/VLOOKUP(ABS(F48)+1,$A$8:$D$16,3,FALSE),VLOOKUP(ABS(F48)+1,$A$8:$D$16,3,FALSE))</f>
      </c>
      <c r="G129" s="1">
        <f>IF(G48&gt;0,1/VLOOKUP(ABS(G48)+1,$A$8:$D$16,3,FALSE),VLOOKUP(ABS(G48)+1,$A$8:$D$16,3,FALSE))</f>
      </c>
      <c r="H129" s="1">
        <f>IF(H48&gt;0,1/VLOOKUP(ABS(H48)+1,$A$8:$D$16,3,FALSE),VLOOKUP(ABS(H48)+1,$A$8:$D$16,3,FALSE))</f>
      </c>
      <c r="I129" s="1">
        <f>IF(I48&gt;0,1/VLOOKUP(ABS(I48)+1,$A$8:$D$16,3,FALSE),VLOOKUP(ABS(I48)+1,$A$8:$D$16,3,FALSE))</f>
      </c>
      <c r="J129" s="1">
        <f>IF(J48&gt;0,1/VLOOKUP(ABS(J48)+1,$A$8:$D$16,3,FALSE),VLOOKUP(ABS(J48)+1,$A$8:$D$16,3,FALSE))</f>
      </c>
      <c r="K129" s="1">
        <f>IF(K48&gt;0,1/VLOOKUP(ABS(K48)+1,$A$8:$D$16,3,FALSE),VLOOKUP(ABS(K48)+1,$A$8:$D$16,3,FALSE))</f>
      </c>
      <c r="L129" s="1">
        <f>IF(L48&gt;0,1/VLOOKUP(ABS(L48)+1,$A$8:$D$16,3,FALSE),VLOOKUP(ABS(L48)+1,$A$8:$D$16,3,FALSE))</f>
      </c>
      <c r="M129" s="1">
        <f>IF(M48&gt;0,1/VLOOKUP(ABS(M48)+1,$A$8:$D$16,3,FALSE),VLOOKUP(ABS(M48)+1,$A$8:$D$16,3,FALSE))</f>
      </c>
      <c r="N129" s="1">
        <f>IF(N48&gt;0,1/VLOOKUP(ABS(N48)+1,$A$8:$D$16,3,FALSE),VLOOKUP(ABS(N48)+1,$A$8:$D$16,3,FALSE))</f>
      </c>
      <c r="O129" s="1">
        <f>IF(O48&gt;0,1/VLOOKUP(ABS(O48)+1,$A$8:$D$16,3,FALSE),VLOOKUP(ABS(O48)+1,$A$8:$D$16,3,FALSE))</f>
      </c>
      <c r="P129" s="1">
        <f>IF(P48&gt;0,1/VLOOKUP(ABS(P48)+1,$A$8:$D$16,3,FALSE),VLOOKUP(ABS(P48)+1,$A$8:$D$16,3,FALSE))</f>
      </c>
      <c r="Q129" s="1">
        <f>IF(Q48&gt;0,1/VLOOKUP(ABS(Q48)+1,$A$8:$D$16,3,FALSE),VLOOKUP(ABS(Q48)+1,$A$8:$D$16,3,FALSE))</f>
      </c>
      <c r="R129" s="1">
        <f>IF(R48&gt;0,1/VLOOKUP(ABS(R48)+1,$A$8:$D$16,3,FALSE),VLOOKUP(ABS(R48)+1,$A$8:$D$16,3,FALSE))</f>
      </c>
      <c r="S129" s="1">
        <f>IF(S48&gt;0,1/VLOOKUP(ABS(S48)+1,$A$8:$D$16,3,FALSE),VLOOKUP(ABS(S48)+1,$A$8:$D$16,3,FALSE))</f>
      </c>
      <c r="T129" s="1">
        <f>IF(T48&gt;0,1/VLOOKUP(ABS(T48)+1,$A$8:$D$16,3,FALSE),VLOOKUP(ABS(T48)+1,$A$8:$D$16,3,FALSE))</f>
      </c>
      <c r="U129" s="1">
        <f>IF(U48&gt;0,1/VLOOKUP(ABS(U48)+1,$A$8:$D$16,3,FALSE),VLOOKUP(ABS(U48)+1,$A$8:$D$16,3,FALSE))</f>
      </c>
      <c r="V129" s="1">
        <f>IF(V48&gt;0,1/VLOOKUP(ABS(V48)+1,$A$8:$D$16,3,FALSE),VLOOKUP(ABS(V48)+1,$A$8:$D$16,3,FALSE))</f>
      </c>
      <c r="W129" s="1">
        <f>IF(W48&gt;0,1/VLOOKUP(ABS(W48)+1,$A$8:$D$16,3,FALSE),VLOOKUP(ABS(W48)+1,$A$8:$D$16,3,FALSE))</f>
      </c>
      <c r="X129" s="1">
        <f>IF(X48&gt;0,1/VLOOKUP(ABS(X48)+1,$A$8:$D$16,3,FALSE),VLOOKUP(ABS(X48)+1,$A$8:$D$16,3,FALSE))</f>
      </c>
    </row>
    <row r="130">
      <c r="A130">
        <v>5</v>
      </c>
      <c r="B130" t="str">
        <v>CP4.1_vs_CP4.6</v>
      </c>
      <c r="C130" s="1">
        <f>IF(C49&gt;0,1/VLOOKUP(ABS(C49)+1,$A$8:$D$16,3,FALSE),VLOOKUP(ABS(C49)+1,$A$8:$D$16,3,FALSE))</f>
      </c>
      <c r="D130" s="1">
        <f>IF(D49&gt;0,1/VLOOKUP(ABS(D49)+1,$A$8:$D$16,3,FALSE),VLOOKUP(ABS(D49)+1,$A$8:$D$16,3,FALSE))</f>
      </c>
      <c r="E130" s="1">
        <f>IF(E49&gt;0,1/VLOOKUP(ABS(E49)+1,$A$8:$D$16,3,FALSE),VLOOKUP(ABS(E49)+1,$A$8:$D$16,3,FALSE))</f>
      </c>
      <c r="F130" s="1">
        <f>IF(F49&gt;0,1/VLOOKUP(ABS(F49)+1,$A$8:$D$16,3,FALSE),VLOOKUP(ABS(F49)+1,$A$8:$D$16,3,FALSE))</f>
      </c>
      <c r="G130" s="1">
        <f>IF(G49&gt;0,1/VLOOKUP(ABS(G49)+1,$A$8:$D$16,3,FALSE),VLOOKUP(ABS(G49)+1,$A$8:$D$16,3,FALSE))</f>
      </c>
      <c r="H130" s="1">
        <f>IF(H49&gt;0,1/VLOOKUP(ABS(H49)+1,$A$8:$D$16,3,FALSE),VLOOKUP(ABS(H49)+1,$A$8:$D$16,3,FALSE))</f>
      </c>
      <c r="I130" s="1">
        <f>IF(I49&gt;0,1/VLOOKUP(ABS(I49)+1,$A$8:$D$16,3,FALSE),VLOOKUP(ABS(I49)+1,$A$8:$D$16,3,FALSE))</f>
      </c>
      <c r="J130" s="1">
        <f>IF(J49&gt;0,1/VLOOKUP(ABS(J49)+1,$A$8:$D$16,3,FALSE),VLOOKUP(ABS(J49)+1,$A$8:$D$16,3,FALSE))</f>
      </c>
      <c r="K130" s="1">
        <f>IF(K49&gt;0,1/VLOOKUP(ABS(K49)+1,$A$8:$D$16,3,FALSE),VLOOKUP(ABS(K49)+1,$A$8:$D$16,3,FALSE))</f>
      </c>
      <c r="L130" s="1">
        <f>IF(L49&gt;0,1/VLOOKUP(ABS(L49)+1,$A$8:$D$16,3,FALSE),VLOOKUP(ABS(L49)+1,$A$8:$D$16,3,FALSE))</f>
      </c>
      <c r="M130" s="1">
        <f>IF(M49&gt;0,1/VLOOKUP(ABS(M49)+1,$A$8:$D$16,3,FALSE),VLOOKUP(ABS(M49)+1,$A$8:$D$16,3,FALSE))</f>
      </c>
      <c r="N130" s="1">
        <f>IF(N49&gt;0,1/VLOOKUP(ABS(N49)+1,$A$8:$D$16,3,FALSE),VLOOKUP(ABS(N49)+1,$A$8:$D$16,3,FALSE))</f>
      </c>
      <c r="O130" s="1">
        <f>IF(O49&gt;0,1/VLOOKUP(ABS(O49)+1,$A$8:$D$16,3,FALSE),VLOOKUP(ABS(O49)+1,$A$8:$D$16,3,FALSE))</f>
      </c>
      <c r="P130" s="1">
        <f>IF(P49&gt;0,1/VLOOKUP(ABS(P49)+1,$A$8:$D$16,3,FALSE),VLOOKUP(ABS(P49)+1,$A$8:$D$16,3,FALSE))</f>
      </c>
      <c r="Q130" s="1">
        <f>IF(Q49&gt;0,1/VLOOKUP(ABS(Q49)+1,$A$8:$D$16,3,FALSE),VLOOKUP(ABS(Q49)+1,$A$8:$D$16,3,FALSE))</f>
      </c>
      <c r="R130" s="1">
        <f>IF(R49&gt;0,1/VLOOKUP(ABS(R49)+1,$A$8:$D$16,3,FALSE),VLOOKUP(ABS(R49)+1,$A$8:$D$16,3,FALSE))</f>
      </c>
      <c r="S130" s="1">
        <f>IF(S49&gt;0,1/VLOOKUP(ABS(S49)+1,$A$8:$D$16,3,FALSE),VLOOKUP(ABS(S49)+1,$A$8:$D$16,3,FALSE))</f>
      </c>
      <c r="T130" s="1">
        <f>IF(T49&gt;0,1/VLOOKUP(ABS(T49)+1,$A$8:$D$16,3,FALSE),VLOOKUP(ABS(T49)+1,$A$8:$D$16,3,FALSE))</f>
      </c>
      <c r="U130" s="1">
        <f>IF(U49&gt;0,1/VLOOKUP(ABS(U49)+1,$A$8:$D$16,3,FALSE),VLOOKUP(ABS(U49)+1,$A$8:$D$16,3,FALSE))</f>
      </c>
      <c r="V130" s="1">
        <f>IF(V49&gt;0,1/VLOOKUP(ABS(V49)+1,$A$8:$D$16,3,FALSE),VLOOKUP(ABS(V49)+1,$A$8:$D$16,3,FALSE))</f>
      </c>
      <c r="W130" s="1">
        <f>IF(W49&gt;0,1/VLOOKUP(ABS(W49)+1,$A$8:$D$16,3,FALSE),VLOOKUP(ABS(W49)+1,$A$8:$D$16,3,FALSE))</f>
      </c>
      <c r="X130" s="1">
        <f>IF(X49&gt;0,1/VLOOKUP(ABS(X49)+1,$A$8:$D$16,3,FALSE),VLOOKUP(ABS(X49)+1,$A$8:$D$16,3,FALSE))</f>
      </c>
    </row>
    <row r="131">
      <c r="A131">
        <v>6</v>
      </c>
      <c r="B131" t="str">
        <v>CP4.1_vs_CP4.7</v>
      </c>
      <c r="C131" s="1">
        <f>IF(C50&gt;0,1/VLOOKUP(ABS(C50)+1,$A$8:$D$16,3,FALSE),VLOOKUP(ABS(C50)+1,$A$8:$D$16,3,FALSE))</f>
      </c>
      <c r="D131" s="1">
        <f>IF(D50&gt;0,1/VLOOKUP(ABS(D50)+1,$A$8:$D$16,3,FALSE),VLOOKUP(ABS(D50)+1,$A$8:$D$16,3,FALSE))</f>
      </c>
      <c r="E131" s="1">
        <f>IF(E50&gt;0,1/VLOOKUP(ABS(E50)+1,$A$8:$D$16,3,FALSE),VLOOKUP(ABS(E50)+1,$A$8:$D$16,3,FALSE))</f>
      </c>
      <c r="F131" s="1">
        <f>IF(F50&gt;0,1/VLOOKUP(ABS(F50)+1,$A$8:$D$16,3,FALSE),VLOOKUP(ABS(F50)+1,$A$8:$D$16,3,FALSE))</f>
      </c>
      <c r="G131" s="1">
        <f>IF(G50&gt;0,1/VLOOKUP(ABS(G50)+1,$A$8:$D$16,3,FALSE),VLOOKUP(ABS(G50)+1,$A$8:$D$16,3,FALSE))</f>
      </c>
      <c r="H131" s="1">
        <f>IF(H50&gt;0,1/VLOOKUP(ABS(H50)+1,$A$8:$D$16,3,FALSE),VLOOKUP(ABS(H50)+1,$A$8:$D$16,3,FALSE))</f>
      </c>
      <c r="I131" s="1">
        <f>IF(I50&gt;0,1/VLOOKUP(ABS(I50)+1,$A$8:$D$16,3,FALSE),VLOOKUP(ABS(I50)+1,$A$8:$D$16,3,FALSE))</f>
      </c>
      <c r="J131" s="1">
        <f>IF(J50&gt;0,1/VLOOKUP(ABS(J50)+1,$A$8:$D$16,3,FALSE),VLOOKUP(ABS(J50)+1,$A$8:$D$16,3,FALSE))</f>
      </c>
      <c r="K131" s="1">
        <f>IF(K50&gt;0,1/VLOOKUP(ABS(K50)+1,$A$8:$D$16,3,FALSE),VLOOKUP(ABS(K50)+1,$A$8:$D$16,3,FALSE))</f>
      </c>
      <c r="L131" s="1">
        <f>IF(L50&gt;0,1/VLOOKUP(ABS(L50)+1,$A$8:$D$16,3,FALSE),VLOOKUP(ABS(L50)+1,$A$8:$D$16,3,FALSE))</f>
      </c>
      <c r="M131" s="1">
        <f>IF(M50&gt;0,1/VLOOKUP(ABS(M50)+1,$A$8:$D$16,3,FALSE),VLOOKUP(ABS(M50)+1,$A$8:$D$16,3,FALSE))</f>
      </c>
      <c r="N131" s="1">
        <f>IF(N50&gt;0,1/VLOOKUP(ABS(N50)+1,$A$8:$D$16,3,FALSE),VLOOKUP(ABS(N50)+1,$A$8:$D$16,3,FALSE))</f>
      </c>
      <c r="O131" s="1">
        <f>IF(O50&gt;0,1/VLOOKUP(ABS(O50)+1,$A$8:$D$16,3,FALSE),VLOOKUP(ABS(O50)+1,$A$8:$D$16,3,FALSE))</f>
      </c>
      <c r="P131" s="1">
        <f>IF(P50&gt;0,1/VLOOKUP(ABS(P50)+1,$A$8:$D$16,3,FALSE),VLOOKUP(ABS(P50)+1,$A$8:$D$16,3,FALSE))</f>
      </c>
      <c r="Q131" s="1">
        <f>IF(Q50&gt;0,1/VLOOKUP(ABS(Q50)+1,$A$8:$D$16,3,FALSE),VLOOKUP(ABS(Q50)+1,$A$8:$D$16,3,FALSE))</f>
      </c>
      <c r="R131" s="1">
        <f>IF(R50&gt;0,1/VLOOKUP(ABS(R50)+1,$A$8:$D$16,3,FALSE),VLOOKUP(ABS(R50)+1,$A$8:$D$16,3,FALSE))</f>
      </c>
      <c r="S131" s="1">
        <f>IF(S50&gt;0,1/VLOOKUP(ABS(S50)+1,$A$8:$D$16,3,FALSE),VLOOKUP(ABS(S50)+1,$A$8:$D$16,3,FALSE))</f>
      </c>
      <c r="T131" s="1">
        <f>IF(T50&gt;0,1/VLOOKUP(ABS(T50)+1,$A$8:$D$16,3,FALSE),VLOOKUP(ABS(T50)+1,$A$8:$D$16,3,FALSE))</f>
      </c>
      <c r="U131" s="1">
        <f>IF(U50&gt;0,1/VLOOKUP(ABS(U50)+1,$A$8:$D$16,3,FALSE),VLOOKUP(ABS(U50)+1,$A$8:$D$16,3,FALSE))</f>
      </c>
      <c r="V131" s="1">
        <f>IF(V50&gt;0,1/VLOOKUP(ABS(V50)+1,$A$8:$D$16,3,FALSE),VLOOKUP(ABS(V50)+1,$A$8:$D$16,3,FALSE))</f>
      </c>
      <c r="W131" s="1">
        <f>IF(W50&gt;0,1/VLOOKUP(ABS(W50)+1,$A$8:$D$16,3,FALSE),VLOOKUP(ABS(W50)+1,$A$8:$D$16,3,FALSE))</f>
      </c>
      <c r="X131" s="1">
        <f>IF(X50&gt;0,1/VLOOKUP(ABS(X50)+1,$A$8:$D$16,3,FALSE),VLOOKUP(ABS(X50)+1,$A$8:$D$16,3,FALSE))</f>
      </c>
    </row>
    <row r="132">
      <c r="A132">
        <v>7</v>
      </c>
      <c r="B132" t="str">
        <v>CP4.1_vs_CP4.8</v>
      </c>
      <c r="C132" s="1">
        <f>IF(C51&gt;0,1/VLOOKUP(ABS(C51)+1,$A$8:$D$16,3,FALSE),VLOOKUP(ABS(C51)+1,$A$8:$D$16,3,FALSE))</f>
      </c>
      <c r="D132" s="1">
        <f>IF(D51&gt;0,1/VLOOKUP(ABS(D51)+1,$A$8:$D$16,3,FALSE),VLOOKUP(ABS(D51)+1,$A$8:$D$16,3,FALSE))</f>
      </c>
      <c r="E132" s="1">
        <f>IF(E51&gt;0,1/VLOOKUP(ABS(E51)+1,$A$8:$D$16,3,FALSE),VLOOKUP(ABS(E51)+1,$A$8:$D$16,3,FALSE))</f>
      </c>
      <c r="F132" s="1">
        <f>IF(F51&gt;0,1/VLOOKUP(ABS(F51)+1,$A$8:$D$16,3,FALSE),VLOOKUP(ABS(F51)+1,$A$8:$D$16,3,FALSE))</f>
      </c>
      <c r="G132" s="1">
        <f>IF(G51&gt;0,1/VLOOKUP(ABS(G51)+1,$A$8:$D$16,3,FALSE),VLOOKUP(ABS(G51)+1,$A$8:$D$16,3,FALSE))</f>
      </c>
      <c r="H132" s="1">
        <f>IF(H51&gt;0,1/VLOOKUP(ABS(H51)+1,$A$8:$D$16,3,FALSE),VLOOKUP(ABS(H51)+1,$A$8:$D$16,3,FALSE))</f>
      </c>
      <c r="I132" s="1">
        <f>IF(I51&gt;0,1/VLOOKUP(ABS(I51)+1,$A$8:$D$16,3,FALSE),VLOOKUP(ABS(I51)+1,$A$8:$D$16,3,FALSE))</f>
      </c>
      <c r="J132" s="1">
        <f>IF(J51&gt;0,1/VLOOKUP(ABS(J51)+1,$A$8:$D$16,3,FALSE),VLOOKUP(ABS(J51)+1,$A$8:$D$16,3,FALSE))</f>
      </c>
      <c r="K132" s="1">
        <f>IF(K51&gt;0,1/VLOOKUP(ABS(K51)+1,$A$8:$D$16,3,FALSE),VLOOKUP(ABS(K51)+1,$A$8:$D$16,3,FALSE))</f>
      </c>
      <c r="L132" s="1">
        <f>IF(L51&gt;0,1/VLOOKUP(ABS(L51)+1,$A$8:$D$16,3,FALSE),VLOOKUP(ABS(L51)+1,$A$8:$D$16,3,FALSE))</f>
      </c>
      <c r="M132" s="1">
        <f>IF(M51&gt;0,1/VLOOKUP(ABS(M51)+1,$A$8:$D$16,3,FALSE),VLOOKUP(ABS(M51)+1,$A$8:$D$16,3,FALSE))</f>
      </c>
      <c r="N132" s="1">
        <f>IF(N51&gt;0,1/VLOOKUP(ABS(N51)+1,$A$8:$D$16,3,FALSE),VLOOKUP(ABS(N51)+1,$A$8:$D$16,3,FALSE))</f>
      </c>
      <c r="O132" s="1">
        <f>IF(O51&gt;0,1/VLOOKUP(ABS(O51)+1,$A$8:$D$16,3,FALSE),VLOOKUP(ABS(O51)+1,$A$8:$D$16,3,FALSE))</f>
      </c>
      <c r="P132" s="1">
        <f>IF(P51&gt;0,1/VLOOKUP(ABS(P51)+1,$A$8:$D$16,3,FALSE),VLOOKUP(ABS(P51)+1,$A$8:$D$16,3,FALSE))</f>
      </c>
      <c r="Q132" s="1">
        <f>IF(Q51&gt;0,1/VLOOKUP(ABS(Q51)+1,$A$8:$D$16,3,FALSE),VLOOKUP(ABS(Q51)+1,$A$8:$D$16,3,FALSE))</f>
      </c>
      <c r="R132" s="1">
        <f>IF(R51&gt;0,1/VLOOKUP(ABS(R51)+1,$A$8:$D$16,3,FALSE),VLOOKUP(ABS(R51)+1,$A$8:$D$16,3,FALSE))</f>
      </c>
      <c r="S132" s="1">
        <f>IF(S51&gt;0,1/VLOOKUP(ABS(S51)+1,$A$8:$D$16,3,FALSE),VLOOKUP(ABS(S51)+1,$A$8:$D$16,3,FALSE))</f>
      </c>
      <c r="T132" s="1">
        <f>IF(T51&gt;0,1/VLOOKUP(ABS(T51)+1,$A$8:$D$16,3,FALSE),VLOOKUP(ABS(T51)+1,$A$8:$D$16,3,FALSE))</f>
      </c>
      <c r="U132" s="1">
        <f>IF(U51&gt;0,1/VLOOKUP(ABS(U51)+1,$A$8:$D$16,3,FALSE),VLOOKUP(ABS(U51)+1,$A$8:$D$16,3,FALSE))</f>
      </c>
      <c r="V132" s="1">
        <f>IF(V51&gt;0,1/VLOOKUP(ABS(V51)+1,$A$8:$D$16,3,FALSE),VLOOKUP(ABS(V51)+1,$A$8:$D$16,3,FALSE))</f>
      </c>
      <c r="W132" s="1">
        <f>IF(W51&gt;0,1/VLOOKUP(ABS(W51)+1,$A$8:$D$16,3,FALSE),VLOOKUP(ABS(W51)+1,$A$8:$D$16,3,FALSE))</f>
      </c>
      <c r="X132" s="1">
        <f>IF(X51&gt;0,1/VLOOKUP(ABS(X51)+1,$A$8:$D$16,3,FALSE),VLOOKUP(ABS(X51)+1,$A$8:$D$16,3,FALSE))</f>
      </c>
    </row>
    <row r="133">
      <c r="A133">
        <v>8</v>
      </c>
      <c r="B133" t="str">
        <v>CP4.1_vs_CP4.9</v>
      </c>
      <c r="C133" s="1">
        <f>IF(C52&gt;0,1/VLOOKUP(ABS(C52)+1,$A$8:$D$16,3,FALSE),VLOOKUP(ABS(C52)+1,$A$8:$D$16,3,FALSE))</f>
      </c>
      <c r="D133" s="1">
        <f>IF(D52&gt;0,1/VLOOKUP(ABS(D52)+1,$A$8:$D$16,3,FALSE),VLOOKUP(ABS(D52)+1,$A$8:$D$16,3,FALSE))</f>
      </c>
      <c r="E133" s="1">
        <f>IF(E52&gt;0,1/VLOOKUP(ABS(E52)+1,$A$8:$D$16,3,FALSE),VLOOKUP(ABS(E52)+1,$A$8:$D$16,3,FALSE))</f>
      </c>
      <c r="F133" s="1">
        <f>IF(F52&gt;0,1/VLOOKUP(ABS(F52)+1,$A$8:$D$16,3,FALSE),VLOOKUP(ABS(F52)+1,$A$8:$D$16,3,FALSE))</f>
      </c>
      <c r="G133" s="1">
        <f>IF(G52&gt;0,1/VLOOKUP(ABS(G52)+1,$A$8:$D$16,3,FALSE),VLOOKUP(ABS(G52)+1,$A$8:$D$16,3,FALSE))</f>
      </c>
      <c r="H133" s="1">
        <f>IF(H52&gt;0,1/VLOOKUP(ABS(H52)+1,$A$8:$D$16,3,FALSE),VLOOKUP(ABS(H52)+1,$A$8:$D$16,3,FALSE))</f>
      </c>
      <c r="I133" s="1">
        <f>IF(I52&gt;0,1/VLOOKUP(ABS(I52)+1,$A$8:$D$16,3,FALSE),VLOOKUP(ABS(I52)+1,$A$8:$D$16,3,FALSE))</f>
      </c>
      <c r="J133" s="1">
        <f>IF(J52&gt;0,1/VLOOKUP(ABS(J52)+1,$A$8:$D$16,3,FALSE),VLOOKUP(ABS(J52)+1,$A$8:$D$16,3,FALSE))</f>
      </c>
      <c r="K133" s="1">
        <f>IF(K52&gt;0,1/VLOOKUP(ABS(K52)+1,$A$8:$D$16,3,FALSE),VLOOKUP(ABS(K52)+1,$A$8:$D$16,3,FALSE))</f>
      </c>
      <c r="L133" s="1">
        <f>IF(L52&gt;0,1/VLOOKUP(ABS(L52)+1,$A$8:$D$16,3,FALSE),VLOOKUP(ABS(L52)+1,$A$8:$D$16,3,FALSE))</f>
      </c>
      <c r="M133" s="1">
        <f>IF(M52&gt;0,1/VLOOKUP(ABS(M52)+1,$A$8:$D$16,3,FALSE),VLOOKUP(ABS(M52)+1,$A$8:$D$16,3,FALSE))</f>
      </c>
      <c r="N133" s="1">
        <f>IF(N52&gt;0,1/VLOOKUP(ABS(N52)+1,$A$8:$D$16,3,FALSE),VLOOKUP(ABS(N52)+1,$A$8:$D$16,3,FALSE))</f>
      </c>
      <c r="O133" s="1">
        <f>IF(O52&gt;0,1/VLOOKUP(ABS(O52)+1,$A$8:$D$16,3,FALSE),VLOOKUP(ABS(O52)+1,$A$8:$D$16,3,FALSE))</f>
      </c>
      <c r="P133" s="1">
        <f>IF(P52&gt;0,1/VLOOKUP(ABS(P52)+1,$A$8:$D$16,3,FALSE),VLOOKUP(ABS(P52)+1,$A$8:$D$16,3,FALSE))</f>
      </c>
      <c r="Q133" s="1">
        <f>IF(Q52&gt;0,1/VLOOKUP(ABS(Q52)+1,$A$8:$D$16,3,FALSE),VLOOKUP(ABS(Q52)+1,$A$8:$D$16,3,FALSE))</f>
      </c>
      <c r="R133" s="1">
        <f>IF(R52&gt;0,1/VLOOKUP(ABS(R52)+1,$A$8:$D$16,3,FALSE),VLOOKUP(ABS(R52)+1,$A$8:$D$16,3,FALSE))</f>
      </c>
      <c r="S133" s="1">
        <f>IF(S52&gt;0,1/VLOOKUP(ABS(S52)+1,$A$8:$D$16,3,FALSE),VLOOKUP(ABS(S52)+1,$A$8:$D$16,3,FALSE))</f>
      </c>
      <c r="T133" s="1">
        <f>IF(T52&gt;0,1/VLOOKUP(ABS(T52)+1,$A$8:$D$16,3,FALSE),VLOOKUP(ABS(T52)+1,$A$8:$D$16,3,FALSE))</f>
      </c>
      <c r="U133" s="1">
        <f>IF(U52&gt;0,1/VLOOKUP(ABS(U52)+1,$A$8:$D$16,3,FALSE),VLOOKUP(ABS(U52)+1,$A$8:$D$16,3,FALSE))</f>
      </c>
      <c r="V133" s="1">
        <f>IF(V52&gt;0,1/VLOOKUP(ABS(V52)+1,$A$8:$D$16,3,FALSE),VLOOKUP(ABS(V52)+1,$A$8:$D$16,3,FALSE))</f>
      </c>
      <c r="W133" s="1">
        <f>IF(W52&gt;0,1/VLOOKUP(ABS(W52)+1,$A$8:$D$16,3,FALSE),VLOOKUP(ABS(W52)+1,$A$8:$D$16,3,FALSE))</f>
      </c>
      <c r="X133" s="1">
        <f>IF(X52&gt;0,1/VLOOKUP(ABS(X52)+1,$A$8:$D$16,3,FALSE),VLOOKUP(ABS(X52)+1,$A$8:$D$16,3,FALSE))</f>
      </c>
    </row>
    <row r="134">
      <c r="A134">
        <v>9</v>
      </c>
      <c r="B134" t="str">
        <v>CP4.2_vs_CP4.3</v>
      </c>
      <c r="C134" s="1">
        <f>IF(C53&gt;0,1/VLOOKUP(ABS(C53)+1,$A$8:$D$16,3,FALSE),VLOOKUP(ABS(C53)+1,$A$8:$D$16,3,FALSE))</f>
      </c>
      <c r="D134" s="1">
        <f>IF(D53&gt;0,1/VLOOKUP(ABS(D53)+1,$A$8:$D$16,3,FALSE),VLOOKUP(ABS(D53)+1,$A$8:$D$16,3,FALSE))</f>
      </c>
      <c r="E134" s="1">
        <f>IF(E53&gt;0,1/VLOOKUP(ABS(E53)+1,$A$8:$D$16,3,FALSE),VLOOKUP(ABS(E53)+1,$A$8:$D$16,3,FALSE))</f>
      </c>
      <c r="F134" s="1">
        <f>IF(F53&gt;0,1/VLOOKUP(ABS(F53)+1,$A$8:$D$16,3,FALSE),VLOOKUP(ABS(F53)+1,$A$8:$D$16,3,FALSE))</f>
      </c>
      <c r="G134" s="1">
        <f>IF(G53&gt;0,1/VLOOKUP(ABS(G53)+1,$A$8:$D$16,3,FALSE),VLOOKUP(ABS(G53)+1,$A$8:$D$16,3,FALSE))</f>
      </c>
      <c r="H134" s="1">
        <f>IF(H53&gt;0,1/VLOOKUP(ABS(H53)+1,$A$8:$D$16,3,FALSE),VLOOKUP(ABS(H53)+1,$A$8:$D$16,3,FALSE))</f>
      </c>
      <c r="I134" s="1">
        <f>IF(I53&gt;0,1/VLOOKUP(ABS(I53)+1,$A$8:$D$16,3,FALSE),VLOOKUP(ABS(I53)+1,$A$8:$D$16,3,FALSE))</f>
      </c>
      <c r="J134" s="1">
        <f>IF(J53&gt;0,1/VLOOKUP(ABS(J53)+1,$A$8:$D$16,3,FALSE),VLOOKUP(ABS(J53)+1,$A$8:$D$16,3,FALSE))</f>
      </c>
      <c r="K134" s="1">
        <f>IF(K53&gt;0,1/VLOOKUP(ABS(K53)+1,$A$8:$D$16,3,FALSE),VLOOKUP(ABS(K53)+1,$A$8:$D$16,3,FALSE))</f>
      </c>
      <c r="L134" s="1">
        <f>IF(L53&gt;0,1/VLOOKUP(ABS(L53)+1,$A$8:$D$16,3,FALSE),VLOOKUP(ABS(L53)+1,$A$8:$D$16,3,FALSE))</f>
      </c>
      <c r="M134" s="1">
        <f>IF(M53&gt;0,1/VLOOKUP(ABS(M53)+1,$A$8:$D$16,3,FALSE),VLOOKUP(ABS(M53)+1,$A$8:$D$16,3,FALSE))</f>
      </c>
      <c r="N134" s="1">
        <f>IF(N53&gt;0,1/VLOOKUP(ABS(N53)+1,$A$8:$D$16,3,FALSE),VLOOKUP(ABS(N53)+1,$A$8:$D$16,3,FALSE))</f>
      </c>
      <c r="O134" s="1">
        <f>IF(O53&gt;0,1/VLOOKUP(ABS(O53)+1,$A$8:$D$16,3,FALSE),VLOOKUP(ABS(O53)+1,$A$8:$D$16,3,FALSE))</f>
      </c>
      <c r="P134" s="1">
        <f>IF(P53&gt;0,1/VLOOKUP(ABS(P53)+1,$A$8:$D$16,3,FALSE),VLOOKUP(ABS(P53)+1,$A$8:$D$16,3,FALSE))</f>
      </c>
      <c r="Q134" s="1">
        <f>IF(Q53&gt;0,1/VLOOKUP(ABS(Q53)+1,$A$8:$D$16,3,FALSE),VLOOKUP(ABS(Q53)+1,$A$8:$D$16,3,FALSE))</f>
      </c>
      <c r="R134" s="1">
        <f>IF(R53&gt;0,1/VLOOKUP(ABS(R53)+1,$A$8:$D$16,3,FALSE),VLOOKUP(ABS(R53)+1,$A$8:$D$16,3,FALSE))</f>
      </c>
      <c r="S134" s="1">
        <f>IF(S53&gt;0,1/VLOOKUP(ABS(S53)+1,$A$8:$D$16,3,FALSE),VLOOKUP(ABS(S53)+1,$A$8:$D$16,3,FALSE))</f>
      </c>
      <c r="T134" s="1">
        <f>IF(T53&gt;0,1/VLOOKUP(ABS(T53)+1,$A$8:$D$16,3,FALSE),VLOOKUP(ABS(T53)+1,$A$8:$D$16,3,FALSE))</f>
      </c>
      <c r="U134" s="1">
        <f>IF(U53&gt;0,1/VLOOKUP(ABS(U53)+1,$A$8:$D$16,3,FALSE),VLOOKUP(ABS(U53)+1,$A$8:$D$16,3,FALSE))</f>
      </c>
      <c r="V134" s="1">
        <f>IF(V53&gt;0,1/VLOOKUP(ABS(V53)+1,$A$8:$D$16,3,FALSE),VLOOKUP(ABS(V53)+1,$A$8:$D$16,3,FALSE))</f>
      </c>
      <c r="W134" s="1">
        <f>IF(W53&gt;0,1/VLOOKUP(ABS(W53)+1,$A$8:$D$16,3,FALSE),VLOOKUP(ABS(W53)+1,$A$8:$D$16,3,FALSE))</f>
      </c>
      <c r="X134" s="1">
        <f>IF(X53&gt;0,1/VLOOKUP(ABS(X53)+1,$A$8:$D$16,3,FALSE),VLOOKUP(ABS(X53)+1,$A$8:$D$16,3,FALSE))</f>
      </c>
    </row>
    <row r="135">
      <c r="A135">
        <v>10</v>
      </c>
      <c r="B135" t="str">
        <v>CP4.2_vs_CP4.4</v>
      </c>
      <c r="C135" s="1">
        <f>IF(C54&gt;0,1/VLOOKUP(ABS(C54)+1,$A$8:$D$16,3,FALSE),VLOOKUP(ABS(C54)+1,$A$8:$D$16,3,FALSE))</f>
      </c>
      <c r="D135" s="1">
        <f>IF(D54&gt;0,1/VLOOKUP(ABS(D54)+1,$A$8:$D$16,3,FALSE),VLOOKUP(ABS(D54)+1,$A$8:$D$16,3,FALSE))</f>
      </c>
      <c r="E135" s="1">
        <f>IF(E54&gt;0,1/VLOOKUP(ABS(E54)+1,$A$8:$D$16,3,FALSE),VLOOKUP(ABS(E54)+1,$A$8:$D$16,3,FALSE))</f>
      </c>
      <c r="F135" s="1">
        <f>IF(F54&gt;0,1/VLOOKUP(ABS(F54)+1,$A$8:$D$16,3,FALSE),VLOOKUP(ABS(F54)+1,$A$8:$D$16,3,FALSE))</f>
      </c>
      <c r="G135" s="1">
        <f>IF(G54&gt;0,1/VLOOKUP(ABS(G54)+1,$A$8:$D$16,3,FALSE),VLOOKUP(ABS(G54)+1,$A$8:$D$16,3,FALSE))</f>
      </c>
      <c r="H135" s="1">
        <f>IF(H54&gt;0,1/VLOOKUP(ABS(H54)+1,$A$8:$D$16,3,FALSE),VLOOKUP(ABS(H54)+1,$A$8:$D$16,3,FALSE))</f>
      </c>
      <c r="I135" s="1">
        <f>IF(I54&gt;0,1/VLOOKUP(ABS(I54)+1,$A$8:$D$16,3,FALSE),VLOOKUP(ABS(I54)+1,$A$8:$D$16,3,FALSE))</f>
      </c>
      <c r="J135" s="1">
        <f>IF(J54&gt;0,1/VLOOKUP(ABS(J54)+1,$A$8:$D$16,3,FALSE),VLOOKUP(ABS(J54)+1,$A$8:$D$16,3,FALSE))</f>
      </c>
      <c r="K135" s="1">
        <f>IF(K54&gt;0,1/VLOOKUP(ABS(K54)+1,$A$8:$D$16,3,FALSE),VLOOKUP(ABS(K54)+1,$A$8:$D$16,3,FALSE))</f>
      </c>
      <c r="L135" s="1">
        <f>IF(L54&gt;0,1/VLOOKUP(ABS(L54)+1,$A$8:$D$16,3,FALSE),VLOOKUP(ABS(L54)+1,$A$8:$D$16,3,FALSE))</f>
      </c>
      <c r="M135" s="1">
        <f>IF(M54&gt;0,1/VLOOKUP(ABS(M54)+1,$A$8:$D$16,3,FALSE),VLOOKUP(ABS(M54)+1,$A$8:$D$16,3,FALSE))</f>
      </c>
      <c r="N135" s="1">
        <f>IF(N54&gt;0,1/VLOOKUP(ABS(N54)+1,$A$8:$D$16,3,FALSE),VLOOKUP(ABS(N54)+1,$A$8:$D$16,3,FALSE))</f>
      </c>
      <c r="O135" s="1">
        <f>IF(O54&gt;0,1/VLOOKUP(ABS(O54)+1,$A$8:$D$16,3,FALSE),VLOOKUP(ABS(O54)+1,$A$8:$D$16,3,FALSE))</f>
      </c>
      <c r="P135" s="1">
        <f>IF(P54&gt;0,1/VLOOKUP(ABS(P54)+1,$A$8:$D$16,3,FALSE),VLOOKUP(ABS(P54)+1,$A$8:$D$16,3,FALSE))</f>
      </c>
      <c r="Q135" s="1">
        <f>IF(Q54&gt;0,1/VLOOKUP(ABS(Q54)+1,$A$8:$D$16,3,FALSE),VLOOKUP(ABS(Q54)+1,$A$8:$D$16,3,FALSE))</f>
      </c>
      <c r="R135" s="1">
        <f>IF(R54&gt;0,1/VLOOKUP(ABS(R54)+1,$A$8:$D$16,3,FALSE),VLOOKUP(ABS(R54)+1,$A$8:$D$16,3,FALSE))</f>
      </c>
      <c r="S135" s="1">
        <f>IF(S54&gt;0,1/VLOOKUP(ABS(S54)+1,$A$8:$D$16,3,FALSE),VLOOKUP(ABS(S54)+1,$A$8:$D$16,3,FALSE))</f>
      </c>
      <c r="T135" s="1">
        <f>IF(T54&gt;0,1/VLOOKUP(ABS(T54)+1,$A$8:$D$16,3,FALSE),VLOOKUP(ABS(T54)+1,$A$8:$D$16,3,FALSE))</f>
      </c>
      <c r="U135" s="1">
        <f>IF(U54&gt;0,1/VLOOKUP(ABS(U54)+1,$A$8:$D$16,3,FALSE),VLOOKUP(ABS(U54)+1,$A$8:$D$16,3,FALSE))</f>
      </c>
      <c r="V135" s="1">
        <f>IF(V54&gt;0,1/VLOOKUP(ABS(V54)+1,$A$8:$D$16,3,FALSE),VLOOKUP(ABS(V54)+1,$A$8:$D$16,3,FALSE))</f>
      </c>
      <c r="W135" s="1">
        <f>IF(W54&gt;0,1/VLOOKUP(ABS(W54)+1,$A$8:$D$16,3,FALSE),VLOOKUP(ABS(W54)+1,$A$8:$D$16,3,FALSE))</f>
      </c>
      <c r="X135" s="1">
        <f>IF(X54&gt;0,1/VLOOKUP(ABS(X54)+1,$A$8:$D$16,3,FALSE),VLOOKUP(ABS(X54)+1,$A$8:$D$16,3,FALSE))</f>
      </c>
    </row>
    <row r="136">
      <c r="A136">
        <v>11</v>
      </c>
      <c r="B136" t="str">
        <v>CP4.2_vs_CP4.5</v>
      </c>
      <c r="C136" s="1">
        <f>IF(C55&gt;0,1/VLOOKUP(ABS(C55)+1,$A$8:$D$16,3,FALSE),VLOOKUP(ABS(C55)+1,$A$8:$D$16,3,FALSE))</f>
      </c>
      <c r="D136" s="1">
        <f>IF(D55&gt;0,1/VLOOKUP(ABS(D55)+1,$A$8:$D$16,3,FALSE),VLOOKUP(ABS(D55)+1,$A$8:$D$16,3,FALSE))</f>
      </c>
      <c r="E136" s="1">
        <f>IF(E55&gt;0,1/VLOOKUP(ABS(E55)+1,$A$8:$D$16,3,FALSE),VLOOKUP(ABS(E55)+1,$A$8:$D$16,3,FALSE))</f>
      </c>
      <c r="F136" s="1">
        <f>IF(F55&gt;0,1/VLOOKUP(ABS(F55)+1,$A$8:$D$16,3,FALSE),VLOOKUP(ABS(F55)+1,$A$8:$D$16,3,FALSE))</f>
      </c>
      <c r="G136" s="1">
        <f>IF(G55&gt;0,1/VLOOKUP(ABS(G55)+1,$A$8:$D$16,3,FALSE),VLOOKUP(ABS(G55)+1,$A$8:$D$16,3,FALSE))</f>
      </c>
      <c r="H136" s="1">
        <f>IF(H55&gt;0,1/VLOOKUP(ABS(H55)+1,$A$8:$D$16,3,FALSE),VLOOKUP(ABS(H55)+1,$A$8:$D$16,3,FALSE))</f>
      </c>
      <c r="I136" s="1">
        <f>IF(I55&gt;0,1/VLOOKUP(ABS(I55)+1,$A$8:$D$16,3,FALSE),VLOOKUP(ABS(I55)+1,$A$8:$D$16,3,FALSE))</f>
      </c>
      <c r="J136" s="1">
        <f>IF(J55&gt;0,1/VLOOKUP(ABS(J55)+1,$A$8:$D$16,3,FALSE),VLOOKUP(ABS(J55)+1,$A$8:$D$16,3,FALSE))</f>
      </c>
      <c r="K136" s="1">
        <f>IF(K55&gt;0,1/VLOOKUP(ABS(K55)+1,$A$8:$D$16,3,FALSE),VLOOKUP(ABS(K55)+1,$A$8:$D$16,3,FALSE))</f>
      </c>
      <c r="L136" s="1">
        <f>IF(L55&gt;0,1/VLOOKUP(ABS(L55)+1,$A$8:$D$16,3,FALSE),VLOOKUP(ABS(L55)+1,$A$8:$D$16,3,FALSE))</f>
      </c>
      <c r="M136" s="1">
        <f>IF(M55&gt;0,1/VLOOKUP(ABS(M55)+1,$A$8:$D$16,3,FALSE),VLOOKUP(ABS(M55)+1,$A$8:$D$16,3,FALSE))</f>
      </c>
      <c r="N136" s="1">
        <f>IF(N55&gt;0,1/VLOOKUP(ABS(N55)+1,$A$8:$D$16,3,FALSE),VLOOKUP(ABS(N55)+1,$A$8:$D$16,3,FALSE))</f>
      </c>
      <c r="O136" s="1">
        <f>IF(O55&gt;0,1/VLOOKUP(ABS(O55)+1,$A$8:$D$16,3,FALSE),VLOOKUP(ABS(O55)+1,$A$8:$D$16,3,FALSE))</f>
      </c>
      <c r="P136" s="1">
        <f>IF(P55&gt;0,1/VLOOKUP(ABS(P55)+1,$A$8:$D$16,3,FALSE),VLOOKUP(ABS(P55)+1,$A$8:$D$16,3,FALSE))</f>
      </c>
      <c r="Q136" s="1">
        <f>IF(Q55&gt;0,1/VLOOKUP(ABS(Q55)+1,$A$8:$D$16,3,FALSE),VLOOKUP(ABS(Q55)+1,$A$8:$D$16,3,FALSE))</f>
      </c>
      <c r="R136" s="1">
        <f>IF(R55&gt;0,1/VLOOKUP(ABS(R55)+1,$A$8:$D$16,3,FALSE),VLOOKUP(ABS(R55)+1,$A$8:$D$16,3,FALSE))</f>
      </c>
      <c r="S136" s="1">
        <f>IF(S55&gt;0,1/VLOOKUP(ABS(S55)+1,$A$8:$D$16,3,FALSE),VLOOKUP(ABS(S55)+1,$A$8:$D$16,3,FALSE))</f>
      </c>
      <c r="T136" s="1">
        <f>IF(T55&gt;0,1/VLOOKUP(ABS(T55)+1,$A$8:$D$16,3,FALSE),VLOOKUP(ABS(T55)+1,$A$8:$D$16,3,FALSE))</f>
      </c>
      <c r="U136" s="1">
        <f>IF(U55&gt;0,1/VLOOKUP(ABS(U55)+1,$A$8:$D$16,3,FALSE),VLOOKUP(ABS(U55)+1,$A$8:$D$16,3,FALSE))</f>
      </c>
      <c r="V136" s="1">
        <f>IF(V55&gt;0,1/VLOOKUP(ABS(V55)+1,$A$8:$D$16,3,FALSE),VLOOKUP(ABS(V55)+1,$A$8:$D$16,3,FALSE))</f>
      </c>
      <c r="W136" s="1">
        <f>IF(W55&gt;0,1/VLOOKUP(ABS(W55)+1,$A$8:$D$16,3,FALSE),VLOOKUP(ABS(W55)+1,$A$8:$D$16,3,FALSE))</f>
      </c>
      <c r="X136" s="1">
        <f>IF(X55&gt;0,1/VLOOKUP(ABS(X55)+1,$A$8:$D$16,3,FALSE),VLOOKUP(ABS(X55)+1,$A$8:$D$16,3,FALSE))</f>
      </c>
    </row>
    <row r="137">
      <c r="A137">
        <v>12</v>
      </c>
      <c r="B137" t="str">
        <v>CP4.2_vs_CP4.6</v>
      </c>
      <c r="C137" s="1">
        <f>IF(C56&gt;0,1/VLOOKUP(ABS(C56)+1,$A$8:$D$16,3,FALSE),VLOOKUP(ABS(C56)+1,$A$8:$D$16,3,FALSE))</f>
      </c>
      <c r="D137" s="1">
        <f>IF(D56&gt;0,1/VLOOKUP(ABS(D56)+1,$A$8:$D$16,3,FALSE),VLOOKUP(ABS(D56)+1,$A$8:$D$16,3,FALSE))</f>
      </c>
      <c r="E137" s="1">
        <f>IF(E56&gt;0,1/VLOOKUP(ABS(E56)+1,$A$8:$D$16,3,FALSE),VLOOKUP(ABS(E56)+1,$A$8:$D$16,3,FALSE))</f>
      </c>
      <c r="F137" s="1">
        <f>IF(F56&gt;0,1/VLOOKUP(ABS(F56)+1,$A$8:$D$16,3,FALSE),VLOOKUP(ABS(F56)+1,$A$8:$D$16,3,FALSE))</f>
      </c>
      <c r="G137" s="1">
        <f>IF(G56&gt;0,1/VLOOKUP(ABS(G56)+1,$A$8:$D$16,3,FALSE),VLOOKUP(ABS(G56)+1,$A$8:$D$16,3,FALSE))</f>
      </c>
      <c r="H137" s="1">
        <f>IF(H56&gt;0,1/VLOOKUP(ABS(H56)+1,$A$8:$D$16,3,FALSE),VLOOKUP(ABS(H56)+1,$A$8:$D$16,3,FALSE))</f>
      </c>
      <c r="I137" s="1">
        <f>IF(I56&gt;0,1/VLOOKUP(ABS(I56)+1,$A$8:$D$16,3,FALSE),VLOOKUP(ABS(I56)+1,$A$8:$D$16,3,FALSE))</f>
      </c>
      <c r="J137" s="1">
        <f>IF(J56&gt;0,1/VLOOKUP(ABS(J56)+1,$A$8:$D$16,3,FALSE),VLOOKUP(ABS(J56)+1,$A$8:$D$16,3,FALSE))</f>
      </c>
      <c r="K137" s="1">
        <f>IF(K56&gt;0,1/VLOOKUP(ABS(K56)+1,$A$8:$D$16,3,FALSE),VLOOKUP(ABS(K56)+1,$A$8:$D$16,3,FALSE))</f>
      </c>
      <c r="L137" s="1">
        <f>IF(L56&gt;0,1/VLOOKUP(ABS(L56)+1,$A$8:$D$16,3,FALSE),VLOOKUP(ABS(L56)+1,$A$8:$D$16,3,FALSE))</f>
      </c>
      <c r="M137" s="1">
        <f>IF(M56&gt;0,1/VLOOKUP(ABS(M56)+1,$A$8:$D$16,3,FALSE),VLOOKUP(ABS(M56)+1,$A$8:$D$16,3,FALSE))</f>
      </c>
      <c r="N137" s="1">
        <f>IF(N56&gt;0,1/VLOOKUP(ABS(N56)+1,$A$8:$D$16,3,FALSE),VLOOKUP(ABS(N56)+1,$A$8:$D$16,3,FALSE))</f>
      </c>
      <c r="O137" s="1">
        <f>IF(O56&gt;0,1/VLOOKUP(ABS(O56)+1,$A$8:$D$16,3,FALSE),VLOOKUP(ABS(O56)+1,$A$8:$D$16,3,FALSE))</f>
      </c>
      <c r="P137" s="1">
        <f>IF(P56&gt;0,1/VLOOKUP(ABS(P56)+1,$A$8:$D$16,3,FALSE),VLOOKUP(ABS(P56)+1,$A$8:$D$16,3,FALSE))</f>
      </c>
      <c r="Q137" s="1">
        <f>IF(Q56&gt;0,1/VLOOKUP(ABS(Q56)+1,$A$8:$D$16,3,FALSE),VLOOKUP(ABS(Q56)+1,$A$8:$D$16,3,FALSE))</f>
      </c>
      <c r="R137" s="1">
        <f>IF(R56&gt;0,1/VLOOKUP(ABS(R56)+1,$A$8:$D$16,3,FALSE),VLOOKUP(ABS(R56)+1,$A$8:$D$16,3,FALSE))</f>
      </c>
      <c r="S137" s="1">
        <f>IF(S56&gt;0,1/VLOOKUP(ABS(S56)+1,$A$8:$D$16,3,FALSE),VLOOKUP(ABS(S56)+1,$A$8:$D$16,3,FALSE))</f>
      </c>
      <c r="T137" s="1">
        <f>IF(T56&gt;0,1/VLOOKUP(ABS(T56)+1,$A$8:$D$16,3,FALSE),VLOOKUP(ABS(T56)+1,$A$8:$D$16,3,FALSE))</f>
      </c>
      <c r="U137" s="1">
        <f>IF(U56&gt;0,1/VLOOKUP(ABS(U56)+1,$A$8:$D$16,3,FALSE),VLOOKUP(ABS(U56)+1,$A$8:$D$16,3,FALSE))</f>
      </c>
      <c r="V137" s="1">
        <f>IF(V56&gt;0,1/VLOOKUP(ABS(V56)+1,$A$8:$D$16,3,FALSE),VLOOKUP(ABS(V56)+1,$A$8:$D$16,3,FALSE))</f>
      </c>
      <c r="W137" s="1">
        <f>IF(W56&gt;0,1/VLOOKUP(ABS(W56)+1,$A$8:$D$16,3,FALSE),VLOOKUP(ABS(W56)+1,$A$8:$D$16,3,FALSE))</f>
      </c>
      <c r="X137" s="1">
        <f>IF(X56&gt;0,1/VLOOKUP(ABS(X56)+1,$A$8:$D$16,3,FALSE),VLOOKUP(ABS(X56)+1,$A$8:$D$16,3,FALSE))</f>
      </c>
    </row>
    <row r="138">
      <c r="A138">
        <v>13</v>
      </c>
      <c r="B138" t="str">
        <v>CP4.2_vs_CP4.7</v>
      </c>
      <c r="C138" s="1">
        <f>IF(C57&gt;0,1/VLOOKUP(ABS(C57)+1,$A$8:$D$16,3,FALSE),VLOOKUP(ABS(C57)+1,$A$8:$D$16,3,FALSE))</f>
      </c>
      <c r="D138" s="1">
        <f>IF(D57&gt;0,1/VLOOKUP(ABS(D57)+1,$A$8:$D$16,3,FALSE),VLOOKUP(ABS(D57)+1,$A$8:$D$16,3,FALSE))</f>
      </c>
      <c r="E138" s="1">
        <f>IF(E57&gt;0,1/VLOOKUP(ABS(E57)+1,$A$8:$D$16,3,FALSE),VLOOKUP(ABS(E57)+1,$A$8:$D$16,3,FALSE))</f>
      </c>
      <c r="F138" s="1">
        <f>IF(F57&gt;0,1/VLOOKUP(ABS(F57)+1,$A$8:$D$16,3,FALSE),VLOOKUP(ABS(F57)+1,$A$8:$D$16,3,FALSE))</f>
      </c>
      <c r="G138" s="1">
        <f>IF(G57&gt;0,1/VLOOKUP(ABS(G57)+1,$A$8:$D$16,3,FALSE),VLOOKUP(ABS(G57)+1,$A$8:$D$16,3,FALSE))</f>
      </c>
      <c r="H138" s="1">
        <f>IF(H57&gt;0,1/VLOOKUP(ABS(H57)+1,$A$8:$D$16,3,FALSE),VLOOKUP(ABS(H57)+1,$A$8:$D$16,3,FALSE))</f>
      </c>
      <c r="I138" s="1">
        <f>IF(I57&gt;0,1/VLOOKUP(ABS(I57)+1,$A$8:$D$16,3,FALSE),VLOOKUP(ABS(I57)+1,$A$8:$D$16,3,FALSE))</f>
      </c>
      <c r="J138" s="1">
        <f>IF(J57&gt;0,1/VLOOKUP(ABS(J57)+1,$A$8:$D$16,3,FALSE),VLOOKUP(ABS(J57)+1,$A$8:$D$16,3,FALSE))</f>
      </c>
      <c r="K138" s="1">
        <f>IF(K57&gt;0,1/VLOOKUP(ABS(K57)+1,$A$8:$D$16,3,FALSE),VLOOKUP(ABS(K57)+1,$A$8:$D$16,3,FALSE))</f>
      </c>
      <c r="L138" s="1">
        <f>IF(L57&gt;0,1/VLOOKUP(ABS(L57)+1,$A$8:$D$16,3,FALSE),VLOOKUP(ABS(L57)+1,$A$8:$D$16,3,FALSE))</f>
      </c>
      <c r="M138" s="1">
        <f>IF(M57&gt;0,1/VLOOKUP(ABS(M57)+1,$A$8:$D$16,3,FALSE),VLOOKUP(ABS(M57)+1,$A$8:$D$16,3,FALSE))</f>
      </c>
      <c r="N138" s="1">
        <f>IF(N57&gt;0,1/VLOOKUP(ABS(N57)+1,$A$8:$D$16,3,FALSE),VLOOKUP(ABS(N57)+1,$A$8:$D$16,3,FALSE))</f>
      </c>
      <c r="O138" s="1">
        <f>IF(O57&gt;0,1/VLOOKUP(ABS(O57)+1,$A$8:$D$16,3,FALSE),VLOOKUP(ABS(O57)+1,$A$8:$D$16,3,FALSE))</f>
      </c>
      <c r="P138" s="1">
        <f>IF(P57&gt;0,1/VLOOKUP(ABS(P57)+1,$A$8:$D$16,3,FALSE),VLOOKUP(ABS(P57)+1,$A$8:$D$16,3,FALSE))</f>
      </c>
      <c r="Q138" s="1">
        <f>IF(Q57&gt;0,1/VLOOKUP(ABS(Q57)+1,$A$8:$D$16,3,FALSE),VLOOKUP(ABS(Q57)+1,$A$8:$D$16,3,FALSE))</f>
      </c>
      <c r="R138" s="1">
        <f>IF(R57&gt;0,1/VLOOKUP(ABS(R57)+1,$A$8:$D$16,3,FALSE),VLOOKUP(ABS(R57)+1,$A$8:$D$16,3,FALSE))</f>
      </c>
      <c r="S138" s="1">
        <f>IF(S57&gt;0,1/VLOOKUP(ABS(S57)+1,$A$8:$D$16,3,FALSE),VLOOKUP(ABS(S57)+1,$A$8:$D$16,3,FALSE))</f>
      </c>
      <c r="T138" s="1">
        <f>IF(T57&gt;0,1/VLOOKUP(ABS(T57)+1,$A$8:$D$16,3,FALSE),VLOOKUP(ABS(T57)+1,$A$8:$D$16,3,FALSE))</f>
      </c>
      <c r="U138" s="1">
        <f>IF(U57&gt;0,1/VLOOKUP(ABS(U57)+1,$A$8:$D$16,3,FALSE),VLOOKUP(ABS(U57)+1,$A$8:$D$16,3,FALSE))</f>
      </c>
      <c r="V138" s="1">
        <f>IF(V57&gt;0,1/VLOOKUP(ABS(V57)+1,$A$8:$D$16,3,FALSE),VLOOKUP(ABS(V57)+1,$A$8:$D$16,3,FALSE))</f>
      </c>
      <c r="W138" s="1">
        <f>IF(W57&gt;0,1/VLOOKUP(ABS(W57)+1,$A$8:$D$16,3,FALSE),VLOOKUP(ABS(W57)+1,$A$8:$D$16,3,FALSE))</f>
      </c>
      <c r="X138" s="1">
        <f>IF(X57&gt;0,1/VLOOKUP(ABS(X57)+1,$A$8:$D$16,3,FALSE),VLOOKUP(ABS(X57)+1,$A$8:$D$16,3,FALSE))</f>
      </c>
    </row>
    <row r="139">
      <c r="A139">
        <v>14</v>
      </c>
      <c r="B139" t="str">
        <v>CP4.2_vs_CP4.8</v>
      </c>
      <c r="C139" s="1">
        <f>IF(C58&gt;0,1/VLOOKUP(ABS(C58)+1,$A$8:$D$16,3,FALSE),VLOOKUP(ABS(C58)+1,$A$8:$D$16,3,FALSE))</f>
      </c>
      <c r="D139" s="1">
        <f>IF(D58&gt;0,1/VLOOKUP(ABS(D58)+1,$A$8:$D$16,3,FALSE),VLOOKUP(ABS(D58)+1,$A$8:$D$16,3,FALSE))</f>
      </c>
      <c r="E139" s="1">
        <f>IF(E58&gt;0,1/VLOOKUP(ABS(E58)+1,$A$8:$D$16,3,FALSE),VLOOKUP(ABS(E58)+1,$A$8:$D$16,3,FALSE))</f>
      </c>
      <c r="F139" s="1">
        <f>IF(F58&gt;0,1/VLOOKUP(ABS(F58)+1,$A$8:$D$16,3,FALSE),VLOOKUP(ABS(F58)+1,$A$8:$D$16,3,FALSE))</f>
      </c>
      <c r="G139" s="1">
        <f>IF(G58&gt;0,1/VLOOKUP(ABS(G58)+1,$A$8:$D$16,3,FALSE),VLOOKUP(ABS(G58)+1,$A$8:$D$16,3,FALSE))</f>
      </c>
      <c r="H139" s="1">
        <f>IF(H58&gt;0,1/VLOOKUP(ABS(H58)+1,$A$8:$D$16,3,FALSE),VLOOKUP(ABS(H58)+1,$A$8:$D$16,3,FALSE))</f>
      </c>
      <c r="I139" s="1">
        <f>IF(I58&gt;0,1/VLOOKUP(ABS(I58)+1,$A$8:$D$16,3,FALSE),VLOOKUP(ABS(I58)+1,$A$8:$D$16,3,FALSE))</f>
      </c>
      <c r="J139" s="1">
        <f>IF(J58&gt;0,1/VLOOKUP(ABS(J58)+1,$A$8:$D$16,3,FALSE),VLOOKUP(ABS(J58)+1,$A$8:$D$16,3,FALSE))</f>
      </c>
      <c r="K139" s="1">
        <f>IF(K58&gt;0,1/VLOOKUP(ABS(K58)+1,$A$8:$D$16,3,FALSE),VLOOKUP(ABS(K58)+1,$A$8:$D$16,3,FALSE))</f>
      </c>
      <c r="L139" s="1">
        <f>IF(L58&gt;0,1/VLOOKUP(ABS(L58)+1,$A$8:$D$16,3,FALSE),VLOOKUP(ABS(L58)+1,$A$8:$D$16,3,FALSE))</f>
      </c>
      <c r="M139" s="1">
        <f>IF(M58&gt;0,1/VLOOKUP(ABS(M58)+1,$A$8:$D$16,3,FALSE),VLOOKUP(ABS(M58)+1,$A$8:$D$16,3,FALSE))</f>
      </c>
      <c r="N139" s="1">
        <f>IF(N58&gt;0,1/VLOOKUP(ABS(N58)+1,$A$8:$D$16,3,FALSE),VLOOKUP(ABS(N58)+1,$A$8:$D$16,3,FALSE))</f>
      </c>
      <c r="O139" s="1">
        <f>IF(O58&gt;0,1/VLOOKUP(ABS(O58)+1,$A$8:$D$16,3,FALSE),VLOOKUP(ABS(O58)+1,$A$8:$D$16,3,FALSE))</f>
      </c>
      <c r="P139" s="1">
        <f>IF(P58&gt;0,1/VLOOKUP(ABS(P58)+1,$A$8:$D$16,3,FALSE),VLOOKUP(ABS(P58)+1,$A$8:$D$16,3,FALSE))</f>
      </c>
      <c r="Q139" s="1">
        <f>IF(Q58&gt;0,1/VLOOKUP(ABS(Q58)+1,$A$8:$D$16,3,FALSE),VLOOKUP(ABS(Q58)+1,$A$8:$D$16,3,FALSE))</f>
      </c>
      <c r="R139" s="1">
        <f>IF(R58&gt;0,1/VLOOKUP(ABS(R58)+1,$A$8:$D$16,3,FALSE),VLOOKUP(ABS(R58)+1,$A$8:$D$16,3,FALSE))</f>
      </c>
      <c r="S139" s="1">
        <f>IF(S58&gt;0,1/VLOOKUP(ABS(S58)+1,$A$8:$D$16,3,FALSE),VLOOKUP(ABS(S58)+1,$A$8:$D$16,3,FALSE))</f>
      </c>
      <c r="T139" s="1">
        <f>IF(T58&gt;0,1/VLOOKUP(ABS(T58)+1,$A$8:$D$16,3,FALSE),VLOOKUP(ABS(T58)+1,$A$8:$D$16,3,FALSE))</f>
      </c>
      <c r="U139" s="1">
        <f>IF(U58&gt;0,1/VLOOKUP(ABS(U58)+1,$A$8:$D$16,3,FALSE),VLOOKUP(ABS(U58)+1,$A$8:$D$16,3,FALSE))</f>
      </c>
      <c r="V139" s="1">
        <f>IF(V58&gt;0,1/VLOOKUP(ABS(V58)+1,$A$8:$D$16,3,FALSE),VLOOKUP(ABS(V58)+1,$A$8:$D$16,3,FALSE))</f>
      </c>
      <c r="W139" s="1">
        <f>IF(W58&gt;0,1/VLOOKUP(ABS(W58)+1,$A$8:$D$16,3,FALSE),VLOOKUP(ABS(W58)+1,$A$8:$D$16,3,FALSE))</f>
      </c>
      <c r="X139" s="1">
        <f>IF(X58&gt;0,1/VLOOKUP(ABS(X58)+1,$A$8:$D$16,3,FALSE),VLOOKUP(ABS(X58)+1,$A$8:$D$16,3,FALSE))</f>
      </c>
    </row>
    <row r="140">
      <c r="A140">
        <v>15</v>
      </c>
      <c r="B140" t="str">
        <v>CP4.2_vs_CP4.9</v>
      </c>
      <c r="C140" s="1">
        <f>IF(C59&gt;0,1/VLOOKUP(ABS(C59)+1,$A$8:$D$16,3,FALSE),VLOOKUP(ABS(C59)+1,$A$8:$D$16,3,FALSE))</f>
      </c>
      <c r="D140" s="1">
        <f>IF(D59&gt;0,1/VLOOKUP(ABS(D59)+1,$A$8:$D$16,3,FALSE),VLOOKUP(ABS(D59)+1,$A$8:$D$16,3,FALSE))</f>
      </c>
      <c r="E140" s="1">
        <f>IF(E59&gt;0,1/VLOOKUP(ABS(E59)+1,$A$8:$D$16,3,FALSE),VLOOKUP(ABS(E59)+1,$A$8:$D$16,3,FALSE))</f>
      </c>
      <c r="F140" s="1">
        <f>IF(F59&gt;0,1/VLOOKUP(ABS(F59)+1,$A$8:$D$16,3,FALSE),VLOOKUP(ABS(F59)+1,$A$8:$D$16,3,FALSE))</f>
      </c>
      <c r="G140" s="1">
        <f>IF(G59&gt;0,1/VLOOKUP(ABS(G59)+1,$A$8:$D$16,3,FALSE),VLOOKUP(ABS(G59)+1,$A$8:$D$16,3,FALSE))</f>
      </c>
      <c r="H140" s="1">
        <f>IF(H59&gt;0,1/VLOOKUP(ABS(H59)+1,$A$8:$D$16,3,FALSE),VLOOKUP(ABS(H59)+1,$A$8:$D$16,3,FALSE))</f>
      </c>
      <c r="I140" s="1">
        <f>IF(I59&gt;0,1/VLOOKUP(ABS(I59)+1,$A$8:$D$16,3,FALSE),VLOOKUP(ABS(I59)+1,$A$8:$D$16,3,FALSE))</f>
      </c>
      <c r="J140" s="1">
        <f>IF(J59&gt;0,1/VLOOKUP(ABS(J59)+1,$A$8:$D$16,3,FALSE),VLOOKUP(ABS(J59)+1,$A$8:$D$16,3,FALSE))</f>
      </c>
      <c r="K140" s="1">
        <f>IF(K59&gt;0,1/VLOOKUP(ABS(K59)+1,$A$8:$D$16,3,FALSE),VLOOKUP(ABS(K59)+1,$A$8:$D$16,3,FALSE))</f>
      </c>
      <c r="L140" s="1">
        <f>IF(L59&gt;0,1/VLOOKUP(ABS(L59)+1,$A$8:$D$16,3,FALSE),VLOOKUP(ABS(L59)+1,$A$8:$D$16,3,FALSE))</f>
      </c>
      <c r="M140" s="1">
        <f>IF(M59&gt;0,1/VLOOKUP(ABS(M59)+1,$A$8:$D$16,3,FALSE),VLOOKUP(ABS(M59)+1,$A$8:$D$16,3,FALSE))</f>
      </c>
      <c r="N140" s="1">
        <f>IF(N59&gt;0,1/VLOOKUP(ABS(N59)+1,$A$8:$D$16,3,FALSE),VLOOKUP(ABS(N59)+1,$A$8:$D$16,3,FALSE))</f>
      </c>
      <c r="O140" s="1">
        <f>IF(O59&gt;0,1/VLOOKUP(ABS(O59)+1,$A$8:$D$16,3,FALSE),VLOOKUP(ABS(O59)+1,$A$8:$D$16,3,FALSE))</f>
      </c>
      <c r="P140" s="1">
        <f>IF(P59&gt;0,1/VLOOKUP(ABS(P59)+1,$A$8:$D$16,3,FALSE),VLOOKUP(ABS(P59)+1,$A$8:$D$16,3,FALSE))</f>
      </c>
      <c r="Q140" s="1">
        <f>IF(Q59&gt;0,1/VLOOKUP(ABS(Q59)+1,$A$8:$D$16,3,FALSE),VLOOKUP(ABS(Q59)+1,$A$8:$D$16,3,FALSE))</f>
      </c>
      <c r="R140" s="1">
        <f>IF(R59&gt;0,1/VLOOKUP(ABS(R59)+1,$A$8:$D$16,3,FALSE),VLOOKUP(ABS(R59)+1,$A$8:$D$16,3,FALSE))</f>
      </c>
      <c r="S140" s="1">
        <f>IF(S59&gt;0,1/VLOOKUP(ABS(S59)+1,$A$8:$D$16,3,FALSE),VLOOKUP(ABS(S59)+1,$A$8:$D$16,3,FALSE))</f>
      </c>
      <c r="T140" s="1">
        <f>IF(T59&gt;0,1/VLOOKUP(ABS(T59)+1,$A$8:$D$16,3,FALSE),VLOOKUP(ABS(T59)+1,$A$8:$D$16,3,FALSE))</f>
      </c>
      <c r="U140" s="1">
        <f>IF(U59&gt;0,1/VLOOKUP(ABS(U59)+1,$A$8:$D$16,3,FALSE),VLOOKUP(ABS(U59)+1,$A$8:$D$16,3,FALSE))</f>
      </c>
      <c r="V140" s="1">
        <f>IF(V59&gt;0,1/VLOOKUP(ABS(V59)+1,$A$8:$D$16,3,FALSE),VLOOKUP(ABS(V59)+1,$A$8:$D$16,3,FALSE))</f>
      </c>
      <c r="W140" s="1">
        <f>IF(W59&gt;0,1/VLOOKUP(ABS(W59)+1,$A$8:$D$16,3,FALSE),VLOOKUP(ABS(W59)+1,$A$8:$D$16,3,FALSE))</f>
      </c>
      <c r="X140" s="1">
        <f>IF(X59&gt;0,1/VLOOKUP(ABS(X59)+1,$A$8:$D$16,3,FALSE),VLOOKUP(ABS(X59)+1,$A$8:$D$16,3,FALSE))</f>
      </c>
    </row>
    <row r="141">
      <c r="A141">
        <v>16</v>
      </c>
      <c r="B141" t="str">
        <v>CP4.3_vs_CP4.4</v>
      </c>
      <c r="C141" s="1">
        <f>IF(C60&gt;0,1/VLOOKUP(ABS(C60)+1,$A$8:$D$16,3,FALSE),VLOOKUP(ABS(C60)+1,$A$8:$D$16,3,FALSE))</f>
      </c>
      <c r="D141" s="1">
        <f>IF(D60&gt;0,1/VLOOKUP(ABS(D60)+1,$A$8:$D$16,3,FALSE),VLOOKUP(ABS(D60)+1,$A$8:$D$16,3,FALSE))</f>
      </c>
      <c r="E141" s="1">
        <f>IF(E60&gt;0,1/VLOOKUP(ABS(E60)+1,$A$8:$D$16,3,FALSE),VLOOKUP(ABS(E60)+1,$A$8:$D$16,3,FALSE))</f>
      </c>
      <c r="F141" s="1">
        <f>IF(F60&gt;0,1/VLOOKUP(ABS(F60)+1,$A$8:$D$16,3,FALSE),VLOOKUP(ABS(F60)+1,$A$8:$D$16,3,FALSE))</f>
      </c>
      <c r="G141" s="1">
        <f>IF(G60&gt;0,1/VLOOKUP(ABS(G60)+1,$A$8:$D$16,3,FALSE),VLOOKUP(ABS(G60)+1,$A$8:$D$16,3,FALSE))</f>
      </c>
      <c r="H141" s="1">
        <f>IF(H60&gt;0,1/VLOOKUP(ABS(H60)+1,$A$8:$D$16,3,FALSE),VLOOKUP(ABS(H60)+1,$A$8:$D$16,3,FALSE))</f>
      </c>
      <c r="I141" s="1">
        <f>IF(I60&gt;0,1/VLOOKUP(ABS(I60)+1,$A$8:$D$16,3,FALSE),VLOOKUP(ABS(I60)+1,$A$8:$D$16,3,FALSE))</f>
      </c>
      <c r="J141" s="1">
        <f>IF(J60&gt;0,1/VLOOKUP(ABS(J60)+1,$A$8:$D$16,3,FALSE),VLOOKUP(ABS(J60)+1,$A$8:$D$16,3,FALSE))</f>
      </c>
      <c r="K141" s="1">
        <f>IF(K60&gt;0,1/VLOOKUP(ABS(K60)+1,$A$8:$D$16,3,FALSE),VLOOKUP(ABS(K60)+1,$A$8:$D$16,3,FALSE))</f>
      </c>
      <c r="L141" s="1">
        <f>IF(L60&gt;0,1/VLOOKUP(ABS(L60)+1,$A$8:$D$16,3,FALSE),VLOOKUP(ABS(L60)+1,$A$8:$D$16,3,FALSE))</f>
      </c>
      <c r="M141" s="1">
        <f>IF(M60&gt;0,1/VLOOKUP(ABS(M60)+1,$A$8:$D$16,3,FALSE),VLOOKUP(ABS(M60)+1,$A$8:$D$16,3,FALSE))</f>
      </c>
      <c r="N141" s="1">
        <f>IF(N60&gt;0,1/VLOOKUP(ABS(N60)+1,$A$8:$D$16,3,FALSE),VLOOKUP(ABS(N60)+1,$A$8:$D$16,3,FALSE))</f>
      </c>
      <c r="O141" s="1">
        <f>IF(O60&gt;0,1/VLOOKUP(ABS(O60)+1,$A$8:$D$16,3,FALSE),VLOOKUP(ABS(O60)+1,$A$8:$D$16,3,FALSE))</f>
      </c>
      <c r="P141" s="1">
        <f>IF(P60&gt;0,1/VLOOKUP(ABS(P60)+1,$A$8:$D$16,3,FALSE),VLOOKUP(ABS(P60)+1,$A$8:$D$16,3,FALSE))</f>
      </c>
      <c r="Q141" s="1">
        <f>IF(Q60&gt;0,1/VLOOKUP(ABS(Q60)+1,$A$8:$D$16,3,FALSE),VLOOKUP(ABS(Q60)+1,$A$8:$D$16,3,FALSE))</f>
      </c>
      <c r="R141" s="1">
        <f>IF(R60&gt;0,1/VLOOKUP(ABS(R60)+1,$A$8:$D$16,3,FALSE),VLOOKUP(ABS(R60)+1,$A$8:$D$16,3,FALSE))</f>
      </c>
      <c r="S141" s="1">
        <f>IF(S60&gt;0,1/VLOOKUP(ABS(S60)+1,$A$8:$D$16,3,FALSE),VLOOKUP(ABS(S60)+1,$A$8:$D$16,3,FALSE))</f>
      </c>
      <c r="T141" s="1">
        <f>IF(T60&gt;0,1/VLOOKUP(ABS(T60)+1,$A$8:$D$16,3,FALSE),VLOOKUP(ABS(T60)+1,$A$8:$D$16,3,FALSE))</f>
      </c>
      <c r="U141" s="1">
        <f>IF(U60&gt;0,1/VLOOKUP(ABS(U60)+1,$A$8:$D$16,3,FALSE),VLOOKUP(ABS(U60)+1,$A$8:$D$16,3,FALSE))</f>
      </c>
      <c r="V141" s="1">
        <f>IF(V60&gt;0,1/VLOOKUP(ABS(V60)+1,$A$8:$D$16,3,FALSE),VLOOKUP(ABS(V60)+1,$A$8:$D$16,3,FALSE))</f>
      </c>
      <c r="W141" s="1">
        <f>IF(W60&gt;0,1/VLOOKUP(ABS(W60)+1,$A$8:$D$16,3,FALSE),VLOOKUP(ABS(W60)+1,$A$8:$D$16,3,FALSE))</f>
      </c>
      <c r="X141" s="1">
        <f>IF(X60&gt;0,1/VLOOKUP(ABS(X60)+1,$A$8:$D$16,3,FALSE),VLOOKUP(ABS(X60)+1,$A$8:$D$16,3,FALSE))</f>
      </c>
    </row>
    <row r="142">
      <c r="A142">
        <v>17</v>
      </c>
      <c r="B142" t="str">
        <v>CP4.3_vs_CP4.5</v>
      </c>
      <c r="C142" s="1">
        <f>IF(C61&gt;0,1/VLOOKUP(ABS(C61)+1,$A$8:$D$16,3,FALSE),VLOOKUP(ABS(C61)+1,$A$8:$D$16,3,FALSE))</f>
      </c>
      <c r="D142" s="1">
        <f>IF(D61&gt;0,1/VLOOKUP(ABS(D61)+1,$A$8:$D$16,3,FALSE),VLOOKUP(ABS(D61)+1,$A$8:$D$16,3,FALSE))</f>
      </c>
      <c r="E142" s="1">
        <f>IF(E61&gt;0,1/VLOOKUP(ABS(E61)+1,$A$8:$D$16,3,FALSE),VLOOKUP(ABS(E61)+1,$A$8:$D$16,3,FALSE))</f>
      </c>
      <c r="F142" s="1">
        <f>IF(F61&gt;0,1/VLOOKUP(ABS(F61)+1,$A$8:$D$16,3,FALSE),VLOOKUP(ABS(F61)+1,$A$8:$D$16,3,FALSE))</f>
      </c>
      <c r="G142" s="1">
        <f>IF(G61&gt;0,1/VLOOKUP(ABS(G61)+1,$A$8:$D$16,3,FALSE),VLOOKUP(ABS(G61)+1,$A$8:$D$16,3,FALSE))</f>
      </c>
      <c r="H142" s="1">
        <f>IF(H61&gt;0,1/VLOOKUP(ABS(H61)+1,$A$8:$D$16,3,FALSE),VLOOKUP(ABS(H61)+1,$A$8:$D$16,3,FALSE))</f>
      </c>
      <c r="I142" s="1">
        <f>IF(I61&gt;0,1/VLOOKUP(ABS(I61)+1,$A$8:$D$16,3,FALSE),VLOOKUP(ABS(I61)+1,$A$8:$D$16,3,FALSE))</f>
      </c>
      <c r="J142" s="1">
        <f>IF(J61&gt;0,1/VLOOKUP(ABS(J61)+1,$A$8:$D$16,3,FALSE),VLOOKUP(ABS(J61)+1,$A$8:$D$16,3,FALSE))</f>
      </c>
      <c r="K142" s="1">
        <f>IF(K61&gt;0,1/VLOOKUP(ABS(K61)+1,$A$8:$D$16,3,FALSE),VLOOKUP(ABS(K61)+1,$A$8:$D$16,3,FALSE))</f>
      </c>
      <c r="L142" s="1">
        <f>IF(L61&gt;0,1/VLOOKUP(ABS(L61)+1,$A$8:$D$16,3,FALSE),VLOOKUP(ABS(L61)+1,$A$8:$D$16,3,FALSE))</f>
      </c>
      <c r="M142" s="1">
        <f>IF(M61&gt;0,1/VLOOKUP(ABS(M61)+1,$A$8:$D$16,3,FALSE),VLOOKUP(ABS(M61)+1,$A$8:$D$16,3,FALSE))</f>
      </c>
      <c r="N142" s="1">
        <f>IF(N61&gt;0,1/VLOOKUP(ABS(N61)+1,$A$8:$D$16,3,FALSE),VLOOKUP(ABS(N61)+1,$A$8:$D$16,3,FALSE))</f>
      </c>
      <c r="O142" s="1">
        <f>IF(O61&gt;0,1/VLOOKUP(ABS(O61)+1,$A$8:$D$16,3,FALSE),VLOOKUP(ABS(O61)+1,$A$8:$D$16,3,FALSE))</f>
      </c>
      <c r="P142" s="1">
        <f>IF(P61&gt;0,1/VLOOKUP(ABS(P61)+1,$A$8:$D$16,3,FALSE),VLOOKUP(ABS(P61)+1,$A$8:$D$16,3,FALSE))</f>
      </c>
      <c r="Q142" s="1">
        <f>IF(Q61&gt;0,1/VLOOKUP(ABS(Q61)+1,$A$8:$D$16,3,FALSE),VLOOKUP(ABS(Q61)+1,$A$8:$D$16,3,FALSE))</f>
      </c>
      <c r="R142" s="1">
        <f>IF(R61&gt;0,1/VLOOKUP(ABS(R61)+1,$A$8:$D$16,3,FALSE),VLOOKUP(ABS(R61)+1,$A$8:$D$16,3,FALSE))</f>
      </c>
      <c r="S142" s="1">
        <f>IF(S61&gt;0,1/VLOOKUP(ABS(S61)+1,$A$8:$D$16,3,FALSE),VLOOKUP(ABS(S61)+1,$A$8:$D$16,3,FALSE))</f>
      </c>
      <c r="T142" s="1">
        <f>IF(T61&gt;0,1/VLOOKUP(ABS(T61)+1,$A$8:$D$16,3,FALSE),VLOOKUP(ABS(T61)+1,$A$8:$D$16,3,FALSE))</f>
      </c>
      <c r="U142" s="1">
        <f>IF(U61&gt;0,1/VLOOKUP(ABS(U61)+1,$A$8:$D$16,3,FALSE),VLOOKUP(ABS(U61)+1,$A$8:$D$16,3,FALSE))</f>
      </c>
      <c r="V142" s="1">
        <f>IF(V61&gt;0,1/VLOOKUP(ABS(V61)+1,$A$8:$D$16,3,FALSE),VLOOKUP(ABS(V61)+1,$A$8:$D$16,3,FALSE))</f>
      </c>
      <c r="W142" s="1">
        <f>IF(W61&gt;0,1/VLOOKUP(ABS(W61)+1,$A$8:$D$16,3,FALSE),VLOOKUP(ABS(W61)+1,$A$8:$D$16,3,FALSE))</f>
      </c>
      <c r="X142" s="1">
        <f>IF(X61&gt;0,1/VLOOKUP(ABS(X61)+1,$A$8:$D$16,3,FALSE),VLOOKUP(ABS(X61)+1,$A$8:$D$16,3,FALSE))</f>
      </c>
    </row>
    <row r="143">
      <c r="A143">
        <v>18</v>
      </c>
      <c r="B143" t="str">
        <v>CP4.3_vs_CP4.6</v>
      </c>
      <c r="C143" s="1">
        <f>IF(C62&gt;0,1/VLOOKUP(ABS(C62)+1,$A$8:$D$16,3,FALSE),VLOOKUP(ABS(C62)+1,$A$8:$D$16,3,FALSE))</f>
      </c>
      <c r="D143" s="1">
        <f>IF(D62&gt;0,1/VLOOKUP(ABS(D62)+1,$A$8:$D$16,3,FALSE),VLOOKUP(ABS(D62)+1,$A$8:$D$16,3,FALSE))</f>
      </c>
      <c r="E143" s="1">
        <f>IF(E62&gt;0,1/VLOOKUP(ABS(E62)+1,$A$8:$D$16,3,FALSE),VLOOKUP(ABS(E62)+1,$A$8:$D$16,3,FALSE))</f>
      </c>
      <c r="F143" s="1">
        <f>IF(F62&gt;0,1/VLOOKUP(ABS(F62)+1,$A$8:$D$16,3,FALSE),VLOOKUP(ABS(F62)+1,$A$8:$D$16,3,FALSE))</f>
      </c>
      <c r="G143" s="1">
        <f>IF(G62&gt;0,1/VLOOKUP(ABS(G62)+1,$A$8:$D$16,3,FALSE),VLOOKUP(ABS(G62)+1,$A$8:$D$16,3,FALSE))</f>
      </c>
      <c r="H143" s="1">
        <f>IF(H62&gt;0,1/VLOOKUP(ABS(H62)+1,$A$8:$D$16,3,FALSE),VLOOKUP(ABS(H62)+1,$A$8:$D$16,3,FALSE))</f>
      </c>
      <c r="I143" s="1">
        <f>IF(I62&gt;0,1/VLOOKUP(ABS(I62)+1,$A$8:$D$16,3,FALSE),VLOOKUP(ABS(I62)+1,$A$8:$D$16,3,FALSE))</f>
      </c>
      <c r="J143" s="1">
        <f>IF(J62&gt;0,1/VLOOKUP(ABS(J62)+1,$A$8:$D$16,3,FALSE),VLOOKUP(ABS(J62)+1,$A$8:$D$16,3,FALSE))</f>
      </c>
      <c r="K143" s="1">
        <f>IF(K62&gt;0,1/VLOOKUP(ABS(K62)+1,$A$8:$D$16,3,FALSE),VLOOKUP(ABS(K62)+1,$A$8:$D$16,3,FALSE))</f>
      </c>
      <c r="L143" s="1">
        <f>IF(L62&gt;0,1/VLOOKUP(ABS(L62)+1,$A$8:$D$16,3,FALSE),VLOOKUP(ABS(L62)+1,$A$8:$D$16,3,FALSE))</f>
      </c>
      <c r="M143" s="1">
        <f>IF(M62&gt;0,1/VLOOKUP(ABS(M62)+1,$A$8:$D$16,3,FALSE),VLOOKUP(ABS(M62)+1,$A$8:$D$16,3,FALSE))</f>
      </c>
      <c r="N143" s="1">
        <f>IF(N62&gt;0,1/VLOOKUP(ABS(N62)+1,$A$8:$D$16,3,FALSE),VLOOKUP(ABS(N62)+1,$A$8:$D$16,3,FALSE))</f>
      </c>
      <c r="O143" s="1">
        <f>IF(O62&gt;0,1/VLOOKUP(ABS(O62)+1,$A$8:$D$16,3,FALSE),VLOOKUP(ABS(O62)+1,$A$8:$D$16,3,FALSE))</f>
      </c>
      <c r="P143" s="1">
        <f>IF(P62&gt;0,1/VLOOKUP(ABS(P62)+1,$A$8:$D$16,3,FALSE),VLOOKUP(ABS(P62)+1,$A$8:$D$16,3,FALSE))</f>
      </c>
      <c r="Q143" s="1">
        <f>IF(Q62&gt;0,1/VLOOKUP(ABS(Q62)+1,$A$8:$D$16,3,FALSE),VLOOKUP(ABS(Q62)+1,$A$8:$D$16,3,FALSE))</f>
      </c>
      <c r="R143" s="1">
        <f>IF(R62&gt;0,1/VLOOKUP(ABS(R62)+1,$A$8:$D$16,3,FALSE),VLOOKUP(ABS(R62)+1,$A$8:$D$16,3,FALSE))</f>
      </c>
      <c r="S143" s="1">
        <f>IF(S62&gt;0,1/VLOOKUP(ABS(S62)+1,$A$8:$D$16,3,FALSE),VLOOKUP(ABS(S62)+1,$A$8:$D$16,3,FALSE))</f>
      </c>
      <c r="T143" s="1">
        <f>IF(T62&gt;0,1/VLOOKUP(ABS(T62)+1,$A$8:$D$16,3,FALSE),VLOOKUP(ABS(T62)+1,$A$8:$D$16,3,FALSE))</f>
      </c>
      <c r="U143" s="1">
        <f>IF(U62&gt;0,1/VLOOKUP(ABS(U62)+1,$A$8:$D$16,3,FALSE),VLOOKUP(ABS(U62)+1,$A$8:$D$16,3,FALSE))</f>
      </c>
      <c r="V143" s="1">
        <f>IF(V62&gt;0,1/VLOOKUP(ABS(V62)+1,$A$8:$D$16,3,FALSE),VLOOKUP(ABS(V62)+1,$A$8:$D$16,3,FALSE))</f>
      </c>
      <c r="W143" s="1">
        <f>IF(W62&gt;0,1/VLOOKUP(ABS(W62)+1,$A$8:$D$16,3,FALSE),VLOOKUP(ABS(W62)+1,$A$8:$D$16,3,FALSE))</f>
      </c>
      <c r="X143" s="1">
        <f>IF(X62&gt;0,1/VLOOKUP(ABS(X62)+1,$A$8:$D$16,3,FALSE),VLOOKUP(ABS(X62)+1,$A$8:$D$16,3,FALSE))</f>
      </c>
    </row>
    <row r="144">
      <c r="A144">
        <v>19</v>
      </c>
      <c r="B144" t="str">
        <v>CP4.3_vs_CP4.7</v>
      </c>
      <c r="C144" s="1">
        <f>IF(C63&gt;0,1/VLOOKUP(ABS(C63)+1,$A$8:$D$16,3,FALSE),VLOOKUP(ABS(C63)+1,$A$8:$D$16,3,FALSE))</f>
      </c>
      <c r="D144" s="1">
        <f>IF(D63&gt;0,1/VLOOKUP(ABS(D63)+1,$A$8:$D$16,3,FALSE),VLOOKUP(ABS(D63)+1,$A$8:$D$16,3,FALSE))</f>
      </c>
      <c r="E144" s="1">
        <f>IF(E63&gt;0,1/VLOOKUP(ABS(E63)+1,$A$8:$D$16,3,FALSE),VLOOKUP(ABS(E63)+1,$A$8:$D$16,3,FALSE))</f>
      </c>
      <c r="F144" s="1">
        <f>IF(F63&gt;0,1/VLOOKUP(ABS(F63)+1,$A$8:$D$16,3,FALSE),VLOOKUP(ABS(F63)+1,$A$8:$D$16,3,FALSE))</f>
      </c>
      <c r="G144" s="1">
        <f>IF(G63&gt;0,1/VLOOKUP(ABS(G63)+1,$A$8:$D$16,3,FALSE),VLOOKUP(ABS(G63)+1,$A$8:$D$16,3,FALSE))</f>
      </c>
      <c r="H144" s="1">
        <f>IF(H63&gt;0,1/VLOOKUP(ABS(H63)+1,$A$8:$D$16,3,FALSE),VLOOKUP(ABS(H63)+1,$A$8:$D$16,3,FALSE))</f>
      </c>
      <c r="I144" s="1">
        <f>IF(I63&gt;0,1/VLOOKUP(ABS(I63)+1,$A$8:$D$16,3,FALSE),VLOOKUP(ABS(I63)+1,$A$8:$D$16,3,FALSE))</f>
      </c>
      <c r="J144" s="1">
        <f>IF(J63&gt;0,1/VLOOKUP(ABS(J63)+1,$A$8:$D$16,3,FALSE),VLOOKUP(ABS(J63)+1,$A$8:$D$16,3,FALSE))</f>
      </c>
      <c r="K144" s="1">
        <f>IF(K63&gt;0,1/VLOOKUP(ABS(K63)+1,$A$8:$D$16,3,FALSE),VLOOKUP(ABS(K63)+1,$A$8:$D$16,3,FALSE))</f>
      </c>
      <c r="L144" s="1">
        <f>IF(L63&gt;0,1/VLOOKUP(ABS(L63)+1,$A$8:$D$16,3,FALSE),VLOOKUP(ABS(L63)+1,$A$8:$D$16,3,FALSE))</f>
      </c>
      <c r="M144" s="1">
        <f>IF(M63&gt;0,1/VLOOKUP(ABS(M63)+1,$A$8:$D$16,3,FALSE),VLOOKUP(ABS(M63)+1,$A$8:$D$16,3,FALSE))</f>
      </c>
      <c r="N144" s="1">
        <f>IF(N63&gt;0,1/VLOOKUP(ABS(N63)+1,$A$8:$D$16,3,FALSE),VLOOKUP(ABS(N63)+1,$A$8:$D$16,3,FALSE))</f>
      </c>
      <c r="O144" s="1">
        <f>IF(O63&gt;0,1/VLOOKUP(ABS(O63)+1,$A$8:$D$16,3,FALSE),VLOOKUP(ABS(O63)+1,$A$8:$D$16,3,FALSE))</f>
      </c>
      <c r="P144" s="1">
        <f>IF(P63&gt;0,1/VLOOKUP(ABS(P63)+1,$A$8:$D$16,3,FALSE),VLOOKUP(ABS(P63)+1,$A$8:$D$16,3,FALSE))</f>
      </c>
      <c r="Q144" s="1">
        <f>IF(Q63&gt;0,1/VLOOKUP(ABS(Q63)+1,$A$8:$D$16,3,FALSE),VLOOKUP(ABS(Q63)+1,$A$8:$D$16,3,FALSE))</f>
      </c>
      <c r="R144" s="1">
        <f>IF(R63&gt;0,1/VLOOKUP(ABS(R63)+1,$A$8:$D$16,3,FALSE),VLOOKUP(ABS(R63)+1,$A$8:$D$16,3,FALSE))</f>
      </c>
      <c r="S144" s="1">
        <f>IF(S63&gt;0,1/VLOOKUP(ABS(S63)+1,$A$8:$D$16,3,FALSE),VLOOKUP(ABS(S63)+1,$A$8:$D$16,3,FALSE))</f>
      </c>
      <c r="T144" s="1">
        <f>IF(T63&gt;0,1/VLOOKUP(ABS(T63)+1,$A$8:$D$16,3,FALSE),VLOOKUP(ABS(T63)+1,$A$8:$D$16,3,FALSE))</f>
      </c>
      <c r="U144" s="1">
        <f>IF(U63&gt;0,1/VLOOKUP(ABS(U63)+1,$A$8:$D$16,3,FALSE),VLOOKUP(ABS(U63)+1,$A$8:$D$16,3,FALSE))</f>
      </c>
      <c r="V144" s="1">
        <f>IF(V63&gt;0,1/VLOOKUP(ABS(V63)+1,$A$8:$D$16,3,FALSE),VLOOKUP(ABS(V63)+1,$A$8:$D$16,3,FALSE))</f>
      </c>
      <c r="W144" s="1">
        <f>IF(W63&gt;0,1/VLOOKUP(ABS(W63)+1,$A$8:$D$16,3,FALSE),VLOOKUP(ABS(W63)+1,$A$8:$D$16,3,FALSE))</f>
      </c>
      <c r="X144" s="1">
        <f>IF(X63&gt;0,1/VLOOKUP(ABS(X63)+1,$A$8:$D$16,3,FALSE),VLOOKUP(ABS(X63)+1,$A$8:$D$16,3,FALSE))</f>
      </c>
    </row>
    <row r="145">
      <c r="A145">
        <v>20</v>
      </c>
      <c r="B145" t="str">
        <v>CP4.3_vs_CP4.8</v>
      </c>
      <c r="C145" s="1">
        <f>IF(C64&gt;0,1/VLOOKUP(ABS(C64)+1,$A$8:$D$16,3,FALSE),VLOOKUP(ABS(C64)+1,$A$8:$D$16,3,FALSE))</f>
      </c>
      <c r="D145" s="1">
        <f>IF(D64&gt;0,1/VLOOKUP(ABS(D64)+1,$A$8:$D$16,3,FALSE),VLOOKUP(ABS(D64)+1,$A$8:$D$16,3,FALSE))</f>
      </c>
      <c r="E145" s="1">
        <f>IF(E64&gt;0,1/VLOOKUP(ABS(E64)+1,$A$8:$D$16,3,FALSE),VLOOKUP(ABS(E64)+1,$A$8:$D$16,3,FALSE))</f>
      </c>
      <c r="F145" s="1">
        <f>IF(F64&gt;0,1/VLOOKUP(ABS(F64)+1,$A$8:$D$16,3,FALSE),VLOOKUP(ABS(F64)+1,$A$8:$D$16,3,FALSE))</f>
      </c>
      <c r="G145" s="1">
        <f>IF(G64&gt;0,1/VLOOKUP(ABS(G64)+1,$A$8:$D$16,3,FALSE),VLOOKUP(ABS(G64)+1,$A$8:$D$16,3,FALSE))</f>
      </c>
      <c r="H145" s="1">
        <f>IF(H64&gt;0,1/VLOOKUP(ABS(H64)+1,$A$8:$D$16,3,FALSE),VLOOKUP(ABS(H64)+1,$A$8:$D$16,3,FALSE))</f>
      </c>
      <c r="I145" s="1">
        <f>IF(I64&gt;0,1/VLOOKUP(ABS(I64)+1,$A$8:$D$16,3,FALSE),VLOOKUP(ABS(I64)+1,$A$8:$D$16,3,FALSE))</f>
      </c>
      <c r="J145" s="1">
        <f>IF(J64&gt;0,1/VLOOKUP(ABS(J64)+1,$A$8:$D$16,3,FALSE),VLOOKUP(ABS(J64)+1,$A$8:$D$16,3,FALSE))</f>
      </c>
      <c r="K145" s="1">
        <f>IF(K64&gt;0,1/VLOOKUP(ABS(K64)+1,$A$8:$D$16,3,FALSE),VLOOKUP(ABS(K64)+1,$A$8:$D$16,3,FALSE))</f>
      </c>
      <c r="L145" s="1">
        <f>IF(L64&gt;0,1/VLOOKUP(ABS(L64)+1,$A$8:$D$16,3,FALSE),VLOOKUP(ABS(L64)+1,$A$8:$D$16,3,FALSE))</f>
      </c>
      <c r="M145" s="1">
        <f>IF(M64&gt;0,1/VLOOKUP(ABS(M64)+1,$A$8:$D$16,3,FALSE),VLOOKUP(ABS(M64)+1,$A$8:$D$16,3,FALSE))</f>
      </c>
      <c r="N145" s="1">
        <f>IF(N64&gt;0,1/VLOOKUP(ABS(N64)+1,$A$8:$D$16,3,FALSE),VLOOKUP(ABS(N64)+1,$A$8:$D$16,3,FALSE))</f>
      </c>
      <c r="O145" s="1">
        <f>IF(O64&gt;0,1/VLOOKUP(ABS(O64)+1,$A$8:$D$16,3,FALSE),VLOOKUP(ABS(O64)+1,$A$8:$D$16,3,FALSE))</f>
      </c>
      <c r="P145" s="1">
        <f>IF(P64&gt;0,1/VLOOKUP(ABS(P64)+1,$A$8:$D$16,3,FALSE),VLOOKUP(ABS(P64)+1,$A$8:$D$16,3,FALSE))</f>
      </c>
      <c r="Q145" s="1">
        <f>IF(Q64&gt;0,1/VLOOKUP(ABS(Q64)+1,$A$8:$D$16,3,FALSE),VLOOKUP(ABS(Q64)+1,$A$8:$D$16,3,FALSE))</f>
      </c>
      <c r="R145" s="1">
        <f>IF(R64&gt;0,1/VLOOKUP(ABS(R64)+1,$A$8:$D$16,3,FALSE),VLOOKUP(ABS(R64)+1,$A$8:$D$16,3,FALSE))</f>
      </c>
      <c r="S145" s="1">
        <f>IF(S64&gt;0,1/VLOOKUP(ABS(S64)+1,$A$8:$D$16,3,FALSE),VLOOKUP(ABS(S64)+1,$A$8:$D$16,3,FALSE))</f>
      </c>
      <c r="T145" s="1">
        <f>IF(T64&gt;0,1/VLOOKUP(ABS(T64)+1,$A$8:$D$16,3,FALSE),VLOOKUP(ABS(T64)+1,$A$8:$D$16,3,FALSE))</f>
      </c>
      <c r="U145" s="1">
        <f>IF(U64&gt;0,1/VLOOKUP(ABS(U64)+1,$A$8:$D$16,3,FALSE),VLOOKUP(ABS(U64)+1,$A$8:$D$16,3,FALSE))</f>
      </c>
      <c r="V145" s="1">
        <f>IF(V64&gt;0,1/VLOOKUP(ABS(V64)+1,$A$8:$D$16,3,FALSE),VLOOKUP(ABS(V64)+1,$A$8:$D$16,3,FALSE))</f>
      </c>
      <c r="W145" s="1">
        <f>IF(W64&gt;0,1/VLOOKUP(ABS(W64)+1,$A$8:$D$16,3,FALSE),VLOOKUP(ABS(W64)+1,$A$8:$D$16,3,FALSE))</f>
      </c>
      <c r="X145" s="1">
        <f>IF(X64&gt;0,1/VLOOKUP(ABS(X64)+1,$A$8:$D$16,3,FALSE),VLOOKUP(ABS(X64)+1,$A$8:$D$16,3,FALSE))</f>
      </c>
    </row>
    <row r="146">
      <c r="A146">
        <v>21</v>
      </c>
      <c r="B146" t="str">
        <v>CP4.3_vs_CP4.9</v>
      </c>
      <c r="C146" s="1">
        <f>IF(C65&gt;0,1/VLOOKUP(ABS(C65)+1,$A$8:$D$16,3,FALSE),VLOOKUP(ABS(C65)+1,$A$8:$D$16,3,FALSE))</f>
      </c>
      <c r="D146" s="1">
        <f>IF(D65&gt;0,1/VLOOKUP(ABS(D65)+1,$A$8:$D$16,3,FALSE),VLOOKUP(ABS(D65)+1,$A$8:$D$16,3,FALSE))</f>
      </c>
      <c r="E146" s="1">
        <f>IF(E65&gt;0,1/VLOOKUP(ABS(E65)+1,$A$8:$D$16,3,FALSE),VLOOKUP(ABS(E65)+1,$A$8:$D$16,3,FALSE))</f>
      </c>
      <c r="F146" s="1">
        <f>IF(F65&gt;0,1/VLOOKUP(ABS(F65)+1,$A$8:$D$16,3,FALSE),VLOOKUP(ABS(F65)+1,$A$8:$D$16,3,FALSE))</f>
      </c>
      <c r="G146" s="1">
        <f>IF(G65&gt;0,1/VLOOKUP(ABS(G65)+1,$A$8:$D$16,3,FALSE),VLOOKUP(ABS(G65)+1,$A$8:$D$16,3,FALSE))</f>
      </c>
      <c r="H146" s="1">
        <f>IF(H65&gt;0,1/VLOOKUP(ABS(H65)+1,$A$8:$D$16,3,FALSE),VLOOKUP(ABS(H65)+1,$A$8:$D$16,3,FALSE))</f>
      </c>
      <c r="I146" s="1">
        <f>IF(I65&gt;0,1/VLOOKUP(ABS(I65)+1,$A$8:$D$16,3,FALSE),VLOOKUP(ABS(I65)+1,$A$8:$D$16,3,FALSE))</f>
      </c>
      <c r="J146" s="1">
        <f>IF(J65&gt;0,1/VLOOKUP(ABS(J65)+1,$A$8:$D$16,3,FALSE),VLOOKUP(ABS(J65)+1,$A$8:$D$16,3,FALSE))</f>
      </c>
      <c r="K146" s="1">
        <f>IF(K65&gt;0,1/VLOOKUP(ABS(K65)+1,$A$8:$D$16,3,FALSE),VLOOKUP(ABS(K65)+1,$A$8:$D$16,3,FALSE))</f>
      </c>
      <c r="L146" s="1">
        <f>IF(L65&gt;0,1/VLOOKUP(ABS(L65)+1,$A$8:$D$16,3,FALSE),VLOOKUP(ABS(L65)+1,$A$8:$D$16,3,FALSE))</f>
      </c>
      <c r="M146" s="1">
        <f>IF(M65&gt;0,1/VLOOKUP(ABS(M65)+1,$A$8:$D$16,3,FALSE),VLOOKUP(ABS(M65)+1,$A$8:$D$16,3,FALSE))</f>
      </c>
      <c r="N146" s="1">
        <f>IF(N65&gt;0,1/VLOOKUP(ABS(N65)+1,$A$8:$D$16,3,FALSE),VLOOKUP(ABS(N65)+1,$A$8:$D$16,3,FALSE))</f>
      </c>
      <c r="O146" s="1">
        <f>IF(O65&gt;0,1/VLOOKUP(ABS(O65)+1,$A$8:$D$16,3,FALSE),VLOOKUP(ABS(O65)+1,$A$8:$D$16,3,FALSE))</f>
      </c>
      <c r="P146" s="1">
        <f>IF(P65&gt;0,1/VLOOKUP(ABS(P65)+1,$A$8:$D$16,3,FALSE),VLOOKUP(ABS(P65)+1,$A$8:$D$16,3,FALSE))</f>
      </c>
      <c r="Q146" s="1">
        <f>IF(Q65&gt;0,1/VLOOKUP(ABS(Q65)+1,$A$8:$D$16,3,FALSE),VLOOKUP(ABS(Q65)+1,$A$8:$D$16,3,FALSE))</f>
      </c>
      <c r="R146" s="1">
        <f>IF(R65&gt;0,1/VLOOKUP(ABS(R65)+1,$A$8:$D$16,3,FALSE),VLOOKUP(ABS(R65)+1,$A$8:$D$16,3,FALSE))</f>
      </c>
      <c r="S146" s="1">
        <f>IF(S65&gt;0,1/VLOOKUP(ABS(S65)+1,$A$8:$D$16,3,FALSE),VLOOKUP(ABS(S65)+1,$A$8:$D$16,3,FALSE))</f>
      </c>
      <c r="T146" s="1">
        <f>IF(T65&gt;0,1/VLOOKUP(ABS(T65)+1,$A$8:$D$16,3,FALSE),VLOOKUP(ABS(T65)+1,$A$8:$D$16,3,FALSE))</f>
      </c>
      <c r="U146" s="1">
        <f>IF(U65&gt;0,1/VLOOKUP(ABS(U65)+1,$A$8:$D$16,3,FALSE),VLOOKUP(ABS(U65)+1,$A$8:$D$16,3,FALSE))</f>
      </c>
      <c r="V146" s="1">
        <f>IF(V65&gt;0,1/VLOOKUP(ABS(V65)+1,$A$8:$D$16,3,FALSE),VLOOKUP(ABS(V65)+1,$A$8:$D$16,3,FALSE))</f>
      </c>
      <c r="W146" s="1">
        <f>IF(W65&gt;0,1/VLOOKUP(ABS(W65)+1,$A$8:$D$16,3,FALSE),VLOOKUP(ABS(W65)+1,$A$8:$D$16,3,FALSE))</f>
      </c>
      <c r="X146" s="1">
        <f>IF(X65&gt;0,1/VLOOKUP(ABS(X65)+1,$A$8:$D$16,3,FALSE),VLOOKUP(ABS(X65)+1,$A$8:$D$16,3,FALSE))</f>
      </c>
    </row>
    <row r="147">
      <c r="A147">
        <v>22</v>
      </c>
      <c r="B147" t="str">
        <v>CP4.4_vs_CP4.5</v>
      </c>
      <c r="C147" s="1">
        <f>IF(C66&gt;0,1/VLOOKUP(ABS(C66)+1,$A$8:$D$16,3,FALSE),VLOOKUP(ABS(C66)+1,$A$8:$D$16,3,FALSE))</f>
      </c>
      <c r="D147" s="1">
        <f>IF(D66&gt;0,1/VLOOKUP(ABS(D66)+1,$A$8:$D$16,3,FALSE),VLOOKUP(ABS(D66)+1,$A$8:$D$16,3,FALSE))</f>
      </c>
      <c r="E147" s="1">
        <f>IF(E66&gt;0,1/VLOOKUP(ABS(E66)+1,$A$8:$D$16,3,FALSE),VLOOKUP(ABS(E66)+1,$A$8:$D$16,3,FALSE))</f>
      </c>
      <c r="F147" s="1">
        <f>IF(F66&gt;0,1/VLOOKUP(ABS(F66)+1,$A$8:$D$16,3,FALSE),VLOOKUP(ABS(F66)+1,$A$8:$D$16,3,FALSE))</f>
      </c>
      <c r="G147" s="1">
        <f>IF(G66&gt;0,1/VLOOKUP(ABS(G66)+1,$A$8:$D$16,3,FALSE),VLOOKUP(ABS(G66)+1,$A$8:$D$16,3,FALSE))</f>
      </c>
      <c r="H147" s="1">
        <f>IF(H66&gt;0,1/VLOOKUP(ABS(H66)+1,$A$8:$D$16,3,FALSE),VLOOKUP(ABS(H66)+1,$A$8:$D$16,3,FALSE))</f>
      </c>
      <c r="I147" s="1">
        <f>IF(I66&gt;0,1/VLOOKUP(ABS(I66)+1,$A$8:$D$16,3,FALSE),VLOOKUP(ABS(I66)+1,$A$8:$D$16,3,FALSE))</f>
      </c>
      <c r="J147" s="1">
        <f>IF(J66&gt;0,1/VLOOKUP(ABS(J66)+1,$A$8:$D$16,3,FALSE),VLOOKUP(ABS(J66)+1,$A$8:$D$16,3,FALSE))</f>
      </c>
      <c r="K147" s="1">
        <f>IF(K66&gt;0,1/VLOOKUP(ABS(K66)+1,$A$8:$D$16,3,FALSE),VLOOKUP(ABS(K66)+1,$A$8:$D$16,3,FALSE))</f>
      </c>
      <c r="L147" s="1">
        <f>IF(L66&gt;0,1/VLOOKUP(ABS(L66)+1,$A$8:$D$16,3,FALSE),VLOOKUP(ABS(L66)+1,$A$8:$D$16,3,FALSE))</f>
      </c>
      <c r="M147" s="1">
        <f>IF(M66&gt;0,1/VLOOKUP(ABS(M66)+1,$A$8:$D$16,3,FALSE),VLOOKUP(ABS(M66)+1,$A$8:$D$16,3,FALSE))</f>
      </c>
      <c r="N147" s="1">
        <f>IF(N66&gt;0,1/VLOOKUP(ABS(N66)+1,$A$8:$D$16,3,FALSE),VLOOKUP(ABS(N66)+1,$A$8:$D$16,3,FALSE))</f>
      </c>
      <c r="O147" s="1">
        <f>IF(O66&gt;0,1/VLOOKUP(ABS(O66)+1,$A$8:$D$16,3,FALSE),VLOOKUP(ABS(O66)+1,$A$8:$D$16,3,FALSE))</f>
      </c>
      <c r="P147" s="1">
        <f>IF(P66&gt;0,1/VLOOKUP(ABS(P66)+1,$A$8:$D$16,3,FALSE),VLOOKUP(ABS(P66)+1,$A$8:$D$16,3,FALSE))</f>
      </c>
      <c r="Q147" s="1">
        <f>IF(Q66&gt;0,1/VLOOKUP(ABS(Q66)+1,$A$8:$D$16,3,FALSE),VLOOKUP(ABS(Q66)+1,$A$8:$D$16,3,FALSE))</f>
      </c>
      <c r="R147" s="1">
        <f>IF(R66&gt;0,1/VLOOKUP(ABS(R66)+1,$A$8:$D$16,3,FALSE),VLOOKUP(ABS(R66)+1,$A$8:$D$16,3,FALSE))</f>
      </c>
      <c r="S147" s="1">
        <f>IF(S66&gt;0,1/VLOOKUP(ABS(S66)+1,$A$8:$D$16,3,FALSE),VLOOKUP(ABS(S66)+1,$A$8:$D$16,3,FALSE))</f>
      </c>
      <c r="T147" s="1">
        <f>IF(T66&gt;0,1/VLOOKUP(ABS(T66)+1,$A$8:$D$16,3,FALSE),VLOOKUP(ABS(T66)+1,$A$8:$D$16,3,FALSE))</f>
      </c>
      <c r="U147" s="1">
        <f>IF(U66&gt;0,1/VLOOKUP(ABS(U66)+1,$A$8:$D$16,3,FALSE),VLOOKUP(ABS(U66)+1,$A$8:$D$16,3,FALSE))</f>
      </c>
      <c r="V147" s="1">
        <f>IF(V66&gt;0,1/VLOOKUP(ABS(V66)+1,$A$8:$D$16,3,FALSE),VLOOKUP(ABS(V66)+1,$A$8:$D$16,3,FALSE))</f>
      </c>
      <c r="W147" s="1">
        <f>IF(W66&gt;0,1/VLOOKUP(ABS(W66)+1,$A$8:$D$16,3,FALSE),VLOOKUP(ABS(W66)+1,$A$8:$D$16,3,FALSE))</f>
      </c>
      <c r="X147" s="1">
        <f>IF(X66&gt;0,1/VLOOKUP(ABS(X66)+1,$A$8:$D$16,3,FALSE),VLOOKUP(ABS(X66)+1,$A$8:$D$16,3,FALSE))</f>
      </c>
    </row>
    <row r="148">
      <c r="A148">
        <v>23</v>
      </c>
      <c r="B148" t="str">
        <v>CP4.4_vs_CP4.6</v>
      </c>
      <c r="C148" s="1">
        <f>IF(C67&gt;0,1/VLOOKUP(ABS(C67)+1,$A$8:$D$16,3,FALSE),VLOOKUP(ABS(C67)+1,$A$8:$D$16,3,FALSE))</f>
      </c>
      <c r="D148" s="1">
        <f>IF(D67&gt;0,1/VLOOKUP(ABS(D67)+1,$A$8:$D$16,3,FALSE),VLOOKUP(ABS(D67)+1,$A$8:$D$16,3,FALSE))</f>
      </c>
      <c r="E148" s="1">
        <f>IF(E67&gt;0,1/VLOOKUP(ABS(E67)+1,$A$8:$D$16,3,FALSE),VLOOKUP(ABS(E67)+1,$A$8:$D$16,3,FALSE))</f>
      </c>
      <c r="F148" s="1">
        <f>IF(F67&gt;0,1/VLOOKUP(ABS(F67)+1,$A$8:$D$16,3,FALSE),VLOOKUP(ABS(F67)+1,$A$8:$D$16,3,FALSE))</f>
      </c>
      <c r="G148" s="1">
        <f>IF(G67&gt;0,1/VLOOKUP(ABS(G67)+1,$A$8:$D$16,3,FALSE),VLOOKUP(ABS(G67)+1,$A$8:$D$16,3,FALSE))</f>
      </c>
      <c r="H148" s="1">
        <f>IF(H67&gt;0,1/VLOOKUP(ABS(H67)+1,$A$8:$D$16,3,FALSE),VLOOKUP(ABS(H67)+1,$A$8:$D$16,3,FALSE))</f>
      </c>
      <c r="I148" s="1">
        <f>IF(I67&gt;0,1/VLOOKUP(ABS(I67)+1,$A$8:$D$16,3,FALSE),VLOOKUP(ABS(I67)+1,$A$8:$D$16,3,FALSE))</f>
      </c>
      <c r="J148" s="1">
        <f>IF(J67&gt;0,1/VLOOKUP(ABS(J67)+1,$A$8:$D$16,3,FALSE),VLOOKUP(ABS(J67)+1,$A$8:$D$16,3,FALSE))</f>
      </c>
      <c r="K148" s="1">
        <f>IF(K67&gt;0,1/VLOOKUP(ABS(K67)+1,$A$8:$D$16,3,FALSE),VLOOKUP(ABS(K67)+1,$A$8:$D$16,3,FALSE))</f>
      </c>
      <c r="L148" s="1">
        <f>IF(L67&gt;0,1/VLOOKUP(ABS(L67)+1,$A$8:$D$16,3,FALSE),VLOOKUP(ABS(L67)+1,$A$8:$D$16,3,FALSE))</f>
      </c>
      <c r="M148" s="1">
        <f>IF(M67&gt;0,1/VLOOKUP(ABS(M67)+1,$A$8:$D$16,3,FALSE),VLOOKUP(ABS(M67)+1,$A$8:$D$16,3,FALSE))</f>
      </c>
      <c r="N148" s="1">
        <f>IF(N67&gt;0,1/VLOOKUP(ABS(N67)+1,$A$8:$D$16,3,FALSE),VLOOKUP(ABS(N67)+1,$A$8:$D$16,3,FALSE))</f>
      </c>
      <c r="O148" s="1">
        <f>IF(O67&gt;0,1/VLOOKUP(ABS(O67)+1,$A$8:$D$16,3,FALSE),VLOOKUP(ABS(O67)+1,$A$8:$D$16,3,FALSE))</f>
      </c>
      <c r="P148" s="1">
        <f>IF(P67&gt;0,1/VLOOKUP(ABS(P67)+1,$A$8:$D$16,3,FALSE),VLOOKUP(ABS(P67)+1,$A$8:$D$16,3,FALSE))</f>
      </c>
      <c r="Q148" s="1">
        <f>IF(Q67&gt;0,1/VLOOKUP(ABS(Q67)+1,$A$8:$D$16,3,FALSE),VLOOKUP(ABS(Q67)+1,$A$8:$D$16,3,FALSE))</f>
      </c>
      <c r="R148" s="1">
        <f>IF(R67&gt;0,1/VLOOKUP(ABS(R67)+1,$A$8:$D$16,3,FALSE),VLOOKUP(ABS(R67)+1,$A$8:$D$16,3,FALSE))</f>
      </c>
      <c r="S148" s="1">
        <f>IF(S67&gt;0,1/VLOOKUP(ABS(S67)+1,$A$8:$D$16,3,FALSE),VLOOKUP(ABS(S67)+1,$A$8:$D$16,3,FALSE))</f>
      </c>
      <c r="T148" s="1">
        <f>IF(T67&gt;0,1/VLOOKUP(ABS(T67)+1,$A$8:$D$16,3,FALSE),VLOOKUP(ABS(T67)+1,$A$8:$D$16,3,FALSE))</f>
      </c>
      <c r="U148" s="1">
        <f>IF(U67&gt;0,1/VLOOKUP(ABS(U67)+1,$A$8:$D$16,3,FALSE),VLOOKUP(ABS(U67)+1,$A$8:$D$16,3,FALSE))</f>
      </c>
      <c r="V148" s="1">
        <f>IF(V67&gt;0,1/VLOOKUP(ABS(V67)+1,$A$8:$D$16,3,FALSE),VLOOKUP(ABS(V67)+1,$A$8:$D$16,3,FALSE))</f>
      </c>
      <c r="W148" s="1">
        <f>IF(W67&gt;0,1/VLOOKUP(ABS(W67)+1,$A$8:$D$16,3,FALSE),VLOOKUP(ABS(W67)+1,$A$8:$D$16,3,FALSE))</f>
      </c>
      <c r="X148" s="1">
        <f>IF(X67&gt;0,1/VLOOKUP(ABS(X67)+1,$A$8:$D$16,3,FALSE),VLOOKUP(ABS(X67)+1,$A$8:$D$16,3,FALSE))</f>
      </c>
    </row>
    <row r="149">
      <c r="A149">
        <v>24</v>
      </c>
      <c r="B149" t="str">
        <v>CP4.4_vs_CP4.7</v>
      </c>
      <c r="C149" s="1">
        <f>IF(C68&gt;0,1/VLOOKUP(ABS(C68)+1,$A$8:$D$16,3,FALSE),VLOOKUP(ABS(C68)+1,$A$8:$D$16,3,FALSE))</f>
      </c>
      <c r="D149" s="1">
        <f>IF(D68&gt;0,1/VLOOKUP(ABS(D68)+1,$A$8:$D$16,3,FALSE),VLOOKUP(ABS(D68)+1,$A$8:$D$16,3,FALSE))</f>
      </c>
      <c r="E149" s="1">
        <f>IF(E68&gt;0,1/VLOOKUP(ABS(E68)+1,$A$8:$D$16,3,FALSE),VLOOKUP(ABS(E68)+1,$A$8:$D$16,3,FALSE))</f>
      </c>
      <c r="F149" s="1">
        <f>IF(F68&gt;0,1/VLOOKUP(ABS(F68)+1,$A$8:$D$16,3,FALSE),VLOOKUP(ABS(F68)+1,$A$8:$D$16,3,FALSE))</f>
      </c>
      <c r="G149" s="1">
        <f>IF(G68&gt;0,1/VLOOKUP(ABS(G68)+1,$A$8:$D$16,3,FALSE),VLOOKUP(ABS(G68)+1,$A$8:$D$16,3,FALSE))</f>
      </c>
      <c r="H149" s="1">
        <f>IF(H68&gt;0,1/VLOOKUP(ABS(H68)+1,$A$8:$D$16,3,FALSE),VLOOKUP(ABS(H68)+1,$A$8:$D$16,3,FALSE))</f>
      </c>
      <c r="I149" s="1">
        <f>IF(I68&gt;0,1/VLOOKUP(ABS(I68)+1,$A$8:$D$16,3,FALSE),VLOOKUP(ABS(I68)+1,$A$8:$D$16,3,FALSE))</f>
      </c>
      <c r="J149" s="1">
        <f>IF(J68&gt;0,1/VLOOKUP(ABS(J68)+1,$A$8:$D$16,3,FALSE),VLOOKUP(ABS(J68)+1,$A$8:$D$16,3,FALSE))</f>
      </c>
      <c r="K149" s="1">
        <f>IF(K68&gt;0,1/VLOOKUP(ABS(K68)+1,$A$8:$D$16,3,FALSE),VLOOKUP(ABS(K68)+1,$A$8:$D$16,3,FALSE))</f>
      </c>
      <c r="L149" s="1">
        <f>IF(L68&gt;0,1/VLOOKUP(ABS(L68)+1,$A$8:$D$16,3,FALSE),VLOOKUP(ABS(L68)+1,$A$8:$D$16,3,FALSE))</f>
      </c>
      <c r="M149" s="1">
        <f>IF(M68&gt;0,1/VLOOKUP(ABS(M68)+1,$A$8:$D$16,3,FALSE),VLOOKUP(ABS(M68)+1,$A$8:$D$16,3,FALSE))</f>
      </c>
      <c r="N149" s="1">
        <f>IF(N68&gt;0,1/VLOOKUP(ABS(N68)+1,$A$8:$D$16,3,FALSE),VLOOKUP(ABS(N68)+1,$A$8:$D$16,3,FALSE))</f>
      </c>
      <c r="O149" s="1">
        <f>IF(O68&gt;0,1/VLOOKUP(ABS(O68)+1,$A$8:$D$16,3,FALSE),VLOOKUP(ABS(O68)+1,$A$8:$D$16,3,FALSE))</f>
      </c>
      <c r="P149" s="1">
        <f>IF(P68&gt;0,1/VLOOKUP(ABS(P68)+1,$A$8:$D$16,3,FALSE),VLOOKUP(ABS(P68)+1,$A$8:$D$16,3,FALSE))</f>
      </c>
      <c r="Q149" s="1">
        <f>IF(Q68&gt;0,1/VLOOKUP(ABS(Q68)+1,$A$8:$D$16,3,FALSE),VLOOKUP(ABS(Q68)+1,$A$8:$D$16,3,FALSE))</f>
      </c>
      <c r="R149" s="1">
        <f>IF(R68&gt;0,1/VLOOKUP(ABS(R68)+1,$A$8:$D$16,3,FALSE),VLOOKUP(ABS(R68)+1,$A$8:$D$16,3,FALSE))</f>
      </c>
      <c r="S149" s="1">
        <f>IF(S68&gt;0,1/VLOOKUP(ABS(S68)+1,$A$8:$D$16,3,FALSE),VLOOKUP(ABS(S68)+1,$A$8:$D$16,3,FALSE))</f>
      </c>
      <c r="T149" s="1">
        <f>IF(T68&gt;0,1/VLOOKUP(ABS(T68)+1,$A$8:$D$16,3,FALSE),VLOOKUP(ABS(T68)+1,$A$8:$D$16,3,FALSE))</f>
      </c>
      <c r="U149" s="1">
        <f>IF(U68&gt;0,1/VLOOKUP(ABS(U68)+1,$A$8:$D$16,3,FALSE),VLOOKUP(ABS(U68)+1,$A$8:$D$16,3,FALSE))</f>
      </c>
      <c r="V149" s="1">
        <f>IF(V68&gt;0,1/VLOOKUP(ABS(V68)+1,$A$8:$D$16,3,FALSE),VLOOKUP(ABS(V68)+1,$A$8:$D$16,3,FALSE))</f>
      </c>
      <c r="W149" s="1">
        <f>IF(W68&gt;0,1/VLOOKUP(ABS(W68)+1,$A$8:$D$16,3,FALSE),VLOOKUP(ABS(W68)+1,$A$8:$D$16,3,FALSE))</f>
      </c>
      <c r="X149" s="1">
        <f>IF(X68&gt;0,1/VLOOKUP(ABS(X68)+1,$A$8:$D$16,3,FALSE),VLOOKUP(ABS(X68)+1,$A$8:$D$16,3,FALSE))</f>
      </c>
    </row>
    <row r="150">
      <c r="A150">
        <v>25</v>
      </c>
      <c r="B150" t="str">
        <v>CP4.4_vs_CP4.8</v>
      </c>
      <c r="C150" s="1">
        <f>IF(C69&gt;0,1/VLOOKUP(ABS(C69)+1,$A$8:$D$16,3,FALSE),VLOOKUP(ABS(C69)+1,$A$8:$D$16,3,FALSE))</f>
      </c>
      <c r="D150" s="1">
        <f>IF(D69&gt;0,1/VLOOKUP(ABS(D69)+1,$A$8:$D$16,3,FALSE),VLOOKUP(ABS(D69)+1,$A$8:$D$16,3,FALSE))</f>
      </c>
      <c r="E150" s="1">
        <f>IF(E69&gt;0,1/VLOOKUP(ABS(E69)+1,$A$8:$D$16,3,FALSE),VLOOKUP(ABS(E69)+1,$A$8:$D$16,3,FALSE))</f>
      </c>
      <c r="F150" s="1">
        <f>IF(F69&gt;0,1/VLOOKUP(ABS(F69)+1,$A$8:$D$16,3,FALSE),VLOOKUP(ABS(F69)+1,$A$8:$D$16,3,FALSE))</f>
      </c>
      <c r="G150" s="1">
        <f>IF(G69&gt;0,1/VLOOKUP(ABS(G69)+1,$A$8:$D$16,3,FALSE),VLOOKUP(ABS(G69)+1,$A$8:$D$16,3,FALSE))</f>
      </c>
      <c r="H150" s="1">
        <f>IF(H69&gt;0,1/VLOOKUP(ABS(H69)+1,$A$8:$D$16,3,FALSE),VLOOKUP(ABS(H69)+1,$A$8:$D$16,3,FALSE))</f>
      </c>
      <c r="I150" s="1">
        <f>IF(I69&gt;0,1/VLOOKUP(ABS(I69)+1,$A$8:$D$16,3,FALSE),VLOOKUP(ABS(I69)+1,$A$8:$D$16,3,FALSE))</f>
      </c>
      <c r="J150" s="1">
        <f>IF(J69&gt;0,1/VLOOKUP(ABS(J69)+1,$A$8:$D$16,3,FALSE),VLOOKUP(ABS(J69)+1,$A$8:$D$16,3,FALSE))</f>
      </c>
      <c r="K150" s="1">
        <f>IF(K69&gt;0,1/VLOOKUP(ABS(K69)+1,$A$8:$D$16,3,FALSE),VLOOKUP(ABS(K69)+1,$A$8:$D$16,3,FALSE))</f>
      </c>
      <c r="L150" s="1">
        <f>IF(L69&gt;0,1/VLOOKUP(ABS(L69)+1,$A$8:$D$16,3,FALSE),VLOOKUP(ABS(L69)+1,$A$8:$D$16,3,FALSE))</f>
      </c>
      <c r="M150" s="1">
        <f>IF(M69&gt;0,1/VLOOKUP(ABS(M69)+1,$A$8:$D$16,3,FALSE),VLOOKUP(ABS(M69)+1,$A$8:$D$16,3,FALSE))</f>
      </c>
      <c r="N150" s="1">
        <f>IF(N69&gt;0,1/VLOOKUP(ABS(N69)+1,$A$8:$D$16,3,FALSE),VLOOKUP(ABS(N69)+1,$A$8:$D$16,3,FALSE))</f>
      </c>
      <c r="O150" s="1">
        <f>IF(O69&gt;0,1/VLOOKUP(ABS(O69)+1,$A$8:$D$16,3,FALSE),VLOOKUP(ABS(O69)+1,$A$8:$D$16,3,FALSE))</f>
      </c>
      <c r="P150" s="1">
        <f>IF(P69&gt;0,1/VLOOKUP(ABS(P69)+1,$A$8:$D$16,3,FALSE),VLOOKUP(ABS(P69)+1,$A$8:$D$16,3,FALSE))</f>
      </c>
      <c r="Q150" s="1">
        <f>IF(Q69&gt;0,1/VLOOKUP(ABS(Q69)+1,$A$8:$D$16,3,FALSE),VLOOKUP(ABS(Q69)+1,$A$8:$D$16,3,FALSE))</f>
      </c>
      <c r="R150" s="1">
        <f>IF(R69&gt;0,1/VLOOKUP(ABS(R69)+1,$A$8:$D$16,3,FALSE),VLOOKUP(ABS(R69)+1,$A$8:$D$16,3,FALSE))</f>
      </c>
      <c r="S150" s="1">
        <f>IF(S69&gt;0,1/VLOOKUP(ABS(S69)+1,$A$8:$D$16,3,FALSE),VLOOKUP(ABS(S69)+1,$A$8:$D$16,3,FALSE))</f>
      </c>
      <c r="T150" s="1">
        <f>IF(T69&gt;0,1/VLOOKUP(ABS(T69)+1,$A$8:$D$16,3,FALSE),VLOOKUP(ABS(T69)+1,$A$8:$D$16,3,FALSE))</f>
      </c>
      <c r="U150" s="1">
        <f>IF(U69&gt;0,1/VLOOKUP(ABS(U69)+1,$A$8:$D$16,3,FALSE),VLOOKUP(ABS(U69)+1,$A$8:$D$16,3,FALSE))</f>
      </c>
      <c r="V150" s="1">
        <f>IF(V69&gt;0,1/VLOOKUP(ABS(V69)+1,$A$8:$D$16,3,FALSE),VLOOKUP(ABS(V69)+1,$A$8:$D$16,3,FALSE))</f>
      </c>
      <c r="W150" s="1">
        <f>IF(W69&gt;0,1/VLOOKUP(ABS(W69)+1,$A$8:$D$16,3,FALSE),VLOOKUP(ABS(W69)+1,$A$8:$D$16,3,FALSE))</f>
      </c>
      <c r="X150" s="1">
        <f>IF(X69&gt;0,1/VLOOKUP(ABS(X69)+1,$A$8:$D$16,3,FALSE),VLOOKUP(ABS(X69)+1,$A$8:$D$16,3,FALSE))</f>
      </c>
    </row>
    <row r="151">
      <c r="A151">
        <v>26</v>
      </c>
      <c r="B151" t="str">
        <v>CP4.4_vs_CP4.9</v>
      </c>
      <c r="C151" s="1">
        <f>IF(C70&gt;0,1/VLOOKUP(ABS(C70)+1,$A$8:$D$16,3,FALSE),VLOOKUP(ABS(C70)+1,$A$8:$D$16,3,FALSE))</f>
      </c>
      <c r="D151" s="1">
        <f>IF(D70&gt;0,1/VLOOKUP(ABS(D70)+1,$A$8:$D$16,3,FALSE),VLOOKUP(ABS(D70)+1,$A$8:$D$16,3,FALSE))</f>
      </c>
      <c r="E151" s="1">
        <f>IF(E70&gt;0,1/VLOOKUP(ABS(E70)+1,$A$8:$D$16,3,FALSE),VLOOKUP(ABS(E70)+1,$A$8:$D$16,3,FALSE))</f>
      </c>
      <c r="F151" s="1">
        <f>IF(F70&gt;0,1/VLOOKUP(ABS(F70)+1,$A$8:$D$16,3,FALSE),VLOOKUP(ABS(F70)+1,$A$8:$D$16,3,FALSE))</f>
      </c>
      <c r="G151" s="1">
        <f>IF(G70&gt;0,1/VLOOKUP(ABS(G70)+1,$A$8:$D$16,3,FALSE),VLOOKUP(ABS(G70)+1,$A$8:$D$16,3,FALSE))</f>
      </c>
      <c r="H151" s="1">
        <f>IF(H70&gt;0,1/VLOOKUP(ABS(H70)+1,$A$8:$D$16,3,FALSE),VLOOKUP(ABS(H70)+1,$A$8:$D$16,3,FALSE))</f>
      </c>
      <c r="I151" s="1">
        <f>IF(I70&gt;0,1/VLOOKUP(ABS(I70)+1,$A$8:$D$16,3,FALSE),VLOOKUP(ABS(I70)+1,$A$8:$D$16,3,FALSE))</f>
      </c>
      <c r="J151" s="1">
        <f>IF(J70&gt;0,1/VLOOKUP(ABS(J70)+1,$A$8:$D$16,3,FALSE),VLOOKUP(ABS(J70)+1,$A$8:$D$16,3,FALSE))</f>
      </c>
      <c r="K151" s="1">
        <f>IF(K70&gt;0,1/VLOOKUP(ABS(K70)+1,$A$8:$D$16,3,FALSE),VLOOKUP(ABS(K70)+1,$A$8:$D$16,3,FALSE))</f>
      </c>
      <c r="L151" s="1">
        <f>IF(L70&gt;0,1/VLOOKUP(ABS(L70)+1,$A$8:$D$16,3,FALSE),VLOOKUP(ABS(L70)+1,$A$8:$D$16,3,FALSE))</f>
      </c>
      <c r="M151" s="1">
        <f>IF(M70&gt;0,1/VLOOKUP(ABS(M70)+1,$A$8:$D$16,3,FALSE),VLOOKUP(ABS(M70)+1,$A$8:$D$16,3,FALSE))</f>
      </c>
      <c r="N151" s="1">
        <f>IF(N70&gt;0,1/VLOOKUP(ABS(N70)+1,$A$8:$D$16,3,FALSE),VLOOKUP(ABS(N70)+1,$A$8:$D$16,3,FALSE))</f>
      </c>
      <c r="O151" s="1">
        <f>IF(O70&gt;0,1/VLOOKUP(ABS(O70)+1,$A$8:$D$16,3,FALSE),VLOOKUP(ABS(O70)+1,$A$8:$D$16,3,FALSE))</f>
      </c>
      <c r="P151" s="1">
        <f>IF(P70&gt;0,1/VLOOKUP(ABS(P70)+1,$A$8:$D$16,3,FALSE),VLOOKUP(ABS(P70)+1,$A$8:$D$16,3,FALSE))</f>
      </c>
      <c r="Q151" s="1">
        <f>IF(Q70&gt;0,1/VLOOKUP(ABS(Q70)+1,$A$8:$D$16,3,FALSE),VLOOKUP(ABS(Q70)+1,$A$8:$D$16,3,FALSE))</f>
      </c>
      <c r="R151" s="1">
        <f>IF(R70&gt;0,1/VLOOKUP(ABS(R70)+1,$A$8:$D$16,3,FALSE),VLOOKUP(ABS(R70)+1,$A$8:$D$16,3,FALSE))</f>
      </c>
      <c r="S151" s="1">
        <f>IF(S70&gt;0,1/VLOOKUP(ABS(S70)+1,$A$8:$D$16,3,FALSE),VLOOKUP(ABS(S70)+1,$A$8:$D$16,3,FALSE))</f>
      </c>
      <c r="T151" s="1">
        <f>IF(T70&gt;0,1/VLOOKUP(ABS(T70)+1,$A$8:$D$16,3,FALSE),VLOOKUP(ABS(T70)+1,$A$8:$D$16,3,FALSE))</f>
      </c>
      <c r="U151" s="1">
        <f>IF(U70&gt;0,1/VLOOKUP(ABS(U70)+1,$A$8:$D$16,3,FALSE),VLOOKUP(ABS(U70)+1,$A$8:$D$16,3,FALSE))</f>
      </c>
      <c r="V151" s="1">
        <f>IF(V70&gt;0,1/VLOOKUP(ABS(V70)+1,$A$8:$D$16,3,FALSE),VLOOKUP(ABS(V70)+1,$A$8:$D$16,3,FALSE))</f>
      </c>
      <c r="W151" s="1">
        <f>IF(W70&gt;0,1/VLOOKUP(ABS(W70)+1,$A$8:$D$16,3,FALSE),VLOOKUP(ABS(W70)+1,$A$8:$D$16,3,FALSE))</f>
      </c>
      <c r="X151" s="1">
        <f>IF(X70&gt;0,1/VLOOKUP(ABS(X70)+1,$A$8:$D$16,3,FALSE),VLOOKUP(ABS(X70)+1,$A$8:$D$16,3,FALSE))</f>
      </c>
    </row>
    <row r="152">
      <c r="A152">
        <v>27</v>
      </c>
      <c r="B152" t="str">
        <v>CP4.5_vs_CP4.6</v>
      </c>
      <c r="C152" s="1">
        <f>IF(C71&gt;0,1/VLOOKUP(ABS(C71)+1,$A$8:$D$16,3,FALSE),VLOOKUP(ABS(C71)+1,$A$8:$D$16,3,FALSE))</f>
      </c>
      <c r="D152" s="1">
        <f>IF(D71&gt;0,1/VLOOKUP(ABS(D71)+1,$A$8:$D$16,3,FALSE),VLOOKUP(ABS(D71)+1,$A$8:$D$16,3,FALSE))</f>
      </c>
      <c r="E152" s="1">
        <f>IF(E71&gt;0,1/VLOOKUP(ABS(E71)+1,$A$8:$D$16,3,FALSE),VLOOKUP(ABS(E71)+1,$A$8:$D$16,3,FALSE))</f>
      </c>
      <c r="F152" s="1">
        <f>IF(F71&gt;0,1/VLOOKUP(ABS(F71)+1,$A$8:$D$16,3,FALSE),VLOOKUP(ABS(F71)+1,$A$8:$D$16,3,FALSE))</f>
      </c>
      <c r="G152" s="1">
        <f>IF(G71&gt;0,1/VLOOKUP(ABS(G71)+1,$A$8:$D$16,3,FALSE),VLOOKUP(ABS(G71)+1,$A$8:$D$16,3,FALSE))</f>
      </c>
      <c r="H152" s="1">
        <f>IF(H71&gt;0,1/VLOOKUP(ABS(H71)+1,$A$8:$D$16,3,FALSE),VLOOKUP(ABS(H71)+1,$A$8:$D$16,3,FALSE))</f>
      </c>
      <c r="I152" s="1">
        <f>IF(I71&gt;0,1/VLOOKUP(ABS(I71)+1,$A$8:$D$16,3,FALSE),VLOOKUP(ABS(I71)+1,$A$8:$D$16,3,FALSE))</f>
      </c>
      <c r="J152" s="1">
        <f>IF(J71&gt;0,1/VLOOKUP(ABS(J71)+1,$A$8:$D$16,3,FALSE),VLOOKUP(ABS(J71)+1,$A$8:$D$16,3,FALSE))</f>
      </c>
      <c r="K152" s="1">
        <f>IF(K71&gt;0,1/VLOOKUP(ABS(K71)+1,$A$8:$D$16,3,FALSE),VLOOKUP(ABS(K71)+1,$A$8:$D$16,3,FALSE))</f>
      </c>
      <c r="L152" s="1">
        <f>IF(L71&gt;0,1/VLOOKUP(ABS(L71)+1,$A$8:$D$16,3,FALSE),VLOOKUP(ABS(L71)+1,$A$8:$D$16,3,FALSE))</f>
      </c>
      <c r="M152" s="1">
        <f>IF(M71&gt;0,1/VLOOKUP(ABS(M71)+1,$A$8:$D$16,3,FALSE),VLOOKUP(ABS(M71)+1,$A$8:$D$16,3,FALSE))</f>
      </c>
      <c r="N152" s="1">
        <f>IF(N71&gt;0,1/VLOOKUP(ABS(N71)+1,$A$8:$D$16,3,FALSE),VLOOKUP(ABS(N71)+1,$A$8:$D$16,3,FALSE))</f>
      </c>
      <c r="O152" s="1">
        <f>IF(O71&gt;0,1/VLOOKUP(ABS(O71)+1,$A$8:$D$16,3,FALSE),VLOOKUP(ABS(O71)+1,$A$8:$D$16,3,FALSE))</f>
      </c>
      <c r="P152" s="1">
        <f>IF(P71&gt;0,1/VLOOKUP(ABS(P71)+1,$A$8:$D$16,3,FALSE),VLOOKUP(ABS(P71)+1,$A$8:$D$16,3,FALSE))</f>
      </c>
      <c r="Q152" s="1">
        <f>IF(Q71&gt;0,1/VLOOKUP(ABS(Q71)+1,$A$8:$D$16,3,FALSE),VLOOKUP(ABS(Q71)+1,$A$8:$D$16,3,FALSE))</f>
      </c>
      <c r="R152" s="1">
        <f>IF(R71&gt;0,1/VLOOKUP(ABS(R71)+1,$A$8:$D$16,3,FALSE),VLOOKUP(ABS(R71)+1,$A$8:$D$16,3,FALSE))</f>
      </c>
      <c r="S152" s="1">
        <f>IF(S71&gt;0,1/VLOOKUP(ABS(S71)+1,$A$8:$D$16,3,FALSE),VLOOKUP(ABS(S71)+1,$A$8:$D$16,3,FALSE))</f>
      </c>
      <c r="T152" s="1">
        <f>IF(T71&gt;0,1/VLOOKUP(ABS(T71)+1,$A$8:$D$16,3,FALSE),VLOOKUP(ABS(T71)+1,$A$8:$D$16,3,FALSE))</f>
      </c>
      <c r="U152" s="1">
        <f>IF(U71&gt;0,1/VLOOKUP(ABS(U71)+1,$A$8:$D$16,3,FALSE),VLOOKUP(ABS(U71)+1,$A$8:$D$16,3,FALSE))</f>
      </c>
      <c r="V152" s="1">
        <f>IF(V71&gt;0,1/VLOOKUP(ABS(V71)+1,$A$8:$D$16,3,FALSE),VLOOKUP(ABS(V71)+1,$A$8:$D$16,3,FALSE))</f>
      </c>
      <c r="W152" s="1">
        <f>IF(W71&gt;0,1/VLOOKUP(ABS(W71)+1,$A$8:$D$16,3,FALSE),VLOOKUP(ABS(W71)+1,$A$8:$D$16,3,FALSE))</f>
      </c>
      <c r="X152" s="1">
        <f>IF(X71&gt;0,1/VLOOKUP(ABS(X71)+1,$A$8:$D$16,3,FALSE),VLOOKUP(ABS(X71)+1,$A$8:$D$16,3,FALSE))</f>
      </c>
    </row>
    <row r="153">
      <c r="A153">
        <v>28</v>
      </c>
      <c r="B153" t="str">
        <v>CP4.5_vs_CP4.7</v>
      </c>
      <c r="C153" s="1">
        <f>IF(C72&gt;0,1/VLOOKUP(ABS(C72)+1,$A$8:$D$16,3,FALSE),VLOOKUP(ABS(C72)+1,$A$8:$D$16,3,FALSE))</f>
      </c>
      <c r="D153" s="1">
        <f>IF(D72&gt;0,1/VLOOKUP(ABS(D72)+1,$A$8:$D$16,3,FALSE),VLOOKUP(ABS(D72)+1,$A$8:$D$16,3,FALSE))</f>
      </c>
      <c r="E153" s="1">
        <f>IF(E72&gt;0,1/VLOOKUP(ABS(E72)+1,$A$8:$D$16,3,FALSE),VLOOKUP(ABS(E72)+1,$A$8:$D$16,3,FALSE))</f>
      </c>
      <c r="F153" s="1">
        <f>IF(F72&gt;0,1/VLOOKUP(ABS(F72)+1,$A$8:$D$16,3,FALSE),VLOOKUP(ABS(F72)+1,$A$8:$D$16,3,FALSE))</f>
      </c>
      <c r="G153" s="1">
        <f>IF(G72&gt;0,1/VLOOKUP(ABS(G72)+1,$A$8:$D$16,3,FALSE),VLOOKUP(ABS(G72)+1,$A$8:$D$16,3,FALSE))</f>
      </c>
      <c r="H153" s="1">
        <f>IF(H72&gt;0,1/VLOOKUP(ABS(H72)+1,$A$8:$D$16,3,FALSE),VLOOKUP(ABS(H72)+1,$A$8:$D$16,3,FALSE))</f>
      </c>
      <c r="I153" s="1">
        <f>IF(I72&gt;0,1/VLOOKUP(ABS(I72)+1,$A$8:$D$16,3,FALSE),VLOOKUP(ABS(I72)+1,$A$8:$D$16,3,FALSE))</f>
      </c>
      <c r="J153" s="1">
        <f>IF(J72&gt;0,1/VLOOKUP(ABS(J72)+1,$A$8:$D$16,3,FALSE),VLOOKUP(ABS(J72)+1,$A$8:$D$16,3,FALSE))</f>
      </c>
      <c r="K153" s="1">
        <f>IF(K72&gt;0,1/VLOOKUP(ABS(K72)+1,$A$8:$D$16,3,FALSE),VLOOKUP(ABS(K72)+1,$A$8:$D$16,3,FALSE))</f>
      </c>
      <c r="L153" s="1">
        <f>IF(L72&gt;0,1/VLOOKUP(ABS(L72)+1,$A$8:$D$16,3,FALSE),VLOOKUP(ABS(L72)+1,$A$8:$D$16,3,FALSE))</f>
      </c>
      <c r="M153" s="1">
        <f>IF(M72&gt;0,1/VLOOKUP(ABS(M72)+1,$A$8:$D$16,3,FALSE),VLOOKUP(ABS(M72)+1,$A$8:$D$16,3,FALSE))</f>
      </c>
      <c r="N153" s="1">
        <f>IF(N72&gt;0,1/VLOOKUP(ABS(N72)+1,$A$8:$D$16,3,FALSE),VLOOKUP(ABS(N72)+1,$A$8:$D$16,3,FALSE))</f>
      </c>
      <c r="O153" s="1">
        <f>IF(O72&gt;0,1/VLOOKUP(ABS(O72)+1,$A$8:$D$16,3,FALSE),VLOOKUP(ABS(O72)+1,$A$8:$D$16,3,FALSE))</f>
      </c>
      <c r="P153" s="1">
        <f>IF(P72&gt;0,1/VLOOKUP(ABS(P72)+1,$A$8:$D$16,3,FALSE),VLOOKUP(ABS(P72)+1,$A$8:$D$16,3,FALSE))</f>
      </c>
      <c r="Q153" s="1">
        <f>IF(Q72&gt;0,1/VLOOKUP(ABS(Q72)+1,$A$8:$D$16,3,FALSE),VLOOKUP(ABS(Q72)+1,$A$8:$D$16,3,FALSE))</f>
      </c>
      <c r="R153" s="1">
        <f>IF(R72&gt;0,1/VLOOKUP(ABS(R72)+1,$A$8:$D$16,3,FALSE),VLOOKUP(ABS(R72)+1,$A$8:$D$16,3,FALSE))</f>
      </c>
      <c r="S153" s="1">
        <f>IF(S72&gt;0,1/VLOOKUP(ABS(S72)+1,$A$8:$D$16,3,FALSE),VLOOKUP(ABS(S72)+1,$A$8:$D$16,3,FALSE))</f>
      </c>
      <c r="T153" s="1">
        <f>IF(T72&gt;0,1/VLOOKUP(ABS(T72)+1,$A$8:$D$16,3,FALSE),VLOOKUP(ABS(T72)+1,$A$8:$D$16,3,FALSE))</f>
      </c>
      <c r="U153" s="1">
        <f>IF(U72&gt;0,1/VLOOKUP(ABS(U72)+1,$A$8:$D$16,3,FALSE),VLOOKUP(ABS(U72)+1,$A$8:$D$16,3,FALSE))</f>
      </c>
      <c r="V153" s="1">
        <f>IF(V72&gt;0,1/VLOOKUP(ABS(V72)+1,$A$8:$D$16,3,FALSE),VLOOKUP(ABS(V72)+1,$A$8:$D$16,3,FALSE))</f>
      </c>
      <c r="W153" s="1">
        <f>IF(W72&gt;0,1/VLOOKUP(ABS(W72)+1,$A$8:$D$16,3,FALSE),VLOOKUP(ABS(W72)+1,$A$8:$D$16,3,FALSE))</f>
      </c>
      <c r="X153" s="1">
        <f>IF(X72&gt;0,1/VLOOKUP(ABS(X72)+1,$A$8:$D$16,3,FALSE),VLOOKUP(ABS(X72)+1,$A$8:$D$16,3,FALSE))</f>
      </c>
    </row>
    <row r="154">
      <c r="A154">
        <v>29</v>
      </c>
      <c r="B154" t="str">
        <v>CP4.5_vs_CP4.8</v>
      </c>
      <c r="C154" s="1">
        <f>IF(C73&gt;0,1/VLOOKUP(ABS(C73)+1,$A$8:$D$16,3,FALSE),VLOOKUP(ABS(C73)+1,$A$8:$D$16,3,FALSE))</f>
      </c>
      <c r="D154" s="1">
        <f>IF(D73&gt;0,1/VLOOKUP(ABS(D73)+1,$A$8:$D$16,3,FALSE),VLOOKUP(ABS(D73)+1,$A$8:$D$16,3,FALSE))</f>
      </c>
      <c r="E154" s="1">
        <f>IF(E73&gt;0,1/VLOOKUP(ABS(E73)+1,$A$8:$D$16,3,FALSE),VLOOKUP(ABS(E73)+1,$A$8:$D$16,3,FALSE))</f>
      </c>
      <c r="F154" s="1">
        <f>IF(F73&gt;0,1/VLOOKUP(ABS(F73)+1,$A$8:$D$16,3,FALSE),VLOOKUP(ABS(F73)+1,$A$8:$D$16,3,FALSE))</f>
      </c>
      <c r="G154" s="1">
        <f>IF(G73&gt;0,1/VLOOKUP(ABS(G73)+1,$A$8:$D$16,3,FALSE),VLOOKUP(ABS(G73)+1,$A$8:$D$16,3,FALSE))</f>
      </c>
      <c r="H154" s="1">
        <f>IF(H73&gt;0,1/VLOOKUP(ABS(H73)+1,$A$8:$D$16,3,FALSE),VLOOKUP(ABS(H73)+1,$A$8:$D$16,3,FALSE))</f>
      </c>
      <c r="I154" s="1">
        <f>IF(I73&gt;0,1/VLOOKUP(ABS(I73)+1,$A$8:$D$16,3,FALSE),VLOOKUP(ABS(I73)+1,$A$8:$D$16,3,FALSE))</f>
      </c>
      <c r="J154" s="1">
        <f>IF(J73&gt;0,1/VLOOKUP(ABS(J73)+1,$A$8:$D$16,3,FALSE),VLOOKUP(ABS(J73)+1,$A$8:$D$16,3,FALSE))</f>
      </c>
      <c r="K154" s="1">
        <f>IF(K73&gt;0,1/VLOOKUP(ABS(K73)+1,$A$8:$D$16,3,FALSE),VLOOKUP(ABS(K73)+1,$A$8:$D$16,3,FALSE))</f>
      </c>
      <c r="L154" s="1">
        <f>IF(L73&gt;0,1/VLOOKUP(ABS(L73)+1,$A$8:$D$16,3,FALSE),VLOOKUP(ABS(L73)+1,$A$8:$D$16,3,FALSE))</f>
      </c>
      <c r="M154" s="1">
        <f>IF(M73&gt;0,1/VLOOKUP(ABS(M73)+1,$A$8:$D$16,3,FALSE),VLOOKUP(ABS(M73)+1,$A$8:$D$16,3,FALSE))</f>
      </c>
      <c r="N154" s="1">
        <f>IF(N73&gt;0,1/VLOOKUP(ABS(N73)+1,$A$8:$D$16,3,FALSE),VLOOKUP(ABS(N73)+1,$A$8:$D$16,3,FALSE))</f>
      </c>
      <c r="O154" s="1">
        <f>IF(O73&gt;0,1/VLOOKUP(ABS(O73)+1,$A$8:$D$16,3,FALSE),VLOOKUP(ABS(O73)+1,$A$8:$D$16,3,FALSE))</f>
      </c>
      <c r="P154" s="1">
        <f>IF(P73&gt;0,1/VLOOKUP(ABS(P73)+1,$A$8:$D$16,3,FALSE),VLOOKUP(ABS(P73)+1,$A$8:$D$16,3,FALSE))</f>
      </c>
      <c r="Q154" s="1">
        <f>IF(Q73&gt;0,1/VLOOKUP(ABS(Q73)+1,$A$8:$D$16,3,FALSE),VLOOKUP(ABS(Q73)+1,$A$8:$D$16,3,FALSE))</f>
      </c>
      <c r="R154" s="1">
        <f>IF(R73&gt;0,1/VLOOKUP(ABS(R73)+1,$A$8:$D$16,3,FALSE),VLOOKUP(ABS(R73)+1,$A$8:$D$16,3,FALSE))</f>
      </c>
      <c r="S154" s="1">
        <f>IF(S73&gt;0,1/VLOOKUP(ABS(S73)+1,$A$8:$D$16,3,FALSE),VLOOKUP(ABS(S73)+1,$A$8:$D$16,3,FALSE))</f>
      </c>
      <c r="T154" s="1">
        <f>IF(T73&gt;0,1/VLOOKUP(ABS(T73)+1,$A$8:$D$16,3,FALSE),VLOOKUP(ABS(T73)+1,$A$8:$D$16,3,FALSE))</f>
      </c>
      <c r="U154" s="1">
        <f>IF(U73&gt;0,1/VLOOKUP(ABS(U73)+1,$A$8:$D$16,3,FALSE),VLOOKUP(ABS(U73)+1,$A$8:$D$16,3,FALSE))</f>
      </c>
      <c r="V154" s="1">
        <f>IF(V73&gt;0,1/VLOOKUP(ABS(V73)+1,$A$8:$D$16,3,FALSE),VLOOKUP(ABS(V73)+1,$A$8:$D$16,3,FALSE))</f>
      </c>
      <c r="W154" s="1">
        <f>IF(W73&gt;0,1/VLOOKUP(ABS(W73)+1,$A$8:$D$16,3,FALSE),VLOOKUP(ABS(W73)+1,$A$8:$D$16,3,FALSE))</f>
      </c>
      <c r="X154" s="1">
        <f>IF(X73&gt;0,1/VLOOKUP(ABS(X73)+1,$A$8:$D$16,3,FALSE),VLOOKUP(ABS(X73)+1,$A$8:$D$16,3,FALSE))</f>
      </c>
    </row>
    <row r="155">
      <c r="A155">
        <v>30</v>
      </c>
      <c r="B155" t="str">
        <v>CP4.5_vs_CP4.9</v>
      </c>
      <c r="C155" s="1">
        <f>IF(C74&gt;0,1/VLOOKUP(ABS(C74)+1,$A$8:$D$16,3,FALSE),VLOOKUP(ABS(C74)+1,$A$8:$D$16,3,FALSE))</f>
      </c>
      <c r="D155" s="1">
        <f>IF(D74&gt;0,1/VLOOKUP(ABS(D74)+1,$A$8:$D$16,3,FALSE),VLOOKUP(ABS(D74)+1,$A$8:$D$16,3,FALSE))</f>
      </c>
      <c r="E155" s="1">
        <f>IF(E74&gt;0,1/VLOOKUP(ABS(E74)+1,$A$8:$D$16,3,FALSE),VLOOKUP(ABS(E74)+1,$A$8:$D$16,3,FALSE))</f>
      </c>
      <c r="F155" s="1">
        <f>IF(F74&gt;0,1/VLOOKUP(ABS(F74)+1,$A$8:$D$16,3,FALSE),VLOOKUP(ABS(F74)+1,$A$8:$D$16,3,FALSE))</f>
      </c>
      <c r="G155" s="1">
        <f>IF(G74&gt;0,1/VLOOKUP(ABS(G74)+1,$A$8:$D$16,3,FALSE),VLOOKUP(ABS(G74)+1,$A$8:$D$16,3,FALSE))</f>
      </c>
      <c r="H155" s="1">
        <f>IF(H74&gt;0,1/VLOOKUP(ABS(H74)+1,$A$8:$D$16,3,FALSE),VLOOKUP(ABS(H74)+1,$A$8:$D$16,3,FALSE))</f>
      </c>
      <c r="I155" s="1">
        <f>IF(I74&gt;0,1/VLOOKUP(ABS(I74)+1,$A$8:$D$16,3,FALSE),VLOOKUP(ABS(I74)+1,$A$8:$D$16,3,FALSE))</f>
      </c>
      <c r="J155" s="1">
        <f>IF(J74&gt;0,1/VLOOKUP(ABS(J74)+1,$A$8:$D$16,3,FALSE),VLOOKUP(ABS(J74)+1,$A$8:$D$16,3,FALSE))</f>
      </c>
      <c r="K155" s="1">
        <f>IF(K74&gt;0,1/VLOOKUP(ABS(K74)+1,$A$8:$D$16,3,FALSE),VLOOKUP(ABS(K74)+1,$A$8:$D$16,3,FALSE))</f>
      </c>
      <c r="L155" s="1">
        <f>IF(L74&gt;0,1/VLOOKUP(ABS(L74)+1,$A$8:$D$16,3,FALSE),VLOOKUP(ABS(L74)+1,$A$8:$D$16,3,FALSE))</f>
      </c>
      <c r="M155" s="1">
        <f>IF(M74&gt;0,1/VLOOKUP(ABS(M74)+1,$A$8:$D$16,3,FALSE),VLOOKUP(ABS(M74)+1,$A$8:$D$16,3,FALSE))</f>
      </c>
      <c r="N155" s="1">
        <f>IF(N74&gt;0,1/VLOOKUP(ABS(N74)+1,$A$8:$D$16,3,FALSE),VLOOKUP(ABS(N74)+1,$A$8:$D$16,3,FALSE))</f>
      </c>
      <c r="O155" s="1">
        <f>IF(O74&gt;0,1/VLOOKUP(ABS(O74)+1,$A$8:$D$16,3,FALSE),VLOOKUP(ABS(O74)+1,$A$8:$D$16,3,FALSE))</f>
      </c>
      <c r="P155" s="1">
        <f>IF(P74&gt;0,1/VLOOKUP(ABS(P74)+1,$A$8:$D$16,3,FALSE),VLOOKUP(ABS(P74)+1,$A$8:$D$16,3,FALSE))</f>
      </c>
      <c r="Q155" s="1">
        <f>IF(Q74&gt;0,1/VLOOKUP(ABS(Q74)+1,$A$8:$D$16,3,FALSE),VLOOKUP(ABS(Q74)+1,$A$8:$D$16,3,FALSE))</f>
      </c>
      <c r="R155" s="1">
        <f>IF(R74&gt;0,1/VLOOKUP(ABS(R74)+1,$A$8:$D$16,3,FALSE),VLOOKUP(ABS(R74)+1,$A$8:$D$16,3,FALSE))</f>
      </c>
      <c r="S155" s="1">
        <f>IF(S74&gt;0,1/VLOOKUP(ABS(S74)+1,$A$8:$D$16,3,FALSE),VLOOKUP(ABS(S74)+1,$A$8:$D$16,3,FALSE))</f>
      </c>
      <c r="T155" s="1">
        <f>IF(T74&gt;0,1/VLOOKUP(ABS(T74)+1,$A$8:$D$16,3,FALSE),VLOOKUP(ABS(T74)+1,$A$8:$D$16,3,FALSE))</f>
      </c>
      <c r="U155" s="1">
        <f>IF(U74&gt;0,1/VLOOKUP(ABS(U74)+1,$A$8:$D$16,3,FALSE),VLOOKUP(ABS(U74)+1,$A$8:$D$16,3,FALSE))</f>
      </c>
      <c r="V155" s="1">
        <f>IF(V74&gt;0,1/VLOOKUP(ABS(V74)+1,$A$8:$D$16,3,FALSE),VLOOKUP(ABS(V74)+1,$A$8:$D$16,3,FALSE))</f>
      </c>
      <c r="W155" s="1">
        <f>IF(W74&gt;0,1/VLOOKUP(ABS(W74)+1,$A$8:$D$16,3,FALSE),VLOOKUP(ABS(W74)+1,$A$8:$D$16,3,FALSE))</f>
      </c>
      <c r="X155" s="1">
        <f>IF(X74&gt;0,1/VLOOKUP(ABS(X74)+1,$A$8:$D$16,3,FALSE),VLOOKUP(ABS(X74)+1,$A$8:$D$16,3,FALSE))</f>
      </c>
    </row>
    <row r="156">
      <c r="A156">
        <v>31</v>
      </c>
      <c r="B156" t="str">
        <v>CP4.6_vs_CP4.7</v>
      </c>
      <c r="C156" s="1">
        <f>IF(C75&gt;0,1/VLOOKUP(ABS(C75)+1,$A$8:$D$16,3,FALSE),VLOOKUP(ABS(C75)+1,$A$8:$D$16,3,FALSE))</f>
      </c>
      <c r="D156" s="1">
        <f>IF(D75&gt;0,1/VLOOKUP(ABS(D75)+1,$A$8:$D$16,3,FALSE),VLOOKUP(ABS(D75)+1,$A$8:$D$16,3,FALSE))</f>
      </c>
      <c r="E156" s="1">
        <f>IF(E75&gt;0,1/VLOOKUP(ABS(E75)+1,$A$8:$D$16,3,FALSE),VLOOKUP(ABS(E75)+1,$A$8:$D$16,3,FALSE))</f>
      </c>
      <c r="F156" s="1">
        <f>IF(F75&gt;0,1/VLOOKUP(ABS(F75)+1,$A$8:$D$16,3,FALSE),VLOOKUP(ABS(F75)+1,$A$8:$D$16,3,FALSE))</f>
      </c>
      <c r="G156" s="1">
        <f>IF(G75&gt;0,1/VLOOKUP(ABS(G75)+1,$A$8:$D$16,3,FALSE),VLOOKUP(ABS(G75)+1,$A$8:$D$16,3,FALSE))</f>
      </c>
      <c r="H156" s="1">
        <f>IF(H75&gt;0,1/VLOOKUP(ABS(H75)+1,$A$8:$D$16,3,FALSE),VLOOKUP(ABS(H75)+1,$A$8:$D$16,3,FALSE))</f>
      </c>
      <c r="I156" s="1">
        <f>IF(I75&gt;0,1/VLOOKUP(ABS(I75)+1,$A$8:$D$16,3,FALSE),VLOOKUP(ABS(I75)+1,$A$8:$D$16,3,FALSE))</f>
      </c>
      <c r="J156" s="1">
        <f>IF(J75&gt;0,1/VLOOKUP(ABS(J75)+1,$A$8:$D$16,3,FALSE),VLOOKUP(ABS(J75)+1,$A$8:$D$16,3,FALSE))</f>
      </c>
      <c r="K156" s="1">
        <f>IF(K75&gt;0,1/VLOOKUP(ABS(K75)+1,$A$8:$D$16,3,FALSE),VLOOKUP(ABS(K75)+1,$A$8:$D$16,3,FALSE))</f>
      </c>
      <c r="L156" s="1">
        <f>IF(L75&gt;0,1/VLOOKUP(ABS(L75)+1,$A$8:$D$16,3,FALSE),VLOOKUP(ABS(L75)+1,$A$8:$D$16,3,FALSE))</f>
      </c>
      <c r="M156" s="1">
        <f>IF(M75&gt;0,1/VLOOKUP(ABS(M75)+1,$A$8:$D$16,3,FALSE),VLOOKUP(ABS(M75)+1,$A$8:$D$16,3,FALSE))</f>
      </c>
      <c r="N156" s="1">
        <f>IF(N75&gt;0,1/VLOOKUP(ABS(N75)+1,$A$8:$D$16,3,FALSE),VLOOKUP(ABS(N75)+1,$A$8:$D$16,3,FALSE))</f>
      </c>
      <c r="O156" s="1">
        <f>IF(O75&gt;0,1/VLOOKUP(ABS(O75)+1,$A$8:$D$16,3,FALSE),VLOOKUP(ABS(O75)+1,$A$8:$D$16,3,FALSE))</f>
      </c>
      <c r="P156" s="1">
        <f>IF(P75&gt;0,1/VLOOKUP(ABS(P75)+1,$A$8:$D$16,3,FALSE),VLOOKUP(ABS(P75)+1,$A$8:$D$16,3,FALSE))</f>
      </c>
      <c r="Q156" s="1">
        <f>IF(Q75&gt;0,1/VLOOKUP(ABS(Q75)+1,$A$8:$D$16,3,FALSE),VLOOKUP(ABS(Q75)+1,$A$8:$D$16,3,FALSE))</f>
      </c>
      <c r="R156" s="1">
        <f>IF(R75&gt;0,1/VLOOKUP(ABS(R75)+1,$A$8:$D$16,3,FALSE),VLOOKUP(ABS(R75)+1,$A$8:$D$16,3,FALSE))</f>
      </c>
      <c r="S156" s="1">
        <f>IF(S75&gt;0,1/VLOOKUP(ABS(S75)+1,$A$8:$D$16,3,FALSE),VLOOKUP(ABS(S75)+1,$A$8:$D$16,3,FALSE))</f>
      </c>
      <c r="T156" s="1">
        <f>IF(T75&gt;0,1/VLOOKUP(ABS(T75)+1,$A$8:$D$16,3,FALSE),VLOOKUP(ABS(T75)+1,$A$8:$D$16,3,FALSE))</f>
      </c>
      <c r="U156" s="1">
        <f>IF(U75&gt;0,1/VLOOKUP(ABS(U75)+1,$A$8:$D$16,3,FALSE),VLOOKUP(ABS(U75)+1,$A$8:$D$16,3,FALSE))</f>
      </c>
      <c r="V156" s="1">
        <f>IF(V75&gt;0,1/VLOOKUP(ABS(V75)+1,$A$8:$D$16,3,FALSE),VLOOKUP(ABS(V75)+1,$A$8:$D$16,3,FALSE))</f>
      </c>
      <c r="W156" s="1">
        <f>IF(W75&gt;0,1/VLOOKUP(ABS(W75)+1,$A$8:$D$16,3,FALSE),VLOOKUP(ABS(W75)+1,$A$8:$D$16,3,FALSE))</f>
      </c>
      <c r="X156" s="1">
        <f>IF(X75&gt;0,1/VLOOKUP(ABS(X75)+1,$A$8:$D$16,3,FALSE),VLOOKUP(ABS(X75)+1,$A$8:$D$16,3,FALSE))</f>
      </c>
    </row>
    <row r="157">
      <c r="A157">
        <v>32</v>
      </c>
      <c r="B157" t="str">
        <v>CP4.6_vs_CP4.8</v>
      </c>
      <c r="C157" s="1">
        <f>IF(C76&gt;0,1/VLOOKUP(ABS(C76)+1,$A$8:$D$16,3,FALSE),VLOOKUP(ABS(C76)+1,$A$8:$D$16,3,FALSE))</f>
      </c>
      <c r="D157" s="1">
        <f>IF(D76&gt;0,1/VLOOKUP(ABS(D76)+1,$A$8:$D$16,3,FALSE),VLOOKUP(ABS(D76)+1,$A$8:$D$16,3,FALSE))</f>
      </c>
      <c r="E157" s="1">
        <f>IF(E76&gt;0,1/VLOOKUP(ABS(E76)+1,$A$8:$D$16,3,FALSE),VLOOKUP(ABS(E76)+1,$A$8:$D$16,3,FALSE))</f>
      </c>
      <c r="F157" s="1">
        <f>IF(F76&gt;0,1/VLOOKUP(ABS(F76)+1,$A$8:$D$16,3,FALSE),VLOOKUP(ABS(F76)+1,$A$8:$D$16,3,FALSE))</f>
      </c>
      <c r="G157" s="1">
        <f>IF(G76&gt;0,1/VLOOKUP(ABS(G76)+1,$A$8:$D$16,3,FALSE),VLOOKUP(ABS(G76)+1,$A$8:$D$16,3,FALSE))</f>
      </c>
      <c r="H157" s="1">
        <f>IF(H76&gt;0,1/VLOOKUP(ABS(H76)+1,$A$8:$D$16,3,FALSE),VLOOKUP(ABS(H76)+1,$A$8:$D$16,3,FALSE))</f>
      </c>
      <c r="I157" s="1">
        <f>IF(I76&gt;0,1/VLOOKUP(ABS(I76)+1,$A$8:$D$16,3,FALSE),VLOOKUP(ABS(I76)+1,$A$8:$D$16,3,FALSE))</f>
      </c>
      <c r="J157" s="1">
        <f>IF(J76&gt;0,1/VLOOKUP(ABS(J76)+1,$A$8:$D$16,3,FALSE),VLOOKUP(ABS(J76)+1,$A$8:$D$16,3,FALSE))</f>
      </c>
      <c r="K157" s="1">
        <f>IF(K76&gt;0,1/VLOOKUP(ABS(K76)+1,$A$8:$D$16,3,FALSE),VLOOKUP(ABS(K76)+1,$A$8:$D$16,3,FALSE))</f>
      </c>
      <c r="L157" s="1">
        <f>IF(L76&gt;0,1/VLOOKUP(ABS(L76)+1,$A$8:$D$16,3,FALSE),VLOOKUP(ABS(L76)+1,$A$8:$D$16,3,FALSE))</f>
      </c>
      <c r="M157" s="1">
        <f>IF(M76&gt;0,1/VLOOKUP(ABS(M76)+1,$A$8:$D$16,3,FALSE),VLOOKUP(ABS(M76)+1,$A$8:$D$16,3,FALSE))</f>
      </c>
      <c r="N157" s="1">
        <f>IF(N76&gt;0,1/VLOOKUP(ABS(N76)+1,$A$8:$D$16,3,FALSE),VLOOKUP(ABS(N76)+1,$A$8:$D$16,3,FALSE))</f>
      </c>
      <c r="O157" s="1">
        <f>IF(O76&gt;0,1/VLOOKUP(ABS(O76)+1,$A$8:$D$16,3,FALSE),VLOOKUP(ABS(O76)+1,$A$8:$D$16,3,FALSE))</f>
      </c>
      <c r="P157" s="1">
        <f>IF(P76&gt;0,1/VLOOKUP(ABS(P76)+1,$A$8:$D$16,3,FALSE),VLOOKUP(ABS(P76)+1,$A$8:$D$16,3,FALSE))</f>
      </c>
      <c r="Q157" s="1">
        <f>IF(Q76&gt;0,1/VLOOKUP(ABS(Q76)+1,$A$8:$D$16,3,FALSE),VLOOKUP(ABS(Q76)+1,$A$8:$D$16,3,FALSE))</f>
      </c>
      <c r="R157" s="1">
        <f>IF(R76&gt;0,1/VLOOKUP(ABS(R76)+1,$A$8:$D$16,3,FALSE),VLOOKUP(ABS(R76)+1,$A$8:$D$16,3,FALSE))</f>
      </c>
      <c r="S157" s="1">
        <f>IF(S76&gt;0,1/VLOOKUP(ABS(S76)+1,$A$8:$D$16,3,FALSE),VLOOKUP(ABS(S76)+1,$A$8:$D$16,3,FALSE))</f>
      </c>
      <c r="T157" s="1">
        <f>IF(T76&gt;0,1/VLOOKUP(ABS(T76)+1,$A$8:$D$16,3,FALSE),VLOOKUP(ABS(T76)+1,$A$8:$D$16,3,FALSE))</f>
      </c>
      <c r="U157" s="1">
        <f>IF(U76&gt;0,1/VLOOKUP(ABS(U76)+1,$A$8:$D$16,3,FALSE),VLOOKUP(ABS(U76)+1,$A$8:$D$16,3,FALSE))</f>
      </c>
      <c r="V157" s="1">
        <f>IF(V76&gt;0,1/VLOOKUP(ABS(V76)+1,$A$8:$D$16,3,FALSE),VLOOKUP(ABS(V76)+1,$A$8:$D$16,3,FALSE))</f>
      </c>
      <c r="W157" s="1">
        <f>IF(W76&gt;0,1/VLOOKUP(ABS(W76)+1,$A$8:$D$16,3,FALSE),VLOOKUP(ABS(W76)+1,$A$8:$D$16,3,FALSE))</f>
      </c>
      <c r="X157" s="1">
        <f>IF(X76&gt;0,1/VLOOKUP(ABS(X76)+1,$A$8:$D$16,3,FALSE),VLOOKUP(ABS(X76)+1,$A$8:$D$16,3,FALSE))</f>
      </c>
    </row>
    <row r="158">
      <c r="A158">
        <v>33</v>
      </c>
      <c r="B158" t="str">
        <v>CP4.6_vs_CP4.9</v>
      </c>
      <c r="C158" s="1">
        <f>IF(C77&gt;0,1/VLOOKUP(ABS(C77)+1,$A$8:$D$16,3,FALSE),VLOOKUP(ABS(C77)+1,$A$8:$D$16,3,FALSE))</f>
      </c>
      <c r="D158" s="1">
        <f>IF(D77&gt;0,1/VLOOKUP(ABS(D77)+1,$A$8:$D$16,3,FALSE),VLOOKUP(ABS(D77)+1,$A$8:$D$16,3,FALSE))</f>
      </c>
      <c r="E158" s="1">
        <f>IF(E77&gt;0,1/VLOOKUP(ABS(E77)+1,$A$8:$D$16,3,FALSE),VLOOKUP(ABS(E77)+1,$A$8:$D$16,3,FALSE))</f>
      </c>
      <c r="F158" s="1">
        <f>IF(F77&gt;0,1/VLOOKUP(ABS(F77)+1,$A$8:$D$16,3,FALSE),VLOOKUP(ABS(F77)+1,$A$8:$D$16,3,FALSE))</f>
      </c>
      <c r="G158" s="1">
        <f>IF(G77&gt;0,1/VLOOKUP(ABS(G77)+1,$A$8:$D$16,3,FALSE),VLOOKUP(ABS(G77)+1,$A$8:$D$16,3,FALSE))</f>
      </c>
      <c r="H158" s="1">
        <f>IF(H77&gt;0,1/VLOOKUP(ABS(H77)+1,$A$8:$D$16,3,FALSE),VLOOKUP(ABS(H77)+1,$A$8:$D$16,3,FALSE))</f>
      </c>
      <c r="I158" s="1">
        <f>IF(I77&gt;0,1/VLOOKUP(ABS(I77)+1,$A$8:$D$16,3,FALSE),VLOOKUP(ABS(I77)+1,$A$8:$D$16,3,FALSE))</f>
      </c>
      <c r="J158" s="1">
        <f>IF(J77&gt;0,1/VLOOKUP(ABS(J77)+1,$A$8:$D$16,3,FALSE),VLOOKUP(ABS(J77)+1,$A$8:$D$16,3,FALSE))</f>
      </c>
      <c r="K158" s="1">
        <f>IF(K77&gt;0,1/VLOOKUP(ABS(K77)+1,$A$8:$D$16,3,FALSE),VLOOKUP(ABS(K77)+1,$A$8:$D$16,3,FALSE))</f>
      </c>
      <c r="L158" s="1">
        <f>IF(L77&gt;0,1/VLOOKUP(ABS(L77)+1,$A$8:$D$16,3,FALSE),VLOOKUP(ABS(L77)+1,$A$8:$D$16,3,FALSE))</f>
      </c>
      <c r="M158" s="1">
        <f>IF(M77&gt;0,1/VLOOKUP(ABS(M77)+1,$A$8:$D$16,3,FALSE),VLOOKUP(ABS(M77)+1,$A$8:$D$16,3,FALSE))</f>
      </c>
      <c r="N158" s="1">
        <f>IF(N77&gt;0,1/VLOOKUP(ABS(N77)+1,$A$8:$D$16,3,FALSE),VLOOKUP(ABS(N77)+1,$A$8:$D$16,3,FALSE))</f>
      </c>
      <c r="O158" s="1">
        <f>IF(O77&gt;0,1/VLOOKUP(ABS(O77)+1,$A$8:$D$16,3,FALSE),VLOOKUP(ABS(O77)+1,$A$8:$D$16,3,FALSE))</f>
      </c>
      <c r="P158" s="1">
        <f>IF(P77&gt;0,1/VLOOKUP(ABS(P77)+1,$A$8:$D$16,3,FALSE),VLOOKUP(ABS(P77)+1,$A$8:$D$16,3,FALSE))</f>
      </c>
      <c r="Q158" s="1">
        <f>IF(Q77&gt;0,1/VLOOKUP(ABS(Q77)+1,$A$8:$D$16,3,FALSE),VLOOKUP(ABS(Q77)+1,$A$8:$D$16,3,FALSE))</f>
      </c>
      <c r="R158" s="1">
        <f>IF(R77&gt;0,1/VLOOKUP(ABS(R77)+1,$A$8:$D$16,3,FALSE),VLOOKUP(ABS(R77)+1,$A$8:$D$16,3,FALSE))</f>
      </c>
      <c r="S158" s="1">
        <f>IF(S77&gt;0,1/VLOOKUP(ABS(S77)+1,$A$8:$D$16,3,FALSE),VLOOKUP(ABS(S77)+1,$A$8:$D$16,3,FALSE))</f>
      </c>
      <c r="T158" s="1">
        <f>IF(T77&gt;0,1/VLOOKUP(ABS(T77)+1,$A$8:$D$16,3,FALSE),VLOOKUP(ABS(T77)+1,$A$8:$D$16,3,FALSE))</f>
      </c>
      <c r="U158" s="1">
        <f>IF(U77&gt;0,1/VLOOKUP(ABS(U77)+1,$A$8:$D$16,3,FALSE),VLOOKUP(ABS(U77)+1,$A$8:$D$16,3,FALSE))</f>
      </c>
      <c r="V158" s="1">
        <f>IF(V77&gt;0,1/VLOOKUP(ABS(V77)+1,$A$8:$D$16,3,FALSE),VLOOKUP(ABS(V77)+1,$A$8:$D$16,3,FALSE))</f>
      </c>
      <c r="W158" s="1">
        <f>IF(W77&gt;0,1/VLOOKUP(ABS(W77)+1,$A$8:$D$16,3,FALSE),VLOOKUP(ABS(W77)+1,$A$8:$D$16,3,FALSE))</f>
      </c>
      <c r="X158" s="1">
        <f>IF(X77&gt;0,1/VLOOKUP(ABS(X77)+1,$A$8:$D$16,3,FALSE),VLOOKUP(ABS(X77)+1,$A$8:$D$16,3,FALSE))</f>
      </c>
    </row>
    <row r="159">
      <c r="A159">
        <v>34</v>
      </c>
      <c r="B159" t="str">
        <v>CP4.7_vs_CP4.8</v>
      </c>
      <c r="C159" s="1">
        <f>IF(C78&gt;0,1/VLOOKUP(ABS(C78)+1,$A$8:$D$16,3,FALSE),VLOOKUP(ABS(C78)+1,$A$8:$D$16,3,FALSE))</f>
      </c>
      <c r="D159" s="1">
        <f>IF(D78&gt;0,1/VLOOKUP(ABS(D78)+1,$A$8:$D$16,3,FALSE),VLOOKUP(ABS(D78)+1,$A$8:$D$16,3,FALSE))</f>
      </c>
      <c r="E159" s="1">
        <f>IF(E78&gt;0,1/VLOOKUP(ABS(E78)+1,$A$8:$D$16,3,FALSE),VLOOKUP(ABS(E78)+1,$A$8:$D$16,3,FALSE))</f>
      </c>
      <c r="F159" s="1">
        <f>IF(F78&gt;0,1/VLOOKUP(ABS(F78)+1,$A$8:$D$16,3,FALSE),VLOOKUP(ABS(F78)+1,$A$8:$D$16,3,FALSE))</f>
      </c>
      <c r="G159" s="1">
        <f>IF(G78&gt;0,1/VLOOKUP(ABS(G78)+1,$A$8:$D$16,3,FALSE),VLOOKUP(ABS(G78)+1,$A$8:$D$16,3,FALSE))</f>
      </c>
      <c r="H159" s="1">
        <f>IF(H78&gt;0,1/VLOOKUP(ABS(H78)+1,$A$8:$D$16,3,FALSE),VLOOKUP(ABS(H78)+1,$A$8:$D$16,3,FALSE))</f>
      </c>
      <c r="I159" s="1">
        <f>IF(I78&gt;0,1/VLOOKUP(ABS(I78)+1,$A$8:$D$16,3,FALSE),VLOOKUP(ABS(I78)+1,$A$8:$D$16,3,FALSE))</f>
      </c>
      <c r="J159" s="1">
        <f>IF(J78&gt;0,1/VLOOKUP(ABS(J78)+1,$A$8:$D$16,3,FALSE),VLOOKUP(ABS(J78)+1,$A$8:$D$16,3,FALSE))</f>
      </c>
      <c r="K159" s="1">
        <f>IF(K78&gt;0,1/VLOOKUP(ABS(K78)+1,$A$8:$D$16,3,FALSE),VLOOKUP(ABS(K78)+1,$A$8:$D$16,3,FALSE))</f>
      </c>
      <c r="L159" s="1">
        <f>IF(L78&gt;0,1/VLOOKUP(ABS(L78)+1,$A$8:$D$16,3,FALSE),VLOOKUP(ABS(L78)+1,$A$8:$D$16,3,FALSE))</f>
      </c>
      <c r="M159" s="1">
        <f>IF(M78&gt;0,1/VLOOKUP(ABS(M78)+1,$A$8:$D$16,3,FALSE),VLOOKUP(ABS(M78)+1,$A$8:$D$16,3,FALSE))</f>
      </c>
      <c r="N159" s="1">
        <f>IF(N78&gt;0,1/VLOOKUP(ABS(N78)+1,$A$8:$D$16,3,FALSE),VLOOKUP(ABS(N78)+1,$A$8:$D$16,3,FALSE))</f>
      </c>
      <c r="O159" s="1">
        <f>IF(O78&gt;0,1/VLOOKUP(ABS(O78)+1,$A$8:$D$16,3,FALSE),VLOOKUP(ABS(O78)+1,$A$8:$D$16,3,FALSE))</f>
      </c>
      <c r="P159" s="1">
        <f>IF(P78&gt;0,1/VLOOKUP(ABS(P78)+1,$A$8:$D$16,3,FALSE),VLOOKUP(ABS(P78)+1,$A$8:$D$16,3,FALSE))</f>
      </c>
      <c r="Q159" s="1">
        <f>IF(Q78&gt;0,1/VLOOKUP(ABS(Q78)+1,$A$8:$D$16,3,FALSE),VLOOKUP(ABS(Q78)+1,$A$8:$D$16,3,FALSE))</f>
      </c>
      <c r="R159" s="1">
        <f>IF(R78&gt;0,1/VLOOKUP(ABS(R78)+1,$A$8:$D$16,3,FALSE),VLOOKUP(ABS(R78)+1,$A$8:$D$16,3,FALSE))</f>
      </c>
      <c r="S159" s="1">
        <f>IF(S78&gt;0,1/VLOOKUP(ABS(S78)+1,$A$8:$D$16,3,FALSE),VLOOKUP(ABS(S78)+1,$A$8:$D$16,3,FALSE))</f>
      </c>
      <c r="T159" s="1">
        <f>IF(T78&gt;0,1/VLOOKUP(ABS(T78)+1,$A$8:$D$16,3,FALSE),VLOOKUP(ABS(T78)+1,$A$8:$D$16,3,FALSE))</f>
      </c>
      <c r="U159" s="1">
        <f>IF(U78&gt;0,1/VLOOKUP(ABS(U78)+1,$A$8:$D$16,3,FALSE),VLOOKUP(ABS(U78)+1,$A$8:$D$16,3,FALSE))</f>
      </c>
      <c r="V159" s="1">
        <f>IF(V78&gt;0,1/VLOOKUP(ABS(V78)+1,$A$8:$D$16,3,FALSE),VLOOKUP(ABS(V78)+1,$A$8:$D$16,3,FALSE))</f>
      </c>
      <c r="W159" s="1">
        <f>IF(W78&gt;0,1/VLOOKUP(ABS(W78)+1,$A$8:$D$16,3,FALSE),VLOOKUP(ABS(W78)+1,$A$8:$D$16,3,FALSE))</f>
      </c>
      <c r="X159" s="1">
        <f>IF(X78&gt;0,1/VLOOKUP(ABS(X78)+1,$A$8:$D$16,3,FALSE),VLOOKUP(ABS(X78)+1,$A$8:$D$16,3,FALSE))</f>
      </c>
    </row>
    <row r="160">
      <c r="A160">
        <v>35</v>
      </c>
      <c r="B160" t="str">
        <v>CP4.7_vs_CP4.9</v>
      </c>
      <c r="C160" s="1">
        <f>IF(C79&gt;0,1/VLOOKUP(ABS(C79)+1,$A$8:$D$16,3,FALSE),VLOOKUP(ABS(C79)+1,$A$8:$D$16,3,FALSE))</f>
      </c>
      <c r="D160" s="1">
        <f>IF(D79&gt;0,1/VLOOKUP(ABS(D79)+1,$A$8:$D$16,3,FALSE),VLOOKUP(ABS(D79)+1,$A$8:$D$16,3,FALSE))</f>
      </c>
      <c r="E160" s="1">
        <f>IF(E79&gt;0,1/VLOOKUP(ABS(E79)+1,$A$8:$D$16,3,FALSE),VLOOKUP(ABS(E79)+1,$A$8:$D$16,3,FALSE))</f>
      </c>
      <c r="F160" s="1">
        <f>IF(F79&gt;0,1/VLOOKUP(ABS(F79)+1,$A$8:$D$16,3,FALSE),VLOOKUP(ABS(F79)+1,$A$8:$D$16,3,FALSE))</f>
      </c>
      <c r="G160" s="1">
        <f>IF(G79&gt;0,1/VLOOKUP(ABS(G79)+1,$A$8:$D$16,3,FALSE),VLOOKUP(ABS(G79)+1,$A$8:$D$16,3,FALSE))</f>
      </c>
      <c r="H160" s="1">
        <f>IF(H79&gt;0,1/VLOOKUP(ABS(H79)+1,$A$8:$D$16,3,FALSE),VLOOKUP(ABS(H79)+1,$A$8:$D$16,3,FALSE))</f>
      </c>
      <c r="I160" s="1">
        <f>IF(I79&gt;0,1/VLOOKUP(ABS(I79)+1,$A$8:$D$16,3,FALSE),VLOOKUP(ABS(I79)+1,$A$8:$D$16,3,FALSE))</f>
      </c>
      <c r="J160" s="1">
        <f>IF(J79&gt;0,1/VLOOKUP(ABS(J79)+1,$A$8:$D$16,3,FALSE),VLOOKUP(ABS(J79)+1,$A$8:$D$16,3,FALSE))</f>
      </c>
      <c r="K160" s="1">
        <f>IF(K79&gt;0,1/VLOOKUP(ABS(K79)+1,$A$8:$D$16,3,FALSE),VLOOKUP(ABS(K79)+1,$A$8:$D$16,3,FALSE))</f>
      </c>
      <c r="L160" s="1">
        <f>IF(L79&gt;0,1/VLOOKUP(ABS(L79)+1,$A$8:$D$16,3,FALSE),VLOOKUP(ABS(L79)+1,$A$8:$D$16,3,FALSE))</f>
      </c>
      <c r="M160" s="1">
        <f>IF(M79&gt;0,1/VLOOKUP(ABS(M79)+1,$A$8:$D$16,3,FALSE),VLOOKUP(ABS(M79)+1,$A$8:$D$16,3,FALSE))</f>
      </c>
      <c r="N160" s="1">
        <f>IF(N79&gt;0,1/VLOOKUP(ABS(N79)+1,$A$8:$D$16,3,FALSE),VLOOKUP(ABS(N79)+1,$A$8:$D$16,3,FALSE))</f>
      </c>
      <c r="O160" s="1">
        <f>IF(O79&gt;0,1/VLOOKUP(ABS(O79)+1,$A$8:$D$16,3,FALSE),VLOOKUP(ABS(O79)+1,$A$8:$D$16,3,FALSE))</f>
      </c>
      <c r="P160" s="1">
        <f>IF(P79&gt;0,1/VLOOKUP(ABS(P79)+1,$A$8:$D$16,3,FALSE),VLOOKUP(ABS(P79)+1,$A$8:$D$16,3,FALSE))</f>
      </c>
      <c r="Q160" s="1">
        <f>IF(Q79&gt;0,1/VLOOKUP(ABS(Q79)+1,$A$8:$D$16,3,FALSE),VLOOKUP(ABS(Q79)+1,$A$8:$D$16,3,FALSE))</f>
      </c>
      <c r="R160" s="1">
        <f>IF(R79&gt;0,1/VLOOKUP(ABS(R79)+1,$A$8:$D$16,3,FALSE),VLOOKUP(ABS(R79)+1,$A$8:$D$16,3,FALSE))</f>
      </c>
      <c r="S160" s="1">
        <f>IF(S79&gt;0,1/VLOOKUP(ABS(S79)+1,$A$8:$D$16,3,FALSE),VLOOKUP(ABS(S79)+1,$A$8:$D$16,3,FALSE))</f>
      </c>
      <c r="T160" s="1">
        <f>IF(T79&gt;0,1/VLOOKUP(ABS(T79)+1,$A$8:$D$16,3,FALSE),VLOOKUP(ABS(T79)+1,$A$8:$D$16,3,FALSE))</f>
      </c>
      <c r="U160" s="1">
        <f>IF(U79&gt;0,1/VLOOKUP(ABS(U79)+1,$A$8:$D$16,3,FALSE),VLOOKUP(ABS(U79)+1,$A$8:$D$16,3,FALSE))</f>
      </c>
      <c r="V160" s="1">
        <f>IF(V79&gt;0,1/VLOOKUP(ABS(V79)+1,$A$8:$D$16,3,FALSE),VLOOKUP(ABS(V79)+1,$A$8:$D$16,3,FALSE))</f>
      </c>
      <c r="W160" s="1">
        <f>IF(W79&gt;0,1/VLOOKUP(ABS(W79)+1,$A$8:$D$16,3,FALSE),VLOOKUP(ABS(W79)+1,$A$8:$D$16,3,FALSE))</f>
      </c>
      <c r="X160" s="1">
        <f>IF(X79&gt;0,1/VLOOKUP(ABS(X79)+1,$A$8:$D$16,3,FALSE),VLOOKUP(ABS(X79)+1,$A$8:$D$16,3,FALSE))</f>
      </c>
    </row>
    <row r="161">
      <c r="A161">
        <v>36</v>
      </c>
      <c r="B161" t="str">
        <v>CP4.8_vs_CP4.9</v>
      </c>
      <c r="C161" s="1">
        <f>IF(C80&gt;0,1/VLOOKUP(ABS(C80)+1,$A$8:$D$16,3,FALSE),VLOOKUP(ABS(C80)+1,$A$8:$D$16,3,FALSE))</f>
      </c>
      <c r="D161" s="1">
        <f>IF(D80&gt;0,1/VLOOKUP(ABS(D80)+1,$A$8:$D$16,3,FALSE),VLOOKUP(ABS(D80)+1,$A$8:$D$16,3,FALSE))</f>
      </c>
      <c r="E161" s="1">
        <f>IF(E80&gt;0,1/VLOOKUP(ABS(E80)+1,$A$8:$D$16,3,FALSE),VLOOKUP(ABS(E80)+1,$A$8:$D$16,3,FALSE))</f>
      </c>
      <c r="F161" s="1">
        <f>IF(F80&gt;0,1/VLOOKUP(ABS(F80)+1,$A$8:$D$16,3,FALSE),VLOOKUP(ABS(F80)+1,$A$8:$D$16,3,FALSE))</f>
      </c>
      <c r="G161" s="1">
        <f>IF(G80&gt;0,1/VLOOKUP(ABS(G80)+1,$A$8:$D$16,3,FALSE),VLOOKUP(ABS(G80)+1,$A$8:$D$16,3,FALSE))</f>
      </c>
      <c r="H161" s="1">
        <f>IF(H80&gt;0,1/VLOOKUP(ABS(H80)+1,$A$8:$D$16,3,FALSE),VLOOKUP(ABS(H80)+1,$A$8:$D$16,3,FALSE))</f>
      </c>
      <c r="I161" s="1">
        <f>IF(I80&gt;0,1/VLOOKUP(ABS(I80)+1,$A$8:$D$16,3,FALSE),VLOOKUP(ABS(I80)+1,$A$8:$D$16,3,FALSE))</f>
      </c>
      <c r="J161" s="1">
        <f>IF(J80&gt;0,1/VLOOKUP(ABS(J80)+1,$A$8:$D$16,3,FALSE),VLOOKUP(ABS(J80)+1,$A$8:$D$16,3,FALSE))</f>
      </c>
      <c r="K161" s="1">
        <f>IF(K80&gt;0,1/VLOOKUP(ABS(K80)+1,$A$8:$D$16,3,FALSE),VLOOKUP(ABS(K80)+1,$A$8:$D$16,3,FALSE))</f>
      </c>
      <c r="L161" s="1">
        <f>IF(L80&gt;0,1/VLOOKUP(ABS(L80)+1,$A$8:$D$16,3,FALSE),VLOOKUP(ABS(L80)+1,$A$8:$D$16,3,FALSE))</f>
      </c>
      <c r="M161" s="1">
        <f>IF(M80&gt;0,1/VLOOKUP(ABS(M80)+1,$A$8:$D$16,3,FALSE),VLOOKUP(ABS(M80)+1,$A$8:$D$16,3,FALSE))</f>
      </c>
      <c r="N161" s="1">
        <f>IF(N80&gt;0,1/VLOOKUP(ABS(N80)+1,$A$8:$D$16,3,FALSE),VLOOKUP(ABS(N80)+1,$A$8:$D$16,3,FALSE))</f>
      </c>
      <c r="O161" s="1">
        <f>IF(O80&gt;0,1/VLOOKUP(ABS(O80)+1,$A$8:$D$16,3,FALSE),VLOOKUP(ABS(O80)+1,$A$8:$D$16,3,FALSE))</f>
      </c>
      <c r="P161" s="1">
        <f>IF(P80&gt;0,1/VLOOKUP(ABS(P80)+1,$A$8:$D$16,3,FALSE),VLOOKUP(ABS(P80)+1,$A$8:$D$16,3,FALSE))</f>
      </c>
      <c r="Q161" s="1">
        <f>IF(Q80&gt;0,1/VLOOKUP(ABS(Q80)+1,$A$8:$D$16,3,FALSE),VLOOKUP(ABS(Q80)+1,$A$8:$D$16,3,FALSE))</f>
      </c>
      <c r="R161" s="1">
        <f>IF(R80&gt;0,1/VLOOKUP(ABS(R80)+1,$A$8:$D$16,3,FALSE),VLOOKUP(ABS(R80)+1,$A$8:$D$16,3,FALSE))</f>
      </c>
      <c r="S161" s="1">
        <f>IF(S80&gt;0,1/VLOOKUP(ABS(S80)+1,$A$8:$D$16,3,FALSE),VLOOKUP(ABS(S80)+1,$A$8:$D$16,3,FALSE))</f>
      </c>
      <c r="T161" s="1">
        <f>IF(T80&gt;0,1/VLOOKUP(ABS(T80)+1,$A$8:$D$16,3,FALSE),VLOOKUP(ABS(T80)+1,$A$8:$D$16,3,FALSE))</f>
      </c>
      <c r="U161" s="1">
        <f>IF(U80&gt;0,1/VLOOKUP(ABS(U80)+1,$A$8:$D$16,3,FALSE),VLOOKUP(ABS(U80)+1,$A$8:$D$16,3,FALSE))</f>
      </c>
      <c r="V161" s="1">
        <f>IF(V80&gt;0,1/VLOOKUP(ABS(V80)+1,$A$8:$D$16,3,FALSE),VLOOKUP(ABS(V80)+1,$A$8:$D$16,3,FALSE))</f>
      </c>
      <c r="W161" s="1">
        <f>IF(W80&gt;0,1/VLOOKUP(ABS(W80)+1,$A$8:$D$16,3,FALSE),VLOOKUP(ABS(W80)+1,$A$8:$D$16,3,FALSE))</f>
      </c>
      <c r="X161" s="1">
        <f>IF(X80&gt;0,1/VLOOKUP(ABS(X80)+1,$A$8:$D$16,3,FALSE),VLOOKUP(ABS(X80)+1,$A$8:$D$16,3,FALSE))</f>
      </c>
    </row>
    <row r="164">
      <c r="A164" t="str">
        <v>═══ BAGIAN 4: TFN u (Upper) per Responden ═══</v>
      </c>
    </row>
    <row r="165">
      <c r="A165" t="str">
        <v>No</v>
      </c>
      <c r="B165" t="str">
        <v>Pasangan</v>
      </c>
      <c r="C165" t="str">
        <v>R1_u</v>
      </c>
      <c r="D165" t="str">
        <v>R2_u</v>
      </c>
      <c r="E165" t="str">
        <v>R3_u</v>
      </c>
      <c r="F165" t="str">
        <v>R4_u</v>
      </c>
      <c r="G165" t="str">
        <v>R5_u</v>
      </c>
      <c r="H165" t="str">
        <v>R6_u</v>
      </c>
      <c r="I165" t="str">
        <v>R7_u</v>
      </c>
      <c r="J165" t="str">
        <v>R8_u</v>
      </c>
      <c r="K165" t="str">
        <v>R9_u</v>
      </c>
      <c r="L165" t="str">
        <v>R10_u</v>
      </c>
      <c r="M165" t="str">
        <v>R11_u</v>
      </c>
      <c r="N165" t="str">
        <v>R12_u</v>
      </c>
      <c r="O165" t="str">
        <v>R13_u</v>
      </c>
      <c r="P165" t="str">
        <v>R14_u</v>
      </c>
      <c r="Q165" t="str">
        <v>R15_u</v>
      </c>
      <c r="R165" t="str">
        <v>R16_u</v>
      </c>
      <c r="S165" t="str">
        <v>R17_u</v>
      </c>
      <c r="T165" t="str">
        <v>R18_u</v>
      </c>
      <c r="U165" t="str">
        <v>R19_u</v>
      </c>
      <c r="V165" t="str">
        <v>R20_u</v>
      </c>
      <c r="W165" t="str">
        <v>R21_u</v>
      </c>
      <c r="X165" t="str">
        <v>R22_u</v>
      </c>
    </row>
    <row r="166">
      <c r="A166">
        <v>1</v>
      </c>
      <c r="B166" t="str">
        <v>CP4.1_vs_CP4.2</v>
      </c>
      <c r="C166" s="1">
        <f>IF(C45&gt;0,1/VLOOKUP(ABS(C45)+1,$A$8:$D$16,2,FALSE),VLOOKUP(ABS(C45)+1,$A$8:$D$16,4,FALSE))</f>
      </c>
      <c r="D166" s="1">
        <f>IF(D45&gt;0,1/VLOOKUP(ABS(D45)+1,$A$8:$D$16,2,FALSE),VLOOKUP(ABS(D45)+1,$A$8:$D$16,4,FALSE))</f>
      </c>
      <c r="E166" s="1">
        <f>IF(E45&gt;0,1/VLOOKUP(ABS(E45)+1,$A$8:$D$16,2,FALSE),VLOOKUP(ABS(E45)+1,$A$8:$D$16,4,FALSE))</f>
      </c>
      <c r="F166" s="1">
        <f>IF(F45&gt;0,1/VLOOKUP(ABS(F45)+1,$A$8:$D$16,2,FALSE),VLOOKUP(ABS(F45)+1,$A$8:$D$16,4,FALSE))</f>
      </c>
      <c r="G166" s="1">
        <f>IF(G45&gt;0,1/VLOOKUP(ABS(G45)+1,$A$8:$D$16,2,FALSE),VLOOKUP(ABS(G45)+1,$A$8:$D$16,4,FALSE))</f>
      </c>
      <c r="H166" s="1">
        <f>IF(H45&gt;0,1/VLOOKUP(ABS(H45)+1,$A$8:$D$16,2,FALSE),VLOOKUP(ABS(H45)+1,$A$8:$D$16,4,FALSE))</f>
      </c>
      <c r="I166" s="1">
        <f>IF(I45&gt;0,1/VLOOKUP(ABS(I45)+1,$A$8:$D$16,2,FALSE),VLOOKUP(ABS(I45)+1,$A$8:$D$16,4,FALSE))</f>
      </c>
      <c r="J166" s="1">
        <f>IF(J45&gt;0,1/VLOOKUP(ABS(J45)+1,$A$8:$D$16,2,FALSE),VLOOKUP(ABS(J45)+1,$A$8:$D$16,4,FALSE))</f>
      </c>
      <c r="K166" s="1">
        <f>IF(K45&gt;0,1/VLOOKUP(ABS(K45)+1,$A$8:$D$16,2,FALSE),VLOOKUP(ABS(K45)+1,$A$8:$D$16,4,FALSE))</f>
      </c>
      <c r="L166" s="1">
        <f>IF(L45&gt;0,1/VLOOKUP(ABS(L45)+1,$A$8:$D$16,2,FALSE),VLOOKUP(ABS(L45)+1,$A$8:$D$16,4,FALSE))</f>
      </c>
      <c r="M166" s="1">
        <f>IF(M45&gt;0,1/VLOOKUP(ABS(M45)+1,$A$8:$D$16,2,FALSE),VLOOKUP(ABS(M45)+1,$A$8:$D$16,4,FALSE))</f>
      </c>
      <c r="N166" s="1">
        <f>IF(N45&gt;0,1/VLOOKUP(ABS(N45)+1,$A$8:$D$16,2,FALSE),VLOOKUP(ABS(N45)+1,$A$8:$D$16,4,FALSE))</f>
      </c>
      <c r="O166" s="1">
        <f>IF(O45&gt;0,1/VLOOKUP(ABS(O45)+1,$A$8:$D$16,2,FALSE),VLOOKUP(ABS(O45)+1,$A$8:$D$16,4,FALSE))</f>
      </c>
      <c r="P166" s="1">
        <f>IF(P45&gt;0,1/VLOOKUP(ABS(P45)+1,$A$8:$D$16,2,FALSE),VLOOKUP(ABS(P45)+1,$A$8:$D$16,4,FALSE))</f>
      </c>
      <c r="Q166" s="1">
        <f>IF(Q45&gt;0,1/VLOOKUP(ABS(Q45)+1,$A$8:$D$16,2,FALSE),VLOOKUP(ABS(Q45)+1,$A$8:$D$16,4,FALSE))</f>
      </c>
      <c r="R166" s="1">
        <f>IF(R45&gt;0,1/VLOOKUP(ABS(R45)+1,$A$8:$D$16,2,FALSE),VLOOKUP(ABS(R45)+1,$A$8:$D$16,4,FALSE))</f>
      </c>
      <c r="S166" s="1">
        <f>IF(S45&gt;0,1/VLOOKUP(ABS(S45)+1,$A$8:$D$16,2,FALSE),VLOOKUP(ABS(S45)+1,$A$8:$D$16,4,FALSE))</f>
      </c>
      <c r="T166" s="1">
        <f>IF(T45&gt;0,1/VLOOKUP(ABS(T45)+1,$A$8:$D$16,2,FALSE),VLOOKUP(ABS(T45)+1,$A$8:$D$16,4,FALSE))</f>
      </c>
      <c r="U166" s="1">
        <f>IF(U45&gt;0,1/VLOOKUP(ABS(U45)+1,$A$8:$D$16,2,FALSE),VLOOKUP(ABS(U45)+1,$A$8:$D$16,4,FALSE))</f>
      </c>
      <c r="V166" s="1">
        <f>IF(V45&gt;0,1/VLOOKUP(ABS(V45)+1,$A$8:$D$16,2,FALSE),VLOOKUP(ABS(V45)+1,$A$8:$D$16,4,FALSE))</f>
      </c>
      <c r="W166" s="1">
        <f>IF(W45&gt;0,1/VLOOKUP(ABS(W45)+1,$A$8:$D$16,2,FALSE),VLOOKUP(ABS(W45)+1,$A$8:$D$16,4,FALSE))</f>
      </c>
      <c r="X166" s="1">
        <f>IF(X45&gt;0,1/VLOOKUP(ABS(X45)+1,$A$8:$D$16,2,FALSE),VLOOKUP(ABS(X45)+1,$A$8:$D$16,4,FALSE))</f>
      </c>
    </row>
    <row r="167">
      <c r="A167">
        <v>2</v>
      </c>
      <c r="B167" t="str">
        <v>CP4.1_vs_CP4.3</v>
      </c>
      <c r="C167" s="1">
        <f>IF(C46&gt;0,1/VLOOKUP(ABS(C46)+1,$A$8:$D$16,2,FALSE),VLOOKUP(ABS(C46)+1,$A$8:$D$16,4,FALSE))</f>
      </c>
      <c r="D167" s="1">
        <f>IF(D46&gt;0,1/VLOOKUP(ABS(D46)+1,$A$8:$D$16,2,FALSE),VLOOKUP(ABS(D46)+1,$A$8:$D$16,4,FALSE))</f>
      </c>
      <c r="E167" s="1">
        <f>IF(E46&gt;0,1/VLOOKUP(ABS(E46)+1,$A$8:$D$16,2,FALSE),VLOOKUP(ABS(E46)+1,$A$8:$D$16,4,FALSE))</f>
      </c>
      <c r="F167" s="1">
        <f>IF(F46&gt;0,1/VLOOKUP(ABS(F46)+1,$A$8:$D$16,2,FALSE),VLOOKUP(ABS(F46)+1,$A$8:$D$16,4,FALSE))</f>
      </c>
      <c r="G167" s="1">
        <f>IF(G46&gt;0,1/VLOOKUP(ABS(G46)+1,$A$8:$D$16,2,FALSE),VLOOKUP(ABS(G46)+1,$A$8:$D$16,4,FALSE))</f>
      </c>
      <c r="H167" s="1">
        <f>IF(H46&gt;0,1/VLOOKUP(ABS(H46)+1,$A$8:$D$16,2,FALSE),VLOOKUP(ABS(H46)+1,$A$8:$D$16,4,FALSE))</f>
      </c>
      <c r="I167" s="1">
        <f>IF(I46&gt;0,1/VLOOKUP(ABS(I46)+1,$A$8:$D$16,2,FALSE),VLOOKUP(ABS(I46)+1,$A$8:$D$16,4,FALSE))</f>
      </c>
      <c r="J167" s="1">
        <f>IF(J46&gt;0,1/VLOOKUP(ABS(J46)+1,$A$8:$D$16,2,FALSE),VLOOKUP(ABS(J46)+1,$A$8:$D$16,4,FALSE))</f>
      </c>
      <c r="K167" s="1">
        <f>IF(K46&gt;0,1/VLOOKUP(ABS(K46)+1,$A$8:$D$16,2,FALSE),VLOOKUP(ABS(K46)+1,$A$8:$D$16,4,FALSE))</f>
      </c>
      <c r="L167" s="1">
        <f>IF(L46&gt;0,1/VLOOKUP(ABS(L46)+1,$A$8:$D$16,2,FALSE),VLOOKUP(ABS(L46)+1,$A$8:$D$16,4,FALSE))</f>
      </c>
      <c r="M167" s="1">
        <f>IF(M46&gt;0,1/VLOOKUP(ABS(M46)+1,$A$8:$D$16,2,FALSE),VLOOKUP(ABS(M46)+1,$A$8:$D$16,4,FALSE))</f>
      </c>
      <c r="N167" s="1">
        <f>IF(N46&gt;0,1/VLOOKUP(ABS(N46)+1,$A$8:$D$16,2,FALSE),VLOOKUP(ABS(N46)+1,$A$8:$D$16,4,FALSE))</f>
      </c>
      <c r="O167" s="1">
        <f>IF(O46&gt;0,1/VLOOKUP(ABS(O46)+1,$A$8:$D$16,2,FALSE),VLOOKUP(ABS(O46)+1,$A$8:$D$16,4,FALSE))</f>
      </c>
      <c r="P167" s="1">
        <f>IF(P46&gt;0,1/VLOOKUP(ABS(P46)+1,$A$8:$D$16,2,FALSE),VLOOKUP(ABS(P46)+1,$A$8:$D$16,4,FALSE))</f>
      </c>
      <c r="Q167" s="1">
        <f>IF(Q46&gt;0,1/VLOOKUP(ABS(Q46)+1,$A$8:$D$16,2,FALSE),VLOOKUP(ABS(Q46)+1,$A$8:$D$16,4,FALSE))</f>
      </c>
      <c r="R167" s="1">
        <f>IF(R46&gt;0,1/VLOOKUP(ABS(R46)+1,$A$8:$D$16,2,FALSE),VLOOKUP(ABS(R46)+1,$A$8:$D$16,4,FALSE))</f>
      </c>
      <c r="S167" s="1">
        <f>IF(S46&gt;0,1/VLOOKUP(ABS(S46)+1,$A$8:$D$16,2,FALSE),VLOOKUP(ABS(S46)+1,$A$8:$D$16,4,FALSE))</f>
      </c>
      <c r="T167" s="1">
        <f>IF(T46&gt;0,1/VLOOKUP(ABS(T46)+1,$A$8:$D$16,2,FALSE),VLOOKUP(ABS(T46)+1,$A$8:$D$16,4,FALSE))</f>
      </c>
      <c r="U167" s="1">
        <f>IF(U46&gt;0,1/VLOOKUP(ABS(U46)+1,$A$8:$D$16,2,FALSE),VLOOKUP(ABS(U46)+1,$A$8:$D$16,4,FALSE))</f>
      </c>
      <c r="V167" s="1">
        <f>IF(V46&gt;0,1/VLOOKUP(ABS(V46)+1,$A$8:$D$16,2,FALSE),VLOOKUP(ABS(V46)+1,$A$8:$D$16,4,FALSE))</f>
      </c>
      <c r="W167" s="1">
        <f>IF(W46&gt;0,1/VLOOKUP(ABS(W46)+1,$A$8:$D$16,2,FALSE),VLOOKUP(ABS(W46)+1,$A$8:$D$16,4,FALSE))</f>
      </c>
      <c r="X167" s="1">
        <f>IF(X46&gt;0,1/VLOOKUP(ABS(X46)+1,$A$8:$D$16,2,FALSE),VLOOKUP(ABS(X46)+1,$A$8:$D$16,4,FALSE))</f>
      </c>
    </row>
    <row r="168">
      <c r="A168">
        <v>3</v>
      </c>
      <c r="B168" t="str">
        <v>CP4.1_vs_CP4.4</v>
      </c>
      <c r="C168" s="1">
        <f>IF(C47&gt;0,1/VLOOKUP(ABS(C47)+1,$A$8:$D$16,2,FALSE),VLOOKUP(ABS(C47)+1,$A$8:$D$16,4,FALSE))</f>
      </c>
      <c r="D168" s="1">
        <f>IF(D47&gt;0,1/VLOOKUP(ABS(D47)+1,$A$8:$D$16,2,FALSE),VLOOKUP(ABS(D47)+1,$A$8:$D$16,4,FALSE))</f>
      </c>
      <c r="E168" s="1">
        <f>IF(E47&gt;0,1/VLOOKUP(ABS(E47)+1,$A$8:$D$16,2,FALSE),VLOOKUP(ABS(E47)+1,$A$8:$D$16,4,FALSE))</f>
      </c>
      <c r="F168" s="1">
        <f>IF(F47&gt;0,1/VLOOKUP(ABS(F47)+1,$A$8:$D$16,2,FALSE),VLOOKUP(ABS(F47)+1,$A$8:$D$16,4,FALSE))</f>
      </c>
      <c r="G168" s="1">
        <f>IF(G47&gt;0,1/VLOOKUP(ABS(G47)+1,$A$8:$D$16,2,FALSE),VLOOKUP(ABS(G47)+1,$A$8:$D$16,4,FALSE))</f>
      </c>
      <c r="H168" s="1">
        <f>IF(H47&gt;0,1/VLOOKUP(ABS(H47)+1,$A$8:$D$16,2,FALSE),VLOOKUP(ABS(H47)+1,$A$8:$D$16,4,FALSE))</f>
      </c>
      <c r="I168" s="1">
        <f>IF(I47&gt;0,1/VLOOKUP(ABS(I47)+1,$A$8:$D$16,2,FALSE),VLOOKUP(ABS(I47)+1,$A$8:$D$16,4,FALSE))</f>
      </c>
      <c r="J168" s="1">
        <f>IF(J47&gt;0,1/VLOOKUP(ABS(J47)+1,$A$8:$D$16,2,FALSE),VLOOKUP(ABS(J47)+1,$A$8:$D$16,4,FALSE))</f>
      </c>
      <c r="K168" s="1">
        <f>IF(K47&gt;0,1/VLOOKUP(ABS(K47)+1,$A$8:$D$16,2,FALSE),VLOOKUP(ABS(K47)+1,$A$8:$D$16,4,FALSE))</f>
      </c>
      <c r="L168" s="1">
        <f>IF(L47&gt;0,1/VLOOKUP(ABS(L47)+1,$A$8:$D$16,2,FALSE),VLOOKUP(ABS(L47)+1,$A$8:$D$16,4,FALSE))</f>
      </c>
      <c r="M168" s="1">
        <f>IF(M47&gt;0,1/VLOOKUP(ABS(M47)+1,$A$8:$D$16,2,FALSE),VLOOKUP(ABS(M47)+1,$A$8:$D$16,4,FALSE))</f>
      </c>
      <c r="N168" s="1">
        <f>IF(N47&gt;0,1/VLOOKUP(ABS(N47)+1,$A$8:$D$16,2,FALSE),VLOOKUP(ABS(N47)+1,$A$8:$D$16,4,FALSE))</f>
      </c>
      <c r="O168" s="1">
        <f>IF(O47&gt;0,1/VLOOKUP(ABS(O47)+1,$A$8:$D$16,2,FALSE),VLOOKUP(ABS(O47)+1,$A$8:$D$16,4,FALSE))</f>
      </c>
      <c r="P168" s="1">
        <f>IF(P47&gt;0,1/VLOOKUP(ABS(P47)+1,$A$8:$D$16,2,FALSE),VLOOKUP(ABS(P47)+1,$A$8:$D$16,4,FALSE))</f>
      </c>
      <c r="Q168" s="1">
        <f>IF(Q47&gt;0,1/VLOOKUP(ABS(Q47)+1,$A$8:$D$16,2,FALSE),VLOOKUP(ABS(Q47)+1,$A$8:$D$16,4,FALSE))</f>
      </c>
      <c r="R168" s="1">
        <f>IF(R47&gt;0,1/VLOOKUP(ABS(R47)+1,$A$8:$D$16,2,FALSE),VLOOKUP(ABS(R47)+1,$A$8:$D$16,4,FALSE))</f>
      </c>
      <c r="S168" s="1">
        <f>IF(S47&gt;0,1/VLOOKUP(ABS(S47)+1,$A$8:$D$16,2,FALSE),VLOOKUP(ABS(S47)+1,$A$8:$D$16,4,FALSE))</f>
      </c>
      <c r="T168" s="1">
        <f>IF(T47&gt;0,1/VLOOKUP(ABS(T47)+1,$A$8:$D$16,2,FALSE),VLOOKUP(ABS(T47)+1,$A$8:$D$16,4,FALSE))</f>
      </c>
      <c r="U168" s="1">
        <f>IF(U47&gt;0,1/VLOOKUP(ABS(U47)+1,$A$8:$D$16,2,FALSE),VLOOKUP(ABS(U47)+1,$A$8:$D$16,4,FALSE))</f>
      </c>
      <c r="V168" s="1">
        <f>IF(V47&gt;0,1/VLOOKUP(ABS(V47)+1,$A$8:$D$16,2,FALSE),VLOOKUP(ABS(V47)+1,$A$8:$D$16,4,FALSE))</f>
      </c>
      <c r="W168" s="1">
        <f>IF(W47&gt;0,1/VLOOKUP(ABS(W47)+1,$A$8:$D$16,2,FALSE),VLOOKUP(ABS(W47)+1,$A$8:$D$16,4,FALSE))</f>
      </c>
      <c r="X168" s="1">
        <f>IF(X47&gt;0,1/VLOOKUP(ABS(X47)+1,$A$8:$D$16,2,FALSE),VLOOKUP(ABS(X47)+1,$A$8:$D$16,4,FALSE))</f>
      </c>
    </row>
    <row r="169">
      <c r="A169">
        <v>4</v>
      </c>
      <c r="B169" t="str">
        <v>CP4.1_vs_CP4.5</v>
      </c>
      <c r="C169" s="1">
        <f>IF(C48&gt;0,1/VLOOKUP(ABS(C48)+1,$A$8:$D$16,2,FALSE),VLOOKUP(ABS(C48)+1,$A$8:$D$16,4,FALSE))</f>
      </c>
      <c r="D169" s="1">
        <f>IF(D48&gt;0,1/VLOOKUP(ABS(D48)+1,$A$8:$D$16,2,FALSE),VLOOKUP(ABS(D48)+1,$A$8:$D$16,4,FALSE))</f>
      </c>
      <c r="E169" s="1">
        <f>IF(E48&gt;0,1/VLOOKUP(ABS(E48)+1,$A$8:$D$16,2,FALSE),VLOOKUP(ABS(E48)+1,$A$8:$D$16,4,FALSE))</f>
      </c>
      <c r="F169" s="1">
        <f>IF(F48&gt;0,1/VLOOKUP(ABS(F48)+1,$A$8:$D$16,2,FALSE),VLOOKUP(ABS(F48)+1,$A$8:$D$16,4,FALSE))</f>
      </c>
      <c r="G169" s="1">
        <f>IF(G48&gt;0,1/VLOOKUP(ABS(G48)+1,$A$8:$D$16,2,FALSE),VLOOKUP(ABS(G48)+1,$A$8:$D$16,4,FALSE))</f>
      </c>
      <c r="H169" s="1">
        <f>IF(H48&gt;0,1/VLOOKUP(ABS(H48)+1,$A$8:$D$16,2,FALSE),VLOOKUP(ABS(H48)+1,$A$8:$D$16,4,FALSE))</f>
      </c>
      <c r="I169" s="1">
        <f>IF(I48&gt;0,1/VLOOKUP(ABS(I48)+1,$A$8:$D$16,2,FALSE),VLOOKUP(ABS(I48)+1,$A$8:$D$16,4,FALSE))</f>
      </c>
      <c r="J169" s="1">
        <f>IF(J48&gt;0,1/VLOOKUP(ABS(J48)+1,$A$8:$D$16,2,FALSE),VLOOKUP(ABS(J48)+1,$A$8:$D$16,4,FALSE))</f>
      </c>
      <c r="K169" s="1">
        <f>IF(K48&gt;0,1/VLOOKUP(ABS(K48)+1,$A$8:$D$16,2,FALSE),VLOOKUP(ABS(K48)+1,$A$8:$D$16,4,FALSE))</f>
      </c>
      <c r="L169" s="1">
        <f>IF(L48&gt;0,1/VLOOKUP(ABS(L48)+1,$A$8:$D$16,2,FALSE),VLOOKUP(ABS(L48)+1,$A$8:$D$16,4,FALSE))</f>
      </c>
      <c r="M169" s="1">
        <f>IF(M48&gt;0,1/VLOOKUP(ABS(M48)+1,$A$8:$D$16,2,FALSE),VLOOKUP(ABS(M48)+1,$A$8:$D$16,4,FALSE))</f>
      </c>
      <c r="N169" s="1">
        <f>IF(N48&gt;0,1/VLOOKUP(ABS(N48)+1,$A$8:$D$16,2,FALSE),VLOOKUP(ABS(N48)+1,$A$8:$D$16,4,FALSE))</f>
      </c>
      <c r="O169" s="1">
        <f>IF(O48&gt;0,1/VLOOKUP(ABS(O48)+1,$A$8:$D$16,2,FALSE),VLOOKUP(ABS(O48)+1,$A$8:$D$16,4,FALSE))</f>
      </c>
      <c r="P169" s="1">
        <f>IF(P48&gt;0,1/VLOOKUP(ABS(P48)+1,$A$8:$D$16,2,FALSE),VLOOKUP(ABS(P48)+1,$A$8:$D$16,4,FALSE))</f>
      </c>
      <c r="Q169" s="1">
        <f>IF(Q48&gt;0,1/VLOOKUP(ABS(Q48)+1,$A$8:$D$16,2,FALSE),VLOOKUP(ABS(Q48)+1,$A$8:$D$16,4,FALSE))</f>
      </c>
      <c r="R169" s="1">
        <f>IF(R48&gt;0,1/VLOOKUP(ABS(R48)+1,$A$8:$D$16,2,FALSE),VLOOKUP(ABS(R48)+1,$A$8:$D$16,4,FALSE))</f>
      </c>
      <c r="S169" s="1">
        <f>IF(S48&gt;0,1/VLOOKUP(ABS(S48)+1,$A$8:$D$16,2,FALSE),VLOOKUP(ABS(S48)+1,$A$8:$D$16,4,FALSE))</f>
      </c>
      <c r="T169" s="1">
        <f>IF(T48&gt;0,1/VLOOKUP(ABS(T48)+1,$A$8:$D$16,2,FALSE),VLOOKUP(ABS(T48)+1,$A$8:$D$16,4,FALSE))</f>
      </c>
      <c r="U169" s="1">
        <f>IF(U48&gt;0,1/VLOOKUP(ABS(U48)+1,$A$8:$D$16,2,FALSE),VLOOKUP(ABS(U48)+1,$A$8:$D$16,4,FALSE))</f>
      </c>
      <c r="V169" s="1">
        <f>IF(V48&gt;0,1/VLOOKUP(ABS(V48)+1,$A$8:$D$16,2,FALSE),VLOOKUP(ABS(V48)+1,$A$8:$D$16,4,FALSE))</f>
      </c>
      <c r="W169" s="1">
        <f>IF(W48&gt;0,1/VLOOKUP(ABS(W48)+1,$A$8:$D$16,2,FALSE),VLOOKUP(ABS(W48)+1,$A$8:$D$16,4,FALSE))</f>
      </c>
      <c r="X169" s="1">
        <f>IF(X48&gt;0,1/VLOOKUP(ABS(X48)+1,$A$8:$D$16,2,FALSE),VLOOKUP(ABS(X48)+1,$A$8:$D$16,4,FALSE))</f>
      </c>
    </row>
    <row r="170">
      <c r="A170">
        <v>5</v>
      </c>
      <c r="B170" t="str">
        <v>CP4.1_vs_CP4.6</v>
      </c>
      <c r="C170" s="1">
        <f>IF(C49&gt;0,1/VLOOKUP(ABS(C49)+1,$A$8:$D$16,2,FALSE),VLOOKUP(ABS(C49)+1,$A$8:$D$16,4,FALSE))</f>
      </c>
      <c r="D170" s="1">
        <f>IF(D49&gt;0,1/VLOOKUP(ABS(D49)+1,$A$8:$D$16,2,FALSE),VLOOKUP(ABS(D49)+1,$A$8:$D$16,4,FALSE))</f>
      </c>
      <c r="E170" s="1">
        <f>IF(E49&gt;0,1/VLOOKUP(ABS(E49)+1,$A$8:$D$16,2,FALSE),VLOOKUP(ABS(E49)+1,$A$8:$D$16,4,FALSE))</f>
      </c>
      <c r="F170" s="1">
        <f>IF(F49&gt;0,1/VLOOKUP(ABS(F49)+1,$A$8:$D$16,2,FALSE),VLOOKUP(ABS(F49)+1,$A$8:$D$16,4,FALSE))</f>
      </c>
      <c r="G170" s="1">
        <f>IF(G49&gt;0,1/VLOOKUP(ABS(G49)+1,$A$8:$D$16,2,FALSE),VLOOKUP(ABS(G49)+1,$A$8:$D$16,4,FALSE))</f>
      </c>
      <c r="H170" s="1">
        <f>IF(H49&gt;0,1/VLOOKUP(ABS(H49)+1,$A$8:$D$16,2,FALSE),VLOOKUP(ABS(H49)+1,$A$8:$D$16,4,FALSE))</f>
      </c>
      <c r="I170" s="1">
        <f>IF(I49&gt;0,1/VLOOKUP(ABS(I49)+1,$A$8:$D$16,2,FALSE),VLOOKUP(ABS(I49)+1,$A$8:$D$16,4,FALSE))</f>
      </c>
      <c r="J170" s="1">
        <f>IF(J49&gt;0,1/VLOOKUP(ABS(J49)+1,$A$8:$D$16,2,FALSE),VLOOKUP(ABS(J49)+1,$A$8:$D$16,4,FALSE))</f>
      </c>
      <c r="K170" s="1">
        <f>IF(K49&gt;0,1/VLOOKUP(ABS(K49)+1,$A$8:$D$16,2,FALSE),VLOOKUP(ABS(K49)+1,$A$8:$D$16,4,FALSE))</f>
      </c>
      <c r="L170" s="1">
        <f>IF(L49&gt;0,1/VLOOKUP(ABS(L49)+1,$A$8:$D$16,2,FALSE),VLOOKUP(ABS(L49)+1,$A$8:$D$16,4,FALSE))</f>
      </c>
      <c r="M170" s="1">
        <f>IF(M49&gt;0,1/VLOOKUP(ABS(M49)+1,$A$8:$D$16,2,FALSE),VLOOKUP(ABS(M49)+1,$A$8:$D$16,4,FALSE))</f>
      </c>
      <c r="N170" s="1">
        <f>IF(N49&gt;0,1/VLOOKUP(ABS(N49)+1,$A$8:$D$16,2,FALSE),VLOOKUP(ABS(N49)+1,$A$8:$D$16,4,FALSE))</f>
      </c>
      <c r="O170" s="1">
        <f>IF(O49&gt;0,1/VLOOKUP(ABS(O49)+1,$A$8:$D$16,2,FALSE),VLOOKUP(ABS(O49)+1,$A$8:$D$16,4,FALSE))</f>
      </c>
      <c r="P170" s="1">
        <f>IF(P49&gt;0,1/VLOOKUP(ABS(P49)+1,$A$8:$D$16,2,FALSE),VLOOKUP(ABS(P49)+1,$A$8:$D$16,4,FALSE))</f>
      </c>
      <c r="Q170" s="1">
        <f>IF(Q49&gt;0,1/VLOOKUP(ABS(Q49)+1,$A$8:$D$16,2,FALSE),VLOOKUP(ABS(Q49)+1,$A$8:$D$16,4,FALSE))</f>
      </c>
      <c r="R170" s="1">
        <f>IF(R49&gt;0,1/VLOOKUP(ABS(R49)+1,$A$8:$D$16,2,FALSE),VLOOKUP(ABS(R49)+1,$A$8:$D$16,4,FALSE))</f>
      </c>
      <c r="S170" s="1">
        <f>IF(S49&gt;0,1/VLOOKUP(ABS(S49)+1,$A$8:$D$16,2,FALSE),VLOOKUP(ABS(S49)+1,$A$8:$D$16,4,FALSE))</f>
      </c>
      <c r="T170" s="1">
        <f>IF(T49&gt;0,1/VLOOKUP(ABS(T49)+1,$A$8:$D$16,2,FALSE),VLOOKUP(ABS(T49)+1,$A$8:$D$16,4,FALSE))</f>
      </c>
      <c r="U170" s="1">
        <f>IF(U49&gt;0,1/VLOOKUP(ABS(U49)+1,$A$8:$D$16,2,FALSE),VLOOKUP(ABS(U49)+1,$A$8:$D$16,4,FALSE))</f>
      </c>
      <c r="V170" s="1">
        <f>IF(V49&gt;0,1/VLOOKUP(ABS(V49)+1,$A$8:$D$16,2,FALSE),VLOOKUP(ABS(V49)+1,$A$8:$D$16,4,FALSE))</f>
      </c>
      <c r="W170" s="1">
        <f>IF(W49&gt;0,1/VLOOKUP(ABS(W49)+1,$A$8:$D$16,2,FALSE),VLOOKUP(ABS(W49)+1,$A$8:$D$16,4,FALSE))</f>
      </c>
      <c r="X170" s="1">
        <f>IF(X49&gt;0,1/VLOOKUP(ABS(X49)+1,$A$8:$D$16,2,FALSE),VLOOKUP(ABS(X49)+1,$A$8:$D$16,4,FALSE))</f>
      </c>
    </row>
    <row r="171">
      <c r="A171">
        <v>6</v>
      </c>
      <c r="B171" t="str">
        <v>CP4.1_vs_CP4.7</v>
      </c>
      <c r="C171" s="1">
        <f>IF(C50&gt;0,1/VLOOKUP(ABS(C50)+1,$A$8:$D$16,2,FALSE),VLOOKUP(ABS(C50)+1,$A$8:$D$16,4,FALSE))</f>
      </c>
      <c r="D171" s="1">
        <f>IF(D50&gt;0,1/VLOOKUP(ABS(D50)+1,$A$8:$D$16,2,FALSE),VLOOKUP(ABS(D50)+1,$A$8:$D$16,4,FALSE))</f>
      </c>
      <c r="E171" s="1">
        <f>IF(E50&gt;0,1/VLOOKUP(ABS(E50)+1,$A$8:$D$16,2,FALSE),VLOOKUP(ABS(E50)+1,$A$8:$D$16,4,FALSE))</f>
      </c>
      <c r="F171" s="1">
        <f>IF(F50&gt;0,1/VLOOKUP(ABS(F50)+1,$A$8:$D$16,2,FALSE),VLOOKUP(ABS(F50)+1,$A$8:$D$16,4,FALSE))</f>
      </c>
      <c r="G171" s="1">
        <f>IF(G50&gt;0,1/VLOOKUP(ABS(G50)+1,$A$8:$D$16,2,FALSE),VLOOKUP(ABS(G50)+1,$A$8:$D$16,4,FALSE))</f>
      </c>
      <c r="H171" s="1">
        <f>IF(H50&gt;0,1/VLOOKUP(ABS(H50)+1,$A$8:$D$16,2,FALSE),VLOOKUP(ABS(H50)+1,$A$8:$D$16,4,FALSE))</f>
      </c>
      <c r="I171" s="1">
        <f>IF(I50&gt;0,1/VLOOKUP(ABS(I50)+1,$A$8:$D$16,2,FALSE),VLOOKUP(ABS(I50)+1,$A$8:$D$16,4,FALSE))</f>
      </c>
      <c r="J171" s="1">
        <f>IF(J50&gt;0,1/VLOOKUP(ABS(J50)+1,$A$8:$D$16,2,FALSE),VLOOKUP(ABS(J50)+1,$A$8:$D$16,4,FALSE))</f>
      </c>
      <c r="K171" s="1">
        <f>IF(K50&gt;0,1/VLOOKUP(ABS(K50)+1,$A$8:$D$16,2,FALSE),VLOOKUP(ABS(K50)+1,$A$8:$D$16,4,FALSE))</f>
      </c>
      <c r="L171" s="1">
        <f>IF(L50&gt;0,1/VLOOKUP(ABS(L50)+1,$A$8:$D$16,2,FALSE),VLOOKUP(ABS(L50)+1,$A$8:$D$16,4,FALSE))</f>
      </c>
      <c r="M171" s="1">
        <f>IF(M50&gt;0,1/VLOOKUP(ABS(M50)+1,$A$8:$D$16,2,FALSE),VLOOKUP(ABS(M50)+1,$A$8:$D$16,4,FALSE))</f>
      </c>
      <c r="N171" s="1">
        <f>IF(N50&gt;0,1/VLOOKUP(ABS(N50)+1,$A$8:$D$16,2,FALSE),VLOOKUP(ABS(N50)+1,$A$8:$D$16,4,FALSE))</f>
      </c>
      <c r="O171" s="1">
        <f>IF(O50&gt;0,1/VLOOKUP(ABS(O50)+1,$A$8:$D$16,2,FALSE),VLOOKUP(ABS(O50)+1,$A$8:$D$16,4,FALSE))</f>
      </c>
      <c r="P171" s="1">
        <f>IF(P50&gt;0,1/VLOOKUP(ABS(P50)+1,$A$8:$D$16,2,FALSE),VLOOKUP(ABS(P50)+1,$A$8:$D$16,4,FALSE))</f>
      </c>
      <c r="Q171" s="1">
        <f>IF(Q50&gt;0,1/VLOOKUP(ABS(Q50)+1,$A$8:$D$16,2,FALSE),VLOOKUP(ABS(Q50)+1,$A$8:$D$16,4,FALSE))</f>
      </c>
      <c r="R171" s="1">
        <f>IF(R50&gt;0,1/VLOOKUP(ABS(R50)+1,$A$8:$D$16,2,FALSE),VLOOKUP(ABS(R50)+1,$A$8:$D$16,4,FALSE))</f>
      </c>
      <c r="S171" s="1">
        <f>IF(S50&gt;0,1/VLOOKUP(ABS(S50)+1,$A$8:$D$16,2,FALSE),VLOOKUP(ABS(S50)+1,$A$8:$D$16,4,FALSE))</f>
      </c>
      <c r="T171" s="1">
        <f>IF(T50&gt;0,1/VLOOKUP(ABS(T50)+1,$A$8:$D$16,2,FALSE),VLOOKUP(ABS(T50)+1,$A$8:$D$16,4,FALSE))</f>
      </c>
      <c r="U171" s="1">
        <f>IF(U50&gt;0,1/VLOOKUP(ABS(U50)+1,$A$8:$D$16,2,FALSE),VLOOKUP(ABS(U50)+1,$A$8:$D$16,4,FALSE))</f>
      </c>
      <c r="V171" s="1">
        <f>IF(V50&gt;0,1/VLOOKUP(ABS(V50)+1,$A$8:$D$16,2,FALSE),VLOOKUP(ABS(V50)+1,$A$8:$D$16,4,FALSE))</f>
      </c>
      <c r="W171" s="1">
        <f>IF(W50&gt;0,1/VLOOKUP(ABS(W50)+1,$A$8:$D$16,2,FALSE),VLOOKUP(ABS(W50)+1,$A$8:$D$16,4,FALSE))</f>
      </c>
      <c r="X171" s="1">
        <f>IF(X50&gt;0,1/VLOOKUP(ABS(X50)+1,$A$8:$D$16,2,FALSE),VLOOKUP(ABS(X50)+1,$A$8:$D$16,4,FALSE))</f>
      </c>
    </row>
    <row r="172">
      <c r="A172">
        <v>7</v>
      </c>
      <c r="B172" t="str">
        <v>CP4.1_vs_CP4.8</v>
      </c>
      <c r="C172" s="1">
        <f>IF(C51&gt;0,1/VLOOKUP(ABS(C51)+1,$A$8:$D$16,2,FALSE),VLOOKUP(ABS(C51)+1,$A$8:$D$16,4,FALSE))</f>
      </c>
      <c r="D172" s="1">
        <f>IF(D51&gt;0,1/VLOOKUP(ABS(D51)+1,$A$8:$D$16,2,FALSE),VLOOKUP(ABS(D51)+1,$A$8:$D$16,4,FALSE))</f>
      </c>
      <c r="E172" s="1">
        <f>IF(E51&gt;0,1/VLOOKUP(ABS(E51)+1,$A$8:$D$16,2,FALSE),VLOOKUP(ABS(E51)+1,$A$8:$D$16,4,FALSE))</f>
      </c>
      <c r="F172" s="1">
        <f>IF(F51&gt;0,1/VLOOKUP(ABS(F51)+1,$A$8:$D$16,2,FALSE),VLOOKUP(ABS(F51)+1,$A$8:$D$16,4,FALSE))</f>
      </c>
      <c r="G172" s="1">
        <f>IF(G51&gt;0,1/VLOOKUP(ABS(G51)+1,$A$8:$D$16,2,FALSE),VLOOKUP(ABS(G51)+1,$A$8:$D$16,4,FALSE))</f>
      </c>
      <c r="H172" s="1">
        <f>IF(H51&gt;0,1/VLOOKUP(ABS(H51)+1,$A$8:$D$16,2,FALSE),VLOOKUP(ABS(H51)+1,$A$8:$D$16,4,FALSE))</f>
      </c>
      <c r="I172" s="1">
        <f>IF(I51&gt;0,1/VLOOKUP(ABS(I51)+1,$A$8:$D$16,2,FALSE),VLOOKUP(ABS(I51)+1,$A$8:$D$16,4,FALSE))</f>
      </c>
      <c r="J172" s="1">
        <f>IF(J51&gt;0,1/VLOOKUP(ABS(J51)+1,$A$8:$D$16,2,FALSE),VLOOKUP(ABS(J51)+1,$A$8:$D$16,4,FALSE))</f>
      </c>
      <c r="K172" s="1">
        <f>IF(K51&gt;0,1/VLOOKUP(ABS(K51)+1,$A$8:$D$16,2,FALSE),VLOOKUP(ABS(K51)+1,$A$8:$D$16,4,FALSE))</f>
      </c>
      <c r="L172" s="1">
        <f>IF(L51&gt;0,1/VLOOKUP(ABS(L51)+1,$A$8:$D$16,2,FALSE),VLOOKUP(ABS(L51)+1,$A$8:$D$16,4,FALSE))</f>
      </c>
      <c r="M172" s="1">
        <f>IF(M51&gt;0,1/VLOOKUP(ABS(M51)+1,$A$8:$D$16,2,FALSE),VLOOKUP(ABS(M51)+1,$A$8:$D$16,4,FALSE))</f>
      </c>
      <c r="N172" s="1">
        <f>IF(N51&gt;0,1/VLOOKUP(ABS(N51)+1,$A$8:$D$16,2,FALSE),VLOOKUP(ABS(N51)+1,$A$8:$D$16,4,FALSE))</f>
      </c>
      <c r="O172" s="1">
        <f>IF(O51&gt;0,1/VLOOKUP(ABS(O51)+1,$A$8:$D$16,2,FALSE),VLOOKUP(ABS(O51)+1,$A$8:$D$16,4,FALSE))</f>
      </c>
      <c r="P172" s="1">
        <f>IF(P51&gt;0,1/VLOOKUP(ABS(P51)+1,$A$8:$D$16,2,FALSE),VLOOKUP(ABS(P51)+1,$A$8:$D$16,4,FALSE))</f>
      </c>
      <c r="Q172" s="1">
        <f>IF(Q51&gt;0,1/VLOOKUP(ABS(Q51)+1,$A$8:$D$16,2,FALSE),VLOOKUP(ABS(Q51)+1,$A$8:$D$16,4,FALSE))</f>
      </c>
      <c r="R172" s="1">
        <f>IF(R51&gt;0,1/VLOOKUP(ABS(R51)+1,$A$8:$D$16,2,FALSE),VLOOKUP(ABS(R51)+1,$A$8:$D$16,4,FALSE))</f>
      </c>
      <c r="S172" s="1">
        <f>IF(S51&gt;0,1/VLOOKUP(ABS(S51)+1,$A$8:$D$16,2,FALSE),VLOOKUP(ABS(S51)+1,$A$8:$D$16,4,FALSE))</f>
      </c>
      <c r="T172" s="1">
        <f>IF(T51&gt;0,1/VLOOKUP(ABS(T51)+1,$A$8:$D$16,2,FALSE),VLOOKUP(ABS(T51)+1,$A$8:$D$16,4,FALSE))</f>
      </c>
      <c r="U172" s="1">
        <f>IF(U51&gt;0,1/VLOOKUP(ABS(U51)+1,$A$8:$D$16,2,FALSE),VLOOKUP(ABS(U51)+1,$A$8:$D$16,4,FALSE))</f>
      </c>
      <c r="V172" s="1">
        <f>IF(V51&gt;0,1/VLOOKUP(ABS(V51)+1,$A$8:$D$16,2,FALSE),VLOOKUP(ABS(V51)+1,$A$8:$D$16,4,FALSE))</f>
      </c>
      <c r="W172" s="1">
        <f>IF(W51&gt;0,1/VLOOKUP(ABS(W51)+1,$A$8:$D$16,2,FALSE),VLOOKUP(ABS(W51)+1,$A$8:$D$16,4,FALSE))</f>
      </c>
      <c r="X172" s="1">
        <f>IF(X51&gt;0,1/VLOOKUP(ABS(X51)+1,$A$8:$D$16,2,FALSE),VLOOKUP(ABS(X51)+1,$A$8:$D$16,4,FALSE))</f>
      </c>
    </row>
    <row r="173">
      <c r="A173">
        <v>8</v>
      </c>
      <c r="B173" t="str">
        <v>CP4.1_vs_CP4.9</v>
      </c>
      <c r="C173" s="1">
        <f>IF(C52&gt;0,1/VLOOKUP(ABS(C52)+1,$A$8:$D$16,2,FALSE),VLOOKUP(ABS(C52)+1,$A$8:$D$16,4,FALSE))</f>
      </c>
      <c r="D173" s="1">
        <f>IF(D52&gt;0,1/VLOOKUP(ABS(D52)+1,$A$8:$D$16,2,FALSE),VLOOKUP(ABS(D52)+1,$A$8:$D$16,4,FALSE))</f>
      </c>
      <c r="E173" s="1">
        <f>IF(E52&gt;0,1/VLOOKUP(ABS(E52)+1,$A$8:$D$16,2,FALSE),VLOOKUP(ABS(E52)+1,$A$8:$D$16,4,FALSE))</f>
      </c>
      <c r="F173" s="1">
        <f>IF(F52&gt;0,1/VLOOKUP(ABS(F52)+1,$A$8:$D$16,2,FALSE),VLOOKUP(ABS(F52)+1,$A$8:$D$16,4,FALSE))</f>
      </c>
      <c r="G173" s="1">
        <f>IF(G52&gt;0,1/VLOOKUP(ABS(G52)+1,$A$8:$D$16,2,FALSE),VLOOKUP(ABS(G52)+1,$A$8:$D$16,4,FALSE))</f>
      </c>
      <c r="H173" s="1">
        <f>IF(H52&gt;0,1/VLOOKUP(ABS(H52)+1,$A$8:$D$16,2,FALSE),VLOOKUP(ABS(H52)+1,$A$8:$D$16,4,FALSE))</f>
      </c>
      <c r="I173" s="1">
        <f>IF(I52&gt;0,1/VLOOKUP(ABS(I52)+1,$A$8:$D$16,2,FALSE),VLOOKUP(ABS(I52)+1,$A$8:$D$16,4,FALSE))</f>
      </c>
      <c r="J173" s="1">
        <f>IF(J52&gt;0,1/VLOOKUP(ABS(J52)+1,$A$8:$D$16,2,FALSE),VLOOKUP(ABS(J52)+1,$A$8:$D$16,4,FALSE))</f>
      </c>
      <c r="K173" s="1">
        <f>IF(K52&gt;0,1/VLOOKUP(ABS(K52)+1,$A$8:$D$16,2,FALSE),VLOOKUP(ABS(K52)+1,$A$8:$D$16,4,FALSE))</f>
      </c>
      <c r="L173" s="1">
        <f>IF(L52&gt;0,1/VLOOKUP(ABS(L52)+1,$A$8:$D$16,2,FALSE),VLOOKUP(ABS(L52)+1,$A$8:$D$16,4,FALSE))</f>
      </c>
      <c r="M173" s="1">
        <f>IF(M52&gt;0,1/VLOOKUP(ABS(M52)+1,$A$8:$D$16,2,FALSE),VLOOKUP(ABS(M52)+1,$A$8:$D$16,4,FALSE))</f>
      </c>
      <c r="N173" s="1">
        <f>IF(N52&gt;0,1/VLOOKUP(ABS(N52)+1,$A$8:$D$16,2,FALSE),VLOOKUP(ABS(N52)+1,$A$8:$D$16,4,FALSE))</f>
      </c>
      <c r="O173" s="1">
        <f>IF(O52&gt;0,1/VLOOKUP(ABS(O52)+1,$A$8:$D$16,2,FALSE),VLOOKUP(ABS(O52)+1,$A$8:$D$16,4,FALSE))</f>
      </c>
      <c r="P173" s="1">
        <f>IF(P52&gt;0,1/VLOOKUP(ABS(P52)+1,$A$8:$D$16,2,FALSE),VLOOKUP(ABS(P52)+1,$A$8:$D$16,4,FALSE))</f>
      </c>
      <c r="Q173" s="1">
        <f>IF(Q52&gt;0,1/VLOOKUP(ABS(Q52)+1,$A$8:$D$16,2,FALSE),VLOOKUP(ABS(Q52)+1,$A$8:$D$16,4,FALSE))</f>
      </c>
      <c r="R173" s="1">
        <f>IF(R52&gt;0,1/VLOOKUP(ABS(R52)+1,$A$8:$D$16,2,FALSE),VLOOKUP(ABS(R52)+1,$A$8:$D$16,4,FALSE))</f>
      </c>
      <c r="S173" s="1">
        <f>IF(S52&gt;0,1/VLOOKUP(ABS(S52)+1,$A$8:$D$16,2,FALSE),VLOOKUP(ABS(S52)+1,$A$8:$D$16,4,FALSE))</f>
      </c>
      <c r="T173" s="1">
        <f>IF(T52&gt;0,1/VLOOKUP(ABS(T52)+1,$A$8:$D$16,2,FALSE),VLOOKUP(ABS(T52)+1,$A$8:$D$16,4,FALSE))</f>
      </c>
      <c r="U173" s="1">
        <f>IF(U52&gt;0,1/VLOOKUP(ABS(U52)+1,$A$8:$D$16,2,FALSE),VLOOKUP(ABS(U52)+1,$A$8:$D$16,4,FALSE))</f>
      </c>
      <c r="V173" s="1">
        <f>IF(V52&gt;0,1/VLOOKUP(ABS(V52)+1,$A$8:$D$16,2,FALSE),VLOOKUP(ABS(V52)+1,$A$8:$D$16,4,FALSE))</f>
      </c>
      <c r="W173" s="1">
        <f>IF(W52&gt;0,1/VLOOKUP(ABS(W52)+1,$A$8:$D$16,2,FALSE),VLOOKUP(ABS(W52)+1,$A$8:$D$16,4,FALSE))</f>
      </c>
      <c r="X173" s="1">
        <f>IF(X52&gt;0,1/VLOOKUP(ABS(X52)+1,$A$8:$D$16,2,FALSE),VLOOKUP(ABS(X52)+1,$A$8:$D$16,4,FALSE))</f>
      </c>
    </row>
    <row r="174">
      <c r="A174">
        <v>9</v>
      </c>
      <c r="B174" t="str">
        <v>CP4.2_vs_CP4.3</v>
      </c>
      <c r="C174" s="1">
        <f>IF(C53&gt;0,1/VLOOKUP(ABS(C53)+1,$A$8:$D$16,2,FALSE),VLOOKUP(ABS(C53)+1,$A$8:$D$16,4,FALSE))</f>
      </c>
      <c r="D174" s="1">
        <f>IF(D53&gt;0,1/VLOOKUP(ABS(D53)+1,$A$8:$D$16,2,FALSE),VLOOKUP(ABS(D53)+1,$A$8:$D$16,4,FALSE))</f>
      </c>
      <c r="E174" s="1">
        <f>IF(E53&gt;0,1/VLOOKUP(ABS(E53)+1,$A$8:$D$16,2,FALSE),VLOOKUP(ABS(E53)+1,$A$8:$D$16,4,FALSE))</f>
      </c>
      <c r="F174" s="1">
        <f>IF(F53&gt;0,1/VLOOKUP(ABS(F53)+1,$A$8:$D$16,2,FALSE),VLOOKUP(ABS(F53)+1,$A$8:$D$16,4,FALSE))</f>
      </c>
      <c r="G174" s="1">
        <f>IF(G53&gt;0,1/VLOOKUP(ABS(G53)+1,$A$8:$D$16,2,FALSE),VLOOKUP(ABS(G53)+1,$A$8:$D$16,4,FALSE))</f>
      </c>
      <c r="H174" s="1">
        <f>IF(H53&gt;0,1/VLOOKUP(ABS(H53)+1,$A$8:$D$16,2,FALSE),VLOOKUP(ABS(H53)+1,$A$8:$D$16,4,FALSE))</f>
      </c>
      <c r="I174" s="1">
        <f>IF(I53&gt;0,1/VLOOKUP(ABS(I53)+1,$A$8:$D$16,2,FALSE),VLOOKUP(ABS(I53)+1,$A$8:$D$16,4,FALSE))</f>
      </c>
      <c r="J174" s="1">
        <f>IF(J53&gt;0,1/VLOOKUP(ABS(J53)+1,$A$8:$D$16,2,FALSE),VLOOKUP(ABS(J53)+1,$A$8:$D$16,4,FALSE))</f>
      </c>
      <c r="K174" s="1">
        <f>IF(K53&gt;0,1/VLOOKUP(ABS(K53)+1,$A$8:$D$16,2,FALSE),VLOOKUP(ABS(K53)+1,$A$8:$D$16,4,FALSE))</f>
      </c>
      <c r="L174" s="1">
        <f>IF(L53&gt;0,1/VLOOKUP(ABS(L53)+1,$A$8:$D$16,2,FALSE),VLOOKUP(ABS(L53)+1,$A$8:$D$16,4,FALSE))</f>
      </c>
      <c r="M174" s="1">
        <f>IF(M53&gt;0,1/VLOOKUP(ABS(M53)+1,$A$8:$D$16,2,FALSE),VLOOKUP(ABS(M53)+1,$A$8:$D$16,4,FALSE))</f>
      </c>
      <c r="N174" s="1">
        <f>IF(N53&gt;0,1/VLOOKUP(ABS(N53)+1,$A$8:$D$16,2,FALSE),VLOOKUP(ABS(N53)+1,$A$8:$D$16,4,FALSE))</f>
      </c>
      <c r="O174" s="1">
        <f>IF(O53&gt;0,1/VLOOKUP(ABS(O53)+1,$A$8:$D$16,2,FALSE),VLOOKUP(ABS(O53)+1,$A$8:$D$16,4,FALSE))</f>
      </c>
      <c r="P174" s="1">
        <f>IF(P53&gt;0,1/VLOOKUP(ABS(P53)+1,$A$8:$D$16,2,FALSE),VLOOKUP(ABS(P53)+1,$A$8:$D$16,4,FALSE))</f>
      </c>
      <c r="Q174" s="1">
        <f>IF(Q53&gt;0,1/VLOOKUP(ABS(Q53)+1,$A$8:$D$16,2,FALSE),VLOOKUP(ABS(Q53)+1,$A$8:$D$16,4,FALSE))</f>
      </c>
      <c r="R174" s="1">
        <f>IF(R53&gt;0,1/VLOOKUP(ABS(R53)+1,$A$8:$D$16,2,FALSE),VLOOKUP(ABS(R53)+1,$A$8:$D$16,4,FALSE))</f>
      </c>
      <c r="S174" s="1">
        <f>IF(S53&gt;0,1/VLOOKUP(ABS(S53)+1,$A$8:$D$16,2,FALSE),VLOOKUP(ABS(S53)+1,$A$8:$D$16,4,FALSE))</f>
      </c>
      <c r="T174" s="1">
        <f>IF(T53&gt;0,1/VLOOKUP(ABS(T53)+1,$A$8:$D$16,2,FALSE),VLOOKUP(ABS(T53)+1,$A$8:$D$16,4,FALSE))</f>
      </c>
      <c r="U174" s="1">
        <f>IF(U53&gt;0,1/VLOOKUP(ABS(U53)+1,$A$8:$D$16,2,FALSE),VLOOKUP(ABS(U53)+1,$A$8:$D$16,4,FALSE))</f>
      </c>
      <c r="V174" s="1">
        <f>IF(V53&gt;0,1/VLOOKUP(ABS(V53)+1,$A$8:$D$16,2,FALSE),VLOOKUP(ABS(V53)+1,$A$8:$D$16,4,FALSE))</f>
      </c>
      <c r="W174" s="1">
        <f>IF(W53&gt;0,1/VLOOKUP(ABS(W53)+1,$A$8:$D$16,2,FALSE),VLOOKUP(ABS(W53)+1,$A$8:$D$16,4,FALSE))</f>
      </c>
      <c r="X174" s="1">
        <f>IF(X53&gt;0,1/VLOOKUP(ABS(X53)+1,$A$8:$D$16,2,FALSE),VLOOKUP(ABS(X53)+1,$A$8:$D$16,4,FALSE))</f>
      </c>
    </row>
    <row r="175">
      <c r="A175">
        <v>10</v>
      </c>
      <c r="B175" t="str">
        <v>CP4.2_vs_CP4.4</v>
      </c>
      <c r="C175" s="1">
        <f>IF(C54&gt;0,1/VLOOKUP(ABS(C54)+1,$A$8:$D$16,2,FALSE),VLOOKUP(ABS(C54)+1,$A$8:$D$16,4,FALSE))</f>
      </c>
      <c r="D175" s="1">
        <f>IF(D54&gt;0,1/VLOOKUP(ABS(D54)+1,$A$8:$D$16,2,FALSE),VLOOKUP(ABS(D54)+1,$A$8:$D$16,4,FALSE))</f>
      </c>
      <c r="E175" s="1">
        <f>IF(E54&gt;0,1/VLOOKUP(ABS(E54)+1,$A$8:$D$16,2,FALSE),VLOOKUP(ABS(E54)+1,$A$8:$D$16,4,FALSE))</f>
      </c>
      <c r="F175" s="1">
        <f>IF(F54&gt;0,1/VLOOKUP(ABS(F54)+1,$A$8:$D$16,2,FALSE),VLOOKUP(ABS(F54)+1,$A$8:$D$16,4,FALSE))</f>
      </c>
      <c r="G175" s="1">
        <f>IF(G54&gt;0,1/VLOOKUP(ABS(G54)+1,$A$8:$D$16,2,FALSE),VLOOKUP(ABS(G54)+1,$A$8:$D$16,4,FALSE))</f>
      </c>
      <c r="H175" s="1">
        <f>IF(H54&gt;0,1/VLOOKUP(ABS(H54)+1,$A$8:$D$16,2,FALSE),VLOOKUP(ABS(H54)+1,$A$8:$D$16,4,FALSE))</f>
      </c>
      <c r="I175" s="1">
        <f>IF(I54&gt;0,1/VLOOKUP(ABS(I54)+1,$A$8:$D$16,2,FALSE),VLOOKUP(ABS(I54)+1,$A$8:$D$16,4,FALSE))</f>
      </c>
      <c r="J175" s="1">
        <f>IF(J54&gt;0,1/VLOOKUP(ABS(J54)+1,$A$8:$D$16,2,FALSE),VLOOKUP(ABS(J54)+1,$A$8:$D$16,4,FALSE))</f>
      </c>
      <c r="K175" s="1">
        <f>IF(K54&gt;0,1/VLOOKUP(ABS(K54)+1,$A$8:$D$16,2,FALSE),VLOOKUP(ABS(K54)+1,$A$8:$D$16,4,FALSE))</f>
      </c>
      <c r="L175" s="1">
        <f>IF(L54&gt;0,1/VLOOKUP(ABS(L54)+1,$A$8:$D$16,2,FALSE),VLOOKUP(ABS(L54)+1,$A$8:$D$16,4,FALSE))</f>
      </c>
      <c r="M175" s="1">
        <f>IF(M54&gt;0,1/VLOOKUP(ABS(M54)+1,$A$8:$D$16,2,FALSE),VLOOKUP(ABS(M54)+1,$A$8:$D$16,4,FALSE))</f>
      </c>
      <c r="N175" s="1">
        <f>IF(N54&gt;0,1/VLOOKUP(ABS(N54)+1,$A$8:$D$16,2,FALSE),VLOOKUP(ABS(N54)+1,$A$8:$D$16,4,FALSE))</f>
      </c>
      <c r="O175" s="1">
        <f>IF(O54&gt;0,1/VLOOKUP(ABS(O54)+1,$A$8:$D$16,2,FALSE),VLOOKUP(ABS(O54)+1,$A$8:$D$16,4,FALSE))</f>
      </c>
      <c r="P175" s="1">
        <f>IF(P54&gt;0,1/VLOOKUP(ABS(P54)+1,$A$8:$D$16,2,FALSE),VLOOKUP(ABS(P54)+1,$A$8:$D$16,4,FALSE))</f>
      </c>
      <c r="Q175" s="1">
        <f>IF(Q54&gt;0,1/VLOOKUP(ABS(Q54)+1,$A$8:$D$16,2,FALSE),VLOOKUP(ABS(Q54)+1,$A$8:$D$16,4,FALSE))</f>
      </c>
      <c r="R175" s="1">
        <f>IF(R54&gt;0,1/VLOOKUP(ABS(R54)+1,$A$8:$D$16,2,FALSE),VLOOKUP(ABS(R54)+1,$A$8:$D$16,4,FALSE))</f>
      </c>
      <c r="S175" s="1">
        <f>IF(S54&gt;0,1/VLOOKUP(ABS(S54)+1,$A$8:$D$16,2,FALSE),VLOOKUP(ABS(S54)+1,$A$8:$D$16,4,FALSE))</f>
      </c>
      <c r="T175" s="1">
        <f>IF(T54&gt;0,1/VLOOKUP(ABS(T54)+1,$A$8:$D$16,2,FALSE),VLOOKUP(ABS(T54)+1,$A$8:$D$16,4,FALSE))</f>
      </c>
      <c r="U175" s="1">
        <f>IF(U54&gt;0,1/VLOOKUP(ABS(U54)+1,$A$8:$D$16,2,FALSE),VLOOKUP(ABS(U54)+1,$A$8:$D$16,4,FALSE))</f>
      </c>
      <c r="V175" s="1">
        <f>IF(V54&gt;0,1/VLOOKUP(ABS(V54)+1,$A$8:$D$16,2,FALSE),VLOOKUP(ABS(V54)+1,$A$8:$D$16,4,FALSE))</f>
      </c>
      <c r="W175" s="1">
        <f>IF(W54&gt;0,1/VLOOKUP(ABS(W54)+1,$A$8:$D$16,2,FALSE),VLOOKUP(ABS(W54)+1,$A$8:$D$16,4,FALSE))</f>
      </c>
      <c r="X175" s="1">
        <f>IF(X54&gt;0,1/VLOOKUP(ABS(X54)+1,$A$8:$D$16,2,FALSE),VLOOKUP(ABS(X54)+1,$A$8:$D$16,4,FALSE))</f>
      </c>
    </row>
    <row r="176">
      <c r="A176">
        <v>11</v>
      </c>
      <c r="B176" t="str">
        <v>CP4.2_vs_CP4.5</v>
      </c>
      <c r="C176" s="1">
        <f>IF(C55&gt;0,1/VLOOKUP(ABS(C55)+1,$A$8:$D$16,2,FALSE),VLOOKUP(ABS(C55)+1,$A$8:$D$16,4,FALSE))</f>
      </c>
      <c r="D176" s="1">
        <f>IF(D55&gt;0,1/VLOOKUP(ABS(D55)+1,$A$8:$D$16,2,FALSE),VLOOKUP(ABS(D55)+1,$A$8:$D$16,4,FALSE))</f>
      </c>
      <c r="E176" s="1">
        <f>IF(E55&gt;0,1/VLOOKUP(ABS(E55)+1,$A$8:$D$16,2,FALSE),VLOOKUP(ABS(E55)+1,$A$8:$D$16,4,FALSE))</f>
      </c>
      <c r="F176" s="1">
        <f>IF(F55&gt;0,1/VLOOKUP(ABS(F55)+1,$A$8:$D$16,2,FALSE),VLOOKUP(ABS(F55)+1,$A$8:$D$16,4,FALSE))</f>
      </c>
      <c r="G176" s="1">
        <f>IF(G55&gt;0,1/VLOOKUP(ABS(G55)+1,$A$8:$D$16,2,FALSE),VLOOKUP(ABS(G55)+1,$A$8:$D$16,4,FALSE))</f>
      </c>
      <c r="H176" s="1">
        <f>IF(H55&gt;0,1/VLOOKUP(ABS(H55)+1,$A$8:$D$16,2,FALSE),VLOOKUP(ABS(H55)+1,$A$8:$D$16,4,FALSE))</f>
      </c>
      <c r="I176" s="1">
        <f>IF(I55&gt;0,1/VLOOKUP(ABS(I55)+1,$A$8:$D$16,2,FALSE),VLOOKUP(ABS(I55)+1,$A$8:$D$16,4,FALSE))</f>
      </c>
      <c r="J176" s="1">
        <f>IF(J55&gt;0,1/VLOOKUP(ABS(J55)+1,$A$8:$D$16,2,FALSE),VLOOKUP(ABS(J55)+1,$A$8:$D$16,4,FALSE))</f>
      </c>
      <c r="K176" s="1">
        <f>IF(K55&gt;0,1/VLOOKUP(ABS(K55)+1,$A$8:$D$16,2,FALSE),VLOOKUP(ABS(K55)+1,$A$8:$D$16,4,FALSE))</f>
      </c>
      <c r="L176" s="1">
        <f>IF(L55&gt;0,1/VLOOKUP(ABS(L55)+1,$A$8:$D$16,2,FALSE),VLOOKUP(ABS(L55)+1,$A$8:$D$16,4,FALSE))</f>
      </c>
      <c r="M176" s="1">
        <f>IF(M55&gt;0,1/VLOOKUP(ABS(M55)+1,$A$8:$D$16,2,FALSE),VLOOKUP(ABS(M55)+1,$A$8:$D$16,4,FALSE))</f>
      </c>
      <c r="N176" s="1">
        <f>IF(N55&gt;0,1/VLOOKUP(ABS(N55)+1,$A$8:$D$16,2,FALSE),VLOOKUP(ABS(N55)+1,$A$8:$D$16,4,FALSE))</f>
      </c>
      <c r="O176" s="1">
        <f>IF(O55&gt;0,1/VLOOKUP(ABS(O55)+1,$A$8:$D$16,2,FALSE),VLOOKUP(ABS(O55)+1,$A$8:$D$16,4,FALSE))</f>
      </c>
      <c r="P176" s="1">
        <f>IF(P55&gt;0,1/VLOOKUP(ABS(P55)+1,$A$8:$D$16,2,FALSE),VLOOKUP(ABS(P55)+1,$A$8:$D$16,4,FALSE))</f>
      </c>
      <c r="Q176" s="1">
        <f>IF(Q55&gt;0,1/VLOOKUP(ABS(Q55)+1,$A$8:$D$16,2,FALSE),VLOOKUP(ABS(Q55)+1,$A$8:$D$16,4,FALSE))</f>
      </c>
      <c r="R176" s="1">
        <f>IF(R55&gt;0,1/VLOOKUP(ABS(R55)+1,$A$8:$D$16,2,FALSE),VLOOKUP(ABS(R55)+1,$A$8:$D$16,4,FALSE))</f>
      </c>
      <c r="S176" s="1">
        <f>IF(S55&gt;0,1/VLOOKUP(ABS(S55)+1,$A$8:$D$16,2,FALSE),VLOOKUP(ABS(S55)+1,$A$8:$D$16,4,FALSE))</f>
      </c>
      <c r="T176" s="1">
        <f>IF(T55&gt;0,1/VLOOKUP(ABS(T55)+1,$A$8:$D$16,2,FALSE),VLOOKUP(ABS(T55)+1,$A$8:$D$16,4,FALSE))</f>
      </c>
      <c r="U176" s="1">
        <f>IF(U55&gt;0,1/VLOOKUP(ABS(U55)+1,$A$8:$D$16,2,FALSE),VLOOKUP(ABS(U55)+1,$A$8:$D$16,4,FALSE))</f>
      </c>
      <c r="V176" s="1">
        <f>IF(V55&gt;0,1/VLOOKUP(ABS(V55)+1,$A$8:$D$16,2,FALSE),VLOOKUP(ABS(V55)+1,$A$8:$D$16,4,FALSE))</f>
      </c>
      <c r="W176" s="1">
        <f>IF(W55&gt;0,1/VLOOKUP(ABS(W55)+1,$A$8:$D$16,2,FALSE),VLOOKUP(ABS(W55)+1,$A$8:$D$16,4,FALSE))</f>
      </c>
      <c r="X176" s="1">
        <f>IF(X55&gt;0,1/VLOOKUP(ABS(X55)+1,$A$8:$D$16,2,FALSE),VLOOKUP(ABS(X55)+1,$A$8:$D$16,4,FALSE))</f>
      </c>
    </row>
    <row r="177">
      <c r="A177">
        <v>12</v>
      </c>
      <c r="B177" t="str">
        <v>CP4.2_vs_CP4.6</v>
      </c>
      <c r="C177" s="1">
        <f>IF(C56&gt;0,1/VLOOKUP(ABS(C56)+1,$A$8:$D$16,2,FALSE),VLOOKUP(ABS(C56)+1,$A$8:$D$16,4,FALSE))</f>
      </c>
      <c r="D177" s="1">
        <f>IF(D56&gt;0,1/VLOOKUP(ABS(D56)+1,$A$8:$D$16,2,FALSE),VLOOKUP(ABS(D56)+1,$A$8:$D$16,4,FALSE))</f>
      </c>
      <c r="E177" s="1">
        <f>IF(E56&gt;0,1/VLOOKUP(ABS(E56)+1,$A$8:$D$16,2,FALSE),VLOOKUP(ABS(E56)+1,$A$8:$D$16,4,FALSE))</f>
      </c>
      <c r="F177" s="1">
        <f>IF(F56&gt;0,1/VLOOKUP(ABS(F56)+1,$A$8:$D$16,2,FALSE),VLOOKUP(ABS(F56)+1,$A$8:$D$16,4,FALSE))</f>
      </c>
      <c r="G177" s="1">
        <f>IF(G56&gt;0,1/VLOOKUP(ABS(G56)+1,$A$8:$D$16,2,FALSE),VLOOKUP(ABS(G56)+1,$A$8:$D$16,4,FALSE))</f>
      </c>
      <c r="H177" s="1">
        <f>IF(H56&gt;0,1/VLOOKUP(ABS(H56)+1,$A$8:$D$16,2,FALSE),VLOOKUP(ABS(H56)+1,$A$8:$D$16,4,FALSE))</f>
      </c>
      <c r="I177" s="1">
        <f>IF(I56&gt;0,1/VLOOKUP(ABS(I56)+1,$A$8:$D$16,2,FALSE),VLOOKUP(ABS(I56)+1,$A$8:$D$16,4,FALSE))</f>
      </c>
      <c r="J177" s="1">
        <f>IF(J56&gt;0,1/VLOOKUP(ABS(J56)+1,$A$8:$D$16,2,FALSE),VLOOKUP(ABS(J56)+1,$A$8:$D$16,4,FALSE))</f>
      </c>
      <c r="K177" s="1">
        <f>IF(K56&gt;0,1/VLOOKUP(ABS(K56)+1,$A$8:$D$16,2,FALSE),VLOOKUP(ABS(K56)+1,$A$8:$D$16,4,FALSE))</f>
      </c>
      <c r="L177" s="1">
        <f>IF(L56&gt;0,1/VLOOKUP(ABS(L56)+1,$A$8:$D$16,2,FALSE),VLOOKUP(ABS(L56)+1,$A$8:$D$16,4,FALSE))</f>
      </c>
      <c r="M177" s="1">
        <f>IF(M56&gt;0,1/VLOOKUP(ABS(M56)+1,$A$8:$D$16,2,FALSE),VLOOKUP(ABS(M56)+1,$A$8:$D$16,4,FALSE))</f>
      </c>
      <c r="N177" s="1">
        <f>IF(N56&gt;0,1/VLOOKUP(ABS(N56)+1,$A$8:$D$16,2,FALSE),VLOOKUP(ABS(N56)+1,$A$8:$D$16,4,FALSE))</f>
      </c>
      <c r="O177" s="1">
        <f>IF(O56&gt;0,1/VLOOKUP(ABS(O56)+1,$A$8:$D$16,2,FALSE),VLOOKUP(ABS(O56)+1,$A$8:$D$16,4,FALSE))</f>
      </c>
      <c r="P177" s="1">
        <f>IF(P56&gt;0,1/VLOOKUP(ABS(P56)+1,$A$8:$D$16,2,FALSE),VLOOKUP(ABS(P56)+1,$A$8:$D$16,4,FALSE))</f>
      </c>
      <c r="Q177" s="1">
        <f>IF(Q56&gt;0,1/VLOOKUP(ABS(Q56)+1,$A$8:$D$16,2,FALSE),VLOOKUP(ABS(Q56)+1,$A$8:$D$16,4,FALSE))</f>
      </c>
      <c r="R177" s="1">
        <f>IF(R56&gt;0,1/VLOOKUP(ABS(R56)+1,$A$8:$D$16,2,FALSE),VLOOKUP(ABS(R56)+1,$A$8:$D$16,4,FALSE))</f>
      </c>
      <c r="S177" s="1">
        <f>IF(S56&gt;0,1/VLOOKUP(ABS(S56)+1,$A$8:$D$16,2,FALSE),VLOOKUP(ABS(S56)+1,$A$8:$D$16,4,FALSE))</f>
      </c>
      <c r="T177" s="1">
        <f>IF(T56&gt;0,1/VLOOKUP(ABS(T56)+1,$A$8:$D$16,2,FALSE),VLOOKUP(ABS(T56)+1,$A$8:$D$16,4,FALSE))</f>
      </c>
      <c r="U177" s="1">
        <f>IF(U56&gt;0,1/VLOOKUP(ABS(U56)+1,$A$8:$D$16,2,FALSE),VLOOKUP(ABS(U56)+1,$A$8:$D$16,4,FALSE))</f>
      </c>
      <c r="V177" s="1">
        <f>IF(V56&gt;0,1/VLOOKUP(ABS(V56)+1,$A$8:$D$16,2,FALSE),VLOOKUP(ABS(V56)+1,$A$8:$D$16,4,FALSE))</f>
      </c>
      <c r="W177" s="1">
        <f>IF(W56&gt;0,1/VLOOKUP(ABS(W56)+1,$A$8:$D$16,2,FALSE),VLOOKUP(ABS(W56)+1,$A$8:$D$16,4,FALSE))</f>
      </c>
      <c r="X177" s="1">
        <f>IF(X56&gt;0,1/VLOOKUP(ABS(X56)+1,$A$8:$D$16,2,FALSE),VLOOKUP(ABS(X56)+1,$A$8:$D$16,4,FALSE))</f>
      </c>
    </row>
    <row r="178">
      <c r="A178">
        <v>13</v>
      </c>
      <c r="B178" t="str">
        <v>CP4.2_vs_CP4.7</v>
      </c>
      <c r="C178" s="1">
        <f>IF(C57&gt;0,1/VLOOKUP(ABS(C57)+1,$A$8:$D$16,2,FALSE),VLOOKUP(ABS(C57)+1,$A$8:$D$16,4,FALSE))</f>
      </c>
      <c r="D178" s="1">
        <f>IF(D57&gt;0,1/VLOOKUP(ABS(D57)+1,$A$8:$D$16,2,FALSE),VLOOKUP(ABS(D57)+1,$A$8:$D$16,4,FALSE))</f>
      </c>
      <c r="E178" s="1">
        <f>IF(E57&gt;0,1/VLOOKUP(ABS(E57)+1,$A$8:$D$16,2,FALSE),VLOOKUP(ABS(E57)+1,$A$8:$D$16,4,FALSE))</f>
      </c>
      <c r="F178" s="1">
        <f>IF(F57&gt;0,1/VLOOKUP(ABS(F57)+1,$A$8:$D$16,2,FALSE),VLOOKUP(ABS(F57)+1,$A$8:$D$16,4,FALSE))</f>
      </c>
      <c r="G178" s="1">
        <f>IF(G57&gt;0,1/VLOOKUP(ABS(G57)+1,$A$8:$D$16,2,FALSE),VLOOKUP(ABS(G57)+1,$A$8:$D$16,4,FALSE))</f>
      </c>
      <c r="H178" s="1">
        <f>IF(H57&gt;0,1/VLOOKUP(ABS(H57)+1,$A$8:$D$16,2,FALSE),VLOOKUP(ABS(H57)+1,$A$8:$D$16,4,FALSE))</f>
      </c>
      <c r="I178" s="1">
        <f>IF(I57&gt;0,1/VLOOKUP(ABS(I57)+1,$A$8:$D$16,2,FALSE),VLOOKUP(ABS(I57)+1,$A$8:$D$16,4,FALSE))</f>
      </c>
      <c r="J178" s="1">
        <f>IF(J57&gt;0,1/VLOOKUP(ABS(J57)+1,$A$8:$D$16,2,FALSE),VLOOKUP(ABS(J57)+1,$A$8:$D$16,4,FALSE))</f>
      </c>
      <c r="K178" s="1">
        <f>IF(K57&gt;0,1/VLOOKUP(ABS(K57)+1,$A$8:$D$16,2,FALSE),VLOOKUP(ABS(K57)+1,$A$8:$D$16,4,FALSE))</f>
      </c>
      <c r="L178" s="1">
        <f>IF(L57&gt;0,1/VLOOKUP(ABS(L57)+1,$A$8:$D$16,2,FALSE),VLOOKUP(ABS(L57)+1,$A$8:$D$16,4,FALSE))</f>
      </c>
      <c r="M178" s="1">
        <f>IF(M57&gt;0,1/VLOOKUP(ABS(M57)+1,$A$8:$D$16,2,FALSE),VLOOKUP(ABS(M57)+1,$A$8:$D$16,4,FALSE))</f>
      </c>
      <c r="N178" s="1">
        <f>IF(N57&gt;0,1/VLOOKUP(ABS(N57)+1,$A$8:$D$16,2,FALSE),VLOOKUP(ABS(N57)+1,$A$8:$D$16,4,FALSE))</f>
      </c>
      <c r="O178" s="1">
        <f>IF(O57&gt;0,1/VLOOKUP(ABS(O57)+1,$A$8:$D$16,2,FALSE),VLOOKUP(ABS(O57)+1,$A$8:$D$16,4,FALSE))</f>
      </c>
      <c r="P178" s="1">
        <f>IF(P57&gt;0,1/VLOOKUP(ABS(P57)+1,$A$8:$D$16,2,FALSE),VLOOKUP(ABS(P57)+1,$A$8:$D$16,4,FALSE))</f>
      </c>
      <c r="Q178" s="1">
        <f>IF(Q57&gt;0,1/VLOOKUP(ABS(Q57)+1,$A$8:$D$16,2,FALSE),VLOOKUP(ABS(Q57)+1,$A$8:$D$16,4,FALSE))</f>
      </c>
      <c r="R178" s="1">
        <f>IF(R57&gt;0,1/VLOOKUP(ABS(R57)+1,$A$8:$D$16,2,FALSE),VLOOKUP(ABS(R57)+1,$A$8:$D$16,4,FALSE))</f>
      </c>
      <c r="S178" s="1">
        <f>IF(S57&gt;0,1/VLOOKUP(ABS(S57)+1,$A$8:$D$16,2,FALSE),VLOOKUP(ABS(S57)+1,$A$8:$D$16,4,FALSE))</f>
      </c>
      <c r="T178" s="1">
        <f>IF(T57&gt;0,1/VLOOKUP(ABS(T57)+1,$A$8:$D$16,2,FALSE),VLOOKUP(ABS(T57)+1,$A$8:$D$16,4,FALSE))</f>
      </c>
      <c r="U178" s="1">
        <f>IF(U57&gt;0,1/VLOOKUP(ABS(U57)+1,$A$8:$D$16,2,FALSE),VLOOKUP(ABS(U57)+1,$A$8:$D$16,4,FALSE))</f>
      </c>
      <c r="V178" s="1">
        <f>IF(V57&gt;0,1/VLOOKUP(ABS(V57)+1,$A$8:$D$16,2,FALSE),VLOOKUP(ABS(V57)+1,$A$8:$D$16,4,FALSE))</f>
      </c>
      <c r="W178" s="1">
        <f>IF(W57&gt;0,1/VLOOKUP(ABS(W57)+1,$A$8:$D$16,2,FALSE),VLOOKUP(ABS(W57)+1,$A$8:$D$16,4,FALSE))</f>
      </c>
      <c r="X178" s="1">
        <f>IF(X57&gt;0,1/VLOOKUP(ABS(X57)+1,$A$8:$D$16,2,FALSE),VLOOKUP(ABS(X57)+1,$A$8:$D$16,4,FALSE))</f>
      </c>
    </row>
    <row r="179">
      <c r="A179">
        <v>14</v>
      </c>
      <c r="B179" t="str">
        <v>CP4.2_vs_CP4.8</v>
      </c>
      <c r="C179" s="1">
        <f>IF(C58&gt;0,1/VLOOKUP(ABS(C58)+1,$A$8:$D$16,2,FALSE),VLOOKUP(ABS(C58)+1,$A$8:$D$16,4,FALSE))</f>
      </c>
      <c r="D179" s="1">
        <f>IF(D58&gt;0,1/VLOOKUP(ABS(D58)+1,$A$8:$D$16,2,FALSE),VLOOKUP(ABS(D58)+1,$A$8:$D$16,4,FALSE))</f>
      </c>
      <c r="E179" s="1">
        <f>IF(E58&gt;0,1/VLOOKUP(ABS(E58)+1,$A$8:$D$16,2,FALSE),VLOOKUP(ABS(E58)+1,$A$8:$D$16,4,FALSE))</f>
      </c>
      <c r="F179" s="1">
        <f>IF(F58&gt;0,1/VLOOKUP(ABS(F58)+1,$A$8:$D$16,2,FALSE),VLOOKUP(ABS(F58)+1,$A$8:$D$16,4,FALSE))</f>
      </c>
      <c r="G179" s="1">
        <f>IF(G58&gt;0,1/VLOOKUP(ABS(G58)+1,$A$8:$D$16,2,FALSE),VLOOKUP(ABS(G58)+1,$A$8:$D$16,4,FALSE))</f>
      </c>
      <c r="H179" s="1">
        <f>IF(H58&gt;0,1/VLOOKUP(ABS(H58)+1,$A$8:$D$16,2,FALSE),VLOOKUP(ABS(H58)+1,$A$8:$D$16,4,FALSE))</f>
      </c>
      <c r="I179" s="1">
        <f>IF(I58&gt;0,1/VLOOKUP(ABS(I58)+1,$A$8:$D$16,2,FALSE),VLOOKUP(ABS(I58)+1,$A$8:$D$16,4,FALSE))</f>
      </c>
      <c r="J179" s="1">
        <f>IF(J58&gt;0,1/VLOOKUP(ABS(J58)+1,$A$8:$D$16,2,FALSE),VLOOKUP(ABS(J58)+1,$A$8:$D$16,4,FALSE))</f>
      </c>
      <c r="K179" s="1">
        <f>IF(K58&gt;0,1/VLOOKUP(ABS(K58)+1,$A$8:$D$16,2,FALSE),VLOOKUP(ABS(K58)+1,$A$8:$D$16,4,FALSE))</f>
      </c>
      <c r="L179" s="1">
        <f>IF(L58&gt;0,1/VLOOKUP(ABS(L58)+1,$A$8:$D$16,2,FALSE),VLOOKUP(ABS(L58)+1,$A$8:$D$16,4,FALSE))</f>
      </c>
      <c r="M179" s="1">
        <f>IF(M58&gt;0,1/VLOOKUP(ABS(M58)+1,$A$8:$D$16,2,FALSE),VLOOKUP(ABS(M58)+1,$A$8:$D$16,4,FALSE))</f>
      </c>
      <c r="N179" s="1">
        <f>IF(N58&gt;0,1/VLOOKUP(ABS(N58)+1,$A$8:$D$16,2,FALSE),VLOOKUP(ABS(N58)+1,$A$8:$D$16,4,FALSE))</f>
      </c>
      <c r="O179" s="1">
        <f>IF(O58&gt;0,1/VLOOKUP(ABS(O58)+1,$A$8:$D$16,2,FALSE),VLOOKUP(ABS(O58)+1,$A$8:$D$16,4,FALSE))</f>
      </c>
      <c r="P179" s="1">
        <f>IF(P58&gt;0,1/VLOOKUP(ABS(P58)+1,$A$8:$D$16,2,FALSE),VLOOKUP(ABS(P58)+1,$A$8:$D$16,4,FALSE))</f>
      </c>
      <c r="Q179" s="1">
        <f>IF(Q58&gt;0,1/VLOOKUP(ABS(Q58)+1,$A$8:$D$16,2,FALSE),VLOOKUP(ABS(Q58)+1,$A$8:$D$16,4,FALSE))</f>
      </c>
      <c r="R179" s="1">
        <f>IF(R58&gt;0,1/VLOOKUP(ABS(R58)+1,$A$8:$D$16,2,FALSE),VLOOKUP(ABS(R58)+1,$A$8:$D$16,4,FALSE))</f>
      </c>
      <c r="S179" s="1">
        <f>IF(S58&gt;0,1/VLOOKUP(ABS(S58)+1,$A$8:$D$16,2,FALSE),VLOOKUP(ABS(S58)+1,$A$8:$D$16,4,FALSE))</f>
      </c>
      <c r="T179" s="1">
        <f>IF(T58&gt;0,1/VLOOKUP(ABS(T58)+1,$A$8:$D$16,2,FALSE),VLOOKUP(ABS(T58)+1,$A$8:$D$16,4,FALSE))</f>
      </c>
      <c r="U179" s="1">
        <f>IF(U58&gt;0,1/VLOOKUP(ABS(U58)+1,$A$8:$D$16,2,FALSE),VLOOKUP(ABS(U58)+1,$A$8:$D$16,4,FALSE))</f>
      </c>
      <c r="V179" s="1">
        <f>IF(V58&gt;0,1/VLOOKUP(ABS(V58)+1,$A$8:$D$16,2,FALSE),VLOOKUP(ABS(V58)+1,$A$8:$D$16,4,FALSE))</f>
      </c>
      <c r="W179" s="1">
        <f>IF(W58&gt;0,1/VLOOKUP(ABS(W58)+1,$A$8:$D$16,2,FALSE),VLOOKUP(ABS(W58)+1,$A$8:$D$16,4,FALSE))</f>
      </c>
      <c r="X179" s="1">
        <f>IF(X58&gt;0,1/VLOOKUP(ABS(X58)+1,$A$8:$D$16,2,FALSE),VLOOKUP(ABS(X58)+1,$A$8:$D$16,4,FALSE))</f>
      </c>
    </row>
    <row r="180">
      <c r="A180">
        <v>15</v>
      </c>
      <c r="B180" t="str">
        <v>CP4.2_vs_CP4.9</v>
      </c>
      <c r="C180" s="1">
        <f>IF(C59&gt;0,1/VLOOKUP(ABS(C59)+1,$A$8:$D$16,2,FALSE),VLOOKUP(ABS(C59)+1,$A$8:$D$16,4,FALSE))</f>
      </c>
      <c r="D180" s="1">
        <f>IF(D59&gt;0,1/VLOOKUP(ABS(D59)+1,$A$8:$D$16,2,FALSE),VLOOKUP(ABS(D59)+1,$A$8:$D$16,4,FALSE))</f>
      </c>
      <c r="E180" s="1">
        <f>IF(E59&gt;0,1/VLOOKUP(ABS(E59)+1,$A$8:$D$16,2,FALSE),VLOOKUP(ABS(E59)+1,$A$8:$D$16,4,FALSE))</f>
      </c>
      <c r="F180" s="1">
        <f>IF(F59&gt;0,1/VLOOKUP(ABS(F59)+1,$A$8:$D$16,2,FALSE),VLOOKUP(ABS(F59)+1,$A$8:$D$16,4,FALSE))</f>
      </c>
      <c r="G180" s="1">
        <f>IF(G59&gt;0,1/VLOOKUP(ABS(G59)+1,$A$8:$D$16,2,FALSE),VLOOKUP(ABS(G59)+1,$A$8:$D$16,4,FALSE))</f>
      </c>
      <c r="H180" s="1">
        <f>IF(H59&gt;0,1/VLOOKUP(ABS(H59)+1,$A$8:$D$16,2,FALSE),VLOOKUP(ABS(H59)+1,$A$8:$D$16,4,FALSE))</f>
      </c>
      <c r="I180" s="1">
        <f>IF(I59&gt;0,1/VLOOKUP(ABS(I59)+1,$A$8:$D$16,2,FALSE),VLOOKUP(ABS(I59)+1,$A$8:$D$16,4,FALSE))</f>
      </c>
      <c r="J180" s="1">
        <f>IF(J59&gt;0,1/VLOOKUP(ABS(J59)+1,$A$8:$D$16,2,FALSE),VLOOKUP(ABS(J59)+1,$A$8:$D$16,4,FALSE))</f>
      </c>
      <c r="K180" s="1">
        <f>IF(K59&gt;0,1/VLOOKUP(ABS(K59)+1,$A$8:$D$16,2,FALSE),VLOOKUP(ABS(K59)+1,$A$8:$D$16,4,FALSE))</f>
      </c>
      <c r="L180" s="1">
        <f>IF(L59&gt;0,1/VLOOKUP(ABS(L59)+1,$A$8:$D$16,2,FALSE),VLOOKUP(ABS(L59)+1,$A$8:$D$16,4,FALSE))</f>
      </c>
      <c r="M180" s="1">
        <f>IF(M59&gt;0,1/VLOOKUP(ABS(M59)+1,$A$8:$D$16,2,FALSE),VLOOKUP(ABS(M59)+1,$A$8:$D$16,4,FALSE))</f>
      </c>
      <c r="N180" s="1">
        <f>IF(N59&gt;0,1/VLOOKUP(ABS(N59)+1,$A$8:$D$16,2,FALSE),VLOOKUP(ABS(N59)+1,$A$8:$D$16,4,FALSE))</f>
      </c>
      <c r="O180" s="1">
        <f>IF(O59&gt;0,1/VLOOKUP(ABS(O59)+1,$A$8:$D$16,2,FALSE),VLOOKUP(ABS(O59)+1,$A$8:$D$16,4,FALSE))</f>
      </c>
      <c r="P180" s="1">
        <f>IF(P59&gt;0,1/VLOOKUP(ABS(P59)+1,$A$8:$D$16,2,FALSE),VLOOKUP(ABS(P59)+1,$A$8:$D$16,4,FALSE))</f>
      </c>
      <c r="Q180" s="1">
        <f>IF(Q59&gt;0,1/VLOOKUP(ABS(Q59)+1,$A$8:$D$16,2,FALSE),VLOOKUP(ABS(Q59)+1,$A$8:$D$16,4,FALSE))</f>
      </c>
      <c r="R180" s="1">
        <f>IF(R59&gt;0,1/VLOOKUP(ABS(R59)+1,$A$8:$D$16,2,FALSE),VLOOKUP(ABS(R59)+1,$A$8:$D$16,4,FALSE))</f>
      </c>
      <c r="S180" s="1">
        <f>IF(S59&gt;0,1/VLOOKUP(ABS(S59)+1,$A$8:$D$16,2,FALSE),VLOOKUP(ABS(S59)+1,$A$8:$D$16,4,FALSE))</f>
      </c>
      <c r="T180" s="1">
        <f>IF(T59&gt;0,1/VLOOKUP(ABS(T59)+1,$A$8:$D$16,2,FALSE),VLOOKUP(ABS(T59)+1,$A$8:$D$16,4,FALSE))</f>
      </c>
      <c r="U180" s="1">
        <f>IF(U59&gt;0,1/VLOOKUP(ABS(U59)+1,$A$8:$D$16,2,FALSE),VLOOKUP(ABS(U59)+1,$A$8:$D$16,4,FALSE))</f>
      </c>
      <c r="V180" s="1">
        <f>IF(V59&gt;0,1/VLOOKUP(ABS(V59)+1,$A$8:$D$16,2,FALSE),VLOOKUP(ABS(V59)+1,$A$8:$D$16,4,FALSE))</f>
      </c>
      <c r="W180" s="1">
        <f>IF(W59&gt;0,1/VLOOKUP(ABS(W59)+1,$A$8:$D$16,2,FALSE),VLOOKUP(ABS(W59)+1,$A$8:$D$16,4,FALSE))</f>
      </c>
      <c r="X180" s="1">
        <f>IF(X59&gt;0,1/VLOOKUP(ABS(X59)+1,$A$8:$D$16,2,FALSE),VLOOKUP(ABS(X59)+1,$A$8:$D$16,4,FALSE))</f>
      </c>
    </row>
    <row r="181">
      <c r="A181">
        <v>16</v>
      </c>
      <c r="B181" t="str">
        <v>CP4.3_vs_CP4.4</v>
      </c>
      <c r="C181" s="1">
        <f>IF(C60&gt;0,1/VLOOKUP(ABS(C60)+1,$A$8:$D$16,2,FALSE),VLOOKUP(ABS(C60)+1,$A$8:$D$16,4,FALSE))</f>
      </c>
      <c r="D181" s="1">
        <f>IF(D60&gt;0,1/VLOOKUP(ABS(D60)+1,$A$8:$D$16,2,FALSE),VLOOKUP(ABS(D60)+1,$A$8:$D$16,4,FALSE))</f>
      </c>
      <c r="E181" s="1">
        <f>IF(E60&gt;0,1/VLOOKUP(ABS(E60)+1,$A$8:$D$16,2,FALSE),VLOOKUP(ABS(E60)+1,$A$8:$D$16,4,FALSE))</f>
      </c>
      <c r="F181" s="1">
        <f>IF(F60&gt;0,1/VLOOKUP(ABS(F60)+1,$A$8:$D$16,2,FALSE),VLOOKUP(ABS(F60)+1,$A$8:$D$16,4,FALSE))</f>
      </c>
      <c r="G181" s="1">
        <f>IF(G60&gt;0,1/VLOOKUP(ABS(G60)+1,$A$8:$D$16,2,FALSE),VLOOKUP(ABS(G60)+1,$A$8:$D$16,4,FALSE))</f>
      </c>
      <c r="H181" s="1">
        <f>IF(H60&gt;0,1/VLOOKUP(ABS(H60)+1,$A$8:$D$16,2,FALSE),VLOOKUP(ABS(H60)+1,$A$8:$D$16,4,FALSE))</f>
      </c>
      <c r="I181" s="1">
        <f>IF(I60&gt;0,1/VLOOKUP(ABS(I60)+1,$A$8:$D$16,2,FALSE),VLOOKUP(ABS(I60)+1,$A$8:$D$16,4,FALSE))</f>
      </c>
      <c r="J181" s="1">
        <f>IF(J60&gt;0,1/VLOOKUP(ABS(J60)+1,$A$8:$D$16,2,FALSE),VLOOKUP(ABS(J60)+1,$A$8:$D$16,4,FALSE))</f>
      </c>
      <c r="K181" s="1">
        <f>IF(K60&gt;0,1/VLOOKUP(ABS(K60)+1,$A$8:$D$16,2,FALSE),VLOOKUP(ABS(K60)+1,$A$8:$D$16,4,FALSE))</f>
      </c>
      <c r="L181" s="1">
        <f>IF(L60&gt;0,1/VLOOKUP(ABS(L60)+1,$A$8:$D$16,2,FALSE),VLOOKUP(ABS(L60)+1,$A$8:$D$16,4,FALSE))</f>
      </c>
      <c r="M181" s="1">
        <f>IF(M60&gt;0,1/VLOOKUP(ABS(M60)+1,$A$8:$D$16,2,FALSE),VLOOKUP(ABS(M60)+1,$A$8:$D$16,4,FALSE))</f>
      </c>
      <c r="N181" s="1">
        <f>IF(N60&gt;0,1/VLOOKUP(ABS(N60)+1,$A$8:$D$16,2,FALSE),VLOOKUP(ABS(N60)+1,$A$8:$D$16,4,FALSE))</f>
      </c>
      <c r="O181" s="1">
        <f>IF(O60&gt;0,1/VLOOKUP(ABS(O60)+1,$A$8:$D$16,2,FALSE),VLOOKUP(ABS(O60)+1,$A$8:$D$16,4,FALSE))</f>
      </c>
      <c r="P181" s="1">
        <f>IF(P60&gt;0,1/VLOOKUP(ABS(P60)+1,$A$8:$D$16,2,FALSE),VLOOKUP(ABS(P60)+1,$A$8:$D$16,4,FALSE))</f>
      </c>
      <c r="Q181" s="1">
        <f>IF(Q60&gt;0,1/VLOOKUP(ABS(Q60)+1,$A$8:$D$16,2,FALSE),VLOOKUP(ABS(Q60)+1,$A$8:$D$16,4,FALSE))</f>
      </c>
      <c r="R181" s="1">
        <f>IF(R60&gt;0,1/VLOOKUP(ABS(R60)+1,$A$8:$D$16,2,FALSE),VLOOKUP(ABS(R60)+1,$A$8:$D$16,4,FALSE))</f>
      </c>
      <c r="S181" s="1">
        <f>IF(S60&gt;0,1/VLOOKUP(ABS(S60)+1,$A$8:$D$16,2,FALSE),VLOOKUP(ABS(S60)+1,$A$8:$D$16,4,FALSE))</f>
      </c>
      <c r="T181" s="1">
        <f>IF(T60&gt;0,1/VLOOKUP(ABS(T60)+1,$A$8:$D$16,2,FALSE),VLOOKUP(ABS(T60)+1,$A$8:$D$16,4,FALSE))</f>
      </c>
      <c r="U181" s="1">
        <f>IF(U60&gt;0,1/VLOOKUP(ABS(U60)+1,$A$8:$D$16,2,FALSE),VLOOKUP(ABS(U60)+1,$A$8:$D$16,4,FALSE))</f>
      </c>
      <c r="V181" s="1">
        <f>IF(V60&gt;0,1/VLOOKUP(ABS(V60)+1,$A$8:$D$16,2,FALSE),VLOOKUP(ABS(V60)+1,$A$8:$D$16,4,FALSE))</f>
      </c>
      <c r="W181" s="1">
        <f>IF(W60&gt;0,1/VLOOKUP(ABS(W60)+1,$A$8:$D$16,2,FALSE),VLOOKUP(ABS(W60)+1,$A$8:$D$16,4,FALSE))</f>
      </c>
      <c r="X181" s="1">
        <f>IF(X60&gt;0,1/VLOOKUP(ABS(X60)+1,$A$8:$D$16,2,FALSE),VLOOKUP(ABS(X60)+1,$A$8:$D$16,4,FALSE))</f>
      </c>
    </row>
    <row r="182">
      <c r="A182">
        <v>17</v>
      </c>
      <c r="B182" t="str">
        <v>CP4.3_vs_CP4.5</v>
      </c>
      <c r="C182" s="1">
        <f>IF(C61&gt;0,1/VLOOKUP(ABS(C61)+1,$A$8:$D$16,2,FALSE),VLOOKUP(ABS(C61)+1,$A$8:$D$16,4,FALSE))</f>
      </c>
      <c r="D182" s="1">
        <f>IF(D61&gt;0,1/VLOOKUP(ABS(D61)+1,$A$8:$D$16,2,FALSE),VLOOKUP(ABS(D61)+1,$A$8:$D$16,4,FALSE))</f>
      </c>
      <c r="E182" s="1">
        <f>IF(E61&gt;0,1/VLOOKUP(ABS(E61)+1,$A$8:$D$16,2,FALSE),VLOOKUP(ABS(E61)+1,$A$8:$D$16,4,FALSE))</f>
      </c>
      <c r="F182" s="1">
        <f>IF(F61&gt;0,1/VLOOKUP(ABS(F61)+1,$A$8:$D$16,2,FALSE),VLOOKUP(ABS(F61)+1,$A$8:$D$16,4,FALSE))</f>
      </c>
      <c r="G182" s="1">
        <f>IF(G61&gt;0,1/VLOOKUP(ABS(G61)+1,$A$8:$D$16,2,FALSE),VLOOKUP(ABS(G61)+1,$A$8:$D$16,4,FALSE))</f>
      </c>
      <c r="H182" s="1">
        <f>IF(H61&gt;0,1/VLOOKUP(ABS(H61)+1,$A$8:$D$16,2,FALSE),VLOOKUP(ABS(H61)+1,$A$8:$D$16,4,FALSE))</f>
      </c>
      <c r="I182" s="1">
        <f>IF(I61&gt;0,1/VLOOKUP(ABS(I61)+1,$A$8:$D$16,2,FALSE),VLOOKUP(ABS(I61)+1,$A$8:$D$16,4,FALSE))</f>
      </c>
      <c r="J182" s="1">
        <f>IF(J61&gt;0,1/VLOOKUP(ABS(J61)+1,$A$8:$D$16,2,FALSE),VLOOKUP(ABS(J61)+1,$A$8:$D$16,4,FALSE))</f>
      </c>
      <c r="K182" s="1">
        <f>IF(K61&gt;0,1/VLOOKUP(ABS(K61)+1,$A$8:$D$16,2,FALSE),VLOOKUP(ABS(K61)+1,$A$8:$D$16,4,FALSE))</f>
      </c>
      <c r="L182" s="1">
        <f>IF(L61&gt;0,1/VLOOKUP(ABS(L61)+1,$A$8:$D$16,2,FALSE),VLOOKUP(ABS(L61)+1,$A$8:$D$16,4,FALSE))</f>
      </c>
      <c r="M182" s="1">
        <f>IF(M61&gt;0,1/VLOOKUP(ABS(M61)+1,$A$8:$D$16,2,FALSE),VLOOKUP(ABS(M61)+1,$A$8:$D$16,4,FALSE))</f>
      </c>
      <c r="N182" s="1">
        <f>IF(N61&gt;0,1/VLOOKUP(ABS(N61)+1,$A$8:$D$16,2,FALSE),VLOOKUP(ABS(N61)+1,$A$8:$D$16,4,FALSE))</f>
      </c>
      <c r="O182" s="1">
        <f>IF(O61&gt;0,1/VLOOKUP(ABS(O61)+1,$A$8:$D$16,2,FALSE),VLOOKUP(ABS(O61)+1,$A$8:$D$16,4,FALSE))</f>
      </c>
      <c r="P182" s="1">
        <f>IF(P61&gt;0,1/VLOOKUP(ABS(P61)+1,$A$8:$D$16,2,FALSE),VLOOKUP(ABS(P61)+1,$A$8:$D$16,4,FALSE))</f>
      </c>
      <c r="Q182" s="1">
        <f>IF(Q61&gt;0,1/VLOOKUP(ABS(Q61)+1,$A$8:$D$16,2,FALSE),VLOOKUP(ABS(Q61)+1,$A$8:$D$16,4,FALSE))</f>
      </c>
      <c r="R182" s="1">
        <f>IF(R61&gt;0,1/VLOOKUP(ABS(R61)+1,$A$8:$D$16,2,FALSE),VLOOKUP(ABS(R61)+1,$A$8:$D$16,4,FALSE))</f>
      </c>
      <c r="S182" s="1">
        <f>IF(S61&gt;0,1/VLOOKUP(ABS(S61)+1,$A$8:$D$16,2,FALSE),VLOOKUP(ABS(S61)+1,$A$8:$D$16,4,FALSE))</f>
      </c>
      <c r="T182" s="1">
        <f>IF(T61&gt;0,1/VLOOKUP(ABS(T61)+1,$A$8:$D$16,2,FALSE),VLOOKUP(ABS(T61)+1,$A$8:$D$16,4,FALSE))</f>
      </c>
      <c r="U182" s="1">
        <f>IF(U61&gt;0,1/VLOOKUP(ABS(U61)+1,$A$8:$D$16,2,FALSE),VLOOKUP(ABS(U61)+1,$A$8:$D$16,4,FALSE))</f>
      </c>
      <c r="V182" s="1">
        <f>IF(V61&gt;0,1/VLOOKUP(ABS(V61)+1,$A$8:$D$16,2,FALSE),VLOOKUP(ABS(V61)+1,$A$8:$D$16,4,FALSE))</f>
      </c>
      <c r="W182" s="1">
        <f>IF(W61&gt;0,1/VLOOKUP(ABS(W61)+1,$A$8:$D$16,2,FALSE),VLOOKUP(ABS(W61)+1,$A$8:$D$16,4,FALSE))</f>
      </c>
      <c r="X182" s="1">
        <f>IF(X61&gt;0,1/VLOOKUP(ABS(X61)+1,$A$8:$D$16,2,FALSE),VLOOKUP(ABS(X61)+1,$A$8:$D$16,4,FALSE))</f>
      </c>
    </row>
    <row r="183">
      <c r="A183">
        <v>18</v>
      </c>
      <c r="B183" t="str">
        <v>CP4.3_vs_CP4.6</v>
      </c>
      <c r="C183" s="1">
        <f>IF(C62&gt;0,1/VLOOKUP(ABS(C62)+1,$A$8:$D$16,2,FALSE),VLOOKUP(ABS(C62)+1,$A$8:$D$16,4,FALSE))</f>
      </c>
      <c r="D183" s="1">
        <f>IF(D62&gt;0,1/VLOOKUP(ABS(D62)+1,$A$8:$D$16,2,FALSE),VLOOKUP(ABS(D62)+1,$A$8:$D$16,4,FALSE))</f>
      </c>
      <c r="E183" s="1">
        <f>IF(E62&gt;0,1/VLOOKUP(ABS(E62)+1,$A$8:$D$16,2,FALSE),VLOOKUP(ABS(E62)+1,$A$8:$D$16,4,FALSE))</f>
      </c>
      <c r="F183" s="1">
        <f>IF(F62&gt;0,1/VLOOKUP(ABS(F62)+1,$A$8:$D$16,2,FALSE),VLOOKUP(ABS(F62)+1,$A$8:$D$16,4,FALSE))</f>
      </c>
      <c r="G183" s="1">
        <f>IF(G62&gt;0,1/VLOOKUP(ABS(G62)+1,$A$8:$D$16,2,FALSE),VLOOKUP(ABS(G62)+1,$A$8:$D$16,4,FALSE))</f>
      </c>
      <c r="H183" s="1">
        <f>IF(H62&gt;0,1/VLOOKUP(ABS(H62)+1,$A$8:$D$16,2,FALSE),VLOOKUP(ABS(H62)+1,$A$8:$D$16,4,FALSE))</f>
      </c>
      <c r="I183" s="1">
        <f>IF(I62&gt;0,1/VLOOKUP(ABS(I62)+1,$A$8:$D$16,2,FALSE),VLOOKUP(ABS(I62)+1,$A$8:$D$16,4,FALSE))</f>
      </c>
      <c r="J183" s="1">
        <f>IF(J62&gt;0,1/VLOOKUP(ABS(J62)+1,$A$8:$D$16,2,FALSE),VLOOKUP(ABS(J62)+1,$A$8:$D$16,4,FALSE))</f>
      </c>
      <c r="K183" s="1">
        <f>IF(K62&gt;0,1/VLOOKUP(ABS(K62)+1,$A$8:$D$16,2,FALSE),VLOOKUP(ABS(K62)+1,$A$8:$D$16,4,FALSE))</f>
      </c>
      <c r="L183" s="1">
        <f>IF(L62&gt;0,1/VLOOKUP(ABS(L62)+1,$A$8:$D$16,2,FALSE),VLOOKUP(ABS(L62)+1,$A$8:$D$16,4,FALSE))</f>
      </c>
      <c r="M183" s="1">
        <f>IF(M62&gt;0,1/VLOOKUP(ABS(M62)+1,$A$8:$D$16,2,FALSE),VLOOKUP(ABS(M62)+1,$A$8:$D$16,4,FALSE))</f>
      </c>
      <c r="N183" s="1">
        <f>IF(N62&gt;0,1/VLOOKUP(ABS(N62)+1,$A$8:$D$16,2,FALSE),VLOOKUP(ABS(N62)+1,$A$8:$D$16,4,FALSE))</f>
      </c>
      <c r="O183" s="1">
        <f>IF(O62&gt;0,1/VLOOKUP(ABS(O62)+1,$A$8:$D$16,2,FALSE),VLOOKUP(ABS(O62)+1,$A$8:$D$16,4,FALSE))</f>
      </c>
      <c r="P183" s="1">
        <f>IF(P62&gt;0,1/VLOOKUP(ABS(P62)+1,$A$8:$D$16,2,FALSE),VLOOKUP(ABS(P62)+1,$A$8:$D$16,4,FALSE))</f>
      </c>
      <c r="Q183" s="1">
        <f>IF(Q62&gt;0,1/VLOOKUP(ABS(Q62)+1,$A$8:$D$16,2,FALSE),VLOOKUP(ABS(Q62)+1,$A$8:$D$16,4,FALSE))</f>
      </c>
      <c r="R183" s="1">
        <f>IF(R62&gt;0,1/VLOOKUP(ABS(R62)+1,$A$8:$D$16,2,FALSE),VLOOKUP(ABS(R62)+1,$A$8:$D$16,4,FALSE))</f>
      </c>
      <c r="S183" s="1">
        <f>IF(S62&gt;0,1/VLOOKUP(ABS(S62)+1,$A$8:$D$16,2,FALSE),VLOOKUP(ABS(S62)+1,$A$8:$D$16,4,FALSE))</f>
      </c>
      <c r="T183" s="1">
        <f>IF(T62&gt;0,1/VLOOKUP(ABS(T62)+1,$A$8:$D$16,2,FALSE),VLOOKUP(ABS(T62)+1,$A$8:$D$16,4,FALSE))</f>
      </c>
      <c r="U183" s="1">
        <f>IF(U62&gt;0,1/VLOOKUP(ABS(U62)+1,$A$8:$D$16,2,FALSE),VLOOKUP(ABS(U62)+1,$A$8:$D$16,4,FALSE))</f>
      </c>
      <c r="V183" s="1">
        <f>IF(V62&gt;0,1/VLOOKUP(ABS(V62)+1,$A$8:$D$16,2,FALSE),VLOOKUP(ABS(V62)+1,$A$8:$D$16,4,FALSE))</f>
      </c>
      <c r="W183" s="1">
        <f>IF(W62&gt;0,1/VLOOKUP(ABS(W62)+1,$A$8:$D$16,2,FALSE),VLOOKUP(ABS(W62)+1,$A$8:$D$16,4,FALSE))</f>
      </c>
      <c r="X183" s="1">
        <f>IF(X62&gt;0,1/VLOOKUP(ABS(X62)+1,$A$8:$D$16,2,FALSE),VLOOKUP(ABS(X62)+1,$A$8:$D$16,4,FALSE))</f>
      </c>
    </row>
    <row r="184">
      <c r="A184">
        <v>19</v>
      </c>
      <c r="B184" t="str">
        <v>CP4.3_vs_CP4.7</v>
      </c>
      <c r="C184" s="1">
        <f>IF(C63&gt;0,1/VLOOKUP(ABS(C63)+1,$A$8:$D$16,2,FALSE),VLOOKUP(ABS(C63)+1,$A$8:$D$16,4,FALSE))</f>
      </c>
      <c r="D184" s="1">
        <f>IF(D63&gt;0,1/VLOOKUP(ABS(D63)+1,$A$8:$D$16,2,FALSE),VLOOKUP(ABS(D63)+1,$A$8:$D$16,4,FALSE))</f>
      </c>
      <c r="E184" s="1">
        <f>IF(E63&gt;0,1/VLOOKUP(ABS(E63)+1,$A$8:$D$16,2,FALSE),VLOOKUP(ABS(E63)+1,$A$8:$D$16,4,FALSE))</f>
      </c>
      <c r="F184" s="1">
        <f>IF(F63&gt;0,1/VLOOKUP(ABS(F63)+1,$A$8:$D$16,2,FALSE),VLOOKUP(ABS(F63)+1,$A$8:$D$16,4,FALSE))</f>
      </c>
      <c r="G184" s="1">
        <f>IF(G63&gt;0,1/VLOOKUP(ABS(G63)+1,$A$8:$D$16,2,FALSE),VLOOKUP(ABS(G63)+1,$A$8:$D$16,4,FALSE))</f>
      </c>
      <c r="H184" s="1">
        <f>IF(H63&gt;0,1/VLOOKUP(ABS(H63)+1,$A$8:$D$16,2,FALSE),VLOOKUP(ABS(H63)+1,$A$8:$D$16,4,FALSE))</f>
      </c>
      <c r="I184" s="1">
        <f>IF(I63&gt;0,1/VLOOKUP(ABS(I63)+1,$A$8:$D$16,2,FALSE),VLOOKUP(ABS(I63)+1,$A$8:$D$16,4,FALSE))</f>
      </c>
      <c r="J184" s="1">
        <f>IF(J63&gt;0,1/VLOOKUP(ABS(J63)+1,$A$8:$D$16,2,FALSE),VLOOKUP(ABS(J63)+1,$A$8:$D$16,4,FALSE))</f>
      </c>
      <c r="K184" s="1">
        <f>IF(K63&gt;0,1/VLOOKUP(ABS(K63)+1,$A$8:$D$16,2,FALSE),VLOOKUP(ABS(K63)+1,$A$8:$D$16,4,FALSE))</f>
      </c>
      <c r="L184" s="1">
        <f>IF(L63&gt;0,1/VLOOKUP(ABS(L63)+1,$A$8:$D$16,2,FALSE),VLOOKUP(ABS(L63)+1,$A$8:$D$16,4,FALSE))</f>
      </c>
      <c r="M184" s="1">
        <f>IF(M63&gt;0,1/VLOOKUP(ABS(M63)+1,$A$8:$D$16,2,FALSE),VLOOKUP(ABS(M63)+1,$A$8:$D$16,4,FALSE))</f>
      </c>
      <c r="N184" s="1">
        <f>IF(N63&gt;0,1/VLOOKUP(ABS(N63)+1,$A$8:$D$16,2,FALSE),VLOOKUP(ABS(N63)+1,$A$8:$D$16,4,FALSE))</f>
      </c>
      <c r="O184" s="1">
        <f>IF(O63&gt;0,1/VLOOKUP(ABS(O63)+1,$A$8:$D$16,2,FALSE),VLOOKUP(ABS(O63)+1,$A$8:$D$16,4,FALSE))</f>
      </c>
      <c r="P184" s="1">
        <f>IF(P63&gt;0,1/VLOOKUP(ABS(P63)+1,$A$8:$D$16,2,FALSE),VLOOKUP(ABS(P63)+1,$A$8:$D$16,4,FALSE))</f>
      </c>
      <c r="Q184" s="1">
        <f>IF(Q63&gt;0,1/VLOOKUP(ABS(Q63)+1,$A$8:$D$16,2,FALSE),VLOOKUP(ABS(Q63)+1,$A$8:$D$16,4,FALSE))</f>
      </c>
      <c r="R184" s="1">
        <f>IF(R63&gt;0,1/VLOOKUP(ABS(R63)+1,$A$8:$D$16,2,FALSE),VLOOKUP(ABS(R63)+1,$A$8:$D$16,4,FALSE))</f>
      </c>
      <c r="S184" s="1">
        <f>IF(S63&gt;0,1/VLOOKUP(ABS(S63)+1,$A$8:$D$16,2,FALSE),VLOOKUP(ABS(S63)+1,$A$8:$D$16,4,FALSE))</f>
      </c>
      <c r="T184" s="1">
        <f>IF(T63&gt;0,1/VLOOKUP(ABS(T63)+1,$A$8:$D$16,2,FALSE),VLOOKUP(ABS(T63)+1,$A$8:$D$16,4,FALSE))</f>
      </c>
      <c r="U184" s="1">
        <f>IF(U63&gt;0,1/VLOOKUP(ABS(U63)+1,$A$8:$D$16,2,FALSE),VLOOKUP(ABS(U63)+1,$A$8:$D$16,4,FALSE))</f>
      </c>
      <c r="V184" s="1">
        <f>IF(V63&gt;0,1/VLOOKUP(ABS(V63)+1,$A$8:$D$16,2,FALSE),VLOOKUP(ABS(V63)+1,$A$8:$D$16,4,FALSE))</f>
      </c>
      <c r="W184" s="1">
        <f>IF(W63&gt;0,1/VLOOKUP(ABS(W63)+1,$A$8:$D$16,2,FALSE),VLOOKUP(ABS(W63)+1,$A$8:$D$16,4,FALSE))</f>
      </c>
      <c r="X184" s="1">
        <f>IF(X63&gt;0,1/VLOOKUP(ABS(X63)+1,$A$8:$D$16,2,FALSE),VLOOKUP(ABS(X63)+1,$A$8:$D$16,4,FALSE))</f>
      </c>
    </row>
    <row r="185">
      <c r="A185">
        <v>20</v>
      </c>
      <c r="B185" t="str">
        <v>CP4.3_vs_CP4.8</v>
      </c>
      <c r="C185" s="1">
        <f>IF(C64&gt;0,1/VLOOKUP(ABS(C64)+1,$A$8:$D$16,2,FALSE),VLOOKUP(ABS(C64)+1,$A$8:$D$16,4,FALSE))</f>
      </c>
      <c r="D185" s="1">
        <f>IF(D64&gt;0,1/VLOOKUP(ABS(D64)+1,$A$8:$D$16,2,FALSE),VLOOKUP(ABS(D64)+1,$A$8:$D$16,4,FALSE))</f>
      </c>
      <c r="E185" s="1">
        <f>IF(E64&gt;0,1/VLOOKUP(ABS(E64)+1,$A$8:$D$16,2,FALSE),VLOOKUP(ABS(E64)+1,$A$8:$D$16,4,FALSE))</f>
      </c>
      <c r="F185" s="1">
        <f>IF(F64&gt;0,1/VLOOKUP(ABS(F64)+1,$A$8:$D$16,2,FALSE),VLOOKUP(ABS(F64)+1,$A$8:$D$16,4,FALSE))</f>
      </c>
      <c r="G185" s="1">
        <f>IF(G64&gt;0,1/VLOOKUP(ABS(G64)+1,$A$8:$D$16,2,FALSE),VLOOKUP(ABS(G64)+1,$A$8:$D$16,4,FALSE))</f>
      </c>
      <c r="H185" s="1">
        <f>IF(H64&gt;0,1/VLOOKUP(ABS(H64)+1,$A$8:$D$16,2,FALSE),VLOOKUP(ABS(H64)+1,$A$8:$D$16,4,FALSE))</f>
      </c>
      <c r="I185" s="1">
        <f>IF(I64&gt;0,1/VLOOKUP(ABS(I64)+1,$A$8:$D$16,2,FALSE),VLOOKUP(ABS(I64)+1,$A$8:$D$16,4,FALSE))</f>
      </c>
      <c r="J185" s="1">
        <f>IF(J64&gt;0,1/VLOOKUP(ABS(J64)+1,$A$8:$D$16,2,FALSE),VLOOKUP(ABS(J64)+1,$A$8:$D$16,4,FALSE))</f>
      </c>
      <c r="K185" s="1">
        <f>IF(K64&gt;0,1/VLOOKUP(ABS(K64)+1,$A$8:$D$16,2,FALSE),VLOOKUP(ABS(K64)+1,$A$8:$D$16,4,FALSE))</f>
      </c>
      <c r="L185" s="1">
        <f>IF(L64&gt;0,1/VLOOKUP(ABS(L64)+1,$A$8:$D$16,2,FALSE),VLOOKUP(ABS(L64)+1,$A$8:$D$16,4,FALSE))</f>
      </c>
      <c r="M185" s="1">
        <f>IF(M64&gt;0,1/VLOOKUP(ABS(M64)+1,$A$8:$D$16,2,FALSE),VLOOKUP(ABS(M64)+1,$A$8:$D$16,4,FALSE))</f>
      </c>
      <c r="N185" s="1">
        <f>IF(N64&gt;0,1/VLOOKUP(ABS(N64)+1,$A$8:$D$16,2,FALSE),VLOOKUP(ABS(N64)+1,$A$8:$D$16,4,FALSE))</f>
      </c>
      <c r="O185" s="1">
        <f>IF(O64&gt;0,1/VLOOKUP(ABS(O64)+1,$A$8:$D$16,2,FALSE),VLOOKUP(ABS(O64)+1,$A$8:$D$16,4,FALSE))</f>
      </c>
      <c r="P185" s="1">
        <f>IF(P64&gt;0,1/VLOOKUP(ABS(P64)+1,$A$8:$D$16,2,FALSE),VLOOKUP(ABS(P64)+1,$A$8:$D$16,4,FALSE))</f>
      </c>
      <c r="Q185" s="1">
        <f>IF(Q64&gt;0,1/VLOOKUP(ABS(Q64)+1,$A$8:$D$16,2,FALSE),VLOOKUP(ABS(Q64)+1,$A$8:$D$16,4,FALSE))</f>
      </c>
      <c r="R185" s="1">
        <f>IF(R64&gt;0,1/VLOOKUP(ABS(R64)+1,$A$8:$D$16,2,FALSE),VLOOKUP(ABS(R64)+1,$A$8:$D$16,4,FALSE))</f>
      </c>
      <c r="S185" s="1">
        <f>IF(S64&gt;0,1/VLOOKUP(ABS(S64)+1,$A$8:$D$16,2,FALSE),VLOOKUP(ABS(S64)+1,$A$8:$D$16,4,FALSE))</f>
      </c>
      <c r="T185" s="1">
        <f>IF(T64&gt;0,1/VLOOKUP(ABS(T64)+1,$A$8:$D$16,2,FALSE),VLOOKUP(ABS(T64)+1,$A$8:$D$16,4,FALSE))</f>
      </c>
      <c r="U185" s="1">
        <f>IF(U64&gt;0,1/VLOOKUP(ABS(U64)+1,$A$8:$D$16,2,FALSE),VLOOKUP(ABS(U64)+1,$A$8:$D$16,4,FALSE))</f>
      </c>
      <c r="V185" s="1">
        <f>IF(V64&gt;0,1/VLOOKUP(ABS(V64)+1,$A$8:$D$16,2,FALSE),VLOOKUP(ABS(V64)+1,$A$8:$D$16,4,FALSE))</f>
      </c>
      <c r="W185" s="1">
        <f>IF(W64&gt;0,1/VLOOKUP(ABS(W64)+1,$A$8:$D$16,2,FALSE),VLOOKUP(ABS(W64)+1,$A$8:$D$16,4,FALSE))</f>
      </c>
      <c r="X185" s="1">
        <f>IF(X64&gt;0,1/VLOOKUP(ABS(X64)+1,$A$8:$D$16,2,FALSE),VLOOKUP(ABS(X64)+1,$A$8:$D$16,4,FALSE))</f>
      </c>
    </row>
    <row r="186">
      <c r="A186">
        <v>21</v>
      </c>
      <c r="B186" t="str">
        <v>CP4.3_vs_CP4.9</v>
      </c>
      <c r="C186" s="1">
        <f>IF(C65&gt;0,1/VLOOKUP(ABS(C65)+1,$A$8:$D$16,2,FALSE),VLOOKUP(ABS(C65)+1,$A$8:$D$16,4,FALSE))</f>
      </c>
      <c r="D186" s="1">
        <f>IF(D65&gt;0,1/VLOOKUP(ABS(D65)+1,$A$8:$D$16,2,FALSE),VLOOKUP(ABS(D65)+1,$A$8:$D$16,4,FALSE))</f>
      </c>
      <c r="E186" s="1">
        <f>IF(E65&gt;0,1/VLOOKUP(ABS(E65)+1,$A$8:$D$16,2,FALSE),VLOOKUP(ABS(E65)+1,$A$8:$D$16,4,FALSE))</f>
      </c>
      <c r="F186" s="1">
        <f>IF(F65&gt;0,1/VLOOKUP(ABS(F65)+1,$A$8:$D$16,2,FALSE),VLOOKUP(ABS(F65)+1,$A$8:$D$16,4,FALSE))</f>
      </c>
      <c r="G186" s="1">
        <f>IF(G65&gt;0,1/VLOOKUP(ABS(G65)+1,$A$8:$D$16,2,FALSE),VLOOKUP(ABS(G65)+1,$A$8:$D$16,4,FALSE))</f>
      </c>
      <c r="H186" s="1">
        <f>IF(H65&gt;0,1/VLOOKUP(ABS(H65)+1,$A$8:$D$16,2,FALSE),VLOOKUP(ABS(H65)+1,$A$8:$D$16,4,FALSE))</f>
      </c>
      <c r="I186" s="1">
        <f>IF(I65&gt;0,1/VLOOKUP(ABS(I65)+1,$A$8:$D$16,2,FALSE),VLOOKUP(ABS(I65)+1,$A$8:$D$16,4,FALSE))</f>
      </c>
      <c r="J186" s="1">
        <f>IF(J65&gt;0,1/VLOOKUP(ABS(J65)+1,$A$8:$D$16,2,FALSE),VLOOKUP(ABS(J65)+1,$A$8:$D$16,4,FALSE))</f>
      </c>
      <c r="K186" s="1">
        <f>IF(K65&gt;0,1/VLOOKUP(ABS(K65)+1,$A$8:$D$16,2,FALSE),VLOOKUP(ABS(K65)+1,$A$8:$D$16,4,FALSE))</f>
      </c>
      <c r="L186" s="1">
        <f>IF(L65&gt;0,1/VLOOKUP(ABS(L65)+1,$A$8:$D$16,2,FALSE),VLOOKUP(ABS(L65)+1,$A$8:$D$16,4,FALSE))</f>
      </c>
      <c r="M186" s="1">
        <f>IF(M65&gt;0,1/VLOOKUP(ABS(M65)+1,$A$8:$D$16,2,FALSE),VLOOKUP(ABS(M65)+1,$A$8:$D$16,4,FALSE))</f>
      </c>
      <c r="N186" s="1">
        <f>IF(N65&gt;0,1/VLOOKUP(ABS(N65)+1,$A$8:$D$16,2,FALSE),VLOOKUP(ABS(N65)+1,$A$8:$D$16,4,FALSE))</f>
      </c>
      <c r="O186" s="1">
        <f>IF(O65&gt;0,1/VLOOKUP(ABS(O65)+1,$A$8:$D$16,2,FALSE),VLOOKUP(ABS(O65)+1,$A$8:$D$16,4,FALSE))</f>
      </c>
      <c r="P186" s="1">
        <f>IF(P65&gt;0,1/VLOOKUP(ABS(P65)+1,$A$8:$D$16,2,FALSE),VLOOKUP(ABS(P65)+1,$A$8:$D$16,4,FALSE))</f>
      </c>
      <c r="Q186" s="1">
        <f>IF(Q65&gt;0,1/VLOOKUP(ABS(Q65)+1,$A$8:$D$16,2,FALSE),VLOOKUP(ABS(Q65)+1,$A$8:$D$16,4,FALSE))</f>
      </c>
      <c r="R186" s="1">
        <f>IF(R65&gt;0,1/VLOOKUP(ABS(R65)+1,$A$8:$D$16,2,FALSE),VLOOKUP(ABS(R65)+1,$A$8:$D$16,4,FALSE))</f>
      </c>
      <c r="S186" s="1">
        <f>IF(S65&gt;0,1/VLOOKUP(ABS(S65)+1,$A$8:$D$16,2,FALSE),VLOOKUP(ABS(S65)+1,$A$8:$D$16,4,FALSE))</f>
      </c>
      <c r="T186" s="1">
        <f>IF(T65&gt;0,1/VLOOKUP(ABS(T65)+1,$A$8:$D$16,2,FALSE),VLOOKUP(ABS(T65)+1,$A$8:$D$16,4,FALSE))</f>
      </c>
      <c r="U186" s="1">
        <f>IF(U65&gt;0,1/VLOOKUP(ABS(U65)+1,$A$8:$D$16,2,FALSE),VLOOKUP(ABS(U65)+1,$A$8:$D$16,4,FALSE))</f>
      </c>
      <c r="V186" s="1">
        <f>IF(V65&gt;0,1/VLOOKUP(ABS(V65)+1,$A$8:$D$16,2,FALSE),VLOOKUP(ABS(V65)+1,$A$8:$D$16,4,FALSE))</f>
      </c>
      <c r="W186" s="1">
        <f>IF(W65&gt;0,1/VLOOKUP(ABS(W65)+1,$A$8:$D$16,2,FALSE),VLOOKUP(ABS(W65)+1,$A$8:$D$16,4,FALSE))</f>
      </c>
      <c r="X186" s="1">
        <f>IF(X65&gt;0,1/VLOOKUP(ABS(X65)+1,$A$8:$D$16,2,FALSE),VLOOKUP(ABS(X65)+1,$A$8:$D$16,4,FALSE))</f>
      </c>
    </row>
    <row r="187">
      <c r="A187">
        <v>22</v>
      </c>
      <c r="B187" t="str">
        <v>CP4.4_vs_CP4.5</v>
      </c>
      <c r="C187" s="1">
        <f>IF(C66&gt;0,1/VLOOKUP(ABS(C66)+1,$A$8:$D$16,2,FALSE),VLOOKUP(ABS(C66)+1,$A$8:$D$16,4,FALSE))</f>
      </c>
      <c r="D187" s="1">
        <f>IF(D66&gt;0,1/VLOOKUP(ABS(D66)+1,$A$8:$D$16,2,FALSE),VLOOKUP(ABS(D66)+1,$A$8:$D$16,4,FALSE))</f>
      </c>
      <c r="E187" s="1">
        <f>IF(E66&gt;0,1/VLOOKUP(ABS(E66)+1,$A$8:$D$16,2,FALSE),VLOOKUP(ABS(E66)+1,$A$8:$D$16,4,FALSE))</f>
      </c>
      <c r="F187" s="1">
        <f>IF(F66&gt;0,1/VLOOKUP(ABS(F66)+1,$A$8:$D$16,2,FALSE),VLOOKUP(ABS(F66)+1,$A$8:$D$16,4,FALSE))</f>
      </c>
      <c r="G187" s="1">
        <f>IF(G66&gt;0,1/VLOOKUP(ABS(G66)+1,$A$8:$D$16,2,FALSE),VLOOKUP(ABS(G66)+1,$A$8:$D$16,4,FALSE))</f>
      </c>
      <c r="H187" s="1">
        <f>IF(H66&gt;0,1/VLOOKUP(ABS(H66)+1,$A$8:$D$16,2,FALSE),VLOOKUP(ABS(H66)+1,$A$8:$D$16,4,FALSE))</f>
      </c>
      <c r="I187" s="1">
        <f>IF(I66&gt;0,1/VLOOKUP(ABS(I66)+1,$A$8:$D$16,2,FALSE),VLOOKUP(ABS(I66)+1,$A$8:$D$16,4,FALSE))</f>
      </c>
      <c r="J187" s="1">
        <f>IF(J66&gt;0,1/VLOOKUP(ABS(J66)+1,$A$8:$D$16,2,FALSE),VLOOKUP(ABS(J66)+1,$A$8:$D$16,4,FALSE))</f>
      </c>
      <c r="K187" s="1">
        <f>IF(K66&gt;0,1/VLOOKUP(ABS(K66)+1,$A$8:$D$16,2,FALSE),VLOOKUP(ABS(K66)+1,$A$8:$D$16,4,FALSE))</f>
      </c>
      <c r="L187" s="1">
        <f>IF(L66&gt;0,1/VLOOKUP(ABS(L66)+1,$A$8:$D$16,2,FALSE),VLOOKUP(ABS(L66)+1,$A$8:$D$16,4,FALSE))</f>
      </c>
      <c r="M187" s="1">
        <f>IF(M66&gt;0,1/VLOOKUP(ABS(M66)+1,$A$8:$D$16,2,FALSE),VLOOKUP(ABS(M66)+1,$A$8:$D$16,4,FALSE))</f>
      </c>
      <c r="N187" s="1">
        <f>IF(N66&gt;0,1/VLOOKUP(ABS(N66)+1,$A$8:$D$16,2,FALSE),VLOOKUP(ABS(N66)+1,$A$8:$D$16,4,FALSE))</f>
      </c>
      <c r="O187" s="1">
        <f>IF(O66&gt;0,1/VLOOKUP(ABS(O66)+1,$A$8:$D$16,2,FALSE),VLOOKUP(ABS(O66)+1,$A$8:$D$16,4,FALSE))</f>
      </c>
      <c r="P187" s="1">
        <f>IF(P66&gt;0,1/VLOOKUP(ABS(P66)+1,$A$8:$D$16,2,FALSE),VLOOKUP(ABS(P66)+1,$A$8:$D$16,4,FALSE))</f>
      </c>
      <c r="Q187" s="1">
        <f>IF(Q66&gt;0,1/VLOOKUP(ABS(Q66)+1,$A$8:$D$16,2,FALSE),VLOOKUP(ABS(Q66)+1,$A$8:$D$16,4,FALSE))</f>
      </c>
      <c r="R187" s="1">
        <f>IF(R66&gt;0,1/VLOOKUP(ABS(R66)+1,$A$8:$D$16,2,FALSE),VLOOKUP(ABS(R66)+1,$A$8:$D$16,4,FALSE))</f>
      </c>
      <c r="S187" s="1">
        <f>IF(S66&gt;0,1/VLOOKUP(ABS(S66)+1,$A$8:$D$16,2,FALSE),VLOOKUP(ABS(S66)+1,$A$8:$D$16,4,FALSE))</f>
      </c>
      <c r="T187" s="1">
        <f>IF(T66&gt;0,1/VLOOKUP(ABS(T66)+1,$A$8:$D$16,2,FALSE),VLOOKUP(ABS(T66)+1,$A$8:$D$16,4,FALSE))</f>
      </c>
      <c r="U187" s="1">
        <f>IF(U66&gt;0,1/VLOOKUP(ABS(U66)+1,$A$8:$D$16,2,FALSE),VLOOKUP(ABS(U66)+1,$A$8:$D$16,4,FALSE))</f>
      </c>
      <c r="V187" s="1">
        <f>IF(V66&gt;0,1/VLOOKUP(ABS(V66)+1,$A$8:$D$16,2,FALSE),VLOOKUP(ABS(V66)+1,$A$8:$D$16,4,FALSE))</f>
      </c>
      <c r="W187" s="1">
        <f>IF(W66&gt;0,1/VLOOKUP(ABS(W66)+1,$A$8:$D$16,2,FALSE),VLOOKUP(ABS(W66)+1,$A$8:$D$16,4,FALSE))</f>
      </c>
      <c r="X187" s="1">
        <f>IF(X66&gt;0,1/VLOOKUP(ABS(X66)+1,$A$8:$D$16,2,FALSE),VLOOKUP(ABS(X66)+1,$A$8:$D$16,4,FALSE))</f>
      </c>
    </row>
    <row r="188">
      <c r="A188">
        <v>23</v>
      </c>
      <c r="B188" t="str">
        <v>CP4.4_vs_CP4.6</v>
      </c>
      <c r="C188" s="1">
        <f>IF(C67&gt;0,1/VLOOKUP(ABS(C67)+1,$A$8:$D$16,2,FALSE),VLOOKUP(ABS(C67)+1,$A$8:$D$16,4,FALSE))</f>
      </c>
      <c r="D188" s="1">
        <f>IF(D67&gt;0,1/VLOOKUP(ABS(D67)+1,$A$8:$D$16,2,FALSE),VLOOKUP(ABS(D67)+1,$A$8:$D$16,4,FALSE))</f>
      </c>
      <c r="E188" s="1">
        <f>IF(E67&gt;0,1/VLOOKUP(ABS(E67)+1,$A$8:$D$16,2,FALSE),VLOOKUP(ABS(E67)+1,$A$8:$D$16,4,FALSE))</f>
      </c>
      <c r="F188" s="1">
        <f>IF(F67&gt;0,1/VLOOKUP(ABS(F67)+1,$A$8:$D$16,2,FALSE),VLOOKUP(ABS(F67)+1,$A$8:$D$16,4,FALSE))</f>
      </c>
      <c r="G188" s="1">
        <f>IF(G67&gt;0,1/VLOOKUP(ABS(G67)+1,$A$8:$D$16,2,FALSE),VLOOKUP(ABS(G67)+1,$A$8:$D$16,4,FALSE))</f>
      </c>
      <c r="H188" s="1">
        <f>IF(H67&gt;0,1/VLOOKUP(ABS(H67)+1,$A$8:$D$16,2,FALSE),VLOOKUP(ABS(H67)+1,$A$8:$D$16,4,FALSE))</f>
      </c>
      <c r="I188" s="1">
        <f>IF(I67&gt;0,1/VLOOKUP(ABS(I67)+1,$A$8:$D$16,2,FALSE),VLOOKUP(ABS(I67)+1,$A$8:$D$16,4,FALSE))</f>
      </c>
      <c r="J188" s="1">
        <f>IF(J67&gt;0,1/VLOOKUP(ABS(J67)+1,$A$8:$D$16,2,FALSE),VLOOKUP(ABS(J67)+1,$A$8:$D$16,4,FALSE))</f>
      </c>
      <c r="K188" s="1">
        <f>IF(K67&gt;0,1/VLOOKUP(ABS(K67)+1,$A$8:$D$16,2,FALSE),VLOOKUP(ABS(K67)+1,$A$8:$D$16,4,FALSE))</f>
      </c>
      <c r="L188" s="1">
        <f>IF(L67&gt;0,1/VLOOKUP(ABS(L67)+1,$A$8:$D$16,2,FALSE),VLOOKUP(ABS(L67)+1,$A$8:$D$16,4,FALSE))</f>
      </c>
      <c r="M188" s="1">
        <f>IF(M67&gt;0,1/VLOOKUP(ABS(M67)+1,$A$8:$D$16,2,FALSE),VLOOKUP(ABS(M67)+1,$A$8:$D$16,4,FALSE))</f>
      </c>
      <c r="N188" s="1">
        <f>IF(N67&gt;0,1/VLOOKUP(ABS(N67)+1,$A$8:$D$16,2,FALSE),VLOOKUP(ABS(N67)+1,$A$8:$D$16,4,FALSE))</f>
      </c>
      <c r="O188" s="1">
        <f>IF(O67&gt;0,1/VLOOKUP(ABS(O67)+1,$A$8:$D$16,2,FALSE),VLOOKUP(ABS(O67)+1,$A$8:$D$16,4,FALSE))</f>
      </c>
      <c r="P188" s="1">
        <f>IF(P67&gt;0,1/VLOOKUP(ABS(P67)+1,$A$8:$D$16,2,FALSE),VLOOKUP(ABS(P67)+1,$A$8:$D$16,4,FALSE))</f>
      </c>
      <c r="Q188" s="1">
        <f>IF(Q67&gt;0,1/VLOOKUP(ABS(Q67)+1,$A$8:$D$16,2,FALSE),VLOOKUP(ABS(Q67)+1,$A$8:$D$16,4,FALSE))</f>
      </c>
      <c r="R188" s="1">
        <f>IF(R67&gt;0,1/VLOOKUP(ABS(R67)+1,$A$8:$D$16,2,FALSE),VLOOKUP(ABS(R67)+1,$A$8:$D$16,4,FALSE))</f>
      </c>
      <c r="S188" s="1">
        <f>IF(S67&gt;0,1/VLOOKUP(ABS(S67)+1,$A$8:$D$16,2,FALSE),VLOOKUP(ABS(S67)+1,$A$8:$D$16,4,FALSE))</f>
      </c>
      <c r="T188" s="1">
        <f>IF(T67&gt;0,1/VLOOKUP(ABS(T67)+1,$A$8:$D$16,2,FALSE),VLOOKUP(ABS(T67)+1,$A$8:$D$16,4,FALSE))</f>
      </c>
      <c r="U188" s="1">
        <f>IF(U67&gt;0,1/VLOOKUP(ABS(U67)+1,$A$8:$D$16,2,FALSE),VLOOKUP(ABS(U67)+1,$A$8:$D$16,4,FALSE))</f>
      </c>
      <c r="V188" s="1">
        <f>IF(V67&gt;0,1/VLOOKUP(ABS(V67)+1,$A$8:$D$16,2,FALSE),VLOOKUP(ABS(V67)+1,$A$8:$D$16,4,FALSE))</f>
      </c>
      <c r="W188" s="1">
        <f>IF(W67&gt;0,1/VLOOKUP(ABS(W67)+1,$A$8:$D$16,2,FALSE),VLOOKUP(ABS(W67)+1,$A$8:$D$16,4,FALSE))</f>
      </c>
      <c r="X188" s="1">
        <f>IF(X67&gt;0,1/VLOOKUP(ABS(X67)+1,$A$8:$D$16,2,FALSE),VLOOKUP(ABS(X67)+1,$A$8:$D$16,4,FALSE))</f>
      </c>
    </row>
    <row r="189">
      <c r="A189">
        <v>24</v>
      </c>
      <c r="B189" t="str">
        <v>CP4.4_vs_CP4.7</v>
      </c>
      <c r="C189" s="1">
        <f>IF(C68&gt;0,1/VLOOKUP(ABS(C68)+1,$A$8:$D$16,2,FALSE),VLOOKUP(ABS(C68)+1,$A$8:$D$16,4,FALSE))</f>
      </c>
      <c r="D189" s="1">
        <f>IF(D68&gt;0,1/VLOOKUP(ABS(D68)+1,$A$8:$D$16,2,FALSE),VLOOKUP(ABS(D68)+1,$A$8:$D$16,4,FALSE))</f>
      </c>
      <c r="E189" s="1">
        <f>IF(E68&gt;0,1/VLOOKUP(ABS(E68)+1,$A$8:$D$16,2,FALSE),VLOOKUP(ABS(E68)+1,$A$8:$D$16,4,FALSE))</f>
      </c>
      <c r="F189" s="1">
        <f>IF(F68&gt;0,1/VLOOKUP(ABS(F68)+1,$A$8:$D$16,2,FALSE),VLOOKUP(ABS(F68)+1,$A$8:$D$16,4,FALSE))</f>
      </c>
      <c r="G189" s="1">
        <f>IF(G68&gt;0,1/VLOOKUP(ABS(G68)+1,$A$8:$D$16,2,FALSE),VLOOKUP(ABS(G68)+1,$A$8:$D$16,4,FALSE))</f>
      </c>
      <c r="H189" s="1">
        <f>IF(H68&gt;0,1/VLOOKUP(ABS(H68)+1,$A$8:$D$16,2,FALSE),VLOOKUP(ABS(H68)+1,$A$8:$D$16,4,FALSE))</f>
      </c>
      <c r="I189" s="1">
        <f>IF(I68&gt;0,1/VLOOKUP(ABS(I68)+1,$A$8:$D$16,2,FALSE),VLOOKUP(ABS(I68)+1,$A$8:$D$16,4,FALSE))</f>
      </c>
      <c r="J189" s="1">
        <f>IF(J68&gt;0,1/VLOOKUP(ABS(J68)+1,$A$8:$D$16,2,FALSE),VLOOKUP(ABS(J68)+1,$A$8:$D$16,4,FALSE))</f>
      </c>
      <c r="K189" s="1">
        <f>IF(K68&gt;0,1/VLOOKUP(ABS(K68)+1,$A$8:$D$16,2,FALSE),VLOOKUP(ABS(K68)+1,$A$8:$D$16,4,FALSE))</f>
      </c>
      <c r="L189" s="1">
        <f>IF(L68&gt;0,1/VLOOKUP(ABS(L68)+1,$A$8:$D$16,2,FALSE),VLOOKUP(ABS(L68)+1,$A$8:$D$16,4,FALSE))</f>
      </c>
      <c r="M189" s="1">
        <f>IF(M68&gt;0,1/VLOOKUP(ABS(M68)+1,$A$8:$D$16,2,FALSE),VLOOKUP(ABS(M68)+1,$A$8:$D$16,4,FALSE))</f>
      </c>
      <c r="N189" s="1">
        <f>IF(N68&gt;0,1/VLOOKUP(ABS(N68)+1,$A$8:$D$16,2,FALSE),VLOOKUP(ABS(N68)+1,$A$8:$D$16,4,FALSE))</f>
      </c>
      <c r="O189" s="1">
        <f>IF(O68&gt;0,1/VLOOKUP(ABS(O68)+1,$A$8:$D$16,2,FALSE),VLOOKUP(ABS(O68)+1,$A$8:$D$16,4,FALSE))</f>
      </c>
      <c r="P189" s="1">
        <f>IF(P68&gt;0,1/VLOOKUP(ABS(P68)+1,$A$8:$D$16,2,FALSE),VLOOKUP(ABS(P68)+1,$A$8:$D$16,4,FALSE))</f>
      </c>
      <c r="Q189" s="1">
        <f>IF(Q68&gt;0,1/VLOOKUP(ABS(Q68)+1,$A$8:$D$16,2,FALSE),VLOOKUP(ABS(Q68)+1,$A$8:$D$16,4,FALSE))</f>
      </c>
      <c r="R189" s="1">
        <f>IF(R68&gt;0,1/VLOOKUP(ABS(R68)+1,$A$8:$D$16,2,FALSE),VLOOKUP(ABS(R68)+1,$A$8:$D$16,4,FALSE))</f>
      </c>
      <c r="S189" s="1">
        <f>IF(S68&gt;0,1/VLOOKUP(ABS(S68)+1,$A$8:$D$16,2,FALSE),VLOOKUP(ABS(S68)+1,$A$8:$D$16,4,FALSE))</f>
      </c>
      <c r="T189" s="1">
        <f>IF(T68&gt;0,1/VLOOKUP(ABS(T68)+1,$A$8:$D$16,2,FALSE),VLOOKUP(ABS(T68)+1,$A$8:$D$16,4,FALSE))</f>
      </c>
      <c r="U189" s="1">
        <f>IF(U68&gt;0,1/VLOOKUP(ABS(U68)+1,$A$8:$D$16,2,FALSE),VLOOKUP(ABS(U68)+1,$A$8:$D$16,4,FALSE))</f>
      </c>
      <c r="V189" s="1">
        <f>IF(V68&gt;0,1/VLOOKUP(ABS(V68)+1,$A$8:$D$16,2,FALSE),VLOOKUP(ABS(V68)+1,$A$8:$D$16,4,FALSE))</f>
      </c>
      <c r="W189" s="1">
        <f>IF(W68&gt;0,1/VLOOKUP(ABS(W68)+1,$A$8:$D$16,2,FALSE),VLOOKUP(ABS(W68)+1,$A$8:$D$16,4,FALSE))</f>
      </c>
      <c r="X189" s="1">
        <f>IF(X68&gt;0,1/VLOOKUP(ABS(X68)+1,$A$8:$D$16,2,FALSE),VLOOKUP(ABS(X68)+1,$A$8:$D$16,4,FALSE))</f>
      </c>
    </row>
    <row r="190">
      <c r="A190">
        <v>25</v>
      </c>
      <c r="B190" t="str">
        <v>CP4.4_vs_CP4.8</v>
      </c>
      <c r="C190" s="1">
        <f>IF(C69&gt;0,1/VLOOKUP(ABS(C69)+1,$A$8:$D$16,2,FALSE),VLOOKUP(ABS(C69)+1,$A$8:$D$16,4,FALSE))</f>
      </c>
      <c r="D190" s="1">
        <f>IF(D69&gt;0,1/VLOOKUP(ABS(D69)+1,$A$8:$D$16,2,FALSE),VLOOKUP(ABS(D69)+1,$A$8:$D$16,4,FALSE))</f>
      </c>
      <c r="E190" s="1">
        <f>IF(E69&gt;0,1/VLOOKUP(ABS(E69)+1,$A$8:$D$16,2,FALSE),VLOOKUP(ABS(E69)+1,$A$8:$D$16,4,FALSE))</f>
      </c>
      <c r="F190" s="1">
        <f>IF(F69&gt;0,1/VLOOKUP(ABS(F69)+1,$A$8:$D$16,2,FALSE),VLOOKUP(ABS(F69)+1,$A$8:$D$16,4,FALSE))</f>
      </c>
      <c r="G190" s="1">
        <f>IF(G69&gt;0,1/VLOOKUP(ABS(G69)+1,$A$8:$D$16,2,FALSE),VLOOKUP(ABS(G69)+1,$A$8:$D$16,4,FALSE))</f>
      </c>
      <c r="H190" s="1">
        <f>IF(H69&gt;0,1/VLOOKUP(ABS(H69)+1,$A$8:$D$16,2,FALSE),VLOOKUP(ABS(H69)+1,$A$8:$D$16,4,FALSE))</f>
      </c>
      <c r="I190" s="1">
        <f>IF(I69&gt;0,1/VLOOKUP(ABS(I69)+1,$A$8:$D$16,2,FALSE),VLOOKUP(ABS(I69)+1,$A$8:$D$16,4,FALSE))</f>
      </c>
      <c r="J190" s="1">
        <f>IF(J69&gt;0,1/VLOOKUP(ABS(J69)+1,$A$8:$D$16,2,FALSE),VLOOKUP(ABS(J69)+1,$A$8:$D$16,4,FALSE))</f>
      </c>
      <c r="K190" s="1">
        <f>IF(K69&gt;0,1/VLOOKUP(ABS(K69)+1,$A$8:$D$16,2,FALSE),VLOOKUP(ABS(K69)+1,$A$8:$D$16,4,FALSE))</f>
      </c>
      <c r="L190" s="1">
        <f>IF(L69&gt;0,1/VLOOKUP(ABS(L69)+1,$A$8:$D$16,2,FALSE),VLOOKUP(ABS(L69)+1,$A$8:$D$16,4,FALSE))</f>
      </c>
      <c r="M190" s="1">
        <f>IF(M69&gt;0,1/VLOOKUP(ABS(M69)+1,$A$8:$D$16,2,FALSE),VLOOKUP(ABS(M69)+1,$A$8:$D$16,4,FALSE))</f>
      </c>
      <c r="N190" s="1">
        <f>IF(N69&gt;0,1/VLOOKUP(ABS(N69)+1,$A$8:$D$16,2,FALSE),VLOOKUP(ABS(N69)+1,$A$8:$D$16,4,FALSE))</f>
      </c>
      <c r="O190" s="1">
        <f>IF(O69&gt;0,1/VLOOKUP(ABS(O69)+1,$A$8:$D$16,2,FALSE),VLOOKUP(ABS(O69)+1,$A$8:$D$16,4,FALSE))</f>
      </c>
      <c r="P190" s="1">
        <f>IF(P69&gt;0,1/VLOOKUP(ABS(P69)+1,$A$8:$D$16,2,FALSE),VLOOKUP(ABS(P69)+1,$A$8:$D$16,4,FALSE))</f>
      </c>
      <c r="Q190" s="1">
        <f>IF(Q69&gt;0,1/VLOOKUP(ABS(Q69)+1,$A$8:$D$16,2,FALSE),VLOOKUP(ABS(Q69)+1,$A$8:$D$16,4,FALSE))</f>
      </c>
      <c r="R190" s="1">
        <f>IF(R69&gt;0,1/VLOOKUP(ABS(R69)+1,$A$8:$D$16,2,FALSE),VLOOKUP(ABS(R69)+1,$A$8:$D$16,4,FALSE))</f>
      </c>
      <c r="S190" s="1">
        <f>IF(S69&gt;0,1/VLOOKUP(ABS(S69)+1,$A$8:$D$16,2,FALSE),VLOOKUP(ABS(S69)+1,$A$8:$D$16,4,FALSE))</f>
      </c>
      <c r="T190" s="1">
        <f>IF(T69&gt;0,1/VLOOKUP(ABS(T69)+1,$A$8:$D$16,2,FALSE),VLOOKUP(ABS(T69)+1,$A$8:$D$16,4,FALSE))</f>
      </c>
      <c r="U190" s="1">
        <f>IF(U69&gt;0,1/VLOOKUP(ABS(U69)+1,$A$8:$D$16,2,FALSE),VLOOKUP(ABS(U69)+1,$A$8:$D$16,4,FALSE))</f>
      </c>
      <c r="V190" s="1">
        <f>IF(V69&gt;0,1/VLOOKUP(ABS(V69)+1,$A$8:$D$16,2,FALSE),VLOOKUP(ABS(V69)+1,$A$8:$D$16,4,FALSE))</f>
      </c>
      <c r="W190" s="1">
        <f>IF(W69&gt;0,1/VLOOKUP(ABS(W69)+1,$A$8:$D$16,2,FALSE),VLOOKUP(ABS(W69)+1,$A$8:$D$16,4,FALSE))</f>
      </c>
      <c r="X190" s="1">
        <f>IF(X69&gt;0,1/VLOOKUP(ABS(X69)+1,$A$8:$D$16,2,FALSE),VLOOKUP(ABS(X69)+1,$A$8:$D$16,4,FALSE))</f>
      </c>
    </row>
    <row r="191">
      <c r="A191">
        <v>26</v>
      </c>
      <c r="B191" t="str">
        <v>CP4.4_vs_CP4.9</v>
      </c>
      <c r="C191" s="1">
        <f>IF(C70&gt;0,1/VLOOKUP(ABS(C70)+1,$A$8:$D$16,2,FALSE),VLOOKUP(ABS(C70)+1,$A$8:$D$16,4,FALSE))</f>
      </c>
      <c r="D191" s="1">
        <f>IF(D70&gt;0,1/VLOOKUP(ABS(D70)+1,$A$8:$D$16,2,FALSE),VLOOKUP(ABS(D70)+1,$A$8:$D$16,4,FALSE))</f>
      </c>
      <c r="E191" s="1">
        <f>IF(E70&gt;0,1/VLOOKUP(ABS(E70)+1,$A$8:$D$16,2,FALSE),VLOOKUP(ABS(E70)+1,$A$8:$D$16,4,FALSE))</f>
      </c>
      <c r="F191" s="1">
        <f>IF(F70&gt;0,1/VLOOKUP(ABS(F70)+1,$A$8:$D$16,2,FALSE),VLOOKUP(ABS(F70)+1,$A$8:$D$16,4,FALSE))</f>
      </c>
      <c r="G191" s="1">
        <f>IF(G70&gt;0,1/VLOOKUP(ABS(G70)+1,$A$8:$D$16,2,FALSE),VLOOKUP(ABS(G70)+1,$A$8:$D$16,4,FALSE))</f>
      </c>
      <c r="H191" s="1">
        <f>IF(H70&gt;0,1/VLOOKUP(ABS(H70)+1,$A$8:$D$16,2,FALSE),VLOOKUP(ABS(H70)+1,$A$8:$D$16,4,FALSE))</f>
      </c>
      <c r="I191" s="1">
        <f>IF(I70&gt;0,1/VLOOKUP(ABS(I70)+1,$A$8:$D$16,2,FALSE),VLOOKUP(ABS(I70)+1,$A$8:$D$16,4,FALSE))</f>
      </c>
      <c r="J191" s="1">
        <f>IF(J70&gt;0,1/VLOOKUP(ABS(J70)+1,$A$8:$D$16,2,FALSE),VLOOKUP(ABS(J70)+1,$A$8:$D$16,4,FALSE))</f>
      </c>
      <c r="K191" s="1">
        <f>IF(K70&gt;0,1/VLOOKUP(ABS(K70)+1,$A$8:$D$16,2,FALSE),VLOOKUP(ABS(K70)+1,$A$8:$D$16,4,FALSE))</f>
      </c>
      <c r="L191" s="1">
        <f>IF(L70&gt;0,1/VLOOKUP(ABS(L70)+1,$A$8:$D$16,2,FALSE),VLOOKUP(ABS(L70)+1,$A$8:$D$16,4,FALSE))</f>
      </c>
      <c r="M191" s="1">
        <f>IF(M70&gt;0,1/VLOOKUP(ABS(M70)+1,$A$8:$D$16,2,FALSE),VLOOKUP(ABS(M70)+1,$A$8:$D$16,4,FALSE))</f>
      </c>
      <c r="N191" s="1">
        <f>IF(N70&gt;0,1/VLOOKUP(ABS(N70)+1,$A$8:$D$16,2,FALSE),VLOOKUP(ABS(N70)+1,$A$8:$D$16,4,FALSE))</f>
      </c>
      <c r="O191" s="1">
        <f>IF(O70&gt;0,1/VLOOKUP(ABS(O70)+1,$A$8:$D$16,2,FALSE),VLOOKUP(ABS(O70)+1,$A$8:$D$16,4,FALSE))</f>
      </c>
      <c r="P191" s="1">
        <f>IF(P70&gt;0,1/VLOOKUP(ABS(P70)+1,$A$8:$D$16,2,FALSE),VLOOKUP(ABS(P70)+1,$A$8:$D$16,4,FALSE))</f>
      </c>
      <c r="Q191" s="1">
        <f>IF(Q70&gt;0,1/VLOOKUP(ABS(Q70)+1,$A$8:$D$16,2,FALSE),VLOOKUP(ABS(Q70)+1,$A$8:$D$16,4,FALSE))</f>
      </c>
      <c r="R191" s="1">
        <f>IF(R70&gt;0,1/VLOOKUP(ABS(R70)+1,$A$8:$D$16,2,FALSE),VLOOKUP(ABS(R70)+1,$A$8:$D$16,4,FALSE))</f>
      </c>
      <c r="S191" s="1">
        <f>IF(S70&gt;0,1/VLOOKUP(ABS(S70)+1,$A$8:$D$16,2,FALSE),VLOOKUP(ABS(S70)+1,$A$8:$D$16,4,FALSE))</f>
      </c>
      <c r="T191" s="1">
        <f>IF(T70&gt;0,1/VLOOKUP(ABS(T70)+1,$A$8:$D$16,2,FALSE),VLOOKUP(ABS(T70)+1,$A$8:$D$16,4,FALSE))</f>
      </c>
      <c r="U191" s="1">
        <f>IF(U70&gt;0,1/VLOOKUP(ABS(U70)+1,$A$8:$D$16,2,FALSE),VLOOKUP(ABS(U70)+1,$A$8:$D$16,4,FALSE))</f>
      </c>
      <c r="V191" s="1">
        <f>IF(V70&gt;0,1/VLOOKUP(ABS(V70)+1,$A$8:$D$16,2,FALSE),VLOOKUP(ABS(V70)+1,$A$8:$D$16,4,FALSE))</f>
      </c>
      <c r="W191" s="1">
        <f>IF(W70&gt;0,1/VLOOKUP(ABS(W70)+1,$A$8:$D$16,2,FALSE),VLOOKUP(ABS(W70)+1,$A$8:$D$16,4,FALSE))</f>
      </c>
      <c r="X191" s="1">
        <f>IF(X70&gt;0,1/VLOOKUP(ABS(X70)+1,$A$8:$D$16,2,FALSE),VLOOKUP(ABS(X70)+1,$A$8:$D$16,4,FALSE))</f>
      </c>
    </row>
    <row r="192">
      <c r="A192">
        <v>27</v>
      </c>
      <c r="B192" t="str">
        <v>CP4.5_vs_CP4.6</v>
      </c>
      <c r="C192" s="1">
        <f>IF(C71&gt;0,1/VLOOKUP(ABS(C71)+1,$A$8:$D$16,2,FALSE),VLOOKUP(ABS(C71)+1,$A$8:$D$16,4,FALSE))</f>
      </c>
      <c r="D192" s="1">
        <f>IF(D71&gt;0,1/VLOOKUP(ABS(D71)+1,$A$8:$D$16,2,FALSE),VLOOKUP(ABS(D71)+1,$A$8:$D$16,4,FALSE))</f>
      </c>
      <c r="E192" s="1">
        <f>IF(E71&gt;0,1/VLOOKUP(ABS(E71)+1,$A$8:$D$16,2,FALSE),VLOOKUP(ABS(E71)+1,$A$8:$D$16,4,FALSE))</f>
      </c>
      <c r="F192" s="1">
        <f>IF(F71&gt;0,1/VLOOKUP(ABS(F71)+1,$A$8:$D$16,2,FALSE),VLOOKUP(ABS(F71)+1,$A$8:$D$16,4,FALSE))</f>
      </c>
      <c r="G192" s="1">
        <f>IF(G71&gt;0,1/VLOOKUP(ABS(G71)+1,$A$8:$D$16,2,FALSE),VLOOKUP(ABS(G71)+1,$A$8:$D$16,4,FALSE))</f>
      </c>
      <c r="H192" s="1">
        <f>IF(H71&gt;0,1/VLOOKUP(ABS(H71)+1,$A$8:$D$16,2,FALSE),VLOOKUP(ABS(H71)+1,$A$8:$D$16,4,FALSE))</f>
      </c>
      <c r="I192" s="1">
        <f>IF(I71&gt;0,1/VLOOKUP(ABS(I71)+1,$A$8:$D$16,2,FALSE),VLOOKUP(ABS(I71)+1,$A$8:$D$16,4,FALSE))</f>
      </c>
      <c r="J192" s="1">
        <f>IF(J71&gt;0,1/VLOOKUP(ABS(J71)+1,$A$8:$D$16,2,FALSE),VLOOKUP(ABS(J71)+1,$A$8:$D$16,4,FALSE))</f>
      </c>
      <c r="K192" s="1">
        <f>IF(K71&gt;0,1/VLOOKUP(ABS(K71)+1,$A$8:$D$16,2,FALSE),VLOOKUP(ABS(K71)+1,$A$8:$D$16,4,FALSE))</f>
      </c>
      <c r="L192" s="1">
        <f>IF(L71&gt;0,1/VLOOKUP(ABS(L71)+1,$A$8:$D$16,2,FALSE),VLOOKUP(ABS(L71)+1,$A$8:$D$16,4,FALSE))</f>
      </c>
      <c r="M192" s="1">
        <f>IF(M71&gt;0,1/VLOOKUP(ABS(M71)+1,$A$8:$D$16,2,FALSE),VLOOKUP(ABS(M71)+1,$A$8:$D$16,4,FALSE))</f>
      </c>
      <c r="N192" s="1">
        <f>IF(N71&gt;0,1/VLOOKUP(ABS(N71)+1,$A$8:$D$16,2,FALSE),VLOOKUP(ABS(N71)+1,$A$8:$D$16,4,FALSE))</f>
      </c>
      <c r="O192" s="1">
        <f>IF(O71&gt;0,1/VLOOKUP(ABS(O71)+1,$A$8:$D$16,2,FALSE),VLOOKUP(ABS(O71)+1,$A$8:$D$16,4,FALSE))</f>
      </c>
      <c r="P192" s="1">
        <f>IF(P71&gt;0,1/VLOOKUP(ABS(P71)+1,$A$8:$D$16,2,FALSE),VLOOKUP(ABS(P71)+1,$A$8:$D$16,4,FALSE))</f>
      </c>
      <c r="Q192" s="1">
        <f>IF(Q71&gt;0,1/VLOOKUP(ABS(Q71)+1,$A$8:$D$16,2,FALSE),VLOOKUP(ABS(Q71)+1,$A$8:$D$16,4,FALSE))</f>
      </c>
      <c r="R192" s="1">
        <f>IF(R71&gt;0,1/VLOOKUP(ABS(R71)+1,$A$8:$D$16,2,FALSE),VLOOKUP(ABS(R71)+1,$A$8:$D$16,4,FALSE))</f>
      </c>
      <c r="S192" s="1">
        <f>IF(S71&gt;0,1/VLOOKUP(ABS(S71)+1,$A$8:$D$16,2,FALSE),VLOOKUP(ABS(S71)+1,$A$8:$D$16,4,FALSE))</f>
      </c>
      <c r="T192" s="1">
        <f>IF(T71&gt;0,1/VLOOKUP(ABS(T71)+1,$A$8:$D$16,2,FALSE),VLOOKUP(ABS(T71)+1,$A$8:$D$16,4,FALSE))</f>
      </c>
      <c r="U192" s="1">
        <f>IF(U71&gt;0,1/VLOOKUP(ABS(U71)+1,$A$8:$D$16,2,FALSE),VLOOKUP(ABS(U71)+1,$A$8:$D$16,4,FALSE))</f>
      </c>
      <c r="V192" s="1">
        <f>IF(V71&gt;0,1/VLOOKUP(ABS(V71)+1,$A$8:$D$16,2,FALSE),VLOOKUP(ABS(V71)+1,$A$8:$D$16,4,FALSE))</f>
      </c>
      <c r="W192" s="1">
        <f>IF(W71&gt;0,1/VLOOKUP(ABS(W71)+1,$A$8:$D$16,2,FALSE),VLOOKUP(ABS(W71)+1,$A$8:$D$16,4,FALSE))</f>
      </c>
      <c r="X192" s="1">
        <f>IF(X71&gt;0,1/VLOOKUP(ABS(X71)+1,$A$8:$D$16,2,FALSE),VLOOKUP(ABS(X71)+1,$A$8:$D$16,4,FALSE))</f>
      </c>
    </row>
    <row r="193">
      <c r="A193">
        <v>28</v>
      </c>
      <c r="B193" t="str">
        <v>CP4.5_vs_CP4.7</v>
      </c>
      <c r="C193" s="1">
        <f>IF(C72&gt;0,1/VLOOKUP(ABS(C72)+1,$A$8:$D$16,2,FALSE),VLOOKUP(ABS(C72)+1,$A$8:$D$16,4,FALSE))</f>
      </c>
      <c r="D193" s="1">
        <f>IF(D72&gt;0,1/VLOOKUP(ABS(D72)+1,$A$8:$D$16,2,FALSE),VLOOKUP(ABS(D72)+1,$A$8:$D$16,4,FALSE))</f>
      </c>
      <c r="E193" s="1">
        <f>IF(E72&gt;0,1/VLOOKUP(ABS(E72)+1,$A$8:$D$16,2,FALSE),VLOOKUP(ABS(E72)+1,$A$8:$D$16,4,FALSE))</f>
      </c>
      <c r="F193" s="1">
        <f>IF(F72&gt;0,1/VLOOKUP(ABS(F72)+1,$A$8:$D$16,2,FALSE),VLOOKUP(ABS(F72)+1,$A$8:$D$16,4,FALSE))</f>
      </c>
      <c r="G193" s="1">
        <f>IF(G72&gt;0,1/VLOOKUP(ABS(G72)+1,$A$8:$D$16,2,FALSE),VLOOKUP(ABS(G72)+1,$A$8:$D$16,4,FALSE))</f>
      </c>
      <c r="H193" s="1">
        <f>IF(H72&gt;0,1/VLOOKUP(ABS(H72)+1,$A$8:$D$16,2,FALSE),VLOOKUP(ABS(H72)+1,$A$8:$D$16,4,FALSE))</f>
      </c>
      <c r="I193" s="1">
        <f>IF(I72&gt;0,1/VLOOKUP(ABS(I72)+1,$A$8:$D$16,2,FALSE),VLOOKUP(ABS(I72)+1,$A$8:$D$16,4,FALSE))</f>
      </c>
      <c r="J193" s="1">
        <f>IF(J72&gt;0,1/VLOOKUP(ABS(J72)+1,$A$8:$D$16,2,FALSE),VLOOKUP(ABS(J72)+1,$A$8:$D$16,4,FALSE))</f>
      </c>
      <c r="K193" s="1">
        <f>IF(K72&gt;0,1/VLOOKUP(ABS(K72)+1,$A$8:$D$16,2,FALSE),VLOOKUP(ABS(K72)+1,$A$8:$D$16,4,FALSE))</f>
      </c>
      <c r="L193" s="1">
        <f>IF(L72&gt;0,1/VLOOKUP(ABS(L72)+1,$A$8:$D$16,2,FALSE),VLOOKUP(ABS(L72)+1,$A$8:$D$16,4,FALSE))</f>
      </c>
      <c r="M193" s="1">
        <f>IF(M72&gt;0,1/VLOOKUP(ABS(M72)+1,$A$8:$D$16,2,FALSE),VLOOKUP(ABS(M72)+1,$A$8:$D$16,4,FALSE))</f>
      </c>
      <c r="N193" s="1">
        <f>IF(N72&gt;0,1/VLOOKUP(ABS(N72)+1,$A$8:$D$16,2,FALSE),VLOOKUP(ABS(N72)+1,$A$8:$D$16,4,FALSE))</f>
      </c>
      <c r="O193" s="1">
        <f>IF(O72&gt;0,1/VLOOKUP(ABS(O72)+1,$A$8:$D$16,2,FALSE),VLOOKUP(ABS(O72)+1,$A$8:$D$16,4,FALSE))</f>
      </c>
      <c r="P193" s="1">
        <f>IF(P72&gt;0,1/VLOOKUP(ABS(P72)+1,$A$8:$D$16,2,FALSE),VLOOKUP(ABS(P72)+1,$A$8:$D$16,4,FALSE))</f>
      </c>
      <c r="Q193" s="1">
        <f>IF(Q72&gt;0,1/VLOOKUP(ABS(Q72)+1,$A$8:$D$16,2,FALSE),VLOOKUP(ABS(Q72)+1,$A$8:$D$16,4,FALSE))</f>
      </c>
      <c r="R193" s="1">
        <f>IF(R72&gt;0,1/VLOOKUP(ABS(R72)+1,$A$8:$D$16,2,FALSE),VLOOKUP(ABS(R72)+1,$A$8:$D$16,4,FALSE))</f>
      </c>
      <c r="S193" s="1">
        <f>IF(S72&gt;0,1/VLOOKUP(ABS(S72)+1,$A$8:$D$16,2,FALSE),VLOOKUP(ABS(S72)+1,$A$8:$D$16,4,FALSE))</f>
      </c>
      <c r="T193" s="1">
        <f>IF(T72&gt;0,1/VLOOKUP(ABS(T72)+1,$A$8:$D$16,2,FALSE),VLOOKUP(ABS(T72)+1,$A$8:$D$16,4,FALSE))</f>
      </c>
      <c r="U193" s="1">
        <f>IF(U72&gt;0,1/VLOOKUP(ABS(U72)+1,$A$8:$D$16,2,FALSE),VLOOKUP(ABS(U72)+1,$A$8:$D$16,4,FALSE))</f>
      </c>
      <c r="V193" s="1">
        <f>IF(V72&gt;0,1/VLOOKUP(ABS(V72)+1,$A$8:$D$16,2,FALSE),VLOOKUP(ABS(V72)+1,$A$8:$D$16,4,FALSE))</f>
      </c>
      <c r="W193" s="1">
        <f>IF(W72&gt;0,1/VLOOKUP(ABS(W72)+1,$A$8:$D$16,2,FALSE),VLOOKUP(ABS(W72)+1,$A$8:$D$16,4,FALSE))</f>
      </c>
      <c r="X193" s="1">
        <f>IF(X72&gt;0,1/VLOOKUP(ABS(X72)+1,$A$8:$D$16,2,FALSE),VLOOKUP(ABS(X72)+1,$A$8:$D$16,4,FALSE))</f>
      </c>
    </row>
    <row r="194">
      <c r="A194">
        <v>29</v>
      </c>
      <c r="B194" t="str">
        <v>CP4.5_vs_CP4.8</v>
      </c>
      <c r="C194" s="1">
        <f>IF(C73&gt;0,1/VLOOKUP(ABS(C73)+1,$A$8:$D$16,2,FALSE),VLOOKUP(ABS(C73)+1,$A$8:$D$16,4,FALSE))</f>
      </c>
      <c r="D194" s="1">
        <f>IF(D73&gt;0,1/VLOOKUP(ABS(D73)+1,$A$8:$D$16,2,FALSE),VLOOKUP(ABS(D73)+1,$A$8:$D$16,4,FALSE))</f>
      </c>
      <c r="E194" s="1">
        <f>IF(E73&gt;0,1/VLOOKUP(ABS(E73)+1,$A$8:$D$16,2,FALSE),VLOOKUP(ABS(E73)+1,$A$8:$D$16,4,FALSE))</f>
      </c>
      <c r="F194" s="1">
        <f>IF(F73&gt;0,1/VLOOKUP(ABS(F73)+1,$A$8:$D$16,2,FALSE),VLOOKUP(ABS(F73)+1,$A$8:$D$16,4,FALSE))</f>
      </c>
      <c r="G194" s="1">
        <f>IF(G73&gt;0,1/VLOOKUP(ABS(G73)+1,$A$8:$D$16,2,FALSE),VLOOKUP(ABS(G73)+1,$A$8:$D$16,4,FALSE))</f>
      </c>
      <c r="H194" s="1">
        <f>IF(H73&gt;0,1/VLOOKUP(ABS(H73)+1,$A$8:$D$16,2,FALSE),VLOOKUP(ABS(H73)+1,$A$8:$D$16,4,FALSE))</f>
      </c>
      <c r="I194" s="1">
        <f>IF(I73&gt;0,1/VLOOKUP(ABS(I73)+1,$A$8:$D$16,2,FALSE),VLOOKUP(ABS(I73)+1,$A$8:$D$16,4,FALSE))</f>
      </c>
      <c r="J194" s="1">
        <f>IF(J73&gt;0,1/VLOOKUP(ABS(J73)+1,$A$8:$D$16,2,FALSE),VLOOKUP(ABS(J73)+1,$A$8:$D$16,4,FALSE))</f>
      </c>
      <c r="K194" s="1">
        <f>IF(K73&gt;0,1/VLOOKUP(ABS(K73)+1,$A$8:$D$16,2,FALSE),VLOOKUP(ABS(K73)+1,$A$8:$D$16,4,FALSE))</f>
      </c>
      <c r="L194" s="1">
        <f>IF(L73&gt;0,1/VLOOKUP(ABS(L73)+1,$A$8:$D$16,2,FALSE),VLOOKUP(ABS(L73)+1,$A$8:$D$16,4,FALSE))</f>
      </c>
      <c r="M194" s="1">
        <f>IF(M73&gt;0,1/VLOOKUP(ABS(M73)+1,$A$8:$D$16,2,FALSE),VLOOKUP(ABS(M73)+1,$A$8:$D$16,4,FALSE))</f>
      </c>
      <c r="N194" s="1">
        <f>IF(N73&gt;0,1/VLOOKUP(ABS(N73)+1,$A$8:$D$16,2,FALSE),VLOOKUP(ABS(N73)+1,$A$8:$D$16,4,FALSE))</f>
      </c>
      <c r="O194" s="1">
        <f>IF(O73&gt;0,1/VLOOKUP(ABS(O73)+1,$A$8:$D$16,2,FALSE),VLOOKUP(ABS(O73)+1,$A$8:$D$16,4,FALSE))</f>
      </c>
      <c r="P194" s="1">
        <f>IF(P73&gt;0,1/VLOOKUP(ABS(P73)+1,$A$8:$D$16,2,FALSE),VLOOKUP(ABS(P73)+1,$A$8:$D$16,4,FALSE))</f>
      </c>
      <c r="Q194" s="1">
        <f>IF(Q73&gt;0,1/VLOOKUP(ABS(Q73)+1,$A$8:$D$16,2,FALSE),VLOOKUP(ABS(Q73)+1,$A$8:$D$16,4,FALSE))</f>
      </c>
      <c r="R194" s="1">
        <f>IF(R73&gt;0,1/VLOOKUP(ABS(R73)+1,$A$8:$D$16,2,FALSE),VLOOKUP(ABS(R73)+1,$A$8:$D$16,4,FALSE))</f>
      </c>
      <c r="S194" s="1">
        <f>IF(S73&gt;0,1/VLOOKUP(ABS(S73)+1,$A$8:$D$16,2,FALSE),VLOOKUP(ABS(S73)+1,$A$8:$D$16,4,FALSE))</f>
      </c>
      <c r="T194" s="1">
        <f>IF(T73&gt;0,1/VLOOKUP(ABS(T73)+1,$A$8:$D$16,2,FALSE),VLOOKUP(ABS(T73)+1,$A$8:$D$16,4,FALSE))</f>
      </c>
      <c r="U194" s="1">
        <f>IF(U73&gt;0,1/VLOOKUP(ABS(U73)+1,$A$8:$D$16,2,FALSE),VLOOKUP(ABS(U73)+1,$A$8:$D$16,4,FALSE))</f>
      </c>
      <c r="V194" s="1">
        <f>IF(V73&gt;0,1/VLOOKUP(ABS(V73)+1,$A$8:$D$16,2,FALSE),VLOOKUP(ABS(V73)+1,$A$8:$D$16,4,FALSE))</f>
      </c>
      <c r="W194" s="1">
        <f>IF(W73&gt;0,1/VLOOKUP(ABS(W73)+1,$A$8:$D$16,2,FALSE),VLOOKUP(ABS(W73)+1,$A$8:$D$16,4,FALSE))</f>
      </c>
      <c r="X194" s="1">
        <f>IF(X73&gt;0,1/VLOOKUP(ABS(X73)+1,$A$8:$D$16,2,FALSE),VLOOKUP(ABS(X73)+1,$A$8:$D$16,4,FALSE))</f>
      </c>
    </row>
    <row r="195">
      <c r="A195">
        <v>30</v>
      </c>
      <c r="B195" t="str">
        <v>CP4.5_vs_CP4.9</v>
      </c>
      <c r="C195" s="1">
        <f>IF(C74&gt;0,1/VLOOKUP(ABS(C74)+1,$A$8:$D$16,2,FALSE),VLOOKUP(ABS(C74)+1,$A$8:$D$16,4,FALSE))</f>
      </c>
      <c r="D195" s="1">
        <f>IF(D74&gt;0,1/VLOOKUP(ABS(D74)+1,$A$8:$D$16,2,FALSE),VLOOKUP(ABS(D74)+1,$A$8:$D$16,4,FALSE))</f>
      </c>
      <c r="E195" s="1">
        <f>IF(E74&gt;0,1/VLOOKUP(ABS(E74)+1,$A$8:$D$16,2,FALSE),VLOOKUP(ABS(E74)+1,$A$8:$D$16,4,FALSE))</f>
      </c>
      <c r="F195" s="1">
        <f>IF(F74&gt;0,1/VLOOKUP(ABS(F74)+1,$A$8:$D$16,2,FALSE),VLOOKUP(ABS(F74)+1,$A$8:$D$16,4,FALSE))</f>
      </c>
      <c r="G195" s="1">
        <f>IF(G74&gt;0,1/VLOOKUP(ABS(G74)+1,$A$8:$D$16,2,FALSE),VLOOKUP(ABS(G74)+1,$A$8:$D$16,4,FALSE))</f>
      </c>
      <c r="H195" s="1">
        <f>IF(H74&gt;0,1/VLOOKUP(ABS(H74)+1,$A$8:$D$16,2,FALSE),VLOOKUP(ABS(H74)+1,$A$8:$D$16,4,FALSE))</f>
      </c>
      <c r="I195" s="1">
        <f>IF(I74&gt;0,1/VLOOKUP(ABS(I74)+1,$A$8:$D$16,2,FALSE),VLOOKUP(ABS(I74)+1,$A$8:$D$16,4,FALSE))</f>
      </c>
      <c r="J195" s="1">
        <f>IF(J74&gt;0,1/VLOOKUP(ABS(J74)+1,$A$8:$D$16,2,FALSE),VLOOKUP(ABS(J74)+1,$A$8:$D$16,4,FALSE))</f>
      </c>
      <c r="K195" s="1">
        <f>IF(K74&gt;0,1/VLOOKUP(ABS(K74)+1,$A$8:$D$16,2,FALSE),VLOOKUP(ABS(K74)+1,$A$8:$D$16,4,FALSE))</f>
      </c>
      <c r="L195" s="1">
        <f>IF(L74&gt;0,1/VLOOKUP(ABS(L74)+1,$A$8:$D$16,2,FALSE),VLOOKUP(ABS(L74)+1,$A$8:$D$16,4,FALSE))</f>
      </c>
      <c r="M195" s="1">
        <f>IF(M74&gt;0,1/VLOOKUP(ABS(M74)+1,$A$8:$D$16,2,FALSE),VLOOKUP(ABS(M74)+1,$A$8:$D$16,4,FALSE))</f>
      </c>
      <c r="N195" s="1">
        <f>IF(N74&gt;0,1/VLOOKUP(ABS(N74)+1,$A$8:$D$16,2,FALSE),VLOOKUP(ABS(N74)+1,$A$8:$D$16,4,FALSE))</f>
      </c>
      <c r="O195" s="1">
        <f>IF(O74&gt;0,1/VLOOKUP(ABS(O74)+1,$A$8:$D$16,2,FALSE),VLOOKUP(ABS(O74)+1,$A$8:$D$16,4,FALSE))</f>
      </c>
      <c r="P195" s="1">
        <f>IF(P74&gt;0,1/VLOOKUP(ABS(P74)+1,$A$8:$D$16,2,FALSE),VLOOKUP(ABS(P74)+1,$A$8:$D$16,4,FALSE))</f>
      </c>
      <c r="Q195" s="1">
        <f>IF(Q74&gt;0,1/VLOOKUP(ABS(Q74)+1,$A$8:$D$16,2,FALSE),VLOOKUP(ABS(Q74)+1,$A$8:$D$16,4,FALSE))</f>
      </c>
      <c r="R195" s="1">
        <f>IF(R74&gt;0,1/VLOOKUP(ABS(R74)+1,$A$8:$D$16,2,FALSE),VLOOKUP(ABS(R74)+1,$A$8:$D$16,4,FALSE))</f>
      </c>
      <c r="S195" s="1">
        <f>IF(S74&gt;0,1/VLOOKUP(ABS(S74)+1,$A$8:$D$16,2,FALSE),VLOOKUP(ABS(S74)+1,$A$8:$D$16,4,FALSE))</f>
      </c>
      <c r="T195" s="1">
        <f>IF(T74&gt;0,1/VLOOKUP(ABS(T74)+1,$A$8:$D$16,2,FALSE),VLOOKUP(ABS(T74)+1,$A$8:$D$16,4,FALSE))</f>
      </c>
      <c r="U195" s="1">
        <f>IF(U74&gt;0,1/VLOOKUP(ABS(U74)+1,$A$8:$D$16,2,FALSE),VLOOKUP(ABS(U74)+1,$A$8:$D$16,4,FALSE))</f>
      </c>
      <c r="V195" s="1">
        <f>IF(V74&gt;0,1/VLOOKUP(ABS(V74)+1,$A$8:$D$16,2,FALSE),VLOOKUP(ABS(V74)+1,$A$8:$D$16,4,FALSE))</f>
      </c>
      <c r="W195" s="1">
        <f>IF(W74&gt;0,1/VLOOKUP(ABS(W74)+1,$A$8:$D$16,2,FALSE),VLOOKUP(ABS(W74)+1,$A$8:$D$16,4,FALSE))</f>
      </c>
      <c r="X195" s="1">
        <f>IF(X74&gt;0,1/VLOOKUP(ABS(X74)+1,$A$8:$D$16,2,FALSE),VLOOKUP(ABS(X74)+1,$A$8:$D$16,4,FALSE))</f>
      </c>
    </row>
    <row r="196">
      <c r="A196">
        <v>31</v>
      </c>
      <c r="B196" t="str">
        <v>CP4.6_vs_CP4.7</v>
      </c>
      <c r="C196" s="1">
        <f>IF(C75&gt;0,1/VLOOKUP(ABS(C75)+1,$A$8:$D$16,2,FALSE),VLOOKUP(ABS(C75)+1,$A$8:$D$16,4,FALSE))</f>
      </c>
      <c r="D196" s="1">
        <f>IF(D75&gt;0,1/VLOOKUP(ABS(D75)+1,$A$8:$D$16,2,FALSE),VLOOKUP(ABS(D75)+1,$A$8:$D$16,4,FALSE))</f>
      </c>
      <c r="E196" s="1">
        <f>IF(E75&gt;0,1/VLOOKUP(ABS(E75)+1,$A$8:$D$16,2,FALSE),VLOOKUP(ABS(E75)+1,$A$8:$D$16,4,FALSE))</f>
      </c>
      <c r="F196" s="1">
        <f>IF(F75&gt;0,1/VLOOKUP(ABS(F75)+1,$A$8:$D$16,2,FALSE),VLOOKUP(ABS(F75)+1,$A$8:$D$16,4,FALSE))</f>
      </c>
      <c r="G196" s="1">
        <f>IF(G75&gt;0,1/VLOOKUP(ABS(G75)+1,$A$8:$D$16,2,FALSE),VLOOKUP(ABS(G75)+1,$A$8:$D$16,4,FALSE))</f>
      </c>
      <c r="H196" s="1">
        <f>IF(H75&gt;0,1/VLOOKUP(ABS(H75)+1,$A$8:$D$16,2,FALSE),VLOOKUP(ABS(H75)+1,$A$8:$D$16,4,FALSE))</f>
      </c>
      <c r="I196" s="1">
        <f>IF(I75&gt;0,1/VLOOKUP(ABS(I75)+1,$A$8:$D$16,2,FALSE),VLOOKUP(ABS(I75)+1,$A$8:$D$16,4,FALSE))</f>
      </c>
      <c r="J196" s="1">
        <f>IF(J75&gt;0,1/VLOOKUP(ABS(J75)+1,$A$8:$D$16,2,FALSE),VLOOKUP(ABS(J75)+1,$A$8:$D$16,4,FALSE))</f>
      </c>
      <c r="K196" s="1">
        <f>IF(K75&gt;0,1/VLOOKUP(ABS(K75)+1,$A$8:$D$16,2,FALSE),VLOOKUP(ABS(K75)+1,$A$8:$D$16,4,FALSE))</f>
      </c>
      <c r="L196" s="1">
        <f>IF(L75&gt;0,1/VLOOKUP(ABS(L75)+1,$A$8:$D$16,2,FALSE),VLOOKUP(ABS(L75)+1,$A$8:$D$16,4,FALSE))</f>
      </c>
      <c r="M196" s="1">
        <f>IF(M75&gt;0,1/VLOOKUP(ABS(M75)+1,$A$8:$D$16,2,FALSE),VLOOKUP(ABS(M75)+1,$A$8:$D$16,4,FALSE))</f>
      </c>
      <c r="N196" s="1">
        <f>IF(N75&gt;0,1/VLOOKUP(ABS(N75)+1,$A$8:$D$16,2,FALSE),VLOOKUP(ABS(N75)+1,$A$8:$D$16,4,FALSE))</f>
      </c>
      <c r="O196" s="1">
        <f>IF(O75&gt;0,1/VLOOKUP(ABS(O75)+1,$A$8:$D$16,2,FALSE),VLOOKUP(ABS(O75)+1,$A$8:$D$16,4,FALSE))</f>
      </c>
      <c r="P196" s="1">
        <f>IF(P75&gt;0,1/VLOOKUP(ABS(P75)+1,$A$8:$D$16,2,FALSE),VLOOKUP(ABS(P75)+1,$A$8:$D$16,4,FALSE))</f>
      </c>
      <c r="Q196" s="1">
        <f>IF(Q75&gt;0,1/VLOOKUP(ABS(Q75)+1,$A$8:$D$16,2,FALSE),VLOOKUP(ABS(Q75)+1,$A$8:$D$16,4,FALSE))</f>
      </c>
      <c r="R196" s="1">
        <f>IF(R75&gt;0,1/VLOOKUP(ABS(R75)+1,$A$8:$D$16,2,FALSE),VLOOKUP(ABS(R75)+1,$A$8:$D$16,4,FALSE))</f>
      </c>
      <c r="S196" s="1">
        <f>IF(S75&gt;0,1/VLOOKUP(ABS(S75)+1,$A$8:$D$16,2,FALSE),VLOOKUP(ABS(S75)+1,$A$8:$D$16,4,FALSE))</f>
      </c>
      <c r="T196" s="1">
        <f>IF(T75&gt;0,1/VLOOKUP(ABS(T75)+1,$A$8:$D$16,2,FALSE),VLOOKUP(ABS(T75)+1,$A$8:$D$16,4,FALSE))</f>
      </c>
      <c r="U196" s="1">
        <f>IF(U75&gt;0,1/VLOOKUP(ABS(U75)+1,$A$8:$D$16,2,FALSE),VLOOKUP(ABS(U75)+1,$A$8:$D$16,4,FALSE))</f>
      </c>
      <c r="V196" s="1">
        <f>IF(V75&gt;0,1/VLOOKUP(ABS(V75)+1,$A$8:$D$16,2,FALSE),VLOOKUP(ABS(V75)+1,$A$8:$D$16,4,FALSE))</f>
      </c>
      <c r="W196" s="1">
        <f>IF(W75&gt;0,1/VLOOKUP(ABS(W75)+1,$A$8:$D$16,2,FALSE),VLOOKUP(ABS(W75)+1,$A$8:$D$16,4,FALSE))</f>
      </c>
      <c r="X196" s="1">
        <f>IF(X75&gt;0,1/VLOOKUP(ABS(X75)+1,$A$8:$D$16,2,FALSE),VLOOKUP(ABS(X75)+1,$A$8:$D$16,4,FALSE))</f>
      </c>
    </row>
    <row r="197">
      <c r="A197">
        <v>32</v>
      </c>
      <c r="B197" t="str">
        <v>CP4.6_vs_CP4.8</v>
      </c>
      <c r="C197" s="1">
        <f>IF(C76&gt;0,1/VLOOKUP(ABS(C76)+1,$A$8:$D$16,2,FALSE),VLOOKUP(ABS(C76)+1,$A$8:$D$16,4,FALSE))</f>
      </c>
      <c r="D197" s="1">
        <f>IF(D76&gt;0,1/VLOOKUP(ABS(D76)+1,$A$8:$D$16,2,FALSE),VLOOKUP(ABS(D76)+1,$A$8:$D$16,4,FALSE))</f>
      </c>
      <c r="E197" s="1">
        <f>IF(E76&gt;0,1/VLOOKUP(ABS(E76)+1,$A$8:$D$16,2,FALSE),VLOOKUP(ABS(E76)+1,$A$8:$D$16,4,FALSE))</f>
      </c>
      <c r="F197" s="1">
        <f>IF(F76&gt;0,1/VLOOKUP(ABS(F76)+1,$A$8:$D$16,2,FALSE),VLOOKUP(ABS(F76)+1,$A$8:$D$16,4,FALSE))</f>
      </c>
      <c r="G197" s="1">
        <f>IF(G76&gt;0,1/VLOOKUP(ABS(G76)+1,$A$8:$D$16,2,FALSE),VLOOKUP(ABS(G76)+1,$A$8:$D$16,4,FALSE))</f>
      </c>
      <c r="H197" s="1">
        <f>IF(H76&gt;0,1/VLOOKUP(ABS(H76)+1,$A$8:$D$16,2,FALSE),VLOOKUP(ABS(H76)+1,$A$8:$D$16,4,FALSE))</f>
      </c>
      <c r="I197" s="1">
        <f>IF(I76&gt;0,1/VLOOKUP(ABS(I76)+1,$A$8:$D$16,2,FALSE),VLOOKUP(ABS(I76)+1,$A$8:$D$16,4,FALSE))</f>
      </c>
      <c r="J197" s="1">
        <f>IF(J76&gt;0,1/VLOOKUP(ABS(J76)+1,$A$8:$D$16,2,FALSE),VLOOKUP(ABS(J76)+1,$A$8:$D$16,4,FALSE))</f>
      </c>
      <c r="K197" s="1">
        <f>IF(K76&gt;0,1/VLOOKUP(ABS(K76)+1,$A$8:$D$16,2,FALSE),VLOOKUP(ABS(K76)+1,$A$8:$D$16,4,FALSE))</f>
      </c>
      <c r="L197" s="1">
        <f>IF(L76&gt;0,1/VLOOKUP(ABS(L76)+1,$A$8:$D$16,2,FALSE),VLOOKUP(ABS(L76)+1,$A$8:$D$16,4,FALSE))</f>
      </c>
      <c r="M197" s="1">
        <f>IF(M76&gt;0,1/VLOOKUP(ABS(M76)+1,$A$8:$D$16,2,FALSE),VLOOKUP(ABS(M76)+1,$A$8:$D$16,4,FALSE))</f>
      </c>
      <c r="N197" s="1">
        <f>IF(N76&gt;0,1/VLOOKUP(ABS(N76)+1,$A$8:$D$16,2,FALSE),VLOOKUP(ABS(N76)+1,$A$8:$D$16,4,FALSE))</f>
      </c>
      <c r="O197" s="1">
        <f>IF(O76&gt;0,1/VLOOKUP(ABS(O76)+1,$A$8:$D$16,2,FALSE),VLOOKUP(ABS(O76)+1,$A$8:$D$16,4,FALSE))</f>
      </c>
      <c r="P197" s="1">
        <f>IF(P76&gt;0,1/VLOOKUP(ABS(P76)+1,$A$8:$D$16,2,FALSE),VLOOKUP(ABS(P76)+1,$A$8:$D$16,4,FALSE))</f>
      </c>
      <c r="Q197" s="1">
        <f>IF(Q76&gt;0,1/VLOOKUP(ABS(Q76)+1,$A$8:$D$16,2,FALSE),VLOOKUP(ABS(Q76)+1,$A$8:$D$16,4,FALSE))</f>
      </c>
      <c r="R197" s="1">
        <f>IF(R76&gt;0,1/VLOOKUP(ABS(R76)+1,$A$8:$D$16,2,FALSE),VLOOKUP(ABS(R76)+1,$A$8:$D$16,4,FALSE))</f>
      </c>
      <c r="S197" s="1">
        <f>IF(S76&gt;0,1/VLOOKUP(ABS(S76)+1,$A$8:$D$16,2,FALSE),VLOOKUP(ABS(S76)+1,$A$8:$D$16,4,FALSE))</f>
      </c>
      <c r="T197" s="1">
        <f>IF(T76&gt;0,1/VLOOKUP(ABS(T76)+1,$A$8:$D$16,2,FALSE),VLOOKUP(ABS(T76)+1,$A$8:$D$16,4,FALSE))</f>
      </c>
      <c r="U197" s="1">
        <f>IF(U76&gt;0,1/VLOOKUP(ABS(U76)+1,$A$8:$D$16,2,FALSE),VLOOKUP(ABS(U76)+1,$A$8:$D$16,4,FALSE))</f>
      </c>
      <c r="V197" s="1">
        <f>IF(V76&gt;0,1/VLOOKUP(ABS(V76)+1,$A$8:$D$16,2,FALSE),VLOOKUP(ABS(V76)+1,$A$8:$D$16,4,FALSE))</f>
      </c>
      <c r="W197" s="1">
        <f>IF(W76&gt;0,1/VLOOKUP(ABS(W76)+1,$A$8:$D$16,2,FALSE),VLOOKUP(ABS(W76)+1,$A$8:$D$16,4,FALSE))</f>
      </c>
      <c r="X197" s="1">
        <f>IF(X76&gt;0,1/VLOOKUP(ABS(X76)+1,$A$8:$D$16,2,FALSE),VLOOKUP(ABS(X76)+1,$A$8:$D$16,4,FALSE))</f>
      </c>
    </row>
    <row r="198">
      <c r="A198">
        <v>33</v>
      </c>
      <c r="B198" t="str">
        <v>CP4.6_vs_CP4.9</v>
      </c>
      <c r="C198" s="1">
        <f>IF(C77&gt;0,1/VLOOKUP(ABS(C77)+1,$A$8:$D$16,2,FALSE),VLOOKUP(ABS(C77)+1,$A$8:$D$16,4,FALSE))</f>
      </c>
      <c r="D198" s="1">
        <f>IF(D77&gt;0,1/VLOOKUP(ABS(D77)+1,$A$8:$D$16,2,FALSE),VLOOKUP(ABS(D77)+1,$A$8:$D$16,4,FALSE))</f>
      </c>
      <c r="E198" s="1">
        <f>IF(E77&gt;0,1/VLOOKUP(ABS(E77)+1,$A$8:$D$16,2,FALSE),VLOOKUP(ABS(E77)+1,$A$8:$D$16,4,FALSE))</f>
      </c>
      <c r="F198" s="1">
        <f>IF(F77&gt;0,1/VLOOKUP(ABS(F77)+1,$A$8:$D$16,2,FALSE),VLOOKUP(ABS(F77)+1,$A$8:$D$16,4,FALSE))</f>
      </c>
      <c r="G198" s="1">
        <f>IF(G77&gt;0,1/VLOOKUP(ABS(G77)+1,$A$8:$D$16,2,FALSE),VLOOKUP(ABS(G77)+1,$A$8:$D$16,4,FALSE))</f>
      </c>
      <c r="H198" s="1">
        <f>IF(H77&gt;0,1/VLOOKUP(ABS(H77)+1,$A$8:$D$16,2,FALSE),VLOOKUP(ABS(H77)+1,$A$8:$D$16,4,FALSE))</f>
      </c>
      <c r="I198" s="1">
        <f>IF(I77&gt;0,1/VLOOKUP(ABS(I77)+1,$A$8:$D$16,2,FALSE),VLOOKUP(ABS(I77)+1,$A$8:$D$16,4,FALSE))</f>
      </c>
      <c r="J198" s="1">
        <f>IF(J77&gt;0,1/VLOOKUP(ABS(J77)+1,$A$8:$D$16,2,FALSE),VLOOKUP(ABS(J77)+1,$A$8:$D$16,4,FALSE))</f>
      </c>
      <c r="K198" s="1">
        <f>IF(K77&gt;0,1/VLOOKUP(ABS(K77)+1,$A$8:$D$16,2,FALSE),VLOOKUP(ABS(K77)+1,$A$8:$D$16,4,FALSE))</f>
      </c>
      <c r="L198" s="1">
        <f>IF(L77&gt;0,1/VLOOKUP(ABS(L77)+1,$A$8:$D$16,2,FALSE),VLOOKUP(ABS(L77)+1,$A$8:$D$16,4,FALSE))</f>
      </c>
      <c r="M198" s="1">
        <f>IF(M77&gt;0,1/VLOOKUP(ABS(M77)+1,$A$8:$D$16,2,FALSE),VLOOKUP(ABS(M77)+1,$A$8:$D$16,4,FALSE))</f>
      </c>
      <c r="N198" s="1">
        <f>IF(N77&gt;0,1/VLOOKUP(ABS(N77)+1,$A$8:$D$16,2,FALSE),VLOOKUP(ABS(N77)+1,$A$8:$D$16,4,FALSE))</f>
      </c>
      <c r="O198" s="1">
        <f>IF(O77&gt;0,1/VLOOKUP(ABS(O77)+1,$A$8:$D$16,2,FALSE),VLOOKUP(ABS(O77)+1,$A$8:$D$16,4,FALSE))</f>
      </c>
      <c r="P198" s="1">
        <f>IF(P77&gt;0,1/VLOOKUP(ABS(P77)+1,$A$8:$D$16,2,FALSE),VLOOKUP(ABS(P77)+1,$A$8:$D$16,4,FALSE))</f>
      </c>
      <c r="Q198" s="1">
        <f>IF(Q77&gt;0,1/VLOOKUP(ABS(Q77)+1,$A$8:$D$16,2,FALSE),VLOOKUP(ABS(Q77)+1,$A$8:$D$16,4,FALSE))</f>
      </c>
      <c r="R198" s="1">
        <f>IF(R77&gt;0,1/VLOOKUP(ABS(R77)+1,$A$8:$D$16,2,FALSE),VLOOKUP(ABS(R77)+1,$A$8:$D$16,4,FALSE))</f>
      </c>
      <c r="S198" s="1">
        <f>IF(S77&gt;0,1/VLOOKUP(ABS(S77)+1,$A$8:$D$16,2,FALSE),VLOOKUP(ABS(S77)+1,$A$8:$D$16,4,FALSE))</f>
      </c>
      <c r="T198" s="1">
        <f>IF(T77&gt;0,1/VLOOKUP(ABS(T77)+1,$A$8:$D$16,2,FALSE),VLOOKUP(ABS(T77)+1,$A$8:$D$16,4,FALSE))</f>
      </c>
      <c r="U198" s="1">
        <f>IF(U77&gt;0,1/VLOOKUP(ABS(U77)+1,$A$8:$D$16,2,FALSE),VLOOKUP(ABS(U77)+1,$A$8:$D$16,4,FALSE))</f>
      </c>
      <c r="V198" s="1">
        <f>IF(V77&gt;0,1/VLOOKUP(ABS(V77)+1,$A$8:$D$16,2,FALSE),VLOOKUP(ABS(V77)+1,$A$8:$D$16,4,FALSE))</f>
      </c>
      <c r="W198" s="1">
        <f>IF(W77&gt;0,1/VLOOKUP(ABS(W77)+1,$A$8:$D$16,2,FALSE),VLOOKUP(ABS(W77)+1,$A$8:$D$16,4,FALSE))</f>
      </c>
      <c r="X198" s="1">
        <f>IF(X77&gt;0,1/VLOOKUP(ABS(X77)+1,$A$8:$D$16,2,FALSE),VLOOKUP(ABS(X77)+1,$A$8:$D$16,4,FALSE))</f>
      </c>
    </row>
    <row r="199">
      <c r="A199">
        <v>34</v>
      </c>
      <c r="B199" t="str">
        <v>CP4.7_vs_CP4.8</v>
      </c>
      <c r="C199" s="1">
        <f>IF(C78&gt;0,1/VLOOKUP(ABS(C78)+1,$A$8:$D$16,2,FALSE),VLOOKUP(ABS(C78)+1,$A$8:$D$16,4,FALSE))</f>
      </c>
      <c r="D199" s="1">
        <f>IF(D78&gt;0,1/VLOOKUP(ABS(D78)+1,$A$8:$D$16,2,FALSE),VLOOKUP(ABS(D78)+1,$A$8:$D$16,4,FALSE))</f>
      </c>
      <c r="E199" s="1">
        <f>IF(E78&gt;0,1/VLOOKUP(ABS(E78)+1,$A$8:$D$16,2,FALSE),VLOOKUP(ABS(E78)+1,$A$8:$D$16,4,FALSE))</f>
      </c>
      <c r="F199" s="1">
        <f>IF(F78&gt;0,1/VLOOKUP(ABS(F78)+1,$A$8:$D$16,2,FALSE),VLOOKUP(ABS(F78)+1,$A$8:$D$16,4,FALSE))</f>
      </c>
      <c r="G199" s="1">
        <f>IF(G78&gt;0,1/VLOOKUP(ABS(G78)+1,$A$8:$D$16,2,FALSE),VLOOKUP(ABS(G78)+1,$A$8:$D$16,4,FALSE))</f>
      </c>
      <c r="H199" s="1">
        <f>IF(H78&gt;0,1/VLOOKUP(ABS(H78)+1,$A$8:$D$16,2,FALSE),VLOOKUP(ABS(H78)+1,$A$8:$D$16,4,FALSE))</f>
      </c>
      <c r="I199" s="1">
        <f>IF(I78&gt;0,1/VLOOKUP(ABS(I78)+1,$A$8:$D$16,2,FALSE),VLOOKUP(ABS(I78)+1,$A$8:$D$16,4,FALSE))</f>
      </c>
      <c r="J199" s="1">
        <f>IF(J78&gt;0,1/VLOOKUP(ABS(J78)+1,$A$8:$D$16,2,FALSE),VLOOKUP(ABS(J78)+1,$A$8:$D$16,4,FALSE))</f>
      </c>
      <c r="K199" s="1">
        <f>IF(K78&gt;0,1/VLOOKUP(ABS(K78)+1,$A$8:$D$16,2,FALSE),VLOOKUP(ABS(K78)+1,$A$8:$D$16,4,FALSE))</f>
      </c>
      <c r="L199" s="1">
        <f>IF(L78&gt;0,1/VLOOKUP(ABS(L78)+1,$A$8:$D$16,2,FALSE),VLOOKUP(ABS(L78)+1,$A$8:$D$16,4,FALSE))</f>
      </c>
      <c r="M199" s="1">
        <f>IF(M78&gt;0,1/VLOOKUP(ABS(M78)+1,$A$8:$D$16,2,FALSE),VLOOKUP(ABS(M78)+1,$A$8:$D$16,4,FALSE))</f>
      </c>
      <c r="N199" s="1">
        <f>IF(N78&gt;0,1/VLOOKUP(ABS(N78)+1,$A$8:$D$16,2,FALSE),VLOOKUP(ABS(N78)+1,$A$8:$D$16,4,FALSE))</f>
      </c>
      <c r="O199" s="1">
        <f>IF(O78&gt;0,1/VLOOKUP(ABS(O78)+1,$A$8:$D$16,2,FALSE),VLOOKUP(ABS(O78)+1,$A$8:$D$16,4,FALSE))</f>
      </c>
      <c r="P199" s="1">
        <f>IF(P78&gt;0,1/VLOOKUP(ABS(P78)+1,$A$8:$D$16,2,FALSE),VLOOKUP(ABS(P78)+1,$A$8:$D$16,4,FALSE))</f>
      </c>
      <c r="Q199" s="1">
        <f>IF(Q78&gt;0,1/VLOOKUP(ABS(Q78)+1,$A$8:$D$16,2,FALSE),VLOOKUP(ABS(Q78)+1,$A$8:$D$16,4,FALSE))</f>
      </c>
      <c r="R199" s="1">
        <f>IF(R78&gt;0,1/VLOOKUP(ABS(R78)+1,$A$8:$D$16,2,FALSE),VLOOKUP(ABS(R78)+1,$A$8:$D$16,4,FALSE))</f>
      </c>
      <c r="S199" s="1">
        <f>IF(S78&gt;0,1/VLOOKUP(ABS(S78)+1,$A$8:$D$16,2,FALSE),VLOOKUP(ABS(S78)+1,$A$8:$D$16,4,FALSE))</f>
      </c>
      <c r="T199" s="1">
        <f>IF(T78&gt;0,1/VLOOKUP(ABS(T78)+1,$A$8:$D$16,2,FALSE),VLOOKUP(ABS(T78)+1,$A$8:$D$16,4,FALSE))</f>
      </c>
      <c r="U199" s="1">
        <f>IF(U78&gt;0,1/VLOOKUP(ABS(U78)+1,$A$8:$D$16,2,FALSE),VLOOKUP(ABS(U78)+1,$A$8:$D$16,4,FALSE))</f>
      </c>
      <c r="V199" s="1">
        <f>IF(V78&gt;0,1/VLOOKUP(ABS(V78)+1,$A$8:$D$16,2,FALSE),VLOOKUP(ABS(V78)+1,$A$8:$D$16,4,FALSE))</f>
      </c>
      <c r="W199" s="1">
        <f>IF(W78&gt;0,1/VLOOKUP(ABS(W78)+1,$A$8:$D$16,2,FALSE),VLOOKUP(ABS(W78)+1,$A$8:$D$16,4,FALSE))</f>
      </c>
      <c r="X199" s="1">
        <f>IF(X78&gt;0,1/VLOOKUP(ABS(X78)+1,$A$8:$D$16,2,FALSE),VLOOKUP(ABS(X78)+1,$A$8:$D$16,4,FALSE))</f>
      </c>
    </row>
    <row r="200">
      <c r="A200">
        <v>35</v>
      </c>
      <c r="B200" t="str">
        <v>CP4.7_vs_CP4.9</v>
      </c>
      <c r="C200" s="1">
        <f>IF(C79&gt;0,1/VLOOKUP(ABS(C79)+1,$A$8:$D$16,2,FALSE),VLOOKUP(ABS(C79)+1,$A$8:$D$16,4,FALSE))</f>
      </c>
      <c r="D200" s="1">
        <f>IF(D79&gt;0,1/VLOOKUP(ABS(D79)+1,$A$8:$D$16,2,FALSE),VLOOKUP(ABS(D79)+1,$A$8:$D$16,4,FALSE))</f>
      </c>
      <c r="E200" s="1">
        <f>IF(E79&gt;0,1/VLOOKUP(ABS(E79)+1,$A$8:$D$16,2,FALSE),VLOOKUP(ABS(E79)+1,$A$8:$D$16,4,FALSE))</f>
      </c>
      <c r="F200" s="1">
        <f>IF(F79&gt;0,1/VLOOKUP(ABS(F79)+1,$A$8:$D$16,2,FALSE),VLOOKUP(ABS(F79)+1,$A$8:$D$16,4,FALSE))</f>
      </c>
      <c r="G200" s="1">
        <f>IF(G79&gt;0,1/VLOOKUP(ABS(G79)+1,$A$8:$D$16,2,FALSE),VLOOKUP(ABS(G79)+1,$A$8:$D$16,4,FALSE))</f>
      </c>
      <c r="H200" s="1">
        <f>IF(H79&gt;0,1/VLOOKUP(ABS(H79)+1,$A$8:$D$16,2,FALSE),VLOOKUP(ABS(H79)+1,$A$8:$D$16,4,FALSE))</f>
      </c>
      <c r="I200" s="1">
        <f>IF(I79&gt;0,1/VLOOKUP(ABS(I79)+1,$A$8:$D$16,2,FALSE),VLOOKUP(ABS(I79)+1,$A$8:$D$16,4,FALSE))</f>
      </c>
      <c r="J200" s="1">
        <f>IF(J79&gt;0,1/VLOOKUP(ABS(J79)+1,$A$8:$D$16,2,FALSE),VLOOKUP(ABS(J79)+1,$A$8:$D$16,4,FALSE))</f>
      </c>
      <c r="K200" s="1">
        <f>IF(K79&gt;0,1/VLOOKUP(ABS(K79)+1,$A$8:$D$16,2,FALSE),VLOOKUP(ABS(K79)+1,$A$8:$D$16,4,FALSE))</f>
      </c>
      <c r="L200" s="1">
        <f>IF(L79&gt;0,1/VLOOKUP(ABS(L79)+1,$A$8:$D$16,2,FALSE),VLOOKUP(ABS(L79)+1,$A$8:$D$16,4,FALSE))</f>
      </c>
      <c r="M200" s="1">
        <f>IF(M79&gt;0,1/VLOOKUP(ABS(M79)+1,$A$8:$D$16,2,FALSE),VLOOKUP(ABS(M79)+1,$A$8:$D$16,4,FALSE))</f>
      </c>
      <c r="N200" s="1">
        <f>IF(N79&gt;0,1/VLOOKUP(ABS(N79)+1,$A$8:$D$16,2,FALSE),VLOOKUP(ABS(N79)+1,$A$8:$D$16,4,FALSE))</f>
      </c>
      <c r="O200" s="1">
        <f>IF(O79&gt;0,1/VLOOKUP(ABS(O79)+1,$A$8:$D$16,2,FALSE),VLOOKUP(ABS(O79)+1,$A$8:$D$16,4,FALSE))</f>
      </c>
      <c r="P200" s="1">
        <f>IF(P79&gt;0,1/VLOOKUP(ABS(P79)+1,$A$8:$D$16,2,FALSE),VLOOKUP(ABS(P79)+1,$A$8:$D$16,4,FALSE))</f>
      </c>
      <c r="Q200" s="1">
        <f>IF(Q79&gt;0,1/VLOOKUP(ABS(Q79)+1,$A$8:$D$16,2,FALSE),VLOOKUP(ABS(Q79)+1,$A$8:$D$16,4,FALSE))</f>
      </c>
      <c r="R200" s="1">
        <f>IF(R79&gt;0,1/VLOOKUP(ABS(R79)+1,$A$8:$D$16,2,FALSE),VLOOKUP(ABS(R79)+1,$A$8:$D$16,4,FALSE))</f>
      </c>
      <c r="S200" s="1">
        <f>IF(S79&gt;0,1/VLOOKUP(ABS(S79)+1,$A$8:$D$16,2,FALSE),VLOOKUP(ABS(S79)+1,$A$8:$D$16,4,FALSE))</f>
      </c>
      <c r="T200" s="1">
        <f>IF(T79&gt;0,1/VLOOKUP(ABS(T79)+1,$A$8:$D$16,2,FALSE),VLOOKUP(ABS(T79)+1,$A$8:$D$16,4,FALSE))</f>
      </c>
      <c r="U200" s="1">
        <f>IF(U79&gt;0,1/VLOOKUP(ABS(U79)+1,$A$8:$D$16,2,FALSE),VLOOKUP(ABS(U79)+1,$A$8:$D$16,4,FALSE))</f>
      </c>
      <c r="V200" s="1">
        <f>IF(V79&gt;0,1/VLOOKUP(ABS(V79)+1,$A$8:$D$16,2,FALSE),VLOOKUP(ABS(V79)+1,$A$8:$D$16,4,FALSE))</f>
      </c>
      <c r="W200" s="1">
        <f>IF(W79&gt;0,1/VLOOKUP(ABS(W79)+1,$A$8:$D$16,2,FALSE),VLOOKUP(ABS(W79)+1,$A$8:$D$16,4,FALSE))</f>
      </c>
      <c r="X200" s="1">
        <f>IF(X79&gt;0,1/VLOOKUP(ABS(X79)+1,$A$8:$D$16,2,FALSE),VLOOKUP(ABS(X79)+1,$A$8:$D$16,4,FALSE))</f>
      </c>
    </row>
    <row r="201">
      <c r="A201">
        <v>36</v>
      </c>
      <c r="B201" t="str">
        <v>CP4.8_vs_CP4.9</v>
      </c>
      <c r="C201" s="1">
        <f>IF(C80&gt;0,1/VLOOKUP(ABS(C80)+1,$A$8:$D$16,2,FALSE),VLOOKUP(ABS(C80)+1,$A$8:$D$16,4,FALSE))</f>
      </c>
      <c r="D201" s="1">
        <f>IF(D80&gt;0,1/VLOOKUP(ABS(D80)+1,$A$8:$D$16,2,FALSE),VLOOKUP(ABS(D80)+1,$A$8:$D$16,4,FALSE))</f>
      </c>
      <c r="E201" s="1">
        <f>IF(E80&gt;0,1/VLOOKUP(ABS(E80)+1,$A$8:$D$16,2,FALSE),VLOOKUP(ABS(E80)+1,$A$8:$D$16,4,FALSE))</f>
      </c>
      <c r="F201" s="1">
        <f>IF(F80&gt;0,1/VLOOKUP(ABS(F80)+1,$A$8:$D$16,2,FALSE),VLOOKUP(ABS(F80)+1,$A$8:$D$16,4,FALSE))</f>
      </c>
      <c r="G201" s="1">
        <f>IF(G80&gt;0,1/VLOOKUP(ABS(G80)+1,$A$8:$D$16,2,FALSE),VLOOKUP(ABS(G80)+1,$A$8:$D$16,4,FALSE))</f>
      </c>
      <c r="H201" s="1">
        <f>IF(H80&gt;0,1/VLOOKUP(ABS(H80)+1,$A$8:$D$16,2,FALSE),VLOOKUP(ABS(H80)+1,$A$8:$D$16,4,FALSE))</f>
      </c>
      <c r="I201" s="1">
        <f>IF(I80&gt;0,1/VLOOKUP(ABS(I80)+1,$A$8:$D$16,2,FALSE),VLOOKUP(ABS(I80)+1,$A$8:$D$16,4,FALSE))</f>
      </c>
      <c r="J201" s="1">
        <f>IF(J80&gt;0,1/VLOOKUP(ABS(J80)+1,$A$8:$D$16,2,FALSE),VLOOKUP(ABS(J80)+1,$A$8:$D$16,4,FALSE))</f>
      </c>
      <c r="K201" s="1">
        <f>IF(K80&gt;0,1/VLOOKUP(ABS(K80)+1,$A$8:$D$16,2,FALSE),VLOOKUP(ABS(K80)+1,$A$8:$D$16,4,FALSE))</f>
      </c>
      <c r="L201" s="1">
        <f>IF(L80&gt;0,1/VLOOKUP(ABS(L80)+1,$A$8:$D$16,2,FALSE),VLOOKUP(ABS(L80)+1,$A$8:$D$16,4,FALSE))</f>
      </c>
      <c r="M201" s="1">
        <f>IF(M80&gt;0,1/VLOOKUP(ABS(M80)+1,$A$8:$D$16,2,FALSE),VLOOKUP(ABS(M80)+1,$A$8:$D$16,4,FALSE))</f>
      </c>
      <c r="N201" s="1">
        <f>IF(N80&gt;0,1/VLOOKUP(ABS(N80)+1,$A$8:$D$16,2,FALSE),VLOOKUP(ABS(N80)+1,$A$8:$D$16,4,FALSE))</f>
      </c>
      <c r="O201" s="1">
        <f>IF(O80&gt;0,1/VLOOKUP(ABS(O80)+1,$A$8:$D$16,2,FALSE),VLOOKUP(ABS(O80)+1,$A$8:$D$16,4,FALSE))</f>
      </c>
      <c r="P201" s="1">
        <f>IF(P80&gt;0,1/VLOOKUP(ABS(P80)+1,$A$8:$D$16,2,FALSE),VLOOKUP(ABS(P80)+1,$A$8:$D$16,4,FALSE))</f>
      </c>
      <c r="Q201" s="1">
        <f>IF(Q80&gt;0,1/VLOOKUP(ABS(Q80)+1,$A$8:$D$16,2,FALSE),VLOOKUP(ABS(Q80)+1,$A$8:$D$16,4,FALSE))</f>
      </c>
      <c r="R201" s="1">
        <f>IF(R80&gt;0,1/VLOOKUP(ABS(R80)+1,$A$8:$D$16,2,FALSE),VLOOKUP(ABS(R80)+1,$A$8:$D$16,4,FALSE))</f>
      </c>
      <c r="S201" s="1">
        <f>IF(S80&gt;0,1/VLOOKUP(ABS(S80)+1,$A$8:$D$16,2,FALSE),VLOOKUP(ABS(S80)+1,$A$8:$D$16,4,FALSE))</f>
      </c>
      <c r="T201" s="1">
        <f>IF(T80&gt;0,1/VLOOKUP(ABS(T80)+1,$A$8:$D$16,2,FALSE),VLOOKUP(ABS(T80)+1,$A$8:$D$16,4,FALSE))</f>
      </c>
      <c r="U201" s="1">
        <f>IF(U80&gt;0,1/VLOOKUP(ABS(U80)+1,$A$8:$D$16,2,FALSE),VLOOKUP(ABS(U80)+1,$A$8:$D$16,4,FALSE))</f>
      </c>
      <c r="V201" s="1">
        <f>IF(V80&gt;0,1/VLOOKUP(ABS(V80)+1,$A$8:$D$16,2,FALSE),VLOOKUP(ABS(V80)+1,$A$8:$D$16,4,FALSE))</f>
      </c>
      <c r="W201" s="1">
        <f>IF(W80&gt;0,1/VLOOKUP(ABS(W80)+1,$A$8:$D$16,2,FALSE),VLOOKUP(ABS(W80)+1,$A$8:$D$16,4,FALSE))</f>
      </c>
      <c r="X201" s="1">
        <f>IF(X80&gt;0,1/VLOOKUP(ABS(X80)+1,$A$8:$D$16,2,FALSE),VLOOKUP(ABS(X80)+1,$A$8:$D$16,4,FALSE))</f>
      </c>
    </row>
    <row r="204">
      <c r="A204" t="str">
        <v>═══ BAGIAN 5: GEOMETRIC MEAN ANTAR RESPONDEN ═══</v>
      </c>
    </row>
    <row r="205">
      <c r="A205" t="str">
        <v>Rumus: GM = PRODUCT(semua R)^(1/22)</v>
      </c>
    </row>
    <row r="206">
      <c r="A206" t="str">
        <v>No</v>
      </c>
      <c r="B206" t="str">
        <v>Pasangan</v>
      </c>
      <c r="C206" t="str">
        <v>GM_l</v>
      </c>
      <c r="D206" t="str">
        <v>GM_m</v>
      </c>
      <c r="E206" t="str">
        <v>GM_u</v>
      </c>
    </row>
    <row r="207">
      <c r="A207">
        <v>1</v>
      </c>
      <c r="B207" t="str">
        <v>CP4.1_vs_CP4.2</v>
      </c>
      <c r="C207" s="1">
        <f>POWER(PRODUCT(C86,D86,E86,F86,G86,H86,I86,J86,K86,L86,M86,N86,O86,P86,Q86,R86,S86,T86,U86,V86,W86,X86),1/22)</f>
      </c>
      <c r="D207" s="1">
        <f>POWER(PRODUCT(C126,D126,E126,F126,G126,H126,I126,J126,K126,L126,M126,N126,O126,P126,Q126,R126,S126,T126,U126,V126,W126,X126),1/22)</f>
      </c>
      <c r="E207" s="1">
        <f>POWER(PRODUCT(C166,D166,E166,F166,G166,H166,I166,J166,K166,L166,M166,N166,O166,P166,Q166,R166,S166,T166,U166,V166,W166,X166),1/22)</f>
      </c>
    </row>
    <row r="208">
      <c r="A208">
        <v>2</v>
      </c>
      <c r="B208" t="str">
        <v>CP4.1_vs_CP4.3</v>
      </c>
      <c r="C208" s="1">
        <f>POWER(PRODUCT(C87,D87,E87,F87,G87,H87,I87,J87,K87,L87,M87,N87,O87,P87,Q87,R87,S87,T87,U87,V87,W87,X87),1/22)</f>
      </c>
      <c r="D208" s="1">
        <f>POWER(PRODUCT(C127,D127,E127,F127,G127,H127,I127,J127,K127,L127,M127,N127,O127,P127,Q127,R127,S127,T127,U127,V127,W127,X127),1/22)</f>
      </c>
      <c r="E208" s="1">
        <f>POWER(PRODUCT(C167,D167,E167,F167,G167,H167,I167,J167,K167,L167,M167,N167,O167,P167,Q167,R167,S167,T167,U167,V167,W167,X167),1/22)</f>
      </c>
    </row>
    <row r="209">
      <c r="A209">
        <v>3</v>
      </c>
      <c r="B209" t="str">
        <v>CP4.1_vs_CP4.4</v>
      </c>
      <c r="C209" s="1">
        <f>POWER(PRODUCT(C88,D88,E88,F88,G88,H88,I88,J88,K88,L88,M88,N88,O88,P88,Q88,R88,S88,T88,U88,V88,W88,X88),1/22)</f>
      </c>
      <c r="D209" s="1">
        <f>POWER(PRODUCT(C128,D128,E128,F128,G128,H128,I128,J128,K128,L128,M128,N128,O128,P128,Q128,R128,S128,T128,U128,V128,W128,X128),1/22)</f>
      </c>
      <c r="E209" s="1">
        <f>POWER(PRODUCT(C168,D168,E168,F168,G168,H168,I168,J168,K168,L168,M168,N168,O168,P168,Q168,R168,S168,T168,U168,V168,W168,X168),1/22)</f>
      </c>
    </row>
    <row r="210">
      <c r="A210">
        <v>4</v>
      </c>
      <c r="B210" t="str">
        <v>CP4.1_vs_CP4.5</v>
      </c>
      <c r="C210" s="1">
        <f>POWER(PRODUCT(C89,D89,E89,F89,G89,H89,I89,J89,K89,L89,M89,N89,O89,P89,Q89,R89,S89,T89,U89,V89,W89,X89),1/22)</f>
      </c>
      <c r="D210" s="1">
        <f>POWER(PRODUCT(C129,D129,E129,F129,G129,H129,I129,J129,K129,L129,M129,N129,O129,P129,Q129,R129,S129,T129,U129,V129,W129,X129),1/22)</f>
      </c>
      <c r="E210" s="1">
        <f>POWER(PRODUCT(C169,D169,E169,F169,G169,H169,I169,J169,K169,L169,M169,N169,O169,P169,Q169,R169,S169,T169,U169,V169,W169,X169),1/22)</f>
      </c>
    </row>
    <row r="211">
      <c r="A211">
        <v>5</v>
      </c>
      <c r="B211" t="str">
        <v>CP4.1_vs_CP4.6</v>
      </c>
      <c r="C211" s="1">
        <f>POWER(PRODUCT(C90,D90,E90,F90,G90,H90,I90,J90,K90,L90,M90,N90,O90,P90,Q90,R90,S90,T90,U90,V90,W90,X90),1/22)</f>
      </c>
      <c r="D211" s="1">
        <f>POWER(PRODUCT(C130,D130,E130,F130,G130,H130,I130,J130,K130,L130,M130,N130,O130,P130,Q130,R130,S130,T130,U130,V130,W130,X130),1/22)</f>
      </c>
      <c r="E211" s="1">
        <f>POWER(PRODUCT(C170,D170,E170,F170,G170,H170,I170,J170,K170,L170,M170,N170,O170,P170,Q170,R170,S170,T170,U170,V170,W170,X170),1/22)</f>
      </c>
    </row>
    <row r="212">
      <c r="A212">
        <v>6</v>
      </c>
      <c r="B212" t="str">
        <v>CP4.1_vs_CP4.7</v>
      </c>
      <c r="C212" s="1">
        <f>POWER(PRODUCT(C91,D91,E91,F91,G91,H91,I91,J91,K91,L91,M91,N91,O91,P91,Q91,R91,S91,T91,U91,V91,W91,X91),1/22)</f>
      </c>
      <c r="D212" s="1">
        <f>POWER(PRODUCT(C131,D131,E131,F131,G131,H131,I131,J131,K131,L131,M131,N131,O131,P131,Q131,R131,S131,T131,U131,V131,W131,X131),1/22)</f>
      </c>
      <c r="E212" s="1">
        <f>POWER(PRODUCT(C171,D171,E171,F171,G171,H171,I171,J171,K171,L171,M171,N171,O171,P171,Q171,R171,S171,T171,U171,V171,W171,X171),1/22)</f>
      </c>
    </row>
    <row r="213">
      <c r="A213">
        <v>7</v>
      </c>
      <c r="B213" t="str">
        <v>CP4.1_vs_CP4.8</v>
      </c>
      <c r="C213" s="1">
        <f>POWER(PRODUCT(C92,D92,E92,F92,G92,H92,I92,J92,K92,L92,M92,N92,O92,P92,Q92,R92,S92,T92,U92,V92,W92,X92),1/22)</f>
      </c>
      <c r="D213" s="1">
        <f>POWER(PRODUCT(C132,D132,E132,F132,G132,H132,I132,J132,K132,L132,M132,N132,O132,P132,Q132,R132,S132,T132,U132,V132,W132,X132),1/22)</f>
      </c>
      <c r="E213" s="1">
        <f>POWER(PRODUCT(C172,D172,E172,F172,G172,H172,I172,J172,K172,L172,M172,N172,O172,P172,Q172,R172,S172,T172,U172,V172,W172,X172),1/22)</f>
      </c>
    </row>
    <row r="214">
      <c r="A214">
        <v>8</v>
      </c>
      <c r="B214" t="str">
        <v>CP4.1_vs_CP4.9</v>
      </c>
      <c r="C214" s="1">
        <f>POWER(PRODUCT(C93,D93,E93,F93,G93,H93,I93,J93,K93,L93,M93,N93,O93,P93,Q93,R93,S93,T93,U93,V93,W93,X93),1/22)</f>
      </c>
      <c r="D214" s="1">
        <f>POWER(PRODUCT(C133,D133,E133,F133,G133,H133,I133,J133,K133,L133,M133,N133,O133,P133,Q133,R133,S133,T133,U133,V133,W133,X133),1/22)</f>
      </c>
      <c r="E214" s="1">
        <f>POWER(PRODUCT(C173,D173,E173,F173,G173,H173,I173,J173,K173,L173,M173,N173,O173,P173,Q173,R173,S173,T173,U173,V173,W173,X173),1/22)</f>
      </c>
    </row>
    <row r="215">
      <c r="A215">
        <v>9</v>
      </c>
      <c r="B215" t="str">
        <v>CP4.2_vs_CP4.3</v>
      </c>
      <c r="C215" s="1">
        <f>POWER(PRODUCT(C94,D94,E94,F94,G94,H94,I94,J94,K94,L94,M94,N94,O94,P94,Q94,R94,S94,T94,U94,V94,W94,X94),1/22)</f>
      </c>
      <c r="D215" s="1">
        <f>POWER(PRODUCT(C134,D134,E134,F134,G134,H134,I134,J134,K134,L134,M134,N134,O134,P134,Q134,R134,S134,T134,U134,V134,W134,X134),1/22)</f>
      </c>
      <c r="E215" s="1">
        <f>POWER(PRODUCT(C174,D174,E174,F174,G174,H174,I174,J174,K174,L174,M174,N174,O174,P174,Q174,R174,S174,T174,U174,V174,W174,X174),1/22)</f>
      </c>
    </row>
    <row r="216">
      <c r="A216">
        <v>10</v>
      </c>
      <c r="B216" t="str">
        <v>CP4.2_vs_CP4.4</v>
      </c>
      <c r="C216" s="1">
        <f>POWER(PRODUCT(C95,D95,E95,F95,G95,H95,I95,J95,K95,L95,M95,N95,O95,P95,Q95,R95,S95,T95,U95,V95,W95,X95),1/22)</f>
      </c>
      <c r="D216" s="1">
        <f>POWER(PRODUCT(C135,D135,E135,F135,G135,H135,I135,J135,K135,L135,M135,N135,O135,P135,Q135,R135,S135,T135,U135,V135,W135,X135),1/22)</f>
      </c>
      <c r="E216" s="1">
        <f>POWER(PRODUCT(C175,D175,E175,F175,G175,H175,I175,J175,K175,L175,M175,N175,O175,P175,Q175,R175,S175,T175,U175,V175,W175,X175),1/22)</f>
      </c>
    </row>
    <row r="217">
      <c r="A217">
        <v>11</v>
      </c>
      <c r="B217" t="str">
        <v>CP4.2_vs_CP4.5</v>
      </c>
      <c r="C217" s="1">
        <f>POWER(PRODUCT(C96,D96,E96,F96,G96,H96,I96,J96,K96,L96,M96,N96,O96,P96,Q96,R96,S96,T96,U96,V96,W96,X96),1/22)</f>
      </c>
      <c r="D217" s="1">
        <f>POWER(PRODUCT(C136,D136,E136,F136,G136,H136,I136,J136,K136,L136,M136,N136,O136,P136,Q136,R136,S136,T136,U136,V136,W136,X136),1/22)</f>
      </c>
      <c r="E217" s="1">
        <f>POWER(PRODUCT(C176,D176,E176,F176,G176,H176,I176,J176,K176,L176,M176,N176,O176,P176,Q176,R176,S176,T176,U176,V176,W176,X176),1/22)</f>
      </c>
    </row>
    <row r="218">
      <c r="A218">
        <v>12</v>
      </c>
      <c r="B218" t="str">
        <v>CP4.2_vs_CP4.6</v>
      </c>
      <c r="C218" s="1">
        <f>POWER(PRODUCT(C97,D97,E97,F97,G97,H97,I97,J97,K97,L97,M97,N97,O97,P97,Q97,R97,S97,T97,U97,V97,W97,X97),1/22)</f>
      </c>
      <c r="D218" s="1">
        <f>POWER(PRODUCT(C137,D137,E137,F137,G137,H137,I137,J137,K137,L137,M137,N137,O137,P137,Q137,R137,S137,T137,U137,V137,W137,X137),1/22)</f>
      </c>
      <c r="E218" s="1">
        <f>POWER(PRODUCT(C177,D177,E177,F177,G177,H177,I177,J177,K177,L177,M177,N177,O177,P177,Q177,R177,S177,T177,U177,V177,W177,X177),1/22)</f>
      </c>
    </row>
    <row r="219">
      <c r="A219">
        <v>13</v>
      </c>
      <c r="B219" t="str">
        <v>CP4.2_vs_CP4.7</v>
      </c>
      <c r="C219" s="1">
        <f>POWER(PRODUCT(C98,D98,E98,F98,G98,H98,I98,J98,K98,L98,M98,N98,O98,P98,Q98,R98,S98,T98,U98,V98,W98,X98),1/22)</f>
      </c>
      <c r="D219" s="1">
        <f>POWER(PRODUCT(C138,D138,E138,F138,G138,H138,I138,J138,K138,L138,M138,N138,O138,P138,Q138,R138,S138,T138,U138,V138,W138,X138),1/22)</f>
      </c>
      <c r="E219" s="1">
        <f>POWER(PRODUCT(C178,D178,E178,F178,G178,H178,I178,J178,K178,L178,M178,N178,O178,P178,Q178,R178,S178,T178,U178,V178,W178,X178),1/22)</f>
      </c>
    </row>
    <row r="220">
      <c r="A220">
        <v>14</v>
      </c>
      <c r="B220" t="str">
        <v>CP4.2_vs_CP4.8</v>
      </c>
      <c r="C220" s="1">
        <f>POWER(PRODUCT(C99,D99,E99,F99,G99,H99,I99,J99,K99,L99,M99,N99,O99,P99,Q99,R99,S99,T99,U99,V99,W99,X99),1/22)</f>
      </c>
      <c r="D220" s="1">
        <f>POWER(PRODUCT(C139,D139,E139,F139,G139,H139,I139,J139,K139,L139,M139,N139,O139,P139,Q139,R139,S139,T139,U139,V139,W139,X139),1/22)</f>
      </c>
      <c r="E220" s="1">
        <f>POWER(PRODUCT(C179,D179,E179,F179,G179,H179,I179,J179,K179,L179,M179,N179,O179,P179,Q179,R179,S179,T179,U179,V179,W179,X179),1/22)</f>
      </c>
    </row>
    <row r="221">
      <c r="A221">
        <v>15</v>
      </c>
      <c r="B221" t="str">
        <v>CP4.2_vs_CP4.9</v>
      </c>
      <c r="C221" s="1">
        <f>POWER(PRODUCT(C100,D100,E100,F100,G100,H100,I100,J100,K100,L100,M100,N100,O100,P100,Q100,R100,S100,T100,U100,V100,W100,X100),1/22)</f>
      </c>
      <c r="D221" s="1">
        <f>POWER(PRODUCT(C140,D140,E140,F140,G140,H140,I140,J140,K140,L140,M140,N140,O140,P140,Q140,R140,S140,T140,U140,V140,W140,X140),1/22)</f>
      </c>
      <c r="E221" s="1">
        <f>POWER(PRODUCT(C180,D180,E180,F180,G180,H180,I180,J180,K180,L180,M180,N180,O180,P180,Q180,R180,S180,T180,U180,V180,W180,X180),1/22)</f>
      </c>
    </row>
    <row r="222">
      <c r="A222">
        <v>16</v>
      </c>
      <c r="B222" t="str">
        <v>CP4.3_vs_CP4.4</v>
      </c>
      <c r="C222" s="1">
        <f>POWER(PRODUCT(C101,D101,E101,F101,G101,H101,I101,J101,K101,L101,M101,N101,O101,P101,Q101,R101,S101,T101,U101,V101,W101,X101),1/22)</f>
      </c>
      <c r="D222" s="1">
        <f>POWER(PRODUCT(C141,D141,E141,F141,G141,H141,I141,J141,K141,L141,M141,N141,O141,P141,Q141,R141,S141,T141,U141,V141,W141,X141),1/22)</f>
      </c>
      <c r="E222" s="1">
        <f>POWER(PRODUCT(C181,D181,E181,F181,G181,H181,I181,J181,K181,L181,M181,N181,O181,P181,Q181,R181,S181,T181,U181,V181,W181,X181),1/22)</f>
      </c>
    </row>
    <row r="223">
      <c r="A223">
        <v>17</v>
      </c>
      <c r="B223" t="str">
        <v>CP4.3_vs_CP4.5</v>
      </c>
      <c r="C223" s="1">
        <f>POWER(PRODUCT(C102,D102,E102,F102,G102,H102,I102,J102,K102,L102,M102,N102,O102,P102,Q102,R102,S102,T102,U102,V102,W102,X102),1/22)</f>
      </c>
      <c r="D223" s="1">
        <f>POWER(PRODUCT(C142,D142,E142,F142,G142,H142,I142,J142,K142,L142,M142,N142,O142,P142,Q142,R142,S142,T142,U142,V142,W142,X142),1/22)</f>
      </c>
      <c r="E223" s="1">
        <f>POWER(PRODUCT(C182,D182,E182,F182,G182,H182,I182,J182,K182,L182,M182,N182,O182,P182,Q182,R182,S182,T182,U182,V182,W182,X182),1/22)</f>
      </c>
    </row>
    <row r="224">
      <c r="A224">
        <v>18</v>
      </c>
      <c r="B224" t="str">
        <v>CP4.3_vs_CP4.6</v>
      </c>
      <c r="C224" s="1">
        <f>POWER(PRODUCT(C103,D103,E103,F103,G103,H103,I103,J103,K103,L103,M103,N103,O103,P103,Q103,R103,S103,T103,U103,V103,W103,X103),1/22)</f>
      </c>
      <c r="D224" s="1">
        <f>POWER(PRODUCT(C143,D143,E143,F143,G143,H143,I143,J143,K143,L143,M143,N143,O143,P143,Q143,R143,S143,T143,U143,V143,W143,X143),1/22)</f>
      </c>
      <c r="E224" s="1">
        <f>POWER(PRODUCT(C183,D183,E183,F183,G183,H183,I183,J183,K183,L183,M183,N183,O183,P183,Q183,R183,S183,T183,U183,V183,W183,X183),1/22)</f>
      </c>
    </row>
    <row r="225">
      <c r="A225">
        <v>19</v>
      </c>
      <c r="B225" t="str">
        <v>CP4.3_vs_CP4.7</v>
      </c>
      <c r="C225" s="1">
        <f>POWER(PRODUCT(C104,D104,E104,F104,G104,H104,I104,J104,K104,L104,M104,N104,O104,P104,Q104,R104,S104,T104,U104,V104,W104,X104),1/22)</f>
      </c>
      <c r="D225" s="1">
        <f>POWER(PRODUCT(C144,D144,E144,F144,G144,H144,I144,J144,K144,L144,M144,N144,O144,P144,Q144,R144,S144,T144,U144,V144,W144,X144),1/22)</f>
      </c>
      <c r="E225" s="1">
        <f>POWER(PRODUCT(C184,D184,E184,F184,G184,H184,I184,J184,K184,L184,M184,N184,O184,P184,Q184,R184,S184,T184,U184,V184,W184,X184),1/22)</f>
      </c>
    </row>
    <row r="226">
      <c r="A226">
        <v>20</v>
      </c>
      <c r="B226" t="str">
        <v>CP4.3_vs_CP4.8</v>
      </c>
      <c r="C226" s="1">
        <f>POWER(PRODUCT(C105,D105,E105,F105,G105,H105,I105,J105,K105,L105,M105,N105,O105,P105,Q105,R105,S105,T105,U105,V105,W105,X105),1/22)</f>
      </c>
      <c r="D226" s="1">
        <f>POWER(PRODUCT(C145,D145,E145,F145,G145,H145,I145,J145,K145,L145,M145,N145,O145,P145,Q145,R145,S145,T145,U145,V145,W145,X145),1/22)</f>
      </c>
      <c r="E226" s="1">
        <f>POWER(PRODUCT(C185,D185,E185,F185,G185,H185,I185,J185,K185,L185,M185,N185,O185,P185,Q185,R185,S185,T185,U185,V185,W185,X185),1/22)</f>
      </c>
    </row>
    <row r="227">
      <c r="A227">
        <v>21</v>
      </c>
      <c r="B227" t="str">
        <v>CP4.3_vs_CP4.9</v>
      </c>
      <c r="C227" s="1">
        <f>POWER(PRODUCT(C106,D106,E106,F106,G106,H106,I106,J106,K106,L106,M106,N106,O106,P106,Q106,R106,S106,T106,U106,V106,W106,X106),1/22)</f>
      </c>
      <c r="D227" s="1">
        <f>POWER(PRODUCT(C146,D146,E146,F146,G146,H146,I146,J146,K146,L146,M146,N146,O146,P146,Q146,R146,S146,T146,U146,V146,W146,X146),1/22)</f>
      </c>
      <c r="E227" s="1">
        <f>POWER(PRODUCT(C186,D186,E186,F186,G186,H186,I186,J186,K186,L186,M186,N186,O186,P186,Q186,R186,S186,T186,U186,V186,W186,X186),1/22)</f>
      </c>
    </row>
    <row r="228">
      <c r="A228">
        <v>22</v>
      </c>
      <c r="B228" t="str">
        <v>CP4.4_vs_CP4.5</v>
      </c>
      <c r="C228" s="1">
        <f>POWER(PRODUCT(C107,D107,E107,F107,G107,H107,I107,J107,K107,L107,M107,N107,O107,P107,Q107,R107,S107,T107,U107,V107,W107,X107),1/22)</f>
      </c>
      <c r="D228" s="1">
        <f>POWER(PRODUCT(C147,D147,E147,F147,G147,H147,I147,J147,K147,L147,M147,N147,O147,P147,Q147,R147,S147,T147,U147,V147,W147,X147),1/22)</f>
      </c>
      <c r="E228" s="1">
        <f>POWER(PRODUCT(C187,D187,E187,F187,G187,H187,I187,J187,K187,L187,M187,N187,O187,P187,Q187,R187,S187,T187,U187,V187,W187,X187),1/22)</f>
      </c>
    </row>
    <row r="229">
      <c r="A229">
        <v>23</v>
      </c>
      <c r="B229" t="str">
        <v>CP4.4_vs_CP4.6</v>
      </c>
      <c r="C229" s="1">
        <f>POWER(PRODUCT(C108,D108,E108,F108,G108,H108,I108,J108,K108,L108,M108,N108,O108,P108,Q108,R108,S108,T108,U108,V108,W108,X108),1/22)</f>
      </c>
      <c r="D229" s="1">
        <f>POWER(PRODUCT(C148,D148,E148,F148,G148,H148,I148,J148,K148,L148,M148,N148,O148,P148,Q148,R148,S148,T148,U148,V148,W148,X148),1/22)</f>
      </c>
      <c r="E229" s="1">
        <f>POWER(PRODUCT(C188,D188,E188,F188,G188,H188,I188,J188,K188,L188,M188,N188,O188,P188,Q188,R188,S188,T188,U188,V188,W188,X188),1/22)</f>
      </c>
    </row>
    <row r="230">
      <c r="A230">
        <v>24</v>
      </c>
      <c r="B230" t="str">
        <v>CP4.4_vs_CP4.7</v>
      </c>
      <c r="C230" s="1">
        <f>POWER(PRODUCT(C109,D109,E109,F109,G109,H109,I109,J109,K109,L109,M109,N109,O109,P109,Q109,R109,S109,T109,U109,V109,W109,X109),1/22)</f>
      </c>
      <c r="D230" s="1">
        <f>POWER(PRODUCT(C149,D149,E149,F149,G149,H149,I149,J149,K149,L149,M149,N149,O149,P149,Q149,R149,S149,T149,U149,V149,W149,X149),1/22)</f>
      </c>
      <c r="E230" s="1">
        <f>POWER(PRODUCT(C189,D189,E189,F189,G189,H189,I189,J189,K189,L189,M189,N189,O189,P189,Q189,R189,S189,T189,U189,V189,W189,X189),1/22)</f>
      </c>
    </row>
    <row r="231">
      <c r="A231">
        <v>25</v>
      </c>
      <c r="B231" t="str">
        <v>CP4.4_vs_CP4.8</v>
      </c>
      <c r="C231" s="1">
        <f>POWER(PRODUCT(C110,D110,E110,F110,G110,H110,I110,J110,K110,L110,M110,N110,O110,P110,Q110,R110,S110,T110,U110,V110,W110,X110),1/22)</f>
      </c>
      <c r="D231" s="1">
        <f>POWER(PRODUCT(C150,D150,E150,F150,G150,H150,I150,J150,K150,L150,M150,N150,O150,P150,Q150,R150,S150,T150,U150,V150,W150,X150),1/22)</f>
      </c>
      <c r="E231" s="1">
        <f>POWER(PRODUCT(C190,D190,E190,F190,G190,H190,I190,J190,K190,L190,M190,N190,O190,P190,Q190,R190,S190,T190,U190,V190,W190,X190),1/22)</f>
      </c>
    </row>
    <row r="232">
      <c r="A232">
        <v>26</v>
      </c>
      <c r="B232" t="str">
        <v>CP4.4_vs_CP4.9</v>
      </c>
      <c r="C232" s="1">
        <f>POWER(PRODUCT(C111,D111,E111,F111,G111,H111,I111,J111,K111,L111,M111,N111,O111,P111,Q111,R111,S111,T111,U111,V111,W111,X111),1/22)</f>
      </c>
      <c r="D232" s="1">
        <f>POWER(PRODUCT(C151,D151,E151,F151,G151,H151,I151,J151,K151,L151,M151,N151,O151,P151,Q151,R151,S151,T151,U151,V151,W151,X151),1/22)</f>
      </c>
      <c r="E232" s="1">
        <f>POWER(PRODUCT(C191,D191,E191,F191,G191,H191,I191,J191,K191,L191,M191,N191,O191,P191,Q191,R191,S191,T191,U191,V191,W191,X191),1/22)</f>
      </c>
    </row>
    <row r="233">
      <c r="A233">
        <v>27</v>
      </c>
      <c r="B233" t="str">
        <v>CP4.5_vs_CP4.6</v>
      </c>
      <c r="C233" s="1">
        <f>POWER(PRODUCT(C112,D112,E112,F112,G112,H112,I112,J112,K112,L112,M112,N112,O112,P112,Q112,R112,S112,T112,U112,V112,W112,X112),1/22)</f>
      </c>
      <c r="D233" s="1">
        <f>POWER(PRODUCT(C152,D152,E152,F152,G152,H152,I152,J152,K152,L152,M152,N152,O152,P152,Q152,R152,S152,T152,U152,V152,W152,X152),1/22)</f>
      </c>
      <c r="E233" s="1">
        <f>POWER(PRODUCT(C192,D192,E192,F192,G192,H192,I192,J192,K192,L192,M192,N192,O192,P192,Q192,R192,S192,T192,U192,V192,W192,X192),1/22)</f>
      </c>
    </row>
    <row r="234">
      <c r="A234">
        <v>28</v>
      </c>
      <c r="B234" t="str">
        <v>CP4.5_vs_CP4.7</v>
      </c>
      <c r="C234" s="1">
        <f>POWER(PRODUCT(C113,D113,E113,F113,G113,H113,I113,J113,K113,L113,M113,N113,O113,P113,Q113,R113,S113,T113,U113,V113,W113,X113),1/22)</f>
      </c>
      <c r="D234" s="1">
        <f>POWER(PRODUCT(C153,D153,E153,F153,G153,H153,I153,J153,K153,L153,M153,N153,O153,P153,Q153,R153,S153,T153,U153,V153,W153,X153),1/22)</f>
      </c>
      <c r="E234" s="1">
        <f>POWER(PRODUCT(C193,D193,E193,F193,G193,H193,I193,J193,K193,L193,M193,N193,O193,P193,Q193,R193,S193,T193,U193,V193,W193,X193),1/22)</f>
      </c>
    </row>
    <row r="235">
      <c r="A235">
        <v>29</v>
      </c>
      <c r="B235" t="str">
        <v>CP4.5_vs_CP4.8</v>
      </c>
      <c r="C235" s="1">
        <f>POWER(PRODUCT(C114,D114,E114,F114,G114,H114,I114,J114,K114,L114,M114,N114,O114,P114,Q114,R114,S114,T114,U114,V114,W114,X114),1/22)</f>
      </c>
      <c r="D235" s="1">
        <f>POWER(PRODUCT(C154,D154,E154,F154,G154,H154,I154,J154,K154,L154,M154,N154,O154,P154,Q154,R154,S154,T154,U154,V154,W154,X154),1/22)</f>
      </c>
      <c r="E235" s="1">
        <f>POWER(PRODUCT(C194,D194,E194,F194,G194,H194,I194,J194,K194,L194,M194,N194,O194,P194,Q194,R194,S194,T194,U194,V194,W194,X194),1/22)</f>
      </c>
    </row>
    <row r="236">
      <c r="A236">
        <v>30</v>
      </c>
      <c r="B236" t="str">
        <v>CP4.5_vs_CP4.9</v>
      </c>
      <c r="C236" s="1">
        <f>POWER(PRODUCT(C115,D115,E115,F115,G115,H115,I115,J115,K115,L115,M115,N115,O115,P115,Q115,R115,S115,T115,U115,V115,W115,X115),1/22)</f>
      </c>
      <c r="D236" s="1">
        <f>POWER(PRODUCT(C155,D155,E155,F155,G155,H155,I155,J155,K155,L155,M155,N155,O155,P155,Q155,R155,S155,T155,U155,V155,W155,X155),1/22)</f>
      </c>
      <c r="E236" s="1">
        <f>POWER(PRODUCT(C195,D195,E195,F195,G195,H195,I195,J195,K195,L195,M195,N195,O195,P195,Q195,R195,S195,T195,U195,V195,W195,X195),1/22)</f>
      </c>
    </row>
    <row r="237">
      <c r="A237">
        <v>31</v>
      </c>
      <c r="B237" t="str">
        <v>CP4.6_vs_CP4.7</v>
      </c>
      <c r="C237" s="1">
        <f>POWER(PRODUCT(C116,D116,E116,F116,G116,H116,I116,J116,K116,L116,M116,N116,O116,P116,Q116,R116,S116,T116,U116,V116,W116,X116),1/22)</f>
      </c>
      <c r="D237" s="1">
        <f>POWER(PRODUCT(C156,D156,E156,F156,G156,H156,I156,J156,K156,L156,M156,N156,O156,P156,Q156,R156,S156,T156,U156,V156,W156,X156),1/22)</f>
      </c>
      <c r="E237" s="1">
        <f>POWER(PRODUCT(C196,D196,E196,F196,G196,H196,I196,J196,K196,L196,M196,N196,O196,P196,Q196,R196,S196,T196,U196,V196,W196,X196),1/22)</f>
      </c>
    </row>
    <row r="238">
      <c r="A238">
        <v>32</v>
      </c>
      <c r="B238" t="str">
        <v>CP4.6_vs_CP4.8</v>
      </c>
      <c r="C238" s="1">
        <f>POWER(PRODUCT(C117,D117,E117,F117,G117,H117,I117,J117,K117,L117,M117,N117,O117,P117,Q117,R117,S117,T117,U117,V117,W117,X117),1/22)</f>
      </c>
      <c r="D238" s="1">
        <f>POWER(PRODUCT(C157,D157,E157,F157,G157,H157,I157,J157,K157,L157,M157,N157,O157,P157,Q157,R157,S157,T157,U157,V157,W157,X157),1/22)</f>
      </c>
      <c r="E238" s="1">
        <f>POWER(PRODUCT(C197,D197,E197,F197,G197,H197,I197,J197,K197,L197,M197,N197,O197,P197,Q197,R197,S197,T197,U197,V197,W197,X197),1/22)</f>
      </c>
    </row>
    <row r="239">
      <c r="A239">
        <v>33</v>
      </c>
      <c r="B239" t="str">
        <v>CP4.6_vs_CP4.9</v>
      </c>
      <c r="C239" s="1">
        <f>POWER(PRODUCT(C118,D118,E118,F118,G118,H118,I118,J118,K118,L118,M118,N118,O118,P118,Q118,R118,S118,T118,U118,V118,W118,X118),1/22)</f>
      </c>
      <c r="D239" s="1">
        <f>POWER(PRODUCT(C158,D158,E158,F158,G158,H158,I158,J158,K158,L158,M158,N158,O158,P158,Q158,R158,S158,T158,U158,V158,W158,X158),1/22)</f>
      </c>
      <c r="E239" s="1">
        <f>POWER(PRODUCT(C198,D198,E198,F198,G198,H198,I198,J198,K198,L198,M198,N198,O198,P198,Q198,R198,S198,T198,U198,V198,W198,X198),1/22)</f>
      </c>
    </row>
    <row r="240">
      <c r="A240">
        <v>34</v>
      </c>
      <c r="B240" t="str">
        <v>CP4.7_vs_CP4.8</v>
      </c>
      <c r="C240" s="1">
        <f>POWER(PRODUCT(C119,D119,E119,F119,G119,H119,I119,J119,K119,L119,M119,N119,O119,P119,Q119,R119,S119,T119,U119,V119,W119,X119),1/22)</f>
      </c>
      <c r="D240" s="1">
        <f>POWER(PRODUCT(C159,D159,E159,F159,G159,H159,I159,J159,K159,L159,M159,N159,O159,P159,Q159,R159,S159,T159,U159,V159,W159,X159),1/22)</f>
      </c>
      <c r="E240" s="1">
        <f>POWER(PRODUCT(C199,D199,E199,F199,G199,H199,I199,J199,K199,L199,M199,N199,O199,P199,Q199,R199,S199,T199,U199,V199,W199,X199),1/22)</f>
      </c>
    </row>
    <row r="241">
      <c r="A241">
        <v>35</v>
      </c>
      <c r="B241" t="str">
        <v>CP4.7_vs_CP4.9</v>
      </c>
      <c r="C241" s="1">
        <f>POWER(PRODUCT(C120,D120,E120,F120,G120,H120,I120,J120,K120,L120,M120,N120,O120,P120,Q120,R120,S120,T120,U120,V120,W120,X120),1/22)</f>
      </c>
      <c r="D241" s="1">
        <f>POWER(PRODUCT(C160,D160,E160,F160,G160,H160,I160,J160,K160,L160,M160,N160,O160,P160,Q160,R160,S160,T160,U160,V160,W160,X160),1/22)</f>
      </c>
      <c r="E241" s="1">
        <f>POWER(PRODUCT(C200,D200,E200,F200,G200,H200,I200,J200,K200,L200,M200,N200,O200,P200,Q200,R200,S200,T200,U200,V200,W200,X200),1/22)</f>
      </c>
    </row>
    <row r="242">
      <c r="A242">
        <v>36</v>
      </c>
      <c r="B242" t="str">
        <v>CP4.8_vs_CP4.9</v>
      </c>
      <c r="C242" s="1">
        <f>POWER(PRODUCT(C121,D121,E121,F121,G121,H121,I121,J121,K121,L121,M121,N121,O121,P121,Q121,R121,S121,T121,U121,V121,W121,X121),1/22)</f>
      </c>
      <c r="D242" s="1">
        <f>POWER(PRODUCT(C161,D161,E161,F161,G161,H161,I161,J161,K161,L161,M161,N161,O161,P161,Q161,R161,S161,T161,U161,V161,W161,X161),1/22)</f>
      </c>
      <c r="E242" s="1">
        <f>POWER(PRODUCT(C201,D201,E201,F201,G201,H201,I201,J201,K201,L201,M201,N201,O201,P201,Q201,R201,S201,T201,U201,V201,W201,X201),1/22)</f>
      </c>
    </row>
    <row r="245">
      <c r="A245" t="str">
        <v>═══ BAGIAN 6: MATRIKS TFN AGREGAT ═══</v>
      </c>
    </row>
    <row r="246">
      <c r="A246" t="str">
        <v>Diagonal=(1,1,1) | Upper=GM | Lower=reciprocal(1/u,1/m,1/l)</v>
      </c>
    </row>
    <row r="247">
      <c r="A247" t="str">
        <v>Matriks l (Lower)</v>
      </c>
    </row>
    <row r="248">
      <c r="A248" t="str">
        <v/>
      </c>
      <c r="B248" t="str">
        <v>CP4.1</v>
      </c>
      <c r="C248" t="str">
        <v>CP4.2</v>
      </c>
      <c r="D248" t="str">
        <v>CP4.3</v>
      </c>
      <c r="E248" t="str">
        <v>CP4.4</v>
      </c>
      <c r="F248" t="str">
        <v>CP4.5</v>
      </c>
      <c r="G248" t="str">
        <v>CP4.6</v>
      </c>
      <c r="H248" t="str">
        <v>CP4.7</v>
      </c>
      <c r="I248" t="str">
        <v>CP4.8</v>
      </c>
      <c r="J248" t="str">
        <v>CP4.9</v>
      </c>
      <c r="K248" t="str">
        <v>Σ Baris</v>
      </c>
    </row>
    <row r="249">
      <c r="A249" t="str">
        <v>CP4.1</v>
      </c>
      <c r="B249">
        <v>1</v>
      </c>
      <c r="C249" s="1">
        <f>C207</f>
      </c>
      <c r="D249" s="1">
        <f>C208</f>
      </c>
      <c r="E249" s="1">
        <f>C209</f>
      </c>
      <c r="F249" s="1">
        <f>C210</f>
      </c>
      <c r="G249" s="1">
        <f>C211</f>
      </c>
      <c r="H249" s="1">
        <f>C212</f>
      </c>
      <c r="I249" s="1">
        <f>C213</f>
      </c>
      <c r="J249" s="1">
        <f>C214</f>
      </c>
      <c r="K249" s="1">
        <f>SUM(B249:J249)</f>
      </c>
    </row>
    <row r="250">
      <c r="A250" t="str">
        <v>CP4.2</v>
      </c>
      <c r="B250" s="1">
        <f>1/E207</f>
      </c>
      <c r="C250">
        <v>1</v>
      </c>
      <c r="D250" s="1">
        <f>C215</f>
      </c>
      <c r="E250" s="1">
        <f>C216</f>
      </c>
      <c r="F250" s="1">
        <f>C217</f>
      </c>
      <c r="G250" s="1">
        <f>C218</f>
      </c>
      <c r="H250" s="1">
        <f>C219</f>
      </c>
      <c r="I250" s="1">
        <f>C220</f>
      </c>
      <c r="J250" s="1">
        <f>C221</f>
      </c>
      <c r="K250" s="1">
        <f>SUM(B250:J250)</f>
      </c>
    </row>
    <row r="251">
      <c r="A251" t="str">
        <v>CP4.3</v>
      </c>
      <c r="B251" s="1">
        <f>1/E208</f>
      </c>
      <c r="C251" s="1">
        <f>1/E215</f>
      </c>
      <c r="D251">
        <v>1</v>
      </c>
      <c r="E251" s="1">
        <f>C222</f>
      </c>
      <c r="F251" s="1">
        <f>C223</f>
      </c>
      <c r="G251" s="1">
        <f>C224</f>
      </c>
      <c r="H251" s="1">
        <f>C225</f>
      </c>
      <c r="I251" s="1">
        <f>C226</f>
      </c>
      <c r="J251" s="1">
        <f>C227</f>
      </c>
      <c r="K251" s="1">
        <f>SUM(B251:J251)</f>
      </c>
    </row>
    <row r="252">
      <c r="A252" t="str">
        <v>CP4.4</v>
      </c>
      <c r="B252" s="1">
        <f>1/E209</f>
      </c>
      <c r="C252" s="1">
        <f>1/E216</f>
      </c>
      <c r="D252" s="1">
        <f>1/E222</f>
      </c>
      <c r="E252">
        <v>1</v>
      </c>
      <c r="F252" s="1">
        <f>C228</f>
      </c>
      <c r="G252" s="1">
        <f>C229</f>
      </c>
      <c r="H252" s="1">
        <f>C230</f>
      </c>
      <c r="I252" s="1">
        <f>C231</f>
      </c>
      <c r="J252" s="1">
        <f>C232</f>
      </c>
      <c r="K252" s="1">
        <f>SUM(B252:J252)</f>
      </c>
    </row>
    <row r="253">
      <c r="A253" t="str">
        <v>CP4.5</v>
      </c>
      <c r="B253" s="1">
        <f>1/E210</f>
      </c>
      <c r="C253" s="1">
        <f>1/E217</f>
      </c>
      <c r="D253" s="1">
        <f>1/E223</f>
      </c>
      <c r="E253" s="1">
        <f>1/E228</f>
      </c>
      <c r="F253">
        <v>1</v>
      </c>
      <c r="G253" s="1">
        <f>C233</f>
      </c>
      <c r="H253" s="1">
        <f>C234</f>
      </c>
      <c r="I253" s="1">
        <f>C235</f>
      </c>
      <c r="J253" s="1">
        <f>C236</f>
      </c>
      <c r="K253" s="1">
        <f>SUM(B253:J253)</f>
      </c>
    </row>
    <row r="254">
      <c r="A254" t="str">
        <v>CP4.6</v>
      </c>
      <c r="B254" s="1">
        <f>1/E211</f>
      </c>
      <c r="C254" s="1">
        <f>1/E218</f>
      </c>
      <c r="D254" s="1">
        <f>1/E224</f>
      </c>
      <c r="E254" s="1">
        <f>1/E229</f>
      </c>
      <c r="F254" s="1">
        <f>1/E233</f>
      </c>
      <c r="G254">
        <v>1</v>
      </c>
      <c r="H254" s="1">
        <f>C237</f>
      </c>
      <c r="I254" s="1">
        <f>C238</f>
      </c>
      <c r="J254" s="1">
        <f>C239</f>
      </c>
      <c r="K254" s="1">
        <f>SUM(B254:J254)</f>
      </c>
    </row>
    <row r="255">
      <c r="A255" t="str">
        <v>CP4.7</v>
      </c>
      <c r="B255" s="1">
        <f>1/E212</f>
      </c>
      <c r="C255" s="1">
        <f>1/E219</f>
      </c>
      <c r="D255" s="1">
        <f>1/E225</f>
      </c>
      <c r="E255" s="1">
        <f>1/E230</f>
      </c>
      <c r="F255" s="1">
        <f>1/E234</f>
      </c>
      <c r="G255" s="1">
        <f>1/E237</f>
      </c>
      <c r="H255">
        <v>1</v>
      </c>
      <c r="I255" s="1">
        <f>C240</f>
      </c>
      <c r="J255" s="1">
        <f>C241</f>
      </c>
      <c r="K255" s="1">
        <f>SUM(B255:J255)</f>
      </c>
    </row>
    <row r="256">
      <c r="A256" t="str">
        <v>CP4.8</v>
      </c>
      <c r="B256" s="1">
        <f>1/E213</f>
      </c>
      <c r="C256" s="1">
        <f>1/E220</f>
      </c>
      <c r="D256" s="1">
        <f>1/E226</f>
      </c>
      <c r="E256" s="1">
        <f>1/E231</f>
      </c>
      <c r="F256" s="1">
        <f>1/E235</f>
      </c>
      <c r="G256" s="1">
        <f>1/E238</f>
      </c>
      <c r="H256" s="1">
        <f>1/E240</f>
      </c>
      <c r="I256">
        <v>1</v>
      </c>
      <c r="J256" s="1">
        <f>C242</f>
      </c>
      <c r="K256" s="1">
        <f>SUM(B256:J256)</f>
      </c>
    </row>
    <row r="257">
      <c r="A257" t="str">
        <v>CP4.9</v>
      </c>
      <c r="B257" s="1">
        <f>1/E214</f>
      </c>
      <c r="C257" s="1">
        <f>1/E221</f>
      </c>
      <c r="D257" s="1">
        <f>1/E227</f>
      </c>
      <c r="E257" s="1">
        <f>1/E232</f>
      </c>
      <c r="F257" s="1">
        <f>1/E236</f>
      </c>
      <c r="G257" s="1">
        <f>1/E239</f>
      </c>
      <c r="H257" s="1">
        <f>1/E241</f>
      </c>
      <c r="I257" s="1">
        <f>1/E242</f>
      </c>
      <c r="J257">
        <v>1</v>
      </c>
      <c r="K257" s="1">
        <f>SUM(B257:J257)</f>
      </c>
    </row>
    <row r="258">
      <c r="J258" t="str">
        <v>TOTAL</v>
      </c>
      <c r="K258" s="1">
        <f>SUM(K249:K257)</f>
      </c>
    </row>
    <row r="260">
      <c r="A260" t="str">
        <v>Matriks m (Middle)</v>
      </c>
    </row>
    <row r="261">
      <c r="A261" t="str">
        <v/>
      </c>
      <c r="B261" t="str">
        <v>CP4.1</v>
      </c>
      <c r="C261" t="str">
        <v>CP4.2</v>
      </c>
      <c r="D261" t="str">
        <v>CP4.3</v>
      </c>
      <c r="E261" t="str">
        <v>CP4.4</v>
      </c>
      <c r="F261" t="str">
        <v>CP4.5</v>
      </c>
      <c r="G261" t="str">
        <v>CP4.6</v>
      </c>
      <c r="H261" t="str">
        <v>CP4.7</v>
      </c>
      <c r="I261" t="str">
        <v>CP4.8</v>
      </c>
      <c r="J261" t="str">
        <v>CP4.9</v>
      </c>
      <c r="K261" t="str">
        <v>Σ Baris</v>
      </c>
    </row>
    <row r="262">
      <c r="A262" t="str">
        <v>CP4.1</v>
      </c>
      <c r="B262">
        <v>1</v>
      </c>
      <c r="C262" s="1">
        <f>D207</f>
      </c>
      <c r="D262" s="1">
        <f>D208</f>
      </c>
      <c r="E262" s="1">
        <f>D209</f>
      </c>
      <c r="F262" s="1">
        <f>D210</f>
      </c>
      <c r="G262" s="1">
        <f>D211</f>
      </c>
      <c r="H262" s="1">
        <f>D212</f>
      </c>
      <c r="I262" s="1">
        <f>D213</f>
      </c>
      <c r="J262" s="1">
        <f>D214</f>
      </c>
      <c r="K262" s="1">
        <f>SUM(B262:J262)</f>
      </c>
    </row>
    <row r="263">
      <c r="A263" t="str">
        <v>CP4.2</v>
      </c>
      <c r="B263" s="1">
        <f>1/D207</f>
      </c>
      <c r="C263">
        <v>1</v>
      </c>
      <c r="D263" s="1">
        <f>D215</f>
      </c>
      <c r="E263" s="1">
        <f>D216</f>
      </c>
      <c r="F263" s="1">
        <f>D217</f>
      </c>
      <c r="G263" s="1">
        <f>D218</f>
      </c>
      <c r="H263" s="1">
        <f>D219</f>
      </c>
      <c r="I263" s="1">
        <f>D220</f>
      </c>
      <c r="J263" s="1">
        <f>D221</f>
      </c>
      <c r="K263" s="1">
        <f>SUM(B263:J263)</f>
      </c>
    </row>
    <row r="264">
      <c r="A264" t="str">
        <v>CP4.3</v>
      </c>
      <c r="B264" s="1">
        <f>1/D208</f>
      </c>
      <c r="C264" s="1">
        <f>1/D215</f>
      </c>
      <c r="D264">
        <v>1</v>
      </c>
      <c r="E264" s="1">
        <f>D222</f>
      </c>
      <c r="F264" s="1">
        <f>D223</f>
      </c>
      <c r="G264" s="1">
        <f>D224</f>
      </c>
      <c r="H264" s="1">
        <f>D225</f>
      </c>
      <c r="I264" s="1">
        <f>D226</f>
      </c>
      <c r="J264" s="1">
        <f>D227</f>
      </c>
      <c r="K264" s="1">
        <f>SUM(B264:J264)</f>
      </c>
    </row>
    <row r="265">
      <c r="A265" t="str">
        <v>CP4.4</v>
      </c>
      <c r="B265" s="1">
        <f>1/D209</f>
      </c>
      <c r="C265" s="1">
        <f>1/D216</f>
      </c>
      <c r="D265" s="1">
        <f>1/D222</f>
      </c>
      <c r="E265">
        <v>1</v>
      </c>
      <c r="F265" s="1">
        <f>D228</f>
      </c>
      <c r="G265" s="1">
        <f>D229</f>
      </c>
      <c r="H265" s="1">
        <f>D230</f>
      </c>
      <c r="I265" s="1">
        <f>D231</f>
      </c>
      <c r="J265" s="1">
        <f>D232</f>
      </c>
      <c r="K265" s="1">
        <f>SUM(B265:J265)</f>
      </c>
    </row>
    <row r="266">
      <c r="A266" t="str">
        <v>CP4.5</v>
      </c>
      <c r="B266" s="1">
        <f>1/D210</f>
      </c>
      <c r="C266" s="1">
        <f>1/D217</f>
      </c>
      <c r="D266" s="1">
        <f>1/D223</f>
      </c>
      <c r="E266" s="1">
        <f>1/D228</f>
      </c>
      <c r="F266">
        <v>1</v>
      </c>
      <c r="G266" s="1">
        <f>D233</f>
      </c>
      <c r="H266" s="1">
        <f>D234</f>
      </c>
      <c r="I266" s="1">
        <f>D235</f>
      </c>
      <c r="J266" s="1">
        <f>D236</f>
      </c>
      <c r="K266" s="1">
        <f>SUM(B266:J266)</f>
      </c>
    </row>
    <row r="267">
      <c r="A267" t="str">
        <v>CP4.6</v>
      </c>
      <c r="B267" s="1">
        <f>1/D211</f>
      </c>
      <c r="C267" s="1">
        <f>1/D218</f>
      </c>
      <c r="D267" s="1">
        <f>1/D224</f>
      </c>
      <c r="E267" s="1">
        <f>1/D229</f>
      </c>
      <c r="F267" s="1">
        <f>1/D233</f>
      </c>
      <c r="G267">
        <v>1</v>
      </c>
      <c r="H267" s="1">
        <f>D237</f>
      </c>
      <c r="I267" s="1">
        <f>D238</f>
      </c>
      <c r="J267" s="1">
        <f>D239</f>
      </c>
      <c r="K267" s="1">
        <f>SUM(B267:J267)</f>
      </c>
    </row>
    <row r="268">
      <c r="A268" t="str">
        <v>CP4.7</v>
      </c>
      <c r="B268" s="1">
        <f>1/D212</f>
      </c>
      <c r="C268" s="1">
        <f>1/D219</f>
      </c>
      <c r="D268" s="1">
        <f>1/D225</f>
      </c>
      <c r="E268" s="1">
        <f>1/D230</f>
      </c>
      <c r="F268" s="1">
        <f>1/D234</f>
      </c>
      <c r="G268" s="1">
        <f>1/D237</f>
      </c>
      <c r="H268">
        <v>1</v>
      </c>
      <c r="I268" s="1">
        <f>D240</f>
      </c>
      <c r="J268" s="1">
        <f>D241</f>
      </c>
      <c r="K268" s="1">
        <f>SUM(B268:J268)</f>
      </c>
    </row>
    <row r="269">
      <c r="A269" t="str">
        <v>CP4.8</v>
      </c>
      <c r="B269" s="1">
        <f>1/D213</f>
      </c>
      <c r="C269" s="1">
        <f>1/D220</f>
      </c>
      <c r="D269" s="1">
        <f>1/D226</f>
      </c>
      <c r="E269" s="1">
        <f>1/D231</f>
      </c>
      <c r="F269" s="1">
        <f>1/D235</f>
      </c>
      <c r="G269" s="1">
        <f>1/D238</f>
      </c>
      <c r="H269" s="1">
        <f>1/D240</f>
      </c>
      <c r="I269">
        <v>1</v>
      </c>
      <c r="J269" s="1">
        <f>D242</f>
      </c>
      <c r="K269" s="1">
        <f>SUM(B269:J269)</f>
      </c>
    </row>
    <row r="270">
      <c r="A270" t="str">
        <v>CP4.9</v>
      </c>
      <c r="B270" s="1">
        <f>1/D214</f>
      </c>
      <c r="C270" s="1">
        <f>1/D221</f>
      </c>
      <c r="D270" s="1">
        <f>1/D227</f>
      </c>
      <c r="E270" s="1">
        <f>1/D232</f>
      </c>
      <c r="F270" s="1">
        <f>1/D236</f>
      </c>
      <c r="G270" s="1">
        <f>1/D239</f>
      </c>
      <c r="H270" s="1">
        <f>1/D241</f>
      </c>
      <c r="I270" s="1">
        <f>1/D242</f>
      </c>
      <c r="J270">
        <v>1</v>
      </c>
      <c r="K270" s="1">
        <f>SUM(B270:J270)</f>
      </c>
    </row>
    <row r="271">
      <c r="J271" t="str">
        <v>TOTAL</v>
      </c>
      <c r="K271" s="1">
        <f>SUM(K262:K270)</f>
      </c>
    </row>
    <row r="273">
      <c r="A273" t="str">
        <v>Matriks u (Upper)</v>
      </c>
    </row>
    <row r="274">
      <c r="A274" t="str">
        <v/>
      </c>
      <c r="B274" t="str">
        <v>CP4.1</v>
      </c>
      <c r="C274" t="str">
        <v>CP4.2</v>
      </c>
      <c r="D274" t="str">
        <v>CP4.3</v>
      </c>
      <c r="E274" t="str">
        <v>CP4.4</v>
      </c>
      <c r="F274" t="str">
        <v>CP4.5</v>
      </c>
      <c r="G274" t="str">
        <v>CP4.6</v>
      </c>
      <c r="H274" t="str">
        <v>CP4.7</v>
      </c>
      <c r="I274" t="str">
        <v>CP4.8</v>
      </c>
      <c r="J274" t="str">
        <v>CP4.9</v>
      </c>
      <c r="K274" t="str">
        <v>Σ Baris</v>
      </c>
    </row>
    <row r="275">
      <c r="A275" t="str">
        <v>CP4.1</v>
      </c>
      <c r="B275">
        <v>1</v>
      </c>
      <c r="C275" s="1">
        <f>E207</f>
      </c>
      <c r="D275" s="1">
        <f>E208</f>
      </c>
      <c r="E275" s="1">
        <f>E209</f>
      </c>
      <c r="F275" s="1">
        <f>E210</f>
      </c>
      <c r="G275" s="1">
        <f>E211</f>
      </c>
      <c r="H275" s="1">
        <f>E212</f>
      </c>
      <c r="I275" s="1">
        <f>E213</f>
      </c>
      <c r="J275" s="1">
        <f>E214</f>
      </c>
      <c r="K275" s="1">
        <f>SUM(B275:J275)</f>
      </c>
    </row>
    <row r="276">
      <c r="A276" t="str">
        <v>CP4.2</v>
      </c>
      <c r="B276" s="1">
        <f>1/C207</f>
      </c>
      <c r="C276">
        <v>1</v>
      </c>
      <c r="D276" s="1">
        <f>E215</f>
      </c>
      <c r="E276" s="1">
        <f>E216</f>
      </c>
      <c r="F276" s="1">
        <f>E217</f>
      </c>
      <c r="G276" s="1">
        <f>E218</f>
      </c>
      <c r="H276" s="1">
        <f>E219</f>
      </c>
      <c r="I276" s="1">
        <f>E220</f>
      </c>
      <c r="J276" s="1">
        <f>E221</f>
      </c>
      <c r="K276" s="1">
        <f>SUM(B276:J276)</f>
      </c>
    </row>
    <row r="277">
      <c r="A277" t="str">
        <v>CP4.3</v>
      </c>
      <c r="B277" s="1">
        <f>1/C208</f>
      </c>
      <c r="C277" s="1">
        <f>1/C215</f>
      </c>
      <c r="D277">
        <v>1</v>
      </c>
      <c r="E277" s="1">
        <f>E222</f>
      </c>
      <c r="F277" s="1">
        <f>E223</f>
      </c>
      <c r="G277" s="1">
        <f>E224</f>
      </c>
      <c r="H277" s="1">
        <f>E225</f>
      </c>
      <c r="I277" s="1">
        <f>E226</f>
      </c>
      <c r="J277" s="1">
        <f>E227</f>
      </c>
      <c r="K277" s="1">
        <f>SUM(B277:J277)</f>
      </c>
    </row>
    <row r="278">
      <c r="A278" t="str">
        <v>CP4.4</v>
      </c>
      <c r="B278" s="1">
        <f>1/C209</f>
      </c>
      <c r="C278" s="1">
        <f>1/C216</f>
      </c>
      <c r="D278" s="1">
        <f>1/C222</f>
      </c>
      <c r="E278">
        <v>1</v>
      </c>
      <c r="F278" s="1">
        <f>E228</f>
      </c>
      <c r="G278" s="1">
        <f>E229</f>
      </c>
      <c r="H278" s="1">
        <f>E230</f>
      </c>
      <c r="I278" s="1">
        <f>E231</f>
      </c>
      <c r="J278" s="1">
        <f>E232</f>
      </c>
      <c r="K278" s="1">
        <f>SUM(B278:J278)</f>
      </c>
    </row>
    <row r="279">
      <c r="A279" t="str">
        <v>CP4.5</v>
      </c>
      <c r="B279" s="1">
        <f>1/C210</f>
      </c>
      <c r="C279" s="1">
        <f>1/C217</f>
      </c>
      <c r="D279" s="1">
        <f>1/C223</f>
      </c>
      <c r="E279" s="1">
        <f>1/C228</f>
      </c>
      <c r="F279">
        <v>1</v>
      </c>
      <c r="G279" s="1">
        <f>E233</f>
      </c>
      <c r="H279" s="1">
        <f>E234</f>
      </c>
      <c r="I279" s="1">
        <f>E235</f>
      </c>
      <c r="J279" s="1">
        <f>E236</f>
      </c>
      <c r="K279" s="1">
        <f>SUM(B279:J279)</f>
      </c>
    </row>
    <row r="280">
      <c r="A280" t="str">
        <v>CP4.6</v>
      </c>
      <c r="B280" s="1">
        <f>1/C211</f>
      </c>
      <c r="C280" s="1">
        <f>1/C218</f>
      </c>
      <c r="D280" s="1">
        <f>1/C224</f>
      </c>
      <c r="E280" s="1">
        <f>1/C229</f>
      </c>
      <c r="F280" s="1">
        <f>1/C233</f>
      </c>
      <c r="G280">
        <v>1</v>
      </c>
      <c r="H280" s="1">
        <f>E237</f>
      </c>
      <c r="I280" s="1">
        <f>E238</f>
      </c>
      <c r="J280" s="1">
        <f>E239</f>
      </c>
      <c r="K280" s="1">
        <f>SUM(B280:J280)</f>
      </c>
    </row>
    <row r="281">
      <c r="A281" t="str">
        <v>CP4.7</v>
      </c>
      <c r="B281" s="1">
        <f>1/C212</f>
      </c>
      <c r="C281" s="1">
        <f>1/C219</f>
      </c>
      <c r="D281" s="1">
        <f>1/C225</f>
      </c>
      <c r="E281" s="1">
        <f>1/C230</f>
      </c>
      <c r="F281" s="1">
        <f>1/C234</f>
      </c>
      <c r="G281" s="1">
        <f>1/C237</f>
      </c>
      <c r="H281">
        <v>1</v>
      </c>
      <c r="I281" s="1">
        <f>E240</f>
      </c>
      <c r="J281" s="1">
        <f>E241</f>
      </c>
      <c r="K281" s="1">
        <f>SUM(B281:J281)</f>
      </c>
    </row>
    <row r="282">
      <c r="A282" t="str">
        <v>CP4.8</v>
      </c>
      <c r="B282" s="1">
        <f>1/C213</f>
      </c>
      <c r="C282" s="1">
        <f>1/C220</f>
      </c>
      <c r="D282" s="1">
        <f>1/C226</f>
      </c>
      <c r="E282" s="1">
        <f>1/C231</f>
      </c>
      <c r="F282" s="1">
        <f>1/C235</f>
      </c>
      <c r="G282" s="1">
        <f>1/C238</f>
      </c>
      <c r="H282" s="1">
        <f>1/C240</f>
      </c>
      <c r="I282">
        <v>1</v>
      </c>
      <c r="J282" s="1">
        <f>E242</f>
      </c>
      <c r="K282" s="1">
        <f>SUM(B282:J282)</f>
      </c>
    </row>
    <row r="283">
      <c r="A283" t="str">
        <v>CP4.9</v>
      </c>
      <c r="B283" s="1">
        <f>1/C214</f>
      </c>
      <c r="C283" s="1">
        <f>1/C221</f>
      </c>
      <c r="D283" s="1">
        <f>1/C227</f>
      </c>
      <c r="E283" s="1">
        <f>1/C232</f>
      </c>
      <c r="F283" s="1">
        <f>1/C236</f>
      </c>
      <c r="G283" s="1">
        <f>1/C239</f>
      </c>
      <c r="H283" s="1">
        <f>1/C241</f>
      </c>
      <c r="I283" s="1">
        <f>1/C242</f>
      </c>
      <c r="J283">
        <v>1</v>
      </c>
      <c r="K283" s="1">
        <f>SUM(B283:J283)</f>
      </c>
    </row>
    <row r="284">
      <c r="J284" t="str">
        <v>TOTAL</v>
      </c>
      <c r="K284" s="1">
        <f>SUM(K275:K283)</f>
      </c>
    </row>
    <row r="286">
      <c r="A286" t="str">
        <v>═══ BAGIAN 7: FUZZY SYNTHETIC EXTENT + BOBOT FINAL ═══</v>
      </c>
    </row>
    <row r="287">
      <c r="A287" t="str">
        <v>Si_l=Σl_i/ΣΣu | Si_m=Σm_i/ΣΣm | Si_u=Σu_i/ΣΣl | Defuzzy=(l+m+u)/3</v>
      </c>
    </row>
    <row r="288">
      <c r="A288" t="str">
        <v>Kriteria</v>
      </c>
      <c r="B288" t="str">
        <v>Σl_i</v>
      </c>
      <c r="C288" t="str">
        <v>Σm_i</v>
      </c>
      <c r="D288" t="str">
        <v>Σu_i</v>
      </c>
      <c r="E288" t="str">
        <v>ΣΣl</v>
      </c>
      <c r="F288" t="str">
        <v>ΣΣm</v>
      </c>
      <c r="G288" t="str">
        <v>ΣΣu</v>
      </c>
      <c r="H288" t="str">
        <v>Si_l</v>
      </c>
      <c r="I288" t="str">
        <v>Si_m</v>
      </c>
      <c r="J288" t="str">
        <v>Si_u</v>
      </c>
      <c r="K288" t="str">
        <v>Defuzzy</v>
      </c>
      <c r="L288" t="str">
        <v>Bobot</v>
      </c>
      <c r="M288" t="str">
        <v>Bobot%</v>
      </c>
      <c r="N288" t="str">
        <v>Rank</v>
      </c>
    </row>
    <row r="289">
      <c r="A289" t="str">
        <v>CP4.1</v>
      </c>
      <c r="B289" s="1">
        <f>K249</f>
      </c>
      <c r="C289" s="1">
        <f>K262</f>
      </c>
      <c r="D289" s="1">
        <f>K275</f>
      </c>
      <c r="E289" s="1">
        <f>K258</f>
      </c>
      <c r="F289" s="1">
        <f>K271</f>
      </c>
      <c r="G289" s="1">
        <f>K284</f>
      </c>
      <c r="H289" s="2">
        <f>B289/G289</f>
      </c>
      <c r="I289" s="2">
        <f>C289/F289</f>
      </c>
      <c r="J289" s="2">
        <f>D289/E289</f>
      </c>
      <c r="K289" s="2">
        <f>(H289+I289+J289)/3</f>
      </c>
      <c r="L289" s="2">
        <f>K289/K298</f>
      </c>
      <c r="M289" s="3">
        <f>L289*100</f>
      </c>
      <c r="N289">
        <f>RANK(L289,L$289:L$297,0)</f>
      </c>
    </row>
    <row r="290">
      <c r="A290" t="str">
        <v>CP4.2</v>
      </c>
      <c r="B290" s="1">
        <f>K250</f>
      </c>
      <c r="C290" s="1">
        <f>K263</f>
      </c>
      <c r="D290" s="1">
        <f>K276</f>
      </c>
      <c r="E290" s="1">
        <f>K258</f>
      </c>
      <c r="F290" s="1">
        <f>K271</f>
      </c>
      <c r="G290" s="1">
        <f>K284</f>
      </c>
      <c r="H290" s="2">
        <f>B290/G290</f>
      </c>
      <c r="I290" s="2">
        <f>C290/F290</f>
      </c>
      <c r="J290" s="2">
        <f>D290/E290</f>
      </c>
      <c r="K290" s="2">
        <f>(H290+I290+J290)/3</f>
      </c>
      <c r="L290" s="2">
        <f>K290/K298</f>
      </c>
      <c r="M290" s="3">
        <f>L290*100</f>
      </c>
      <c r="N290">
        <f>RANK(L290,L$289:L$297,0)</f>
      </c>
    </row>
    <row r="291">
      <c r="A291" t="str">
        <v>CP4.3</v>
      </c>
      <c r="B291" s="1">
        <f>K251</f>
      </c>
      <c r="C291" s="1">
        <f>K264</f>
      </c>
      <c r="D291" s="1">
        <f>K277</f>
      </c>
      <c r="E291" s="1">
        <f>K258</f>
      </c>
      <c r="F291" s="1">
        <f>K271</f>
      </c>
      <c r="G291" s="1">
        <f>K284</f>
      </c>
      <c r="H291" s="2">
        <f>B291/G291</f>
      </c>
      <c r="I291" s="2">
        <f>C291/F291</f>
      </c>
      <c r="J291" s="2">
        <f>D291/E291</f>
      </c>
      <c r="K291" s="2">
        <f>(H291+I291+J291)/3</f>
      </c>
      <c r="L291" s="2">
        <f>K291/K298</f>
      </c>
      <c r="M291" s="3">
        <f>L291*100</f>
      </c>
      <c r="N291">
        <f>RANK(L291,L$289:L$297,0)</f>
      </c>
    </row>
    <row r="292">
      <c r="A292" t="str">
        <v>CP4.4</v>
      </c>
      <c r="B292" s="1">
        <f>K252</f>
      </c>
      <c r="C292" s="1">
        <f>K265</f>
      </c>
      <c r="D292" s="1">
        <f>K278</f>
      </c>
      <c r="E292" s="1">
        <f>K258</f>
      </c>
      <c r="F292" s="1">
        <f>K271</f>
      </c>
      <c r="G292" s="1">
        <f>K284</f>
      </c>
      <c r="H292" s="2">
        <f>B292/G292</f>
      </c>
      <c r="I292" s="2">
        <f>C292/F292</f>
      </c>
      <c r="J292" s="2">
        <f>D292/E292</f>
      </c>
      <c r="K292" s="2">
        <f>(H292+I292+J292)/3</f>
      </c>
      <c r="L292" s="2">
        <f>K292/K298</f>
      </c>
      <c r="M292" s="3">
        <f>L292*100</f>
      </c>
      <c r="N292">
        <f>RANK(L292,L$289:L$297,0)</f>
      </c>
    </row>
    <row r="293">
      <c r="A293" t="str">
        <v>CP4.5</v>
      </c>
      <c r="B293" s="1">
        <f>K253</f>
      </c>
      <c r="C293" s="1">
        <f>K266</f>
      </c>
      <c r="D293" s="1">
        <f>K279</f>
      </c>
      <c r="E293" s="1">
        <f>K258</f>
      </c>
      <c r="F293" s="1">
        <f>K271</f>
      </c>
      <c r="G293" s="1">
        <f>K284</f>
      </c>
      <c r="H293" s="2">
        <f>B293/G293</f>
      </c>
      <c r="I293" s="2">
        <f>C293/F293</f>
      </c>
      <c r="J293" s="2">
        <f>D293/E293</f>
      </c>
      <c r="K293" s="2">
        <f>(H293+I293+J293)/3</f>
      </c>
      <c r="L293" s="2">
        <f>K293/K298</f>
      </c>
      <c r="M293" s="3">
        <f>L293*100</f>
      </c>
      <c r="N293">
        <f>RANK(L293,L$289:L$297,0)</f>
      </c>
    </row>
    <row r="294">
      <c r="A294" t="str">
        <v>CP4.6</v>
      </c>
      <c r="B294" s="1">
        <f>K254</f>
      </c>
      <c r="C294" s="1">
        <f>K267</f>
      </c>
      <c r="D294" s="1">
        <f>K280</f>
      </c>
      <c r="E294" s="1">
        <f>K258</f>
      </c>
      <c r="F294" s="1">
        <f>K271</f>
      </c>
      <c r="G294" s="1">
        <f>K284</f>
      </c>
      <c r="H294" s="2">
        <f>B294/G294</f>
      </c>
      <c r="I294" s="2">
        <f>C294/F294</f>
      </c>
      <c r="J294" s="2">
        <f>D294/E294</f>
      </c>
      <c r="K294" s="2">
        <f>(H294+I294+J294)/3</f>
      </c>
      <c r="L294" s="2">
        <f>K294/K298</f>
      </c>
      <c r="M294" s="3">
        <f>L294*100</f>
      </c>
      <c r="N294">
        <f>RANK(L294,L$289:L$297,0)</f>
      </c>
    </row>
    <row r="295">
      <c r="A295" t="str">
        <v>CP4.7</v>
      </c>
      <c r="B295" s="1">
        <f>K255</f>
      </c>
      <c r="C295" s="1">
        <f>K268</f>
      </c>
      <c r="D295" s="1">
        <f>K281</f>
      </c>
      <c r="E295" s="1">
        <f>K258</f>
      </c>
      <c r="F295" s="1">
        <f>K271</f>
      </c>
      <c r="G295" s="1">
        <f>K284</f>
      </c>
      <c r="H295" s="2">
        <f>B295/G295</f>
      </c>
      <c r="I295" s="2">
        <f>C295/F295</f>
      </c>
      <c r="J295" s="2">
        <f>D295/E295</f>
      </c>
      <c r="K295" s="2">
        <f>(H295+I295+J295)/3</f>
      </c>
      <c r="L295" s="2">
        <f>K295/K298</f>
      </c>
      <c r="M295" s="3">
        <f>L295*100</f>
      </c>
      <c r="N295">
        <f>RANK(L295,L$289:L$297,0)</f>
      </c>
    </row>
    <row r="296">
      <c r="A296" t="str">
        <v>CP4.8</v>
      </c>
      <c r="B296" s="1">
        <f>K256</f>
      </c>
      <c r="C296" s="1">
        <f>K269</f>
      </c>
      <c r="D296" s="1">
        <f>K282</f>
      </c>
      <c r="E296" s="1">
        <f>K258</f>
      </c>
      <c r="F296" s="1">
        <f>K271</f>
      </c>
      <c r="G296" s="1">
        <f>K284</f>
      </c>
      <c r="H296" s="2">
        <f>B296/G296</f>
      </c>
      <c r="I296" s="2">
        <f>C296/F296</f>
      </c>
      <c r="J296" s="2">
        <f>D296/E296</f>
      </c>
      <c r="K296" s="2">
        <f>(H296+I296+J296)/3</f>
      </c>
      <c r="L296" s="2">
        <f>K296/K298</f>
      </c>
      <c r="M296" s="3">
        <f>L296*100</f>
      </c>
      <c r="N296">
        <f>RANK(L296,L$289:L$297,0)</f>
      </c>
    </row>
    <row r="297">
      <c r="A297" t="str">
        <v>CP4.9</v>
      </c>
      <c r="B297" s="1">
        <f>K257</f>
      </c>
      <c r="C297" s="1">
        <f>K270</f>
      </c>
      <c r="D297" s="1">
        <f>K283</f>
      </c>
      <c r="E297" s="1">
        <f>K258</f>
      </c>
      <c r="F297" s="1">
        <f>K271</f>
      </c>
      <c r="G297" s="1">
        <f>K284</f>
      </c>
      <c r="H297" s="2">
        <f>B297/G297</f>
      </c>
      <c r="I297" s="2">
        <f>C297/F297</f>
      </c>
      <c r="J297" s="2">
        <f>D297/E297</f>
      </c>
      <c r="K297" s="2">
        <f>(H297+I297+J297)/3</f>
      </c>
      <c r="L297" s="2">
        <f>K297/K298</f>
      </c>
      <c r="M297" s="3">
        <f>L297*100</f>
      </c>
      <c r="N297">
        <f>RANK(L297,L$289:L$297,0)</f>
      </c>
    </row>
    <row r="298">
      <c r="J298" t="str">
        <v>TOTAL</v>
      </c>
      <c r="K298" s="2">
        <f>SUM(K289:K297)</f>
      </c>
    </row>
    <row r="299">
      <c r="K299" t="str">
        <v>Total Wi</v>
      </c>
      <c r="L299" s="2">
        <f>SUM(L289:L297)</f>
      </c>
      <c r="M299" t="str">
        <v>← harus 1</v>
      </c>
    </row>
    <row r="301">
      <c r="A301" t="str">
        <v>═══ BAGIAN 8: CONSISTENCY RATIO (CR) ═══</v>
      </c>
    </row>
    <row r="302">
      <c r="A302" t="str">
        <v>Dari matriks defuzzified: D(i,j) = (l+m+u)/3</v>
      </c>
    </row>
    <row r="303">
      <c r="A303" t="str">
        <v>Matriks Crisp D(i,j) = (l+m+u)/3</v>
      </c>
    </row>
    <row r="304">
      <c r="A304" t="str">
        <v/>
      </c>
      <c r="B304" t="str">
        <v>CP4.1</v>
      </c>
      <c r="C304" t="str">
        <v>CP4.2</v>
      </c>
      <c r="D304" t="str">
        <v>CP4.3</v>
      </c>
      <c r="E304" t="str">
        <v>CP4.4</v>
      </c>
      <c r="F304" t="str">
        <v>CP4.5</v>
      </c>
      <c r="G304" t="str">
        <v>CP4.6</v>
      </c>
      <c r="H304" t="str">
        <v>CP4.7</v>
      </c>
      <c r="I304" t="str">
        <v>CP4.8</v>
      </c>
      <c r="J304" t="str">
        <v>CP4.9</v>
      </c>
    </row>
    <row r="305">
      <c r="A305" t="str">
        <v>CP4.1</v>
      </c>
      <c r="B305">
        <v>1</v>
      </c>
      <c r="C305" s="1">
        <f>(C249+C262+C275)/3</f>
      </c>
      <c r="D305" s="1">
        <f>(D249+D262+D275)/3</f>
      </c>
      <c r="E305" s="1">
        <f>(E249+E262+E275)/3</f>
      </c>
      <c r="F305" s="1">
        <f>(F249+F262+F275)/3</f>
      </c>
      <c r="G305" s="1">
        <f>(G249+G262+G275)/3</f>
      </c>
      <c r="H305" s="1">
        <f>(H249+H262+H275)/3</f>
      </c>
      <c r="I305" s="1">
        <f>(I249+I262+I275)/3</f>
      </c>
      <c r="J305" s="1">
        <f>(J249+J262+J275)/3</f>
      </c>
    </row>
    <row r="306">
      <c r="A306" t="str">
        <v>CP4.2</v>
      </c>
      <c r="B306" s="1">
        <f>(B250+B263+B276)/3</f>
      </c>
      <c r="C306">
        <v>1</v>
      </c>
      <c r="D306" s="1">
        <f>(D250+D263+D276)/3</f>
      </c>
      <c r="E306" s="1">
        <f>(E250+E263+E276)/3</f>
      </c>
      <c r="F306" s="1">
        <f>(F250+F263+F276)/3</f>
      </c>
      <c r="G306" s="1">
        <f>(G250+G263+G276)/3</f>
      </c>
      <c r="H306" s="1">
        <f>(H250+H263+H276)/3</f>
      </c>
      <c r="I306" s="1">
        <f>(I250+I263+I276)/3</f>
      </c>
      <c r="J306" s="1">
        <f>(J250+J263+J276)/3</f>
      </c>
    </row>
    <row r="307">
      <c r="A307" t="str">
        <v>CP4.3</v>
      </c>
      <c r="B307" s="1">
        <f>(B251+B264+B277)/3</f>
      </c>
      <c r="C307" s="1">
        <f>(C251+C264+C277)/3</f>
      </c>
      <c r="D307">
        <v>1</v>
      </c>
      <c r="E307" s="1">
        <f>(E251+E264+E277)/3</f>
      </c>
      <c r="F307" s="1">
        <f>(F251+F264+F277)/3</f>
      </c>
      <c r="G307" s="1">
        <f>(G251+G264+G277)/3</f>
      </c>
      <c r="H307" s="1">
        <f>(H251+H264+H277)/3</f>
      </c>
      <c r="I307" s="1">
        <f>(I251+I264+I277)/3</f>
      </c>
      <c r="J307" s="1">
        <f>(J251+J264+J277)/3</f>
      </c>
    </row>
    <row r="308">
      <c r="A308" t="str">
        <v>CP4.4</v>
      </c>
      <c r="B308" s="1">
        <f>(B252+B265+B278)/3</f>
      </c>
      <c r="C308" s="1">
        <f>(C252+C265+C278)/3</f>
      </c>
      <c r="D308" s="1">
        <f>(D252+D265+D278)/3</f>
      </c>
      <c r="E308">
        <v>1</v>
      </c>
      <c r="F308" s="1">
        <f>(F252+F265+F278)/3</f>
      </c>
      <c r="G308" s="1">
        <f>(G252+G265+G278)/3</f>
      </c>
      <c r="H308" s="1">
        <f>(H252+H265+H278)/3</f>
      </c>
      <c r="I308" s="1">
        <f>(I252+I265+I278)/3</f>
      </c>
      <c r="J308" s="1">
        <f>(J252+J265+J278)/3</f>
      </c>
    </row>
    <row r="309">
      <c r="A309" t="str">
        <v>CP4.5</v>
      </c>
      <c r="B309" s="1">
        <f>(B253+B266+B279)/3</f>
      </c>
      <c r="C309" s="1">
        <f>(C253+C266+C279)/3</f>
      </c>
      <c r="D309" s="1">
        <f>(D253+D266+D279)/3</f>
      </c>
      <c r="E309" s="1">
        <f>(E253+E266+E279)/3</f>
      </c>
      <c r="F309">
        <v>1</v>
      </c>
      <c r="G309" s="1">
        <f>(G253+G266+G279)/3</f>
      </c>
      <c r="H309" s="1">
        <f>(H253+H266+H279)/3</f>
      </c>
      <c r="I309" s="1">
        <f>(I253+I266+I279)/3</f>
      </c>
      <c r="J309" s="1">
        <f>(J253+J266+J279)/3</f>
      </c>
    </row>
    <row r="310">
      <c r="A310" t="str">
        <v>CP4.6</v>
      </c>
      <c r="B310" s="1">
        <f>(B254+B267+B280)/3</f>
      </c>
      <c r="C310" s="1">
        <f>(C254+C267+C280)/3</f>
      </c>
      <c r="D310" s="1">
        <f>(D254+D267+D280)/3</f>
      </c>
      <c r="E310" s="1">
        <f>(E254+E267+E280)/3</f>
      </c>
      <c r="F310" s="1">
        <f>(F254+F267+F280)/3</f>
      </c>
      <c r="G310">
        <v>1</v>
      </c>
      <c r="H310" s="1">
        <f>(H254+H267+H280)/3</f>
      </c>
      <c r="I310" s="1">
        <f>(I254+I267+I280)/3</f>
      </c>
      <c r="J310" s="1">
        <f>(J254+J267+J280)/3</f>
      </c>
    </row>
    <row r="311">
      <c r="A311" t="str">
        <v>CP4.7</v>
      </c>
      <c r="B311" s="1">
        <f>(B255+B268+B281)/3</f>
      </c>
      <c r="C311" s="1">
        <f>(C255+C268+C281)/3</f>
      </c>
      <c r="D311" s="1">
        <f>(D255+D268+D281)/3</f>
      </c>
      <c r="E311" s="1">
        <f>(E255+E268+E281)/3</f>
      </c>
      <c r="F311" s="1">
        <f>(F255+F268+F281)/3</f>
      </c>
      <c r="G311" s="1">
        <f>(G255+G268+G281)/3</f>
      </c>
      <c r="H311">
        <v>1</v>
      </c>
      <c r="I311" s="1">
        <f>(I255+I268+I281)/3</f>
      </c>
      <c r="J311" s="1">
        <f>(J255+J268+J281)/3</f>
      </c>
    </row>
    <row r="312">
      <c r="A312" t="str">
        <v>CP4.8</v>
      </c>
      <c r="B312" s="1">
        <f>(B256+B269+B282)/3</f>
      </c>
      <c r="C312" s="1">
        <f>(C256+C269+C282)/3</f>
      </c>
      <c r="D312" s="1">
        <f>(D256+D269+D282)/3</f>
      </c>
      <c r="E312" s="1">
        <f>(E256+E269+E282)/3</f>
      </c>
      <c r="F312" s="1">
        <f>(F256+F269+F282)/3</f>
      </c>
      <c r="G312" s="1">
        <f>(G256+G269+G282)/3</f>
      </c>
      <c r="H312" s="1">
        <f>(H256+H269+H282)/3</f>
      </c>
      <c r="I312">
        <v>1</v>
      </c>
      <c r="J312" s="1">
        <f>(J256+J269+J282)/3</f>
      </c>
    </row>
    <row r="313">
      <c r="A313" t="str">
        <v>CP4.9</v>
      </c>
      <c r="B313" s="1">
        <f>(B257+B270+B283)/3</f>
      </c>
      <c r="C313" s="1">
        <f>(C257+C270+C283)/3</f>
      </c>
      <c r="D313" s="1">
        <f>(D257+D270+D283)/3</f>
      </c>
      <c r="E313" s="1">
        <f>(E257+E270+E283)/3</f>
      </c>
      <c r="F313" s="1">
        <f>(F257+F270+F283)/3</f>
      </c>
      <c r="G313" s="1">
        <f>(G257+G270+G283)/3</f>
      </c>
      <c r="H313" s="1">
        <f>(H257+H270+H283)/3</f>
      </c>
      <c r="I313" s="1">
        <f>(I257+I270+I283)/3</f>
      </c>
      <c r="J313">
        <v>1</v>
      </c>
    </row>
    <row r="315">
      <c r="A315" t="str">
        <v>Σ Kolom</v>
      </c>
      <c r="B315" s="1">
        <f>SUM(B305:B313)</f>
      </c>
      <c r="C315" s="1">
        <f>SUM(C305:C313)</f>
      </c>
      <c r="D315" s="1">
        <f>SUM(D305:D313)</f>
      </c>
      <c r="E315" s="1">
        <f>SUM(E305:E313)</f>
      </c>
      <c r="F315" s="1">
        <f>SUM(F305:F313)</f>
      </c>
      <c r="G315" s="1">
        <f>SUM(G305:G313)</f>
      </c>
      <c r="H315" s="1">
        <f>SUM(H305:H313)</f>
      </c>
      <c r="I315" s="1">
        <f>SUM(I305:I313)</f>
      </c>
      <c r="J315" s="1">
        <f>SUM(J305:J313)</f>
      </c>
    </row>
    <row r="317">
      <c r="A317" t="str">
        <v>Normalisasi Kolom + Bobot (Wi=rata2 baris)</v>
      </c>
    </row>
    <row r="318">
      <c r="A318" t="str">
        <v/>
      </c>
      <c r="B318" t="str">
        <v>CP4.1</v>
      </c>
      <c r="C318" t="str">
        <v>CP4.2</v>
      </c>
      <c r="D318" t="str">
        <v>CP4.3</v>
      </c>
      <c r="E318" t="str">
        <v>CP4.4</v>
      </c>
      <c r="F318" t="str">
        <v>CP4.5</v>
      </c>
      <c r="G318" t="str">
        <v>CP4.6</v>
      </c>
      <c r="H318" t="str">
        <v>CP4.7</v>
      </c>
      <c r="I318" t="str">
        <v>CP4.8</v>
      </c>
      <c r="J318" t="str">
        <v>CP4.9</v>
      </c>
      <c r="K318" t="str">
        <v>Wi</v>
      </c>
    </row>
    <row r="319">
      <c r="A319" t="str">
        <v>CP4.1</v>
      </c>
      <c r="B319" s="1">
        <f>B305/B315</f>
      </c>
      <c r="C319" s="1">
        <f>C305/C315</f>
      </c>
      <c r="D319" s="1">
        <f>D305/D315</f>
      </c>
      <c r="E319" s="1">
        <f>E305/E315</f>
      </c>
      <c r="F319" s="1">
        <f>F305/F315</f>
      </c>
      <c r="G319" s="1">
        <f>G305/G315</f>
      </c>
      <c r="H319" s="1">
        <f>H305/H315</f>
      </c>
      <c r="I319" s="1">
        <f>I305/I315</f>
      </c>
      <c r="J319" s="1">
        <f>J305/J315</f>
      </c>
      <c r="K319" s="2">
        <f>AVERAGE(B319:J319)</f>
      </c>
    </row>
    <row r="320">
      <c r="A320" t="str">
        <v>CP4.2</v>
      </c>
      <c r="B320" s="1">
        <f>B306/B315</f>
      </c>
      <c r="C320" s="1">
        <f>C306/C315</f>
      </c>
      <c r="D320" s="1">
        <f>D306/D315</f>
      </c>
      <c r="E320" s="1">
        <f>E306/E315</f>
      </c>
      <c r="F320" s="1">
        <f>F306/F315</f>
      </c>
      <c r="G320" s="1">
        <f>G306/G315</f>
      </c>
      <c r="H320" s="1">
        <f>H306/H315</f>
      </c>
      <c r="I320" s="1">
        <f>I306/I315</f>
      </c>
      <c r="J320" s="1">
        <f>J306/J315</f>
      </c>
      <c r="K320" s="2">
        <f>AVERAGE(B320:J320)</f>
      </c>
    </row>
    <row r="321">
      <c r="A321" t="str">
        <v>CP4.3</v>
      </c>
      <c r="B321" s="1">
        <f>B307/B315</f>
      </c>
      <c r="C321" s="1">
        <f>C307/C315</f>
      </c>
      <c r="D321" s="1">
        <f>D307/D315</f>
      </c>
      <c r="E321" s="1">
        <f>E307/E315</f>
      </c>
      <c r="F321" s="1">
        <f>F307/F315</f>
      </c>
      <c r="G321" s="1">
        <f>G307/G315</f>
      </c>
      <c r="H321" s="1">
        <f>H307/H315</f>
      </c>
      <c r="I321" s="1">
        <f>I307/I315</f>
      </c>
      <c r="J321" s="1">
        <f>J307/J315</f>
      </c>
      <c r="K321" s="2">
        <f>AVERAGE(B321:J321)</f>
      </c>
    </row>
    <row r="322">
      <c r="A322" t="str">
        <v>CP4.4</v>
      </c>
      <c r="B322" s="1">
        <f>B308/B315</f>
      </c>
      <c r="C322" s="1">
        <f>C308/C315</f>
      </c>
      <c r="D322" s="1">
        <f>D308/D315</f>
      </c>
      <c r="E322" s="1">
        <f>E308/E315</f>
      </c>
      <c r="F322" s="1">
        <f>F308/F315</f>
      </c>
      <c r="G322" s="1">
        <f>G308/G315</f>
      </c>
      <c r="H322" s="1">
        <f>H308/H315</f>
      </c>
      <c r="I322" s="1">
        <f>I308/I315</f>
      </c>
      <c r="J322" s="1">
        <f>J308/J315</f>
      </c>
      <c r="K322" s="2">
        <f>AVERAGE(B322:J322)</f>
      </c>
    </row>
    <row r="323">
      <c r="A323" t="str">
        <v>CP4.5</v>
      </c>
      <c r="B323" s="1">
        <f>B309/B315</f>
      </c>
      <c r="C323" s="1">
        <f>C309/C315</f>
      </c>
      <c r="D323" s="1">
        <f>D309/D315</f>
      </c>
      <c r="E323" s="1">
        <f>E309/E315</f>
      </c>
      <c r="F323" s="1">
        <f>F309/F315</f>
      </c>
      <c r="G323" s="1">
        <f>G309/G315</f>
      </c>
      <c r="H323" s="1">
        <f>H309/H315</f>
      </c>
      <c r="I323" s="1">
        <f>I309/I315</f>
      </c>
      <c r="J323" s="1">
        <f>J309/J315</f>
      </c>
      <c r="K323" s="2">
        <f>AVERAGE(B323:J323)</f>
      </c>
    </row>
    <row r="324">
      <c r="A324" t="str">
        <v>CP4.6</v>
      </c>
      <c r="B324" s="1">
        <f>B310/B315</f>
      </c>
      <c r="C324" s="1">
        <f>C310/C315</f>
      </c>
      <c r="D324" s="1">
        <f>D310/D315</f>
      </c>
      <c r="E324" s="1">
        <f>E310/E315</f>
      </c>
      <c r="F324" s="1">
        <f>F310/F315</f>
      </c>
      <c r="G324" s="1">
        <f>G310/G315</f>
      </c>
      <c r="H324" s="1">
        <f>H310/H315</f>
      </c>
      <c r="I324" s="1">
        <f>I310/I315</f>
      </c>
      <c r="J324" s="1">
        <f>J310/J315</f>
      </c>
      <c r="K324" s="2">
        <f>AVERAGE(B324:J324)</f>
      </c>
    </row>
    <row r="325">
      <c r="A325" t="str">
        <v>CP4.7</v>
      </c>
      <c r="B325" s="1">
        <f>B311/B315</f>
      </c>
      <c r="C325" s="1">
        <f>C311/C315</f>
      </c>
      <c r="D325" s="1">
        <f>D311/D315</f>
      </c>
      <c r="E325" s="1">
        <f>E311/E315</f>
      </c>
      <c r="F325" s="1">
        <f>F311/F315</f>
      </c>
      <c r="G325" s="1">
        <f>G311/G315</f>
      </c>
      <c r="H325" s="1">
        <f>H311/H315</f>
      </c>
      <c r="I325" s="1">
        <f>I311/I315</f>
      </c>
      <c r="J325" s="1">
        <f>J311/J315</f>
      </c>
      <c r="K325" s="2">
        <f>AVERAGE(B325:J325)</f>
      </c>
    </row>
    <row r="326">
      <c r="A326" t="str">
        <v>CP4.8</v>
      </c>
      <c r="B326" s="1">
        <f>B312/B315</f>
      </c>
      <c r="C326" s="1">
        <f>C312/C315</f>
      </c>
      <c r="D326" s="1">
        <f>D312/D315</f>
      </c>
      <c r="E326" s="1">
        <f>E312/E315</f>
      </c>
      <c r="F326" s="1">
        <f>F312/F315</f>
      </c>
      <c r="G326" s="1">
        <f>G312/G315</f>
      </c>
      <c r="H326" s="1">
        <f>H312/H315</f>
      </c>
      <c r="I326" s="1">
        <f>I312/I315</f>
      </c>
      <c r="J326" s="1">
        <f>J312/J315</f>
      </c>
      <c r="K326" s="2">
        <f>AVERAGE(B326:J326)</f>
      </c>
    </row>
    <row r="327">
      <c r="A327" t="str">
        <v>CP4.9</v>
      </c>
      <c r="B327" s="1">
        <f>B313/B315</f>
      </c>
      <c r="C327" s="1">
        <f>C313/C315</f>
      </c>
      <c r="D327" s="1">
        <f>D313/D315</f>
      </c>
      <c r="E327" s="1">
        <f>E313/E315</f>
      </c>
      <c r="F327" s="1">
        <f>F313/F315</f>
      </c>
      <c r="G327" s="1">
        <f>G313/G315</f>
      </c>
      <c r="H327" s="1">
        <f>H313/H315</f>
      </c>
      <c r="I327" s="1">
        <f>I313/I315</f>
      </c>
      <c r="J327" s="1">
        <f>J313/J315</f>
      </c>
      <c r="K327" s="2">
        <f>AVERAGE(B327:J327)</f>
      </c>
    </row>
    <row r="329">
      <c r="A329" t="str">
        <v>Aw = Matriks_Crisp × Wi</v>
      </c>
    </row>
    <row r="330">
      <c r="A330" t="str">
        <v>Kriteria</v>
      </c>
      <c r="B330" t="str">
        <v>Wi</v>
      </c>
      <c r="C330" t="str">
        <v>Aw</v>
      </c>
      <c r="D330" t="str">
        <v>Aw/Wi</v>
      </c>
    </row>
    <row r="331">
      <c r="A331" t="str">
        <v>CP4.1</v>
      </c>
      <c r="B331" s="2">
        <f>K319</f>
      </c>
      <c r="C331" s="2">
        <f>SUMPRODUCT(B305:J305,$B331:$B339)</f>
      </c>
      <c r="D331" s="1">
        <f>C331/B331</f>
      </c>
    </row>
    <row r="332">
      <c r="A332" t="str">
        <v>CP4.2</v>
      </c>
      <c r="B332" s="2">
        <f>K320</f>
      </c>
      <c r="C332" s="2">
        <f>SUMPRODUCT(B306:J306,$B331:$B339)</f>
      </c>
      <c r="D332" s="1">
        <f>C332/B332</f>
      </c>
    </row>
    <row r="333">
      <c r="A333" t="str">
        <v>CP4.3</v>
      </c>
      <c r="B333" s="2">
        <f>K321</f>
      </c>
      <c r="C333" s="2">
        <f>SUMPRODUCT(B307:J307,$B331:$B339)</f>
      </c>
      <c r="D333" s="1">
        <f>C333/B333</f>
      </c>
    </row>
    <row r="334">
      <c r="A334" t="str">
        <v>CP4.4</v>
      </c>
      <c r="B334" s="2">
        <f>K322</f>
      </c>
      <c r="C334" s="2">
        <f>SUMPRODUCT(B308:J308,$B331:$B339)</f>
      </c>
      <c r="D334" s="1">
        <f>C334/B334</f>
      </c>
    </row>
    <row r="335">
      <c r="A335" t="str">
        <v>CP4.5</v>
      </c>
      <c r="B335" s="2">
        <f>K323</f>
      </c>
      <c r="C335" s="2">
        <f>SUMPRODUCT(B309:J309,$B331:$B339)</f>
      </c>
      <c r="D335" s="1">
        <f>C335/B335</f>
      </c>
    </row>
    <row r="336">
      <c r="A336" t="str">
        <v>CP4.6</v>
      </c>
      <c r="B336" s="2">
        <f>K324</f>
      </c>
      <c r="C336" s="2">
        <f>SUMPRODUCT(B310:J310,$B331:$B339)</f>
      </c>
      <c r="D336" s="1">
        <f>C336/B336</f>
      </c>
    </row>
    <row r="337">
      <c r="A337" t="str">
        <v>CP4.7</v>
      </c>
      <c r="B337" s="2">
        <f>K325</f>
      </c>
      <c r="C337" s="2">
        <f>SUMPRODUCT(B311:J311,$B331:$B339)</f>
      </c>
      <c r="D337" s="1">
        <f>C337/B337</f>
      </c>
    </row>
    <row r="338">
      <c r="A338" t="str">
        <v>CP4.8</v>
      </c>
      <c r="B338" s="2">
        <f>K326</f>
      </c>
      <c r="C338" s="2">
        <f>SUMPRODUCT(B312:J312,$B331:$B339)</f>
      </c>
      <c r="D338" s="1">
        <f>C338/B338</f>
      </c>
    </row>
    <row r="339">
      <c r="A339" t="str">
        <v>CP4.9</v>
      </c>
      <c r="B339" s="2">
        <f>K327</f>
      </c>
      <c r="C339" s="2">
        <f>SUMPRODUCT(B313:J313,$B331:$B339)</f>
      </c>
      <c r="D339" s="1">
        <f>C339/B339</f>
      </c>
    </row>
    <row r="341">
      <c r="A341" t="str">
        <v>n</v>
      </c>
      <c r="B341">
        <v>9</v>
      </c>
    </row>
    <row r="342">
      <c r="A342" t="str">
        <v>λmax = AVERAGE(Aw/Wi)</v>
      </c>
      <c r="B342" s="1">
        <f>AVERAGE(D331:D339)</f>
      </c>
    </row>
    <row r="343">
      <c r="A343" t="str">
        <v>CI = (λmax-n)/(n-1)</v>
      </c>
      <c r="B343" s="1">
        <f>(B342-B341)/(B341-1)</f>
      </c>
    </row>
    <row r="344">
      <c r="A344" t="str">
        <v>RI (n=9)</v>
      </c>
      <c r="B344">
        <v>1.45</v>
      </c>
    </row>
    <row r="345">
      <c r="A345" t="str">
        <v>CR = CI/RI</v>
      </c>
      <c r="B345" s="1">
        <f>IF(B344=0,0,B343/B344)</f>
      </c>
    </row>
    <row r="346">
      <c r="A346" t="str">
        <v>KESIMPULAN</v>
      </c>
      <c r="B346">
        <f>IF(B345&lt;0.1,"KONSISTEN ✓ (CR&lt;0.10)","TIDAK KONSISTEN ✗ (CR≥0.10)")</f>
      </c>
    </row>
  </sheetData>
  <ignoredErrors>
    <ignoredError numberStoredAsText="1" sqref="A1:Y34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X162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</cols>
  <sheetData>
    <row r="1">
      <c r="A1" t="str">
        <v>PERHITUNGAN MANUAL K1V1 — Sub-Kriteria CP5</v>
      </c>
    </row>
    <row r="2">
      <c r="A2" t="str">
        <v>Kriteria: CP5.1, CP5.2, CP5.3, CP5.4 (n=4)</v>
      </c>
    </row>
    <row r="3">
      <c r="A3" t="str">
        <v>Pasangan: 6 | Responden: 21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Fakhrul Roza</v>
      </c>
      <c r="C21" t="str">
        <v>KATIM Pemberdayaan UKM</v>
      </c>
    </row>
    <row r="22">
      <c r="A22" t="str">
        <v>R4</v>
      </c>
      <c r="B22" t="str">
        <v>Mahyarni</v>
      </c>
      <c r="C22" t="str">
        <v>Dosen</v>
      </c>
    </row>
    <row r="23">
      <c r="A23" t="str">
        <v>R5</v>
      </c>
      <c r="B23" t="str">
        <v>Dino Lagridho Satria</v>
      </c>
      <c r="C23" t="str">
        <v>Staf</v>
      </c>
    </row>
    <row r="24">
      <c r="A24" t="str">
        <v>R6</v>
      </c>
      <c r="B24" t="str">
        <v>Muhammad ilham</v>
      </c>
      <c r="C24" t="str">
        <v>Staff Laboratorium Veteriner</v>
      </c>
    </row>
    <row r="25">
      <c r="A25" t="str">
        <v>R7</v>
      </c>
      <c r="B25" t="str">
        <v>Arief Rakhman</v>
      </c>
      <c r="C25" t="str">
        <v>Kasubbag TU UPT. LVKH</v>
      </c>
    </row>
    <row r="26">
      <c r="A26" t="str">
        <v>R8</v>
      </c>
      <c r="B26" t="str">
        <v xml:space="preserve">Fadly Wahid </v>
      </c>
      <c r="C26" t="str">
        <v xml:space="preserve">Fungsional Paramedik Veteriner </v>
      </c>
    </row>
    <row r="27">
      <c r="A27" t="str">
        <v>R9</v>
      </c>
      <c r="B27" t="str">
        <v>Amrul Hidayat</v>
      </c>
      <c r="C27" t="str">
        <v>Pengawas Bibit Ternak Ahli Muda</v>
      </c>
    </row>
    <row r="28">
      <c r="A28" t="str">
        <v>R10</v>
      </c>
      <c r="B28" t="str">
        <v>Drh Guswandi</v>
      </c>
      <c r="C28" t="str">
        <v>Fungsional Medik Veteriner Ahli Madya</v>
      </c>
    </row>
    <row r="29">
      <c r="A29" t="str">
        <v>R11</v>
      </c>
      <c r="B29" t="str">
        <v>Drh. Indahlia Syahfitri Bangun</v>
      </c>
      <c r="C29" t="str">
        <v>Medik Veteriner Ahli Pertama</v>
      </c>
    </row>
    <row r="30">
      <c r="A30" t="str">
        <v>R12</v>
      </c>
      <c r="B30" t="str">
        <v>drh. Sri Wening Kurniajati</v>
      </c>
      <c r="C30" t="str">
        <v>Medik Veteriner Ahli Pertama</v>
      </c>
    </row>
    <row r="31">
      <c r="A31" t="str">
        <v>R13</v>
      </c>
      <c r="B31" t="str">
        <v>Dea Astrina Harefa</v>
      </c>
      <c r="C31" t="str">
        <v>Paramedik Veteriner</v>
      </c>
    </row>
    <row r="32">
      <c r="A32" t="str">
        <v>R14</v>
      </c>
      <c r="B32" t="str">
        <v>drh. Sri Rahmila Indris</v>
      </c>
      <c r="C32" t="str">
        <v>Medik Veteriner</v>
      </c>
    </row>
    <row r="33">
      <c r="A33" t="str">
        <v>R15</v>
      </c>
      <c r="B33" t="str">
        <v xml:space="preserve">SRI NOVRIANI </v>
      </c>
      <c r="C33" t="str">
        <v xml:space="preserve">Pengawas Bibit Ternak </v>
      </c>
    </row>
    <row r="34">
      <c r="A34" t="str">
        <v>R16</v>
      </c>
      <c r="B34" t="str">
        <v>Novriati Teza</v>
      </c>
      <c r="C34" t="str">
        <v>Pengawas Mutu Hasil Pertanian Ahli Muda</v>
      </c>
    </row>
    <row r="35">
      <c r="A35" t="str">
        <v>R17</v>
      </c>
      <c r="B35" t="str">
        <v>FARALINDA SARI</v>
      </c>
      <c r="C35" t="str">
        <v>Kepala Bidang Kesehatan Hewan</v>
      </c>
    </row>
    <row r="36">
      <c r="A36" t="str">
        <v>R18</v>
      </c>
      <c r="B36" t="str">
        <v>Ardini Oktavia</v>
      </c>
      <c r="C36" t="str">
        <v>Penelaah Teknis Kebijakan</v>
      </c>
    </row>
    <row r="37">
      <c r="A37" t="str">
        <v>R19</v>
      </c>
      <c r="B37" t="str">
        <v>Dr. Yenni Kurniati, M.Si</v>
      </c>
      <c r="C37" t="str">
        <v xml:space="preserve"> Kepala Pusat Halal LPPM UIN Suska Riau/Auditor</v>
      </c>
    </row>
    <row r="38">
      <c r="A38" t="str">
        <v>R20</v>
      </c>
      <c r="B38" t="str">
        <v>Prof. Dr. Yendraliza</v>
      </c>
      <c r="C38" t="str">
        <v>Auditor Halal</v>
      </c>
    </row>
    <row r="39">
      <c r="A39" t="str">
        <v>R21</v>
      </c>
      <c r="B39" t="str">
        <v xml:space="preserve"> Tengku Nurainun, S.T., M.T., PhD</v>
      </c>
      <c r="C39" t="str">
        <v>P3H</v>
      </c>
    </row>
    <row r="42">
      <c r="A42" t="str">
        <v>═══ BAGIAN 1: DATA SLIDER RESPONDEN ═══</v>
      </c>
    </row>
    <row r="43">
      <c r="A43" t="str">
        <v>No</v>
      </c>
      <c r="B43" t="str">
        <v>Pasangan</v>
      </c>
      <c r="C43" t="str">
        <v>R1</v>
      </c>
      <c r="D43" t="str">
        <v>R2</v>
      </c>
      <c r="E43" t="str">
        <v>R3</v>
      </c>
      <c r="F43" t="str">
        <v>R4</v>
      </c>
      <c r="G43" t="str">
        <v>R5</v>
      </c>
      <c r="H43" t="str">
        <v>R6</v>
      </c>
      <c r="I43" t="str">
        <v>R7</v>
      </c>
      <c r="J43" t="str">
        <v>R8</v>
      </c>
      <c r="K43" t="str">
        <v>R9</v>
      </c>
      <c r="L43" t="str">
        <v>R10</v>
      </c>
      <c r="M43" t="str">
        <v>R11</v>
      </c>
      <c r="N43" t="str">
        <v>R12</v>
      </c>
      <c r="O43" t="str">
        <v>R13</v>
      </c>
      <c r="P43" t="str">
        <v>R14</v>
      </c>
      <c r="Q43" t="str">
        <v>R15</v>
      </c>
      <c r="R43" t="str">
        <v>R16</v>
      </c>
      <c r="S43" t="str">
        <v>R17</v>
      </c>
      <c r="T43" t="str">
        <v>R18</v>
      </c>
      <c r="U43" t="str">
        <v>R19</v>
      </c>
      <c r="V43" t="str">
        <v>R20</v>
      </c>
      <c r="W43" t="str">
        <v>R21</v>
      </c>
    </row>
    <row r="44">
      <c r="A44">
        <v>1</v>
      </c>
      <c r="B44" t="str">
        <v>CP5.1_vs_CP5.2</v>
      </c>
      <c r="C44">
        <v>-4</v>
      </c>
      <c r="D44">
        <v>-8</v>
      </c>
      <c r="E44">
        <v>-6</v>
      </c>
      <c r="F44">
        <v>-4</v>
      </c>
      <c r="G44">
        <v>-3</v>
      </c>
      <c r="H44">
        <v>0</v>
      </c>
      <c r="I44">
        <v>-3</v>
      </c>
      <c r="J44">
        <v>0</v>
      </c>
      <c r="K44">
        <v>1</v>
      </c>
      <c r="L44">
        <v>-7</v>
      </c>
      <c r="M44">
        <v>-4</v>
      </c>
      <c r="N44">
        <v>-2</v>
      </c>
      <c r="O44">
        <v>6</v>
      </c>
      <c r="P44">
        <v>-2</v>
      </c>
      <c r="Q44">
        <v>-5</v>
      </c>
      <c r="R44">
        <v>-3</v>
      </c>
      <c r="S44">
        <v>0</v>
      </c>
      <c r="T44">
        <v>5</v>
      </c>
      <c r="U44">
        <v>-6</v>
      </c>
      <c r="V44">
        <v>7</v>
      </c>
      <c r="W44">
        <v>-8</v>
      </c>
    </row>
    <row r="45">
      <c r="A45">
        <v>2</v>
      </c>
      <c r="B45" t="str">
        <v>CP5.1_vs_CP5.3</v>
      </c>
      <c r="C45">
        <v>5</v>
      </c>
      <c r="D45">
        <v>-8</v>
      </c>
      <c r="E45">
        <v>7</v>
      </c>
      <c r="F45">
        <v>4</v>
      </c>
      <c r="G45">
        <v>-3</v>
      </c>
      <c r="H45">
        <v>2</v>
      </c>
      <c r="I45">
        <v>3</v>
      </c>
      <c r="J45">
        <v>0</v>
      </c>
      <c r="K45">
        <v>1</v>
      </c>
      <c r="L45">
        <v>7</v>
      </c>
      <c r="M45">
        <v>3</v>
      </c>
      <c r="N45">
        <v>4</v>
      </c>
      <c r="O45">
        <v>-5</v>
      </c>
      <c r="P45">
        <v>2</v>
      </c>
      <c r="Q45">
        <v>8</v>
      </c>
      <c r="R45">
        <v>-3</v>
      </c>
      <c r="S45">
        <v>0</v>
      </c>
      <c r="T45">
        <v>8</v>
      </c>
      <c r="U45">
        <v>8</v>
      </c>
      <c r="V45">
        <v>7</v>
      </c>
      <c r="W45">
        <v>-7</v>
      </c>
    </row>
    <row r="46">
      <c r="A46">
        <v>3</v>
      </c>
      <c r="B46" t="str">
        <v>CP5.1_vs_CP5.4</v>
      </c>
      <c r="C46">
        <v>-2</v>
      </c>
      <c r="D46">
        <v>-8</v>
      </c>
      <c r="E46">
        <v>-6</v>
      </c>
      <c r="F46">
        <v>-2</v>
      </c>
      <c r="G46">
        <v>-3</v>
      </c>
      <c r="H46">
        <v>1</v>
      </c>
      <c r="I46">
        <v>4</v>
      </c>
      <c r="J46">
        <v>-2</v>
      </c>
      <c r="K46">
        <v>-1</v>
      </c>
      <c r="L46">
        <v>-7</v>
      </c>
      <c r="M46">
        <v>-5</v>
      </c>
      <c r="N46">
        <v>-2</v>
      </c>
      <c r="O46">
        <v>-7</v>
      </c>
      <c r="P46">
        <v>0</v>
      </c>
      <c r="Q46">
        <v>-6</v>
      </c>
      <c r="R46">
        <v>-3</v>
      </c>
      <c r="S46">
        <v>-3</v>
      </c>
      <c r="T46">
        <v>-8</v>
      </c>
      <c r="U46">
        <v>-7</v>
      </c>
      <c r="V46">
        <v>-8</v>
      </c>
      <c r="W46">
        <v>-8</v>
      </c>
    </row>
    <row r="47">
      <c r="A47">
        <v>4</v>
      </c>
      <c r="B47" t="str">
        <v>CP5.2_vs_CP5.3</v>
      </c>
      <c r="C47">
        <v>6</v>
      </c>
      <c r="D47">
        <v>-6</v>
      </c>
      <c r="E47">
        <v>8</v>
      </c>
      <c r="F47">
        <v>-4</v>
      </c>
      <c r="G47">
        <v>-3</v>
      </c>
      <c r="H47">
        <v>2</v>
      </c>
      <c r="I47">
        <v>4</v>
      </c>
      <c r="J47">
        <v>1</v>
      </c>
      <c r="K47">
        <v>-1</v>
      </c>
      <c r="L47">
        <v>7</v>
      </c>
      <c r="M47">
        <v>4</v>
      </c>
      <c r="N47">
        <v>3</v>
      </c>
      <c r="O47">
        <v>0</v>
      </c>
      <c r="P47">
        <v>2</v>
      </c>
      <c r="Q47">
        <v>8</v>
      </c>
      <c r="R47">
        <v>-3</v>
      </c>
      <c r="S47">
        <v>3</v>
      </c>
      <c r="T47">
        <v>-8</v>
      </c>
      <c r="U47">
        <v>8</v>
      </c>
      <c r="V47">
        <v>-8</v>
      </c>
      <c r="W47">
        <v>8</v>
      </c>
    </row>
    <row r="48">
      <c r="A48">
        <v>5</v>
      </c>
      <c r="B48" t="str">
        <v>CP5.2_vs_CP5.4</v>
      </c>
      <c r="C48">
        <v>-1</v>
      </c>
      <c r="D48">
        <v>-6</v>
      </c>
      <c r="E48">
        <v>-6</v>
      </c>
      <c r="F48">
        <v>-3</v>
      </c>
      <c r="G48">
        <v>-3</v>
      </c>
      <c r="H48">
        <v>-1</v>
      </c>
      <c r="I48">
        <v>-3</v>
      </c>
      <c r="J48">
        <v>1</v>
      </c>
      <c r="K48">
        <v>-1</v>
      </c>
      <c r="L48">
        <v>7</v>
      </c>
      <c r="M48">
        <v>2</v>
      </c>
      <c r="N48">
        <v>-2</v>
      </c>
      <c r="O48">
        <v>-6</v>
      </c>
      <c r="P48">
        <v>0</v>
      </c>
      <c r="Q48">
        <v>0</v>
      </c>
      <c r="R48">
        <v>-4</v>
      </c>
      <c r="S48">
        <v>-4</v>
      </c>
      <c r="T48">
        <v>-5</v>
      </c>
      <c r="U48">
        <v>-5</v>
      </c>
      <c r="V48">
        <v>-8</v>
      </c>
      <c r="W48">
        <v>-6</v>
      </c>
    </row>
    <row r="49">
      <c r="A49">
        <v>6</v>
      </c>
      <c r="B49" t="str">
        <v>CP5.3_vs_CP5.4</v>
      </c>
      <c r="C49">
        <v>-7</v>
      </c>
      <c r="D49">
        <v>-6</v>
      </c>
      <c r="E49">
        <v>-8</v>
      </c>
      <c r="F49">
        <v>-4</v>
      </c>
      <c r="G49">
        <v>-3</v>
      </c>
      <c r="H49">
        <v>-3</v>
      </c>
      <c r="I49">
        <v>-2</v>
      </c>
      <c r="J49">
        <v>0</v>
      </c>
      <c r="K49">
        <v>-1</v>
      </c>
      <c r="L49">
        <v>-6</v>
      </c>
      <c r="M49">
        <v>-2</v>
      </c>
      <c r="N49">
        <v>-3</v>
      </c>
      <c r="O49">
        <v>-6</v>
      </c>
      <c r="P49">
        <v>-2</v>
      </c>
      <c r="Q49">
        <v>-7</v>
      </c>
      <c r="R49">
        <v>-3</v>
      </c>
      <c r="S49">
        <v>-4</v>
      </c>
      <c r="T49">
        <v>7</v>
      </c>
      <c r="U49">
        <v>-8</v>
      </c>
      <c r="V49">
        <v>-8</v>
      </c>
      <c r="W49">
        <v>-6</v>
      </c>
    </row>
    <row r="52">
      <c r="A52" t="str">
        <v>═══ BAGIAN 2: TFN l (Lower) per Responden ═══</v>
      </c>
    </row>
    <row r="53">
      <c r="A53" t="str">
        <v>Rumus: IF(slider&gt;0, 1/VLOOKUP(u), VLOOKUP(l))</v>
      </c>
    </row>
    <row r="54">
      <c r="A54" t="str">
        <v>No</v>
      </c>
      <c r="B54" t="str">
        <v>Pasangan</v>
      </c>
      <c r="C54" t="str">
        <v>R1_l</v>
      </c>
      <c r="D54" t="str">
        <v>R2_l</v>
      </c>
      <c r="E54" t="str">
        <v>R3_l</v>
      </c>
      <c r="F54" t="str">
        <v>R4_l</v>
      </c>
      <c r="G54" t="str">
        <v>R5_l</v>
      </c>
      <c r="H54" t="str">
        <v>R6_l</v>
      </c>
      <c r="I54" t="str">
        <v>R7_l</v>
      </c>
      <c r="J54" t="str">
        <v>R8_l</v>
      </c>
      <c r="K54" t="str">
        <v>R9_l</v>
      </c>
      <c r="L54" t="str">
        <v>R10_l</v>
      </c>
      <c r="M54" t="str">
        <v>R11_l</v>
      </c>
      <c r="N54" t="str">
        <v>R12_l</v>
      </c>
      <c r="O54" t="str">
        <v>R13_l</v>
      </c>
      <c r="P54" t="str">
        <v>R14_l</v>
      </c>
      <c r="Q54" t="str">
        <v>R15_l</v>
      </c>
      <c r="R54" t="str">
        <v>R16_l</v>
      </c>
      <c r="S54" t="str">
        <v>R17_l</v>
      </c>
      <c r="T54" t="str">
        <v>R18_l</v>
      </c>
      <c r="U54" t="str">
        <v>R19_l</v>
      </c>
      <c r="V54" t="str">
        <v>R20_l</v>
      </c>
      <c r="W54" t="str">
        <v>R21_l</v>
      </c>
    </row>
    <row r="55">
      <c r="A55">
        <v>1</v>
      </c>
      <c r="B55" t="str">
        <v>CP5.1_vs_CP5.2</v>
      </c>
      <c r="C55" s="1">
        <f>IF(C44&gt;0,1/VLOOKUP(ABS(C44)+1,$A$8:$D$16,4,FALSE),VLOOKUP(ABS(C44)+1,$A$8:$D$16,2,FALSE))</f>
      </c>
      <c r="D55" s="1">
        <f>IF(D44&gt;0,1/VLOOKUP(ABS(D44)+1,$A$8:$D$16,4,FALSE),VLOOKUP(ABS(D44)+1,$A$8:$D$16,2,FALSE))</f>
      </c>
      <c r="E55" s="1">
        <f>IF(E44&gt;0,1/VLOOKUP(ABS(E44)+1,$A$8:$D$16,4,FALSE),VLOOKUP(ABS(E44)+1,$A$8:$D$16,2,FALSE))</f>
      </c>
      <c r="F55" s="1">
        <f>IF(F44&gt;0,1/VLOOKUP(ABS(F44)+1,$A$8:$D$16,4,FALSE),VLOOKUP(ABS(F44)+1,$A$8:$D$16,2,FALSE))</f>
      </c>
      <c r="G55" s="1">
        <f>IF(G44&gt;0,1/VLOOKUP(ABS(G44)+1,$A$8:$D$16,4,FALSE),VLOOKUP(ABS(G44)+1,$A$8:$D$16,2,FALSE))</f>
      </c>
      <c r="H55" s="1">
        <f>IF(H44&gt;0,1/VLOOKUP(ABS(H44)+1,$A$8:$D$16,4,FALSE),VLOOKUP(ABS(H44)+1,$A$8:$D$16,2,FALSE))</f>
      </c>
      <c r="I55" s="1">
        <f>IF(I44&gt;0,1/VLOOKUP(ABS(I44)+1,$A$8:$D$16,4,FALSE),VLOOKUP(ABS(I44)+1,$A$8:$D$16,2,FALSE))</f>
      </c>
      <c r="J55" s="1">
        <f>IF(J44&gt;0,1/VLOOKUP(ABS(J44)+1,$A$8:$D$16,4,FALSE),VLOOKUP(ABS(J44)+1,$A$8:$D$16,2,FALSE))</f>
      </c>
      <c r="K55" s="1">
        <f>IF(K44&gt;0,1/VLOOKUP(ABS(K44)+1,$A$8:$D$16,4,FALSE),VLOOKUP(ABS(K44)+1,$A$8:$D$16,2,FALSE))</f>
      </c>
      <c r="L55" s="1">
        <f>IF(L44&gt;0,1/VLOOKUP(ABS(L44)+1,$A$8:$D$16,4,FALSE),VLOOKUP(ABS(L44)+1,$A$8:$D$16,2,FALSE))</f>
      </c>
      <c r="M55" s="1">
        <f>IF(M44&gt;0,1/VLOOKUP(ABS(M44)+1,$A$8:$D$16,4,FALSE),VLOOKUP(ABS(M44)+1,$A$8:$D$16,2,FALSE))</f>
      </c>
      <c r="N55" s="1">
        <f>IF(N44&gt;0,1/VLOOKUP(ABS(N44)+1,$A$8:$D$16,4,FALSE),VLOOKUP(ABS(N44)+1,$A$8:$D$16,2,FALSE))</f>
      </c>
      <c r="O55" s="1">
        <f>IF(O44&gt;0,1/VLOOKUP(ABS(O44)+1,$A$8:$D$16,4,FALSE),VLOOKUP(ABS(O44)+1,$A$8:$D$16,2,FALSE))</f>
      </c>
      <c r="P55" s="1">
        <f>IF(P44&gt;0,1/VLOOKUP(ABS(P44)+1,$A$8:$D$16,4,FALSE),VLOOKUP(ABS(P44)+1,$A$8:$D$16,2,FALSE))</f>
      </c>
      <c r="Q55" s="1">
        <f>IF(Q44&gt;0,1/VLOOKUP(ABS(Q44)+1,$A$8:$D$16,4,FALSE),VLOOKUP(ABS(Q44)+1,$A$8:$D$16,2,FALSE))</f>
      </c>
      <c r="R55" s="1">
        <f>IF(R44&gt;0,1/VLOOKUP(ABS(R44)+1,$A$8:$D$16,4,FALSE),VLOOKUP(ABS(R44)+1,$A$8:$D$16,2,FALSE))</f>
      </c>
      <c r="S55" s="1">
        <f>IF(S44&gt;0,1/VLOOKUP(ABS(S44)+1,$A$8:$D$16,4,FALSE),VLOOKUP(ABS(S44)+1,$A$8:$D$16,2,FALSE))</f>
      </c>
      <c r="T55" s="1">
        <f>IF(T44&gt;0,1/VLOOKUP(ABS(T44)+1,$A$8:$D$16,4,FALSE),VLOOKUP(ABS(T44)+1,$A$8:$D$16,2,FALSE))</f>
      </c>
      <c r="U55" s="1">
        <f>IF(U44&gt;0,1/VLOOKUP(ABS(U44)+1,$A$8:$D$16,4,FALSE),VLOOKUP(ABS(U44)+1,$A$8:$D$16,2,FALSE))</f>
      </c>
      <c r="V55" s="1">
        <f>IF(V44&gt;0,1/VLOOKUP(ABS(V44)+1,$A$8:$D$16,4,FALSE),VLOOKUP(ABS(V44)+1,$A$8:$D$16,2,FALSE))</f>
      </c>
      <c r="W55" s="1">
        <f>IF(W44&gt;0,1/VLOOKUP(ABS(W44)+1,$A$8:$D$16,4,FALSE),VLOOKUP(ABS(W44)+1,$A$8:$D$16,2,FALSE))</f>
      </c>
    </row>
    <row r="56">
      <c r="A56">
        <v>2</v>
      </c>
      <c r="B56" t="str">
        <v>CP5.1_vs_CP5.3</v>
      </c>
      <c r="C56" s="1">
        <f>IF(C45&gt;0,1/VLOOKUP(ABS(C45)+1,$A$8:$D$16,4,FALSE),VLOOKUP(ABS(C45)+1,$A$8:$D$16,2,FALSE))</f>
      </c>
      <c r="D56" s="1">
        <f>IF(D45&gt;0,1/VLOOKUP(ABS(D45)+1,$A$8:$D$16,4,FALSE),VLOOKUP(ABS(D45)+1,$A$8:$D$16,2,FALSE))</f>
      </c>
      <c r="E56" s="1">
        <f>IF(E45&gt;0,1/VLOOKUP(ABS(E45)+1,$A$8:$D$16,4,FALSE),VLOOKUP(ABS(E45)+1,$A$8:$D$16,2,FALSE))</f>
      </c>
      <c r="F56" s="1">
        <f>IF(F45&gt;0,1/VLOOKUP(ABS(F45)+1,$A$8:$D$16,4,FALSE),VLOOKUP(ABS(F45)+1,$A$8:$D$16,2,FALSE))</f>
      </c>
      <c r="G56" s="1">
        <f>IF(G45&gt;0,1/VLOOKUP(ABS(G45)+1,$A$8:$D$16,4,FALSE),VLOOKUP(ABS(G45)+1,$A$8:$D$16,2,FALSE))</f>
      </c>
      <c r="H56" s="1">
        <f>IF(H45&gt;0,1/VLOOKUP(ABS(H45)+1,$A$8:$D$16,4,FALSE),VLOOKUP(ABS(H45)+1,$A$8:$D$16,2,FALSE))</f>
      </c>
      <c r="I56" s="1">
        <f>IF(I45&gt;0,1/VLOOKUP(ABS(I45)+1,$A$8:$D$16,4,FALSE),VLOOKUP(ABS(I45)+1,$A$8:$D$16,2,FALSE))</f>
      </c>
      <c r="J56" s="1">
        <f>IF(J45&gt;0,1/VLOOKUP(ABS(J45)+1,$A$8:$D$16,4,FALSE),VLOOKUP(ABS(J45)+1,$A$8:$D$16,2,FALSE))</f>
      </c>
      <c r="K56" s="1">
        <f>IF(K45&gt;0,1/VLOOKUP(ABS(K45)+1,$A$8:$D$16,4,FALSE),VLOOKUP(ABS(K45)+1,$A$8:$D$16,2,FALSE))</f>
      </c>
      <c r="L56" s="1">
        <f>IF(L45&gt;0,1/VLOOKUP(ABS(L45)+1,$A$8:$D$16,4,FALSE),VLOOKUP(ABS(L45)+1,$A$8:$D$16,2,FALSE))</f>
      </c>
      <c r="M56" s="1">
        <f>IF(M45&gt;0,1/VLOOKUP(ABS(M45)+1,$A$8:$D$16,4,FALSE),VLOOKUP(ABS(M45)+1,$A$8:$D$16,2,FALSE))</f>
      </c>
      <c r="N56" s="1">
        <f>IF(N45&gt;0,1/VLOOKUP(ABS(N45)+1,$A$8:$D$16,4,FALSE),VLOOKUP(ABS(N45)+1,$A$8:$D$16,2,FALSE))</f>
      </c>
      <c r="O56" s="1">
        <f>IF(O45&gt;0,1/VLOOKUP(ABS(O45)+1,$A$8:$D$16,4,FALSE),VLOOKUP(ABS(O45)+1,$A$8:$D$16,2,FALSE))</f>
      </c>
      <c r="P56" s="1">
        <f>IF(P45&gt;0,1/VLOOKUP(ABS(P45)+1,$A$8:$D$16,4,FALSE),VLOOKUP(ABS(P45)+1,$A$8:$D$16,2,FALSE))</f>
      </c>
      <c r="Q56" s="1">
        <f>IF(Q45&gt;0,1/VLOOKUP(ABS(Q45)+1,$A$8:$D$16,4,FALSE),VLOOKUP(ABS(Q45)+1,$A$8:$D$16,2,FALSE))</f>
      </c>
      <c r="R56" s="1">
        <f>IF(R45&gt;0,1/VLOOKUP(ABS(R45)+1,$A$8:$D$16,4,FALSE),VLOOKUP(ABS(R45)+1,$A$8:$D$16,2,FALSE))</f>
      </c>
      <c r="S56" s="1">
        <f>IF(S45&gt;0,1/VLOOKUP(ABS(S45)+1,$A$8:$D$16,4,FALSE),VLOOKUP(ABS(S45)+1,$A$8:$D$16,2,FALSE))</f>
      </c>
      <c r="T56" s="1">
        <f>IF(T45&gt;0,1/VLOOKUP(ABS(T45)+1,$A$8:$D$16,4,FALSE),VLOOKUP(ABS(T45)+1,$A$8:$D$16,2,FALSE))</f>
      </c>
      <c r="U56" s="1">
        <f>IF(U45&gt;0,1/VLOOKUP(ABS(U45)+1,$A$8:$D$16,4,FALSE),VLOOKUP(ABS(U45)+1,$A$8:$D$16,2,FALSE))</f>
      </c>
      <c r="V56" s="1">
        <f>IF(V45&gt;0,1/VLOOKUP(ABS(V45)+1,$A$8:$D$16,4,FALSE),VLOOKUP(ABS(V45)+1,$A$8:$D$16,2,FALSE))</f>
      </c>
      <c r="W56" s="1">
        <f>IF(W45&gt;0,1/VLOOKUP(ABS(W45)+1,$A$8:$D$16,4,FALSE),VLOOKUP(ABS(W45)+1,$A$8:$D$16,2,FALSE))</f>
      </c>
    </row>
    <row r="57">
      <c r="A57">
        <v>3</v>
      </c>
      <c r="B57" t="str">
        <v>CP5.1_vs_CP5.4</v>
      </c>
      <c r="C57" s="1">
        <f>IF(C46&gt;0,1/VLOOKUP(ABS(C46)+1,$A$8:$D$16,4,FALSE),VLOOKUP(ABS(C46)+1,$A$8:$D$16,2,FALSE))</f>
      </c>
      <c r="D57" s="1">
        <f>IF(D46&gt;0,1/VLOOKUP(ABS(D46)+1,$A$8:$D$16,4,FALSE),VLOOKUP(ABS(D46)+1,$A$8:$D$16,2,FALSE))</f>
      </c>
      <c r="E57" s="1">
        <f>IF(E46&gt;0,1/VLOOKUP(ABS(E46)+1,$A$8:$D$16,4,FALSE),VLOOKUP(ABS(E46)+1,$A$8:$D$16,2,FALSE))</f>
      </c>
      <c r="F57" s="1">
        <f>IF(F46&gt;0,1/VLOOKUP(ABS(F46)+1,$A$8:$D$16,4,FALSE),VLOOKUP(ABS(F46)+1,$A$8:$D$16,2,FALSE))</f>
      </c>
      <c r="G57" s="1">
        <f>IF(G46&gt;0,1/VLOOKUP(ABS(G46)+1,$A$8:$D$16,4,FALSE),VLOOKUP(ABS(G46)+1,$A$8:$D$16,2,FALSE))</f>
      </c>
      <c r="H57" s="1">
        <f>IF(H46&gt;0,1/VLOOKUP(ABS(H46)+1,$A$8:$D$16,4,FALSE),VLOOKUP(ABS(H46)+1,$A$8:$D$16,2,FALSE))</f>
      </c>
      <c r="I57" s="1">
        <f>IF(I46&gt;0,1/VLOOKUP(ABS(I46)+1,$A$8:$D$16,4,FALSE),VLOOKUP(ABS(I46)+1,$A$8:$D$16,2,FALSE))</f>
      </c>
      <c r="J57" s="1">
        <f>IF(J46&gt;0,1/VLOOKUP(ABS(J46)+1,$A$8:$D$16,4,FALSE),VLOOKUP(ABS(J46)+1,$A$8:$D$16,2,FALSE))</f>
      </c>
      <c r="K57" s="1">
        <f>IF(K46&gt;0,1/VLOOKUP(ABS(K46)+1,$A$8:$D$16,4,FALSE),VLOOKUP(ABS(K46)+1,$A$8:$D$16,2,FALSE))</f>
      </c>
      <c r="L57" s="1">
        <f>IF(L46&gt;0,1/VLOOKUP(ABS(L46)+1,$A$8:$D$16,4,FALSE),VLOOKUP(ABS(L46)+1,$A$8:$D$16,2,FALSE))</f>
      </c>
      <c r="M57" s="1">
        <f>IF(M46&gt;0,1/VLOOKUP(ABS(M46)+1,$A$8:$D$16,4,FALSE),VLOOKUP(ABS(M46)+1,$A$8:$D$16,2,FALSE))</f>
      </c>
      <c r="N57" s="1">
        <f>IF(N46&gt;0,1/VLOOKUP(ABS(N46)+1,$A$8:$D$16,4,FALSE),VLOOKUP(ABS(N46)+1,$A$8:$D$16,2,FALSE))</f>
      </c>
      <c r="O57" s="1">
        <f>IF(O46&gt;0,1/VLOOKUP(ABS(O46)+1,$A$8:$D$16,4,FALSE),VLOOKUP(ABS(O46)+1,$A$8:$D$16,2,FALSE))</f>
      </c>
      <c r="P57" s="1">
        <f>IF(P46&gt;0,1/VLOOKUP(ABS(P46)+1,$A$8:$D$16,4,FALSE),VLOOKUP(ABS(P46)+1,$A$8:$D$16,2,FALSE))</f>
      </c>
      <c r="Q57" s="1">
        <f>IF(Q46&gt;0,1/VLOOKUP(ABS(Q46)+1,$A$8:$D$16,4,FALSE),VLOOKUP(ABS(Q46)+1,$A$8:$D$16,2,FALSE))</f>
      </c>
      <c r="R57" s="1">
        <f>IF(R46&gt;0,1/VLOOKUP(ABS(R46)+1,$A$8:$D$16,4,FALSE),VLOOKUP(ABS(R46)+1,$A$8:$D$16,2,FALSE))</f>
      </c>
      <c r="S57" s="1">
        <f>IF(S46&gt;0,1/VLOOKUP(ABS(S46)+1,$A$8:$D$16,4,FALSE),VLOOKUP(ABS(S46)+1,$A$8:$D$16,2,FALSE))</f>
      </c>
      <c r="T57" s="1">
        <f>IF(T46&gt;0,1/VLOOKUP(ABS(T46)+1,$A$8:$D$16,4,FALSE),VLOOKUP(ABS(T46)+1,$A$8:$D$16,2,FALSE))</f>
      </c>
      <c r="U57" s="1">
        <f>IF(U46&gt;0,1/VLOOKUP(ABS(U46)+1,$A$8:$D$16,4,FALSE),VLOOKUP(ABS(U46)+1,$A$8:$D$16,2,FALSE))</f>
      </c>
      <c r="V57" s="1">
        <f>IF(V46&gt;0,1/VLOOKUP(ABS(V46)+1,$A$8:$D$16,4,FALSE),VLOOKUP(ABS(V46)+1,$A$8:$D$16,2,FALSE))</f>
      </c>
      <c r="W57" s="1">
        <f>IF(W46&gt;0,1/VLOOKUP(ABS(W46)+1,$A$8:$D$16,4,FALSE),VLOOKUP(ABS(W46)+1,$A$8:$D$16,2,FALSE))</f>
      </c>
    </row>
    <row r="58">
      <c r="A58">
        <v>4</v>
      </c>
      <c r="B58" t="str">
        <v>CP5.2_vs_CP5.3</v>
      </c>
      <c r="C58" s="1">
        <f>IF(C47&gt;0,1/VLOOKUP(ABS(C47)+1,$A$8:$D$16,4,FALSE),VLOOKUP(ABS(C47)+1,$A$8:$D$16,2,FALSE))</f>
      </c>
      <c r="D58" s="1">
        <f>IF(D47&gt;0,1/VLOOKUP(ABS(D47)+1,$A$8:$D$16,4,FALSE),VLOOKUP(ABS(D47)+1,$A$8:$D$16,2,FALSE))</f>
      </c>
      <c r="E58" s="1">
        <f>IF(E47&gt;0,1/VLOOKUP(ABS(E47)+1,$A$8:$D$16,4,FALSE),VLOOKUP(ABS(E47)+1,$A$8:$D$16,2,FALSE))</f>
      </c>
      <c r="F58" s="1">
        <f>IF(F47&gt;0,1/VLOOKUP(ABS(F47)+1,$A$8:$D$16,4,FALSE),VLOOKUP(ABS(F47)+1,$A$8:$D$16,2,FALSE))</f>
      </c>
      <c r="G58" s="1">
        <f>IF(G47&gt;0,1/VLOOKUP(ABS(G47)+1,$A$8:$D$16,4,FALSE),VLOOKUP(ABS(G47)+1,$A$8:$D$16,2,FALSE))</f>
      </c>
      <c r="H58" s="1">
        <f>IF(H47&gt;0,1/VLOOKUP(ABS(H47)+1,$A$8:$D$16,4,FALSE),VLOOKUP(ABS(H47)+1,$A$8:$D$16,2,FALSE))</f>
      </c>
      <c r="I58" s="1">
        <f>IF(I47&gt;0,1/VLOOKUP(ABS(I47)+1,$A$8:$D$16,4,FALSE),VLOOKUP(ABS(I47)+1,$A$8:$D$16,2,FALSE))</f>
      </c>
      <c r="J58" s="1">
        <f>IF(J47&gt;0,1/VLOOKUP(ABS(J47)+1,$A$8:$D$16,4,FALSE),VLOOKUP(ABS(J47)+1,$A$8:$D$16,2,FALSE))</f>
      </c>
      <c r="K58" s="1">
        <f>IF(K47&gt;0,1/VLOOKUP(ABS(K47)+1,$A$8:$D$16,4,FALSE),VLOOKUP(ABS(K47)+1,$A$8:$D$16,2,FALSE))</f>
      </c>
      <c r="L58" s="1">
        <f>IF(L47&gt;0,1/VLOOKUP(ABS(L47)+1,$A$8:$D$16,4,FALSE),VLOOKUP(ABS(L47)+1,$A$8:$D$16,2,FALSE))</f>
      </c>
      <c r="M58" s="1">
        <f>IF(M47&gt;0,1/VLOOKUP(ABS(M47)+1,$A$8:$D$16,4,FALSE),VLOOKUP(ABS(M47)+1,$A$8:$D$16,2,FALSE))</f>
      </c>
      <c r="N58" s="1">
        <f>IF(N47&gt;0,1/VLOOKUP(ABS(N47)+1,$A$8:$D$16,4,FALSE),VLOOKUP(ABS(N47)+1,$A$8:$D$16,2,FALSE))</f>
      </c>
      <c r="O58" s="1">
        <f>IF(O47&gt;0,1/VLOOKUP(ABS(O47)+1,$A$8:$D$16,4,FALSE),VLOOKUP(ABS(O47)+1,$A$8:$D$16,2,FALSE))</f>
      </c>
      <c r="P58" s="1">
        <f>IF(P47&gt;0,1/VLOOKUP(ABS(P47)+1,$A$8:$D$16,4,FALSE),VLOOKUP(ABS(P47)+1,$A$8:$D$16,2,FALSE))</f>
      </c>
      <c r="Q58" s="1">
        <f>IF(Q47&gt;0,1/VLOOKUP(ABS(Q47)+1,$A$8:$D$16,4,FALSE),VLOOKUP(ABS(Q47)+1,$A$8:$D$16,2,FALSE))</f>
      </c>
      <c r="R58" s="1">
        <f>IF(R47&gt;0,1/VLOOKUP(ABS(R47)+1,$A$8:$D$16,4,FALSE),VLOOKUP(ABS(R47)+1,$A$8:$D$16,2,FALSE))</f>
      </c>
      <c r="S58" s="1">
        <f>IF(S47&gt;0,1/VLOOKUP(ABS(S47)+1,$A$8:$D$16,4,FALSE),VLOOKUP(ABS(S47)+1,$A$8:$D$16,2,FALSE))</f>
      </c>
      <c r="T58" s="1">
        <f>IF(T47&gt;0,1/VLOOKUP(ABS(T47)+1,$A$8:$D$16,4,FALSE),VLOOKUP(ABS(T47)+1,$A$8:$D$16,2,FALSE))</f>
      </c>
      <c r="U58" s="1">
        <f>IF(U47&gt;0,1/VLOOKUP(ABS(U47)+1,$A$8:$D$16,4,FALSE),VLOOKUP(ABS(U47)+1,$A$8:$D$16,2,FALSE))</f>
      </c>
      <c r="V58" s="1">
        <f>IF(V47&gt;0,1/VLOOKUP(ABS(V47)+1,$A$8:$D$16,4,FALSE),VLOOKUP(ABS(V47)+1,$A$8:$D$16,2,FALSE))</f>
      </c>
      <c r="W58" s="1">
        <f>IF(W47&gt;0,1/VLOOKUP(ABS(W47)+1,$A$8:$D$16,4,FALSE),VLOOKUP(ABS(W47)+1,$A$8:$D$16,2,FALSE))</f>
      </c>
    </row>
    <row r="59">
      <c r="A59">
        <v>5</v>
      </c>
      <c r="B59" t="str">
        <v>CP5.2_vs_CP5.4</v>
      </c>
      <c r="C59" s="1">
        <f>IF(C48&gt;0,1/VLOOKUP(ABS(C48)+1,$A$8:$D$16,4,FALSE),VLOOKUP(ABS(C48)+1,$A$8:$D$16,2,FALSE))</f>
      </c>
      <c r="D59" s="1">
        <f>IF(D48&gt;0,1/VLOOKUP(ABS(D48)+1,$A$8:$D$16,4,FALSE),VLOOKUP(ABS(D48)+1,$A$8:$D$16,2,FALSE))</f>
      </c>
      <c r="E59" s="1">
        <f>IF(E48&gt;0,1/VLOOKUP(ABS(E48)+1,$A$8:$D$16,4,FALSE),VLOOKUP(ABS(E48)+1,$A$8:$D$16,2,FALSE))</f>
      </c>
      <c r="F59" s="1">
        <f>IF(F48&gt;0,1/VLOOKUP(ABS(F48)+1,$A$8:$D$16,4,FALSE),VLOOKUP(ABS(F48)+1,$A$8:$D$16,2,FALSE))</f>
      </c>
      <c r="G59" s="1">
        <f>IF(G48&gt;0,1/VLOOKUP(ABS(G48)+1,$A$8:$D$16,4,FALSE),VLOOKUP(ABS(G48)+1,$A$8:$D$16,2,FALSE))</f>
      </c>
      <c r="H59" s="1">
        <f>IF(H48&gt;0,1/VLOOKUP(ABS(H48)+1,$A$8:$D$16,4,FALSE),VLOOKUP(ABS(H48)+1,$A$8:$D$16,2,FALSE))</f>
      </c>
      <c r="I59" s="1">
        <f>IF(I48&gt;0,1/VLOOKUP(ABS(I48)+1,$A$8:$D$16,4,FALSE),VLOOKUP(ABS(I48)+1,$A$8:$D$16,2,FALSE))</f>
      </c>
      <c r="J59" s="1">
        <f>IF(J48&gt;0,1/VLOOKUP(ABS(J48)+1,$A$8:$D$16,4,FALSE),VLOOKUP(ABS(J48)+1,$A$8:$D$16,2,FALSE))</f>
      </c>
      <c r="K59" s="1">
        <f>IF(K48&gt;0,1/VLOOKUP(ABS(K48)+1,$A$8:$D$16,4,FALSE),VLOOKUP(ABS(K48)+1,$A$8:$D$16,2,FALSE))</f>
      </c>
      <c r="L59" s="1">
        <f>IF(L48&gt;0,1/VLOOKUP(ABS(L48)+1,$A$8:$D$16,4,FALSE),VLOOKUP(ABS(L48)+1,$A$8:$D$16,2,FALSE))</f>
      </c>
      <c r="M59" s="1">
        <f>IF(M48&gt;0,1/VLOOKUP(ABS(M48)+1,$A$8:$D$16,4,FALSE),VLOOKUP(ABS(M48)+1,$A$8:$D$16,2,FALSE))</f>
      </c>
      <c r="N59" s="1">
        <f>IF(N48&gt;0,1/VLOOKUP(ABS(N48)+1,$A$8:$D$16,4,FALSE),VLOOKUP(ABS(N48)+1,$A$8:$D$16,2,FALSE))</f>
      </c>
      <c r="O59" s="1">
        <f>IF(O48&gt;0,1/VLOOKUP(ABS(O48)+1,$A$8:$D$16,4,FALSE),VLOOKUP(ABS(O48)+1,$A$8:$D$16,2,FALSE))</f>
      </c>
      <c r="P59" s="1">
        <f>IF(P48&gt;0,1/VLOOKUP(ABS(P48)+1,$A$8:$D$16,4,FALSE),VLOOKUP(ABS(P48)+1,$A$8:$D$16,2,FALSE))</f>
      </c>
      <c r="Q59" s="1">
        <f>IF(Q48&gt;0,1/VLOOKUP(ABS(Q48)+1,$A$8:$D$16,4,FALSE),VLOOKUP(ABS(Q48)+1,$A$8:$D$16,2,FALSE))</f>
      </c>
      <c r="R59" s="1">
        <f>IF(R48&gt;0,1/VLOOKUP(ABS(R48)+1,$A$8:$D$16,4,FALSE),VLOOKUP(ABS(R48)+1,$A$8:$D$16,2,FALSE))</f>
      </c>
      <c r="S59" s="1">
        <f>IF(S48&gt;0,1/VLOOKUP(ABS(S48)+1,$A$8:$D$16,4,FALSE),VLOOKUP(ABS(S48)+1,$A$8:$D$16,2,FALSE))</f>
      </c>
      <c r="T59" s="1">
        <f>IF(T48&gt;0,1/VLOOKUP(ABS(T48)+1,$A$8:$D$16,4,FALSE),VLOOKUP(ABS(T48)+1,$A$8:$D$16,2,FALSE))</f>
      </c>
      <c r="U59" s="1">
        <f>IF(U48&gt;0,1/VLOOKUP(ABS(U48)+1,$A$8:$D$16,4,FALSE),VLOOKUP(ABS(U48)+1,$A$8:$D$16,2,FALSE))</f>
      </c>
      <c r="V59" s="1">
        <f>IF(V48&gt;0,1/VLOOKUP(ABS(V48)+1,$A$8:$D$16,4,FALSE),VLOOKUP(ABS(V48)+1,$A$8:$D$16,2,FALSE))</f>
      </c>
      <c r="W59" s="1">
        <f>IF(W48&gt;0,1/VLOOKUP(ABS(W48)+1,$A$8:$D$16,4,FALSE),VLOOKUP(ABS(W48)+1,$A$8:$D$16,2,FALSE))</f>
      </c>
    </row>
    <row r="60">
      <c r="A60">
        <v>6</v>
      </c>
      <c r="B60" t="str">
        <v>CP5.3_vs_CP5.4</v>
      </c>
      <c r="C60" s="1">
        <f>IF(C49&gt;0,1/VLOOKUP(ABS(C49)+1,$A$8:$D$16,4,FALSE),VLOOKUP(ABS(C49)+1,$A$8:$D$16,2,FALSE))</f>
      </c>
      <c r="D60" s="1">
        <f>IF(D49&gt;0,1/VLOOKUP(ABS(D49)+1,$A$8:$D$16,4,FALSE),VLOOKUP(ABS(D49)+1,$A$8:$D$16,2,FALSE))</f>
      </c>
      <c r="E60" s="1">
        <f>IF(E49&gt;0,1/VLOOKUP(ABS(E49)+1,$A$8:$D$16,4,FALSE),VLOOKUP(ABS(E49)+1,$A$8:$D$16,2,FALSE))</f>
      </c>
      <c r="F60" s="1">
        <f>IF(F49&gt;0,1/VLOOKUP(ABS(F49)+1,$A$8:$D$16,4,FALSE),VLOOKUP(ABS(F49)+1,$A$8:$D$16,2,FALSE))</f>
      </c>
      <c r="G60" s="1">
        <f>IF(G49&gt;0,1/VLOOKUP(ABS(G49)+1,$A$8:$D$16,4,FALSE),VLOOKUP(ABS(G49)+1,$A$8:$D$16,2,FALSE))</f>
      </c>
      <c r="H60" s="1">
        <f>IF(H49&gt;0,1/VLOOKUP(ABS(H49)+1,$A$8:$D$16,4,FALSE),VLOOKUP(ABS(H49)+1,$A$8:$D$16,2,FALSE))</f>
      </c>
      <c r="I60" s="1">
        <f>IF(I49&gt;0,1/VLOOKUP(ABS(I49)+1,$A$8:$D$16,4,FALSE),VLOOKUP(ABS(I49)+1,$A$8:$D$16,2,FALSE))</f>
      </c>
      <c r="J60" s="1">
        <f>IF(J49&gt;0,1/VLOOKUP(ABS(J49)+1,$A$8:$D$16,4,FALSE),VLOOKUP(ABS(J49)+1,$A$8:$D$16,2,FALSE))</f>
      </c>
      <c r="K60" s="1">
        <f>IF(K49&gt;0,1/VLOOKUP(ABS(K49)+1,$A$8:$D$16,4,FALSE),VLOOKUP(ABS(K49)+1,$A$8:$D$16,2,FALSE))</f>
      </c>
      <c r="L60" s="1">
        <f>IF(L49&gt;0,1/VLOOKUP(ABS(L49)+1,$A$8:$D$16,4,FALSE),VLOOKUP(ABS(L49)+1,$A$8:$D$16,2,FALSE))</f>
      </c>
      <c r="M60" s="1">
        <f>IF(M49&gt;0,1/VLOOKUP(ABS(M49)+1,$A$8:$D$16,4,FALSE),VLOOKUP(ABS(M49)+1,$A$8:$D$16,2,FALSE))</f>
      </c>
      <c r="N60" s="1">
        <f>IF(N49&gt;0,1/VLOOKUP(ABS(N49)+1,$A$8:$D$16,4,FALSE),VLOOKUP(ABS(N49)+1,$A$8:$D$16,2,FALSE))</f>
      </c>
      <c r="O60" s="1">
        <f>IF(O49&gt;0,1/VLOOKUP(ABS(O49)+1,$A$8:$D$16,4,FALSE),VLOOKUP(ABS(O49)+1,$A$8:$D$16,2,FALSE))</f>
      </c>
      <c r="P60" s="1">
        <f>IF(P49&gt;0,1/VLOOKUP(ABS(P49)+1,$A$8:$D$16,4,FALSE),VLOOKUP(ABS(P49)+1,$A$8:$D$16,2,FALSE))</f>
      </c>
      <c r="Q60" s="1">
        <f>IF(Q49&gt;0,1/VLOOKUP(ABS(Q49)+1,$A$8:$D$16,4,FALSE),VLOOKUP(ABS(Q49)+1,$A$8:$D$16,2,FALSE))</f>
      </c>
      <c r="R60" s="1">
        <f>IF(R49&gt;0,1/VLOOKUP(ABS(R49)+1,$A$8:$D$16,4,FALSE),VLOOKUP(ABS(R49)+1,$A$8:$D$16,2,FALSE))</f>
      </c>
      <c r="S60" s="1">
        <f>IF(S49&gt;0,1/VLOOKUP(ABS(S49)+1,$A$8:$D$16,4,FALSE),VLOOKUP(ABS(S49)+1,$A$8:$D$16,2,FALSE))</f>
      </c>
      <c r="T60" s="1">
        <f>IF(T49&gt;0,1/VLOOKUP(ABS(T49)+1,$A$8:$D$16,4,FALSE),VLOOKUP(ABS(T49)+1,$A$8:$D$16,2,FALSE))</f>
      </c>
      <c r="U60" s="1">
        <f>IF(U49&gt;0,1/VLOOKUP(ABS(U49)+1,$A$8:$D$16,4,FALSE),VLOOKUP(ABS(U49)+1,$A$8:$D$16,2,FALSE))</f>
      </c>
      <c r="V60" s="1">
        <f>IF(V49&gt;0,1/VLOOKUP(ABS(V49)+1,$A$8:$D$16,4,FALSE),VLOOKUP(ABS(V49)+1,$A$8:$D$16,2,FALSE))</f>
      </c>
      <c r="W60" s="1">
        <f>IF(W49&gt;0,1/VLOOKUP(ABS(W49)+1,$A$8:$D$16,4,FALSE),VLOOKUP(ABS(W49)+1,$A$8:$D$16,2,FALSE))</f>
      </c>
    </row>
    <row r="63">
      <c r="A63" t="str">
        <v>═══ BAGIAN 3: TFN m (Middle) per Responden ═══</v>
      </c>
    </row>
    <row r="64">
      <c r="A64" t="str">
        <v>No</v>
      </c>
      <c r="B64" t="str">
        <v>Pasangan</v>
      </c>
      <c r="C64" t="str">
        <v>R1_m</v>
      </c>
      <c r="D64" t="str">
        <v>R2_m</v>
      </c>
      <c r="E64" t="str">
        <v>R3_m</v>
      </c>
      <c r="F64" t="str">
        <v>R4_m</v>
      </c>
      <c r="G64" t="str">
        <v>R5_m</v>
      </c>
      <c r="H64" t="str">
        <v>R6_m</v>
      </c>
      <c r="I64" t="str">
        <v>R7_m</v>
      </c>
      <c r="J64" t="str">
        <v>R8_m</v>
      </c>
      <c r="K64" t="str">
        <v>R9_m</v>
      </c>
      <c r="L64" t="str">
        <v>R10_m</v>
      </c>
      <c r="M64" t="str">
        <v>R11_m</v>
      </c>
      <c r="N64" t="str">
        <v>R12_m</v>
      </c>
      <c r="O64" t="str">
        <v>R13_m</v>
      </c>
      <c r="P64" t="str">
        <v>R14_m</v>
      </c>
      <c r="Q64" t="str">
        <v>R15_m</v>
      </c>
      <c r="R64" t="str">
        <v>R16_m</v>
      </c>
      <c r="S64" t="str">
        <v>R17_m</v>
      </c>
      <c r="T64" t="str">
        <v>R18_m</v>
      </c>
      <c r="U64" t="str">
        <v>R19_m</v>
      </c>
      <c r="V64" t="str">
        <v>R20_m</v>
      </c>
      <c r="W64" t="str">
        <v>R21_m</v>
      </c>
    </row>
    <row r="65">
      <c r="A65">
        <v>1</v>
      </c>
      <c r="B65" t="str">
        <v>CP5.1_vs_CP5.2</v>
      </c>
      <c r="C65" s="1">
        <f>IF(C44&gt;0,1/VLOOKUP(ABS(C44)+1,$A$8:$D$16,3,FALSE),VLOOKUP(ABS(C44)+1,$A$8:$D$16,3,FALSE))</f>
      </c>
      <c r="D65" s="1">
        <f>IF(D44&gt;0,1/VLOOKUP(ABS(D44)+1,$A$8:$D$16,3,FALSE),VLOOKUP(ABS(D44)+1,$A$8:$D$16,3,FALSE))</f>
      </c>
      <c r="E65" s="1">
        <f>IF(E44&gt;0,1/VLOOKUP(ABS(E44)+1,$A$8:$D$16,3,FALSE),VLOOKUP(ABS(E44)+1,$A$8:$D$16,3,FALSE))</f>
      </c>
      <c r="F65" s="1">
        <f>IF(F44&gt;0,1/VLOOKUP(ABS(F44)+1,$A$8:$D$16,3,FALSE),VLOOKUP(ABS(F44)+1,$A$8:$D$16,3,FALSE))</f>
      </c>
      <c r="G65" s="1">
        <f>IF(G44&gt;0,1/VLOOKUP(ABS(G44)+1,$A$8:$D$16,3,FALSE),VLOOKUP(ABS(G44)+1,$A$8:$D$16,3,FALSE))</f>
      </c>
      <c r="H65" s="1">
        <f>IF(H44&gt;0,1/VLOOKUP(ABS(H44)+1,$A$8:$D$16,3,FALSE),VLOOKUP(ABS(H44)+1,$A$8:$D$16,3,FALSE))</f>
      </c>
      <c r="I65" s="1">
        <f>IF(I44&gt;0,1/VLOOKUP(ABS(I44)+1,$A$8:$D$16,3,FALSE),VLOOKUP(ABS(I44)+1,$A$8:$D$16,3,FALSE))</f>
      </c>
      <c r="J65" s="1">
        <f>IF(J44&gt;0,1/VLOOKUP(ABS(J44)+1,$A$8:$D$16,3,FALSE),VLOOKUP(ABS(J44)+1,$A$8:$D$16,3,FALSE))</f>
      </c>
      <c r="K65" s="1">
        <f>IF(K44&gt;0,1/VLOOKUP(ABS(K44)+1,$A$8:$D$16,3,FALSE),VLOOKUP(ABS(K44)+1,$A$8:$D$16,3,FALSE))</f>
      </c>
      <c r="L65" s="1">
        <f>IF(L44&gt;0,1/VLOOKUP(ABS(L44)+1,$A$8:$D$16,3,FALSE),VLOOKUP(ABS(L44)+1,$A$8:$D$16,3,FALSE))</f>
      </c>
      <c r="M65" s="1">
        <f>IF(M44&gt;0,1/VLOOKUP(ABS(M44)+1,$A$8:$D$16,3,FALSE),VLOOKUP(ABS(M44)+1,$A$8:$D$16,3,FALSE))</f>
      </c>
      <c r="N65" s="1">
        <f>IF(N44&gt;0,1/VLOOKUP(ABS(N44)+1,$A$8:$D$16,3,FALSE),VLOOKUP(ABS(N44)+1,$A$8:$D$16,3,FALSE))</f>
      </c>
      <c r="O65" s="1">
        <f>IF(O44&gt;0,1/VLOOKUP(ABS(O44)+1,$A$8:$D$16,3,FALSE),VLOOKUP(ABS(O44)+1,$A$8:$D$16,3,FALSE))</f>
      </c>
      <c r="P65" s="1">
        <f>IF(P44&gt;0,1/VLOOKUP(ABS(P44)+1,$A$8:$D$16,3,FALSE),VLOOKUP(ABS(P44)+1,$A$8:$D$16,3,FALSE))</f>
      </c>
      <c r="Q65" s="1">
        <f>IF(Q44&gt;0,1/VLOOKUP(ABS(Q44)+1,$A$8:$D$16,3,FALSE),VLOOKUP(ABS(Q44)+1,$A$8:$D$16,3,FALSE))</f>
      </c>
      <c r="R65" s="1">
        <f>IF(R44&gt;0,1/VLOOKUP(ABS(R44)+1,$A$8:$D$16,3,FALSE),VLOOKUP(ABS(R44)+1,$A$8:$D$16,3,FALSE))</f>
      </c>
      <c r="S65" s="1">
        <f>IF(S44&gt;0,1/VLOOKUP(ABS(S44)+1,$A$8:$D$16,3,FALSE),VLOOKUP(ABS(S44)+1,$A$8:$D$16,3,FALSE))</f>
      </c>
      <c r="T65" s="1">
        <f>IF(T44&gt;0,1/VLOOKUP(ABS(T44)+1,$A$8:$D$16,3,FALSE),VLOOKUP(ABS(T44)+1,$A$8:$D$16,3,FALSE))</f>
      </c>
      <c r="U65" s="1">
        <f>IF(U44&gt;0,1/VLOOKUP(ABS(U44)+1,$A$8:$D$16,3,FALSE),VLOOKUP(ABS(U44)+1,$A$8:$D$16,3,FALSE))</f>
      </c>
      <c r="V65" s="1">
        <f>IF(V44&gt;0,1/VLOOKUP(ABS(V44)+1,$A$8:$D$16,3,FALSE),VLOOKUP(ABS(V44)+1,$A$8:$D$16,3,FALSE))</f>
      </c>
      <c r="W65" s="1">
        <f>IF(W44&gt;0,1/VLOOKUP(ABS(W44)+1,$A$8:$D$16,3,FALSE),VLOOKUP(ABS(W44)+1,$A$8:$D$16,3,FALSE))</f>
      </c>
    </row>
    <row r="66">
      <c r="A66">
        <v>2</v>
      </c>
      <c r="B66" t="str">
        <v>CP5.1_vs_CP5.3</v>
      </c>
      <c r="C66" s="1">
        <f>IF(C45&gt;0,1/VLOOKUP(ABS(C45)+1,$A$8:$D$16,3,FALSE),VLOOKUP(ABS(C45)+1,$A$8:$D$16,3,FALSE))</f>
      </c>
      <c r="D66" s="1">
        <f>IF(D45&gt;0,1/VLOOKUP(ABS(D45)+1,$A$8:$D$16,3,FALSE),VLOOKUP(ABS(D45)+1,$A$8:$D$16,3,FALSE))</f>
      </c>
      <c r="E66" s="1">
        <f>IF(E45&gt;0,1/VLOOKUP(ABS(E45)+1,$A$8:$D$16,3,FALSE),VLOOKUP(ABS(E45)+1,$A$8:$D$16,3,FALSE))</f>
      </c>
      <c r="F66" s="1">
        <f>IF(F45&gt;0,1/VLOOKUP(ABS(F45)+1,$A$8:$D$16,3,FALSE),VLOOKUP(ABS(F45)+1,$A$8:$D$16,3,FALSE))</f>
      </c>
      <c r="G66" s="1">
        <f>IF(G45&gt;0,1/VLOOKUP(ABS(G45)+1,$A$8:$D$16,3,FALSE),VLOOKUP(ABS(G45)+1,$A$8:$D$16,3,FALSE))</f>
      </c>
      <c r="H66" s="1">
        <f>IF(H45&gt;0,1/VLOOKUP(ABS(H45)+1,$A$8:$D$16,3,FALSE),VLOOKUP(ABS(H45)+1,$A$8:$D$16,3,FALSE))</f>
      </c>
      <c r="I66" s="1">
        <f>IF(I45&gt;0,1/VLOOKUP(ABS(I45)+1,$A$8:$D$16,3,FALSE),VLOOKUP(ABS(I45)+1,$A$8:$D$16,3,FALSE))</f>
      </c>
      <c r="J66" s="1">
        <f>IF(J45&gt;0,1/VLOOKUP(ABS(J45)+1,$A$8:$D$16,3,FALSE),VLOOKUP(ABS(J45)+1,$A$8:$D$16,3,FALSE))</f>
      </c>
      <c r="K66" s="1">
        <f>IF(K45&gt;0,1/VLOOKUP(ABS(K45)+1,$A$8:$D$16,3,FALSE),VLOOKUP(ABS(K45)+1,$A$8:$D$16,3,FALSE))</f>
      </c>
      <c r="L66" s="1">
        <f>IF(L45&gt;0,1/VLOOKUP(ABS(L45)+1,$A$8:$D$16,3,FALSE),VLOOKUP(ABS(L45)+1,$A$8:$D$16,3,FALSE))</f>
      </c>
      <c r="M66" s="1">
        <f>IF(M45&gt;0,1/VLOOKUP(ABS(M45)+1,$A$8:$D$16,3,FALSE),VLOOKUP(ABS(M45)+1,$A$8:$D$16,3,FALSE))</f>
      </c>
      <c r="N66" s="1">
        <f>IF(N45&gt;0,1/VLOOKUP(ABS(N45)+1,$A$8:$D$16,3,FALSE),VLOOKUP(ABS(N45)+1,$A$8:$D$16,3,FALSE))</f>
      </c>
      <c r="O66" s="1">
        <f>IF(O45&gt;0,1/VLOOKUP(ABS(O45)+1,$A$8:$D$16,3,FALSE),VLOOKUP(ABS(O45)+1,$A$8:$D$16,3,FALSE))</f>
      </c>
      <c r="P66" s="1">
        <f>IF(P45&gt;0,1/VLOOKUP(ABS(P45)+1,$A$8:$D$16,3,FALSE),VLOOKUP(ABS(P45)+1,$A$8:$D$16,3,FALSE))</f>
      </c>
      <c r="Q66" s="1">
        <f>IF(Q45&gt;0,1/VLOOKUP(ABS(Q45)+1,$A$8:$D$16,3,FALSE),VLOOKUP(ABS(Q45)+1,$A$8:$D$16,3,FALSE))</f>
      </c>
      <c r="R66" s="1">
        <f>IF(R45&gt;0,1/VLOOKUP(ABS(R45)+1,$A$8:$D$16,3,FALSE),VLOOKUP(ABS(R45)+1,$A$8:$D$16,3,FALSE))</f>
      </c>
      <c r="S66" s="1">
        <f>IF(S45&gt;0,1/VLOOKUP(ABS(S45)+1,$A$8:$D$16,3,FALSE),VLOOKUP(ABS(S45)+1,$A$8:$D$16,3,FALSE))</f>
      </c>
      <c r="T66" s="1">
        <f>IF(T45&gt;0,1/VLOOKUP(ABS(T45)+1,$A$8:$D$16,3,FALSE),VLOOKUP(ABS(T45)+1,$A$8:$D$16,3,FALSE))</f>
      </c>
      <c r="U66" s="1">
        <f>IF(U45&gt;0,1/VLOOKUP(ABS(U45)+1,$A$8:$D$16,3,FALSE),VLOOKUP(ABS(U45)+1,$A$8:$D$16,3,FALSE))</f>
      </c>
      <c r="V66" s="1">
        <f>IF(V45&gt;0,1/VLOOKUP(ABS(V45)+1,$A$8:$D$16,3,FALSE),VLOOKUP(ABS(V45)+1,$A$8:$D$16,3,FALSE))</f>
      </c>
      <c r="W66" s="1">
        <f>IF(W45&gt;0,1/VLOOKUP(ABS(W45)+1,$A$8:$D$16,3,FALSE),VLOOKUP(ABS(W45)+1,$A$8:$D$16,3,FALSE))</f>
      </c>
    </row>
    <row r="67">
      <c r="A67">
        <v>3</v>
      </c>
      <c r="B67" t="str">
        <v>CP5.1_vs_CP5.4</v>
      </c>
      <c r="C67" s="1">
        <f>IF(C46&gt;0,1/VLOOKUP(ABS(C46)+1,$A$8:$D$16,3,FALSE),VLOOKUP(ABS(C46)+1,$A$8:$D$16,3,FALSE))</f>
      </c>
      <c r="D67" s="1">
        <f>IF(D46&gt;0,1/VLOOKUP(ABS(D46)+1,$A$8:$D$16,3,FALSE),VLOOKUP(ABS(D46)+1,$A$8:$D$16,3,FALSE))</f>
      </c>
      <c r="E67" s="1">
        <f>IF(E46&gt;0,1/VLOOKUP(ABS(E46)+1,$A$8:$D$16,3,FALSE),VLOOKUP(ABS(E46)+1,$A$8:$D$16,3,FALSE))</f>
      </c>
      <c r="F67" s="1">
        <f>IF(F46&gt;0,1/VLOOKUP(ABS(F46)+1,$A$8:$D$16,3,FALSE),VLOOKUP(ABS(F46)+1,$A$8:$D$16,3,FALSE))</f>
      </c>
      <c r="G67" s="1">
        <f>IF(G46&gt;0,1/VLOOKUP(ABS(G46)+1,$A$8:$D$16,3,FALSE),VLOOKUP(ABS(G46)+1,$A$8:$D$16,3,FALSE))</f>
      </c>
      <c r="H67" s="1">
        <f>IF(H46&gt;0,1/VLOOKUP(ABS(H46)+1,$A$8:$D$16,3,FALSE),VLOOKUP(ABS(H46)+1,$A$8:$D$16,3,FALSE))</f>
      </c>
      <c r="I67" s="1">
        <f>IF(I46&gt;0,1/VLOOKUP(ABS(I46)+1,$A$8:$D$16,3,FALSE),VLOOKUP(ABS(I46)+1,$A$8:$D$16,3,FALSE))</f>
      </c>
      <c r="J67" s="1">
        <f>IF(J46&gt;0,1/VLOOKUP(ABS(J46)+1,$A$8:$D$16,3,FALSE),VLOOKUP(ABS(J46)+1,$A$8:$D$16,3,FALSE))</f>
      </c>
      <c r="K67" s="1">
        <f>IF(K46&gt;0,1/VLOOKUP(ABS(K46)+1,$A$8:$D$16,3,FALSE),VLOOKUP(ABS(K46)+1,$A$8:$D$16,3,FALSE))</f>
      </c>
      <c r="L67" s="1">
        <f>IF(L46&gt;0,1/VLOOKUP(ABS(L46)+1,$A$8:$D$16,3,FALSE),VLOOKUP(ABS(L46)+1,$A$8:$D$16,3,FALSE))</f>
      </c>
      <c r="M67" s="1">
        <f>IF(M46&gt;0,1/VLOOKUP(ABS(M46)+1,$A$8:$D$16,3,FALSE),VLOOKUP(ABS(M46)+1,$A$8:$D$16,3,FALSE))</f>
      </c>
      <c r="N67" s="1">
        <f>IF(N46&gt;0,1/VLOOKUP(ABS(N46)+1,$A$8:$D$16,3,FALSE),VLOOKUP(ABS(N46)+1,$A$8:$D$16,3,FALSE))</f>
      </c>
      <c r="O67" s="1">
        <f>IF(O46&gt;0,1/VLOOKUP(ABS(O46)+1,$A$8:$D$16,3,FALSE),VLOOKUP(ABS(O46)+1,$A$8:$D$16,3,FALSE))</f>
      </c>
      <c r="P67" s="1">
        <f>IF(P46&gt;0,1/VLOOKUP(ABS(P46)+1,$A$8:$D$16,3,FALSE),VLOOKUP(ABS(P46)+1,$A$8:$D$16,3,FALSE))</f>
      </c>
      <c r="Q67" s="1">
        <f>IF(Q46&gt;0,1/VLOOKUP(ABS(Q46)+1,$A$8:$D$16,3,FALSE),VLOOKUP(ABS(Q46)+1,$A$8:$D$16,3,FALSE))</f>
      </c>
      <c r="R67" s="1">
        <f>IF(R46&gt;0,1/VLOOKUP(ABS(R46)+1,$A$8:$D$16,3,FALSE),VLOOKUP(ABS(R46)+1,$A$8:$D$16,3,FALSE))</f>
      </c>
      <c r="S67" s="1">
        <f>IF(S46&gt;0,1/VLOOKUP(ABS(S46)+1,$A$8:$D$16,3,FALSE),VLOOKUP(ABS(S46)+1,$A$8:$D$16,3,FALSE))</f>
      </c>
      <c r="T67" s="1">
        <f>IF(T46&gt;0,1/VLOOKUP(ABS(T46)+1,$A$8:$D$16,3,FALSE),VLOOKUP(ABS(T46)+1,$A$8:$D$16,3,FALSE))</f>
      </c>
      <c r="U67" s="1">
        <f>IF(U46&gt;0,1/VLOOKUP(ABS(U46)+1,$A$8:$D$16,3,FALSE),VLOOKUP(ABS(U46)+1,$A$8:$D$16,3,FALSE))</f>
      </c>
      <c r="V67" s="1">
        <f>IF(V46&gt;0,1/VLOOKUP(ABS(V46)+1,$A$8:$D$16,3,FALSE),VLOOKUP(ABS(V46)+1,$A$8:$D$16,3,FALSE))</f>
      </c>
      <c r="W67" s="1">
        <f>IF(W46&gt;0,1/VLOOKUP(ABS(W46)+1,$A$8:$D$16,3,FALSE),VLOOKUP(ABS(W46)+1,$A$8:$D$16,3,FALSE))</f>
      </c>
    </row>
    <row r="68">
      <c r="A68">
        <v>4</v>
      </c>
      <c r="B68" t="str">
        <v>CP5.2_vs_CP5.3</v>
      </c>
      <c r="C68" s="1">
        <f>IF(C47&gt;0,1/VLOOKUP(ABS(C47)+1,$A$8:$D$16,3,FALSE),VLOOKUP(ABS(C47)+1,$A$8:$D$16,3,FALSE))</f>
      </c>
      <c r="D68" s="1">
        <f>IF(D47&gt;0,1/VLOOKUP(ABS(D47)+1,$A$8:$D$16,3,FALSE),VLOOKUP(ABS(D47)+1,$A$8:$D$16,3,FALSE))</f>
      </c>
      <c r="E68" s="1">
        <f>IF(E47&gt;0,1/VLOOKUP(ABS(E47)+1,$A$8:$D$16,3,FALSE),VLOOKUP(ABS(E47)+1,$A$8:$D$16,3,FALSE))</f>
      </c>
      <c r="F68" s="1">
        <f>IF(F47&gt;0,1/VLOOKUP(ABS(F47)+1,$A$8:$D$16,3,FALSE),VLOOKUP(ABS(F47)+1,$A$8:$D$16,3,FALSE))</f>
      </c>
      <c r="G68" s="1">
        <f>IF(G47&gt;0,1/VLOOKUP(ABS(G47)+1,$A$8:$D$16,3,FALSE),VLOOKUP(ABS(G47)+1,$A$8:$D$16,3,FALSE))</f>
      </c>
      <c r="H68" s="1">
        <f>IF(H47&gt;0,1/VLOOKUP(ABS(H47)+1,$A$8:$D$16,3,FALSE),VLOOKUP(ABS(H47)+1,$A$8:$D$16,3,FALSE))</f>
      </c>
      <c r="I68" s="1">
        <f>IF(I47&gt;0,1/VLOOKUP(ABS(I47)+1,$A$8:$D$16,3,FALSE),VLOOKUP(ABS(I47)+1,$A$8:$D$16,3,FALSE))</f>
      </c>
      <c r="J68" s="1">
        <f>IF(J47&gt;0,1/VLOOKUP(ABS(J47)+1,$A$8:$D$16,3,FALSE),VLOOKUP(ABS(J47)+1,$A$8:$D$16,3,FALSE))</f>
      </c>
      <c r="K68" s="1">
        <f>IF(K47&gt;0,1/VLOOKUP(ABS(K47)+1,$A$8:$D$16,3,FALSE),VLOOKUP(ABS(K47)+1,$A$8:$D$16,3,FALSE))</f>
      </c>
      <c r="L68" s="1">
        <f>IF(L47&gt;0,1/VLOOKUP(ABS(L47)+1,$A$8:$D$16,3,FALSE),VLOOKUP(ABS(L47)+1,$A$8:$D$16,3,FALSE))</f>
      </c>
      <c r="M68" s="1">
        <f>IF(M47&gt;0,1/VLOOKUP(ABS(M47)+1,$A$8:$D$16,3,FALSE),VLOOKUP(ABS(M47)+1,$A$8:$D$16,3,FALSE))</f>
      </c>
      <c r="N68" s="1">
        <f>IF(N47&gt;0,1/VLOOKUP(ABS(N47)+1,$A$8:$D$16,3,FALSE),VLOOKUP(ABS(N47)+1,$A$8:$D$16,3,FALSE))</f>
      </c>
      <c r="O68" s="1">
        <f>IF(O47&gt;0,1/VLOOKUP(ABS(O47)+1,$A$8:$D$16,3,FALSE),VLOOKUP(ABS(O47)+1,$A$8:$D$16,3,FALSE))</f>
      </c>
      <c r="P68" s="1">
        <f>IF(P47&gt;0,1/VLOOKUP(ABS(P47)+1,$A$8:$D$16,3,FALSE),VLOOKUP(ABS(P47)+1,$A$8:$D$16,3,FALSE))</f>
      </c>
      <c r="Q68" s="1">
        <f>IF(Q47&gt;0,1/VLOOKUP(ABS(Q47)+1,$A$8:$D$16,3,FALSE),VLOOKUP(ABS(Q47)+1,$A$8:$D$16,3,FALSE))</f>
      </c>
      <c r="R68" s="1">
        <f>IF(R47&gt;0,1/VLOOKUP(ABS(R47)+1,$A$8:$D$16,3,FALSE),VLOOKUP(ABS(R47)+1,$A$8:$D$16,3,FALSE))</f>
      </c>
      <c r="S68" s="1">
        <f>IF(S47&gt;0,1/VLOOKUP(ABS(S47)+1,$A$8:$D$16,3,FALSE),VLOOKUP(ABS(S47)+1,$A$8:$D$16,3,FALSE))</f>
      </c>
      <c r="T68" s="1">
        <f>IF(T47&gt;0,1/VLOOKUP(ABS(T47)+1,$A$8:$D$16,3,FALSE),VLOOKUP(ABS(T47)+1,$A$8:$D$16,3,FALSE))</f>
      </c>
      <c r="U68" s="1">
        <f>IF(U47&gt;0,1/VLOOKUP(ABS(U47)+1,$A$8:$D$16,3,FALSE),VLOOKUP(ABS(U47)+1,$A$8:$D$16,3,FALSE))</f>
      </c>
      <c r="V68" s="1">
        <f>IF(V47&gt;0,1/VLOOKUP(ABS(V47)+1,$A$8:$D$16,3,FALSE),VLOOKUP(ABS(V47)+1,$A$8:$D$16,3,FALSE))</f>
      </c>
      <c r="W68" s="1">
        <f>IF(W47&gt;0,1/VLOOKUP(ABS(W47)+1,$A$8:$D$16,3,FALSE),VLOOKUP(ABS(W47)+1,$A$8:$D$16,3,FALSE))</f>
      </c>
    </row>
    <row r="69">
      <c r="A69">
        <v>5</v>
      </c>
      <c r="B69" t="str">
        <v>CP5.2_vs_CP5.4</v>
      </c>
      <c r="C69" s="1">
        <f>IF(C48&gt;0,1/VLOOKUP(ABS(C48)+1,$A$8:$D$16,3,FALSE),VLOOKUP(ABS(C48)+1,$A$8:$D$16,3,FALSE))</f>
      </c>
      <c r="D69" s="1">
        <f>IF(D48&gt;0,1/VLOOKUP(ABS(D48)+1,$A$8:$D$16,3,FALSE),VLOOKUP(ABS(D48)+1,$A$8:$D$16,3,FALSE))</f>
      </c>
      <c r="E69" s="1">
        <f>IF(E48&gt;0,1/VLOOKUP(ABS(E48)+1,$A$8:$D$16,3,FALSE),VLOOKUP(ABS(E48)+1,$A$8:$D$16,3,FALSE))</f>
      </c>
      <c r="F69" s="1">
        <f>IF(F48&gt;0,1/VLOOKUP(ABS(F48)+1,$A$8:$D$16,3,FALSE),VLOOKUP(ABS(F48)+1,$A$8:$D$16,3,FALSE))</f>
      </c>
      <c r="G69" s="1">
        <f>IF(G48&gt;0,1/VLOOKUP(ABS(G48)+1,$A$8:$D$16,3,FALSE),VLOOKUP(ABS(G48)+1,$A$8:$D$16,3,FALSE))</f>
      </c>
      <c r="H69" s="1">
        <f>IF(H48&gt;0,1/VLOOKUP(ABS(H48)+1,$A$8:$D$16,3,FALSE),VLOOKUP(ABS(H48)+1,$A$8:$D$16,3,FALSE))</f>
      </c>
      <c r="I69" s="1">
        <f>IF(I48&gt;0,1/VLOOKUP(ABS(I48)+1,$A$8:$D$16,3,FALSE),VLOOKUP(ABS(I48)+1,$A$8:$D$16,3,FALSE))</f>
      </c>
      <c r="J69" s="1">
        <f>IF(J48&gt;0,1/VLOOKUP(ABS(J48)+1,$A$8:$D$16,3,FALSE),VLOOKUP(ABS(J48)+1,$A$8:$D$16,3,FALSE))</f>
      </c>
      <c r="K69" s="1">
        <f>IF(K48&gt;0,1/VLOOKUP(ABS(K48)+1,$A$8:$D$16,3,FALSE),VLOOKUP(ABS(K48)+1,$A$8:$D$16,3,FALSE))</f>
      </c>
      <c r="L69" s="1">
        <f>IF(L48&gt;0,1/VLOOKUP(ABS(L48)+1,$A$8:$D$16,3,FALSE),VLOOKUP(ABS(L48)+1,$A$8:$D$16,3,FALSE))</f>
      </c>
      <c r="M69" s="1">
        <f>IF(M48&gt;0,1/VLOOKUP(ABS(M48)+1,$A$8:$D$16,3,FALSE),VLOOKUP(ABS(M48)+1,$A$8:$D$16,3,FALSE))</f>
      </c>
      <c r="N69" s="1">
        <f>IF(N48&gt;0,1/VLOOKUP(ABS(N48)+1,$A$8:$D$16,3,FALSE),VLOOKUP(ABS(N48)+1,$A$8:$D$16,3,FALSE))</f>
      </c>
      <c r="O69" s="1">
        <f>IF(O48&gt;0,1/VLOOKUP(ABS(O48)+1,$A$8:$D$16,3,FALSE),VLOOKUP(ABS(O48)+1,$A$8:$D$16,3,FALSE))</f>
      </c>
      <c r="P69" s="1">
        <f>IF(P48&gt;0,1/VLOOKUP(ABS(P48)+1,$A$8:$D$16,3,FALSE),VLOOKUP(ABS(P48)+1,$A$8:$D$16,3,FALSE))</f>
      </c>
      <c r="Q69" s="1">
        <f>IF(Q48&gt;0,1/VLOOKUP(ABS(Q48)+1,$A$8:$D$16,3,FALSE),VLOOKUP(ABS(Q48)+1,$A$8:$D$16,3,FALSE))</f>
      </c>
      <c r="R69" s="1">
        <f>IF(R48&gt;0,1/VLOOKUP(ABS(R48)+1,$A$8:$D$16,3,FALSE),VLOOKUP(ABS(R48)+1,$A$8:$D$16,3,FALSE))</f>
      </c>
      <c r="S69" s="1">
        <f>IF(S48&gt;0,1/VLOOKUP(ABS(S48)+1,$A$8:$D$16,3,FALSE),VLOOKUP(ABS(S48)+1,$A$8:$D$16,3,FALSE))</f>
      </c>
      <c r="T69" s="1">
        <f>IF(T48&gt;0,1/VLOOKUP(ABS(T48)+1,$A$8:$D$16,3,FALSE),VLOOKUP(ABS(T48)+1,$A$8:$D$16,3,FALSE))</f>
      </c>
      <c r="U69" s="1">
        <f>IF(U48&gt;0,1/VLOOKUP(ABS(U48)+1,$A$8:$D$16,3,FALSE),VLOOKUP(ABS(U48)+1,$A$8:$D$16,3,FALSE))</f>
      </c>
      <c r="V69" s="1">
        <f>IF(V48&gt;0,1/VLOOKUP(ABS(V48)+1,$A$8:$D$16,3,FALSE),VLOOKUP(ABS(V48)+1,$A$8:$D$16,3,FALSE))</f>
      </c>
      <c r="W69" s="1">
        <f>IF(W48&gt;0,1/VLOOKUP(ABS(W48)+1,$A$8:$D$16,3,FALSE),VLOOKUP(ABS(W48)+1,$A$8:$D$16,3,FALSE))</f>
      </c>
    </row>
    <row r="70">
      <c r="A70">
        <v>6</v>
      </c>
      <c r="B70" t="str">
        <v>CP5.3_vs_CP5.4</v>
      </c>
      <c r="C70" s="1">
        <f>IF(C49&gt;0,1/VLOOKUP(ABS(C49)+1,$A$8:$D$16,3,FALSE),VLOOKUP(ABS(C49)+1,$A$8:$D$16,3,FALSE))</f>
      </c>
      <c r="D70" s="1">
        <f>IF(D49&gt;0,1/VLOOKUP(ABS(D49)+1,$A$8:$D$16,3,FALSE),VLOOKUP(ABS(D49)+1,$A$8:$D$16,3,FALSE))</f>
      </c>
      <c r="E70" s="1">
        <f>IF(E49&gt;0,1/VLOOKUP(ABS(E49)+1,$A$8:$D$16,3,FALSE),VLOOKUP(ABS(E49)+1,$A$8:$D$16,3,FALSE))</f>
      </c>
      <c r="F70" s="1">
        <f>IF(F49&gt;0,1/VLOOKUP(ABS(F49)+1,$A$8:$D$16,3,FALSE),VLOOKUP(ABS(F49)+1,$A$8:$D$16,3,FALSE))</f>
      </c>
      <c r="G70" s="1">
        <f>IF(G49&gt;0,1/VLOOKUP(ABS(G49)+1,$A$8:$D$16,3,FALSE),VLOOKUP(ABS(G49)+1,$A$8:$D$16,3,FALSE))</f>
      </c>
      <c r="H70" s="1">
        <f>IF(H49&gt;0,1/VLOOKUP(ABS(H49)+1,$A$8:$D$16,3,FALSE),VLOOKUP(ABS(H49)+1,$A$8:$D$16,3,FALSE))</f>
      </c>
      <c r="I70" s="1">
        <f>IF(I49&gt;0,1/VLOOKUP(ABS(I49)+1,$A$8:$D$16,3,FALSE),VLOOKUP(ABS(I49)+1,$A$8:$D$16,3,FALSE))</f>
      </c>
      <c r="J70" s="1">
        <f>IF(J49&gt;0,1/VLOOKUP(ABS(J49)+1,$A$8:$D$16,3,FALSE),VLOOKUP(ABS(J49)+1,$A$8:$D$16,3,FALSE))</f>
      </c>
      <c r="K70" s="1">
        <f>IF(K49&gt;0,1/VLOOKUP(ABS(K49)+1,$A$8:$D$16,3,FALSE),VLOOKUP(ABS(K49)+1,$A$8:$D$16,3,FALSE))</f>
      </c>
      <c r="L70" s="1">
        <f>IF(L49&gt;0,1/VLOOKUP(ABS(L49)+1,$A$8:$D$16,3,FALSE),VLOOKUP(ABS(L49)+1,$A$8:$D$16,3,FALSE))</f>
      </c>
      <c r="M70" s="1">
        <f>IF(M49&gt;0,1/VLOOKUP(ABS(M49)+1,$A$8:$D$16,3,FALSE),VLOOKUP(ABS(M49)+1,$A$8:$D$16,3,FALSE))</f>
      </c>
      <c r="N70" s="1">
        <f>IF(N49&gt;0,1/VLOOKUP(ABS(N49)+1,$A$8:$D$16,3,FALSE),VLOOKUP(ABS(N49)+1,$A$8:$D$16,3,FALSE))</f>
      </c>
      <c r="O70" s="1">
        <f>IF(O49&gt;0,1/VLOOKUP(ABS(O49)+1,$A$8:$D$16,3,FALSE),VLOOKUP(ABS(O49)+1,$A$8:$D$16,3,FALSE))</f>
      </c>
      <c r="P70" s="1">
        <f>IF(P49&gt;0,1/VLOOKUP(ABS(P49)+1,$A$8:$D$16,3,FALSE),VLOOKUP(ABS(P49)+1,$A$8:$D$16,3,FALSE))</f>
      </c>
      <c r="Q70" s="1">
        <f>IF(Q49&gt;0,1/VLOOKUP(ABS(Q49)+1,$A$8:$D$16,3,FALSE),VLOOKUP(ABS(Q49)+1,$A$8:$D$16,3,FALSE))</f>
      </c>
      <c r="R70" s="1">
        <f>IF(R49&gt;0,1/VLOOKUP(ABS(R49)+1,$A$8:$D$16,3,FALSE),VLOOKUP(ABS(R49)+1,$A$8:$D$16,3,FALSE))</f>
      </c>
      <c r="S70" s="1">
        <f>IF(S49&gt;0,1/VLOOKUP(ABS(S49)+1,$A$8:$D$16,3,FALSE),VLOOKUP(ABS(S49)+1,$A$8:$D$16,3,FALSE))</f>
      </c>
      <c r="T70" s="1">
        <f>IF(T49&gt;0,1/VLOOKUP(ABS(T49)+1,$A$8:$D$16,3,FALSE),VLOOKUP(ABS(T49)+1,$A$8:$D$16,3,FALSE))</f>
      </c>
      <c r="U70" s="1">
        <f>IF(U49&gt;0,1/VLOOKUP(ABS(U49)+1,$A$8:$D$16,3,FALSE),VLOOKUP(ABS(U49)+1,$A$8:$D$16,3,FALSE))</f>
      </c>
      <c r="V70" s="1">
        <f>IF(V49&gt;0,1/VLOOKUP(ABS(V49)+1,$A$8:$D$16,3,FALSE),VLOOKUP(ABS(V49)+1,$A$8:$D$16,3,FALSE))</f>
      </c>
      <c r="W70" s="1">
        <f>IF(W49&gt;0,1/VLOOKUP(ABS(W49)+1,$A$8:$D$16,3,FALSE),VLOOKUP(ABS(W49)+1,$A$8:$D$16,3,FALSE))</f>
      </c>
    </row>
    <row r="73">
      <c r="A73" t="str">
        <v>═══ BAGIAN 4: TFN u (Upper) per Responden ═══</v>
      </c>
    </row>
    <row r="74">
      <c r="A74" t="str">
        <v>No</v>
      </c>
      <c r="B74" t="str">
        <v>Pasangan</v>
      </c>
      <c r="C74" t="str">
        <v>R1_u</v>
      </c>
      <c r="D74" t="str">
        <v>R2_u</v>
      </c>
      <c r="E74" t="str">
        <v>R3_u</v>
      </c>
      <c r="F74" t="str">
        <v>R4_u</v>
      </c>
      <c r="G74" t="str">
        <v>R5_u</v>
      </c>
      <c r="H74" t="str">
        <v>R6_u</v>
      </c>
      <c r="I74" t="str">
        <v>R7_u</v>
      </c>
      <c r="J74" t="str">
        <v>R8_u</v>
      </c>
      <c r="K74" t="str">
        <v>R9_u</v>
      </c>
      <c r="L74" t="str">
        <v>R10_u</v>
      </c>
      <c r="M74" t="str">
        <v>R11_u</v>
      </c>
      <c r="N74" t="str">
        <v>R12_u</v>
      </c>
      <c r="O74" t="str">
        <v>R13_u</v>
      </c>
      <c r="P74" t="str">
        <v>R14_u</v>
      </c>
      <c r="Q74" t="str">
        <v>R15_u</v>
      </c>
      <c r="R74" t="str">
        <v>R16_u</v>
      </c>
      <c r="S74" t="str">
        <v>R17_u</v>
      </c>
      <c r="T74" t="str">
        <v>R18_u</v>
      </c>
      <c r="U74" t="str">
        <v>R19_u</v>
      </c>
      <c r="V74" t="str">
        <v>R20_u</v>
      </c>
      <c r="W74" t="str">
        <v>R21_u</v>
      </c>
    </row>
    <row r="75">
      <c r="A75">
        <v>1</v>
      </c>
      <c r="B75" t="str">
        <v>CP5.1_vs_CP5.2</v>
      </c>
      <c r="C75" s="1">
        <f>IF(C44&gt;0,1/VLOOKUP(ABS(C44)+1,$A$8:$D$16,2,FALSE),VLOOKUP(ABS(C44)+1,$A$8:$D$16,4,FALSE))</f>
      </c>
      <c r="D75" s="1">
        <f>IF(D44&gt;0,1/VLOOKUP(ABS(D44)+1,$A$8:$D$16,2,FALSE),VLOOKUP(ABS(D44)+1,$A$8:$D$16,4,FALSE))</f>
      </c>
      <c r="E75" s="1">
        <f>IF(E44&gt;0,1/VLOOKUP(ABS(E44)+1,$A$8:$D$16,2,FALSE),VLOOKUP(ABS(E44)+1,$A$8:$D$16,4,FALSE))</f>
      </c>
      <c r="F75" s="1">
        <f>IF(F44&gt;0,1/VLOOKUP(ABS(F44)+1,$A$8:$D$16,2,FALSE),VLOOKUP(ABS(F44)+1,$A$8:$D$16,4,FALSE))</f>
      </c>
      <c r="G75" s="1">
        <f>IF(G44&gt;0,1/VLOOKUP(ABS(G44)+1,$A$8:$D$16,2,FALSE),VLOOKUP(ABS(G44)+1,$A$8:$D$16,4,FALSE))</f>
      </c>
      <c r="H75" s="1">
        <f>IF(H44&gt;0,1/VLOOKUP(ABS(H44)+1,$A$8:$D$16,2,FALSE),VLOOKUP(ABS(H44)+1,$A$8:$D$16,4,FALSE))</f>
      </c>
      <c r="I75" s="1">
        <f>IF(I44&gt;0,1/VLOOKUP(ABS(I44)+1,$A$8:$D$16,2,FALSE),VLOOKUP(ABS(I44)+1,$A$8:$D$16,4,FALSE))</f>
      </c>
      <c r="J75" s="1">
        <f>IF(J44&gt;0,1/VLOOKUP(ABS(J44)+1,$A$8:$D$16,2,FALSE),VLOOKUP(ABS(J44)+1,$A$8:$D$16,4,FALSE))</f>
      </c>
      <c r="K75" s="1">
        <f>IF(K44&gt;0,1/VLOOKUP(ABS(K44)+1,$A$8:$D$16,2,FALSE),VLOOKUP(ABS(K44)+1,$A$8:$D$16,4,FALSE))</f>
      </c>
      <c r="L75" s="1">
        <f>IF(L44&gt;0,1/VLOOKUP(ABS(L44)+1,$A$8:$D$16,2,FALSE),VLOOKUP(ABS(L44)+1,$A$8:$D$16,4,FALSE))</f>
      </c>
      <c r="M75" s="1">
        <f>IF(M44&gt;0,1/VLOOKUP(ABS(M44)+1,$A$8:$D$16,2,FALSE),VLOOKUP(ABS(M44)+1,$A$8:$D$16,4,FALSE))</f>
      </c>
      <c r="N75" s="1">
        <f>IF(N44&gt;0,1/VLOOKUP(ABS(N44)+1,$A$8:$D$16,2,FALSE),VLOOKUP(ABS(N44)+1,$A$8:$D$16,4,FALSE))</f>
      </c>
      <c r="O75" s="1">
        <f>IF(O44&gt;0,1/VLOOKUP(ABS(O44)+1,$A$8:$D$16,2,FALSE),VLOOKUP(ABS(O44)+1,$A$8:$D$16,4,FALSE))</f>
      </c>
      <c r="P75" s="1">
        <f>IF(P44&gt;0,1/VLOOKUP(ABS(P44)+1,$A$8:$D$16,2,FALSE),VLOOKUP(ABS(P44)+1,$A$8:$D$16,4,FALSE))</f>
      </c>
      <c r="Q75" s="1">
        <f>IF(Q44&gt;0,1/VLOOKUP(ABS(Q44)+1,$A$8:$D$16,2,FALSE),VLOOKUP(ABS(Q44)+1,$A$8:$D$16,4,FALSE))</f>
      </c>
      <c r="R75" s="1">
        <f>IF(R44&gt;0,1/VLOOKUP(ABS(R44)+1,$A$8:$D$16,2,FALSE),VLOOKUP(ABS(R44)+1,$A$8:$D$16,4,FALSE))</f>
      </c>
      <c r="S75" s="1">
        <f>IF(S44&gt;0,1/VLOOKUP(ABS(S44)+1,$A$8:$D$16,2,FALSE),VLOOKUP(ABS(S44)+1,$A$8:$D$16,4,FALSE))</f>
      </c>
      <c r="T75" s="1">
        <f>IF(T44&gt;0,1/VLOOKUP(ABS(T44)+1,$A$8:$D$16,2,FALSE),VLOOKUP(ABS(T44)+1,$A$8:$D$16,4,FALSE))</f>
      </c>
      <c r="U75" s="1">
        <f>IF(U44&gt;0,1/VLOOKUP(ABS(U44)+1,$A$8:$D$16,2,FALSE),VLOOKUP(ABS(U44)+1,$A$8:$D$16,4,FALSE))</f>
      </c>
      <c r="V75" s="1">
        <f>IF(V44&gt;0,1/VLOOKUP(ABS(V44)+1,$A$8:$D$16,2,FALSE),VLOOKUP(ABS(V44)+1,$A$8:$D$16,4,FALSE))</f>
      </c>
      <c r="W75" s="1">
        <f>IF(W44&gt;0,1/VLOOKUP(ABS(W44)+1,$A$8:$D$16,2,FALSE),VLOOKUP(ABS(W44)+1,$A$8:$D$16,4,FALSE))</f>
      </c>
    </row>
    <row r="76">
      <c r="A76">
        <v>2</v>
      </c>
      <c r="B76" t="str">
        <v>CP5.1_vs_CP5.3</v>
      </c>
      <c r="C76" s="1">
        <f>IF(C45&gt;0,1/VLOOKUP(ABS(C45)+1,$A$8:$D$16,2,FALSE),VLOOKUP(ABS(C45)+1,$A$8:$D$16,4,FALSE))</f>
      </c>
      <c r="D76" s="1">
        <f>IF(D45&gt;0,1/VLOOKUP(ABS(D45)+1,$A$8:$D$16,2,FALSE),VLOOKUP(ABS(D45)+1,$A$8:$D$16,4,FALSE))</f>
      </c>
      <c r="E76" s="1">
        <f>IF(E45&gt;0,1/VLOOKUP(ABS(E45)+1,$A$8:$D$16,2,FALSE),VLOOKUP(ABS(E45)+1,$A$8:$D$16,4,FALSE))</f>
      </c>
      <c r="F76" s="1">
        <f>IF(F45&gt;0,1/VLOOKUP(ABS(F45)+1,$A$8:$D$16,2,FALSE),VLOOKUP(ABS(F45)+1,$A$8:$D$16,4,FALSE))</f>
      </c>
      <c r="G76" s="1">
        <f>IF(G45&gt;0,1/VLOOKUP(ABS(G45)+1,$A$8:$D$16,2,FALSE),VLOOKUP(ABS(G45)+1,$A$8:$D$16,4,FALSE))</f>
      </c>
      <c r="H76" s="1">
        <f>IF(H45&gt;0,1/VLOOKUP(ABS(H45)+1,$A$8:$D$16,2,FALSE),VLOOKUP(ABS(H45)+1,$A$8:$D$16,4,FALSE))</f>
      </c>
      <c r="I76" s="1">
        <f>IF(I45&gt;0,1/VLOOKUP(ABS(I45)+1,$A$8:$D$16,2,FALSE),VLOOKUP(ABS(I45)+1,$A$8:$D$16,4,FALSE))</f>
      </c>
      <c r="J76" s="1">
        <f>IF(J45&gt;0,1/VLOOKUP(ABS(J45)+1,$A$8:$D$16,2,FALSE),VLOOKUP(ABS(J45)+1,$A$8:$D$16,4,FALSE))</f>
      </c>
      <c r="K76" s="1">
        <f>IF(K45&gt;0,1/VLOOKUP(ABS(K45)+1,$A$8:$D$16,2,FALSE),VLOOKUP(ABS(K45)+1,$A$8:$D$16,4,FALSE))</f>
      </c>
      <c r="L76" s="1">
        <f>IF(L45&gt;0,1/VLOOKUP(ABS(L45)+1,$A$8:$D$16,2,FALSE),VLOOKUP(ABS(L45)+1,$A$8:$D$16,4,FALSE))</f>
      </c>
      <c r="M76" s="1">
        <f>IF(M45&gt;0,1/VLOOKUP(ABS(M45)+1,$A$8:$D$16,2,FALSE),VLOOKUP(ABS(M45)+1,$A$8:$D$16,4,FALSE))</f>
      </c>
      <c r="N76" s="1">
        <f>IF(N45&gt;0,1/VLOOKUP(ABS(N45)+1,$A$8:$D$16,2,FALSE),VLOOKUP(ABS(N45)+1,$A$8:$D$16,4,FALSE))</f>
      </c>
      <c r="O76" s="1">
        <f>IF(O45&gt;0,1/VLOOKUP(ABS(O45)+1,$A$8:$D$16,2,FALSE),VLOOKUP(ABS(O45)+1,$A$8:$D$16,4,FALSE))</f>
      </c>
      <c r="P76" s="1">
        <f>IF(P45&gt;0,1/VLOOKUP(ABS(P45)+1,$A$8:$D$16,2,FALSE),VLOOKUP(ABS(P45)+1,$A$8:$D$16,4,FALSE))</f>
      </c>
      <c r="Q76" s="1">
        <f>IF(Q45&gt;0,1/VLOOKUP(ABS(Q45)+1,$A$8:$D$16,2,FALSE),VLOOKUP(ABS(Q45)+1,$A$8:$D$16,4,FALSE))</f>
      </c>
      <c r="R76" s="1">
        <f>IF(R45&gt;0,1/VLOOKUP(ABS(R45)+1,$A$8:$D$16,2,FALSE),VLOOKUP(ABS(R45)+1,$A$8:$D$16,4,FALSE))</f>
      </c>
      <c r="S76" s="1">
        <f>IF(S45&gt;0,1/VLOOKUP(ABS(S45)+1,$A$8:$D$16,2,FALSE),VLOOKUP(ABS(S45)+1,$A$8:$D$16,4,FALSE))</f>
      </c>
      <c r="T76" s="1">
        <f>IF(T45&gt;0,1/VLOOKUP(ABS(T45)+1,$A$8:$D$16,2,FALSE),VLOOKUP(ABS(T45)+1,$A$8:$D$16,4,FALSE))</f>
      </c>
      <c r="U76" s="1">
        <f>IF(U45&gt;0,1/VLOOKUP(ABS(U45)+1,$A$8:$D$16,2,FALSE),VLOOKUP(ABS(U45)+1,$A$8:$D$16,4,FALSE))</f>
      </c>
      <c r="V76" s="1">
        <f>IF(V45&gt;0,1/VLOOKUP(ABS(V45)+1,$A$8:$D$16,2,FALSE),VLOOKUP(ABS(V45)+1,$A$8:$D$16,4,FALSE))</f>
      </c>
      <c r="W76" s="1">
        <f>IF(W45&gt;0,1/VLOOKUP(ABS(W45)+1,$A$8:$D$16,2,FALSE),VLOOKUP(ABS(W45)+1,$A$8:$D$16,4,FALSE))</f>
      </c>
    </row>
    <row r="77">
      <c r="A77">
        <v>3</v>
      </c>
      <c r="B77" t="str">
        <v>CP5.1_vs_CP5.4</v>
      </c>
      <c r="C77" s="1">
        <f>IF(C46&gt;0,1/VLOOKUP(ABS(C46)+1,$A$8:$D$16,2,FALSE),VLOOKUP(ABS(C46)+1,$A$8:$D$16,4,FALSE))</f>
      </c>
      <c r="D77" s="1">
        <f>IF(D46&gt;0,1/VLOOKUP(ABS(D46)+1,$A$8:$D$16,2,FALSE),VLOOKUP(ABS(D46)+1,$A$8:$D$16,4,FALSE))</f>
      </c>
      <c r="E77" s="1">
        <f>IF(E46&gt;0,1/VLOOKUP(ABS(E46)+1,$A$8:$D$16,2,FALSE),VLOOKUP(ABS(E46)+1,$A$8:$D$16,4,FALSE))</f>
      </c>
      <c r="F77" s="1">
        <f>IF(F46&gt;0,1/VLOOKUP(ABS(F46)+1,$A$8:$D$16,2,FALSE),VLOOKUP(ABS(F46)+1,$A$8:$D$16,4,FALSE))</f>
      </c>
      <c r="G77" s="1">
        <f>IF(G46&gt;0,1/VLOOKUP(ABS(G46)+1,$A$8:$D$16,2,FALSE),VLOOKUP(ABS(G46)+1,$A$8:$D$16,4,FALSE))</f>
      </c>
      <c r="H77" s="1">
        <f>IF(H46&gt;0,1/VLOOKUP(ABS(H46)+1,$A$8:$D$16,2,FALSE),VLOOKUP(ABS(H46)+1,$A$8:$D$16,4,FALSE))</f>
      </c>
      <c r="I77" s="1">
        <f>IF(I46&gt;0,1/VLOOKUP(ABS(I46)+1,$A$8:$D$16,2,FALSE),VLOOKUP(ABS(I46)+1,$A$8:$D$16,4,FALSE))</f>
      </c>
      <c r="J77" s="1">
        <f>IF(J46&gt;0,1/VLOOKUP(ABS(J46)+1,$A$8:$D$16,2,FALSE),VLOOKUP(ABS(J46)+1,$A$8:$D$16,4,FALSE))</f>
      </c>
      <c r="K77" s="1">
        <f>IF(K46&gt;0,1/VLOOKUP(ABS(K46)+1,$A$8:$D$16,2,FALSE),VLOOKUP(ABS(K46)+1,$A$8:$D$16,4,FALSE))</f>
      </c>
      <c r="L77" s="1">
        <f>IF(L46&gt;0,1/VLOOKUP(ABS(L46)+1,$A$8:$D$16,2,FALSE),VLOOKUP(ABS(L46)+1,$A$8:$D$16,4,FALSE))</f>
      </c>
      <c r="M77" s="1">
        <f>IF(M46&gt;0,1/VLOOKUP(ABS(M46)+1,$A$8:$D$16,2,FALSE),VLOOKUP(ABS(M46)+1,$A$8:$D$16,4,FALSE))</f>
      </c>
      <c r="N77" s="1">
        <f>IF(N46&gt;0,1/VLOOKUP(ABS(N46)+1,$A$8:$D$16,2,FALSE),VLOOKUP(ABS(N46)+1,$A$8:$D$16,4,FALSE))</f>
      </c>
      <c r="O77" s="1">
        <f>IF(O46&gt;0,1/VLOOKUP(ABS(O46)+1,$A$8:$D$16,2,FALSE),VLOOKUP(ABS(O46)+1,$A$8:$D$16,4,FALSE))</f>
      </c>
      <c r="P77" s="1">
        <f>IF(P46&gt;0,1/VLOOKUP(ABS(P46)+1,$A$8:$D$16,2,FALSE),VLOOKUP(ABS(P46)+1,$A$8:$D$16,4,FALSE))</f>
      </c>
      <c r="Q77" s="1">
        <f>IF(Q46&gt;0,1/VLOOKUP(ABS(Q46)+1,$A$8:$D$16,2,FALSE),VLOOKUP(ABS(Q46)+1,$A$8:$D$16,4,FALSE))</f>
      </c>
      <c r="R77" s="1">
        <f>IF(R46&gt;0,1/VLOOKUP(ABS(R46)+1,$A$8:$D$16,2,FALSE),VLOOKUP(ABS(R46)+1,$A$8:$D$16,4,FALSE))</f>
      </c>
      <c r="S77" s="1">
        <f>IF(S46&gt;0,1/VLOOKUP(ABS(S46)+1,$A$8:$D$16,2,FALSE),VLOOKUP(ABS(S46)+1,$A$8:$D$16,4,FALSE))</f>
      </c>
      <c r="T77" s="1">
        <f>IF(T46&gt;0,1/VLOOKUP(ABS(T46)+1,$A$8:$D$16,2,FALSE),VLOOKUP(ABS(T46)+1,$A$8:$D$16,4,FALSE))</f>
      </c>
      <c r="U77" s="1">
        <f>IF(U46&gt;0,1/VLOOKUP(ABS(U46)+1,$A$8:$D$16,2,FALSE),VLOOKUP(ABS(U46)+1,$A$8:$D$16,4,FALSE))</f>
      </c>
      <c r="V77" s="1">
        <f>IF(V46&gt;0,1/VLOOKUP(ABS(V46)+1,$A$8:$D$16,2,FALSE),VLOOKUP(ABS(V46)+1,$A$8:$D$16,4,FALSE))</f>
      </c>
      <c r="W77" s="1">
        <f>IF(W46&gt;0,1/VLOOKUP(ABS(W46)+1,$A$8:$D$16,2,FALSE),VLOOKUP(ABS(W46)+1,$A$8:$D$16,4,FALSE))</f>
      </c>
    </row>
    <row r="78">
      <c r="A78">
        <v>4</v>
      </c>
      <c r="B78" t="str">
        <v>CP5.2_vs_CP5.3</v>
      </c>
      <c r="C78" s="1">
        <f>IF(C47&gt;0,1/VLOOKUP(ABS(C47)+1,$A$8:$D$16,2,FALSE),VLOOKUP(ABS(C47)+1,$A$8:$D$16,4,FALSE))</f>
      </c>
      <c r="D78" s="1">
        <f>IF(D47&gt;0,1/VLOOKUP(ABS(D47)+1,$A$8:$D$16,2,FALSE),VLOOKUP(ABS(D47)+1,$A$8:$D$16,4,FALSE))</f>
      </c>
      <c r="E78" s="1">
        <f>IF(E47&gt;0,1/VLOOKUP(ABS(E47)+1,$A$8:$D$16,2,FALSE),VLOOKUP(ABS(E47)+1,$A$8:$D$16,4,FALSE))</f>
      </c>
      <c r="F78" s="1">
        <f>IF(F47&gt;0,1/VLOOKUP(ABS(F47)+1,$A$8:$D$16,2,FALSE),VLOOKUP(ABS(F47)+1,$A$8:$D$16,4,FALSE))</f>
      </c>
      <c r="G78" s="1">
        <f>IF(G47&gt;0,1/VLOOKUP(ABS(G47)+1,$A$8:$D$16,2,FALSE),VLOOKUP(ABS(G47)+1,$A$8:$D$16,4,FALSE))</f>
      </c>
      <c r="H78" s="1">
        <f>IF(H47&gt;0,1/VLOOKUP(ABS(H47)+1,$A$8:$D$16,2,FALSE),VLOOKUP(ABS(H47)+1,$A$8:$D$16,4,FALSE))</f>
      </c>
      <c r="I78" s="1">
        <f>IF(I47&gt;0,1/VLOOKUP(ABS(I47)+1,$A$8:$D$16,2,FALSE),VLOOKUP(ABS(I47)+1,$A$8:$D$16,4,FALSE))</f>
      </c>
      <c r="J78" s="1">
        <f>IF(J47&gt;0,1/VLOOKUP(ABS(J47)+1,$A$8:$D$16,2,FALSE),VLOOKUP(ABS(J47)+1,$A$8:$D$16,4,FALSE))</f>
      </c>
      <c r="K78" s="1">
        <f>IF(K47&gt;0,1/VLOOKUP(ABS(K47)+1,$A$8:$D$16,2,FALSE),VLOOKUP(ABS(K47)+1,$A$8:$D$16,4,FALSE))</f>
      </c>
      <c r="L78" s="1">
        <f>IF(L47&gt;0,1/VLOOKUP(ABS(L47)+1,$A$8:$D$16,2,FALSE),VLOOKUP(ABS(L47)+1,$A$8:$D$16,4,FALSE))</f>
      </c>
      <c r="M78" s="1">
        <f>IF(M47&gt;0,1/VLOOKUP(ABS(M47)+1,$A$8:$D$16,2,FALSE),VLOOKUP(ABS(M47)+1,$A$8:$D$16,4,FALSE))</f>
      </c>
      <c r="N78" s="1">
        <f>IF(N47&gt;0,1/VLOOKUP(ABS(N47)+1,$A$8:$D$16,2,FALSE),VLOOKUP(ABS(N47)+1,$A$8:$D$16,4,FALSE))</f>
      </c>
      <c r="O78" s="1">
        <f>IF(O47&gt;0,1/VLOOKUP(ABS(O47)+1,$A$8:$D$16,2,FALSE),VLOOKUP(ABS(O47)+1,$A$8:$D$16,4,FALSE))</f>
      </c>
      <c r="P78" s="1">
        <f>IF(P47&gt;0,1/VLOOKUP(ABS(P47)+1,$A$8:$D$16,2,FALSE),VLOOKUP(ABS(P47)+1,$A$8:$D$16,4,FALSE))</f>
      </c>
      <c r="Q78" s="1">
        <f>IF(Q47&gt;0,1/VLOOKUP(ABS(Q47)+1,$A$8:$D$16,2,FALSE),VLOOKUP(ABS(Q47)+1,$A$8:$D$16,4,FALSE))</f>
      </c>
      <c r="R78" s="1">
        <f>IF(R47&gt;0,1/VLOOKUP(ABS(R47)+1,$A$8:$D$16,2,FALSE),VLOOKUP(ABS(R47)+1,$A$8:$D$16,4,FALSE))</f>
      </c>
      <c r="S78" s="1">
        <f>IF(S47&gt;0,1/VLOOKUP(ABS(S47)+1,$A$8:$D$16,2,FALSE),VLOOKUP(ABS(S47)+1,$A$8:$D$16,4,FALSE))</f>
      </c>
      <c r="T78" s="1">
        <f>IF(T47&gt;0,1/VLOOKUP(ABS(T47)+1,$A$8:$D$16,2,FALSE),VLOOKUP(ABS(T47)+1,$A$8:$D$16,4,FALSE))</f>
      </c>
      <c r="U78" s="1">
        <f>IF(U47&gt;0,1/VLOOKUP(ABS(U47)+1,$A$8:$D$16,2,FALSE),VLOOKUP(ABS(U47)+1,$A$8:$D$16,4,FALSE))</f>
      </c>
      <c r="V78" s="1">
        <f>IF(V47&gt;0,1/VLOOKUP(ABS(V47)+1,$A$8:$D$16,2,FALSE),VLOOKUP(ABS(V47)+1,$A$8:$D$16,4,FALSE))</f>
      </c>
      <c r="W78" s="1">
        <f>IF(W47&gt;0,1/VLOOKUP(ABS(W47)+1,$A$8:$D$16,2,FALSE),VLOOKUP(ABS(W47)+1,$A$8:$D$16,4,FALSE))</f>
      </c>
    </row>
    <row r="79">
      <c r="A79">
        <v>5</v>
      </c>
      <c r="B79" t="str">
        <v>CP5.2_vs_CP5.4</v>
      </c>
      <c r="C79" s="1">
        <f>IF(C48&gt;0,1/VLOOKUP(ABS(C48)+1,$A$8:$D$16,2,FALSE),VLOOKUP(ABS(C48)+1,$A$8:$D$16,4,FALSE))</f>
      </c>
      <c r="D79" s="1">
        <f>IF(D48&gt;0,1/VLOOKUP(ABS(D48)+1,$A$8:$D$16,2,FALSE),VLOOKUP(ABS(D48)+1,$A$8:$D$16,4,FALSE))</f>
      </c>
      <c r="E79" s="1">
        <f>IF(E48&gt;0,1/VLOOKUP(ABS(E48)+1,$A$8:$D$16,2,FALSE),VLOOKUP(ABS(E48)+1,$A$8:$D$16,4,FALSE))</f>
      </c>
      <c r="F79" s="1">
        <f>IF(F48&gt;0,1/VLOOKUP(ABS(F48)+1,$A$8:$D$16,2,FALSE),VLOOKUP(ABS(F48)+1,$A$8:$D$16,4,FALSE))</f>
      </c>
      <c r="G79" s="1">
        <f>IF(G48&gt;0,1/VLOOKUP(ABS(G48)+1,$A$8:$D$16,2,FALSE),VLOOKUP(ABS(G48)+1,$A$8:$D$16,4,FALSE))</f>
      </c>
      <c r="H79" s="1">
        <f>IF(H48&gt;0,1/VLOOKUP(ABS(H48)+1,$A$8:$D$16,2,FALSE),VLOOKUP(ABS(H48)+1,$A$8:$D$16,4,FALSE))</f>
      </c>
      <c r="I79" s="1">
        <f>IF(I48&gt;0,1/VLOOKUP(ABS(I48)+1,$A$8:$D$16,2,FALSE),VLOOKUP(ABS(I48)+1,$A$8:$D$16,4,FALSE))</f>
      </c>
      <c r="J79" s="1">
        <f>IF(J48&gt;0,1/VLOOKUP(ABS(J48)+1,$A$8:$D$16,2,FALSE),VLOOKUP(ABS(J48)+1,$A$8:$D$16,4,FALSE))</f>
      </c>
      <c r="K79" s="1">
        <f>IF(K48&gt;0,1/VLOOKUP(ABS(K48)+1,$A$8:$D$16,2,FALSE),VLOOKUP(ABS(K48)+1,$A$8:$D$16,4,FALSE))</f>
      </c>
      <c r="L79" s="1">
        <f>IF(L48&gt;0,1/VLOOKUP(ABS(L48)+1,$A$8:$D$16,2,FALSE),VLOOKUP(ABS(L48)+1,$A$8:$D$16,4,FALSE))</f>
      </c>
      <c r="M79" s="1">
        <f>IF(M48&gt;0,1/VLOOKUP(ABS(M48)+1,$A$8:$D$16,2,FALSE),VLOOKUP(ABS(M48)+1,$A$8:$D$16,4,FALSE))</f>
      </c>
      <c r="N79" s="1">
        <f>IF(N48&gt;0,1/VLOOKUP(ABS(N48)+1,$A$8:$D$16,2,FALSE),VLOOKUP(ABS(N48)+1,$A$8:$D$16,4,FALSE))</f>
      </c>
      <c r="O79" s="1">
        <f>IF(O48&gt;0,1/VLOOKUP(ABS(O48)+1,$A$8:$D$16,2,FALSE),VLOOKUP(ABS(O48)+1,$A$8:$D$16,4,FALSE))</f>
      </c>
      <c r="P79" s="1">
        <f>IF(P48&gt;0,1/VLOOKUP(ABS(P48)+1,$A$8:$D$16,2,FALSE),VLOOKUP(ABS(P48)+1,$A$8:$D$16,4,FALSE))</f>
      </c>
      <c r="Q79" s="1">
        <f>IF(Q48&gt;0,1/VLOOKUP(ABS(Q48)+1,$A$8:$D$16,2,FALSE),VLOOKUP(ABS(Q48)+1,$A$8:$D$16,4,FALSE))</f>
      </c>
      <c r="R79" s="1">
        <f>IF(R48&gt;0,1/VLOOKUP(ABS(R48)+1,$A$8:$D$16,2,FALSE),VLOOKUP(ABS(R48)+1,$A$8:$D$16,4,FALSE))</f>
      </c>
      <c r="S79" s="1">
        <f>IF(S48&gt;0,1/VLOOKUP(ABS(S48)+1,$A$8:$D$16,2,FALSE),VLOOKUP(ABS(S48)+1,$A$8:$D$16,4,FALSE))</f>
      </c>
      <c r="T79" s="1">
        <f>IF(T48&gt;0,1/VLOOKUP(ABS(T48)+1,$A$8:$D$16,2,FALSE),VLOOKUP(ABS(T48)+1,$A$8:$D$16,4,FALSE))</f>
      </c>
      <c r="U79" s="1">
        <f>IF(U48&gt;0,1/VLOOKUP(ABS(U48)+1,$A$8:$D$16,2,FALSE),VLOOKUP(ABS(U48)+1,$A$8:$D$16,4,FALSE))</f>
      </c>
      <c r="V79" s="1">
        <f>IF(V48&gt;0,1/VLOOKUP(ABS(V48)+1,$A$8:$D$16,2,FALSE),VLOOKUP(ABS(V48)+1,$A$8:$D$16,4,FALSE))</f>
      </c>
      <c r="W79" s="1">
        <f>IF(W48&gt;0,1/VLOOKUP(ABS(W48)+1,$A$8:$D$16,2,FALSE),VLOOKUP(ABS(W48)+1,$A$8:$D$16,4,FALSE))</f>
      </c>
    </row>
    <row r="80">
      <c r="A80">
        <v>6</v>
      </c>
      <c r="B80" t="str">
        <v>CP5.3_vs_CP5.4</v>
      </c>
      <c r="C80" s="1">
        <f>IF(C49&gt;0,1/VLOOKUP(ABS(C49)+1,$A$8:$D$16,2,FALSE),VLOOKUP(ABS(C49)+1,$A$8:$D$16,4,FALSE))</f>
      </c>
      <c r="D80" s="1">
        <f>IF(D49&gt;0,1/VLOOKUP(ABS(D49)+1,$A$8:$D$16,2,FALSE),VLOOKUP(ABS(D49)+1,$A$8:$D$16,4,FALSE))</f>
      </c>
      <c r="E80" s="1">
        <f>IF(E49&gt;0,1/VLOOKUP(ABS(E49)+1,$A$8:$D$16,2,FALSE),VLOOKUP(ABS(E49)+1,$A$8:$D$16,4,FALSE))</f>
      </c>
      <c r="F80" s="1">
        <f>IF(F49&gt;0,1/VLOOKUP(ABS(F49)+1,$A$8:$D$16,2,FALSE),VLOOKUP(ABS(F49)+1,$A$8:$D$16,4,FALSE))</f>
      </c>
      <c r="G80" s="1">
        <f>IF(G49&gt;0,1/VLOOKUP(ABS(G49)+1,$A$8:$D$16,2,FALSE),VLOOKUP(ABS(G49)+1,$A$8:$D$16,4,FALSE))</f>
      </c>
      <c r="H80" s="1">
        <f>IF(H49&gt;0,1/VLOOKUP(ABS(H49)+1,$A$8:$D$16,2,FALSE),VLOOKUP(ABS(H49)+1,$A$8:$D$16,4,FALSE))</f>
      </c>
      <c r="I80" s="1">
        <f>IF(I49&gt;0,1/VLOOKUP(ABS(I49)+1,$A$8:$D$16,2,FALSE),VLOOKUP(ABS(I49)+1,$A$8:$D$16,4,FALSE))</f>
      </c>
      <c r="J80" s="1">
        <f>IF(J49&gt;0,1/VLOOKUP(ABS(J49)+1,$A$8:$D$16,2,FALSE),VLOOKUP(ABS(J49)+1,$A$8:$D$16,4,FALSE))</f>
      </c>
      <c r="K80" s="1">
        <f>IF(K49&gt;0,1/VLOOKUP(ABS(K49)+1,$A$8:$D$16,2,FALSE),VLOOKUP(ABS(K49)+1,$A$8:$D$16,4,FALSE))</f>
      </c>
      <c r="L80" s="1">
        <f>IF(L49&gt;0,1/VLOOKUP(ABS(L49)+1,$A$8:$D$16,2,FALSE),VLOOKUP(ABS(L49)+1,$A$8:$D$16,4,FALSE))</f>
      </c>
      <c r="M80" s="1">
        <f>IF(M49&gt;0,1/VLOOKUP(ABS(M49)+1,$A$8:$D$16,2,FALSE),VLOOKUP(ABS(M49)+1,$A$8:$D$16,4,FALSE))</f>
      </c>
      <c r="N80" s="1">
        <f>IF(N49&gt;0,1/VLOOKUP(ABS(N49)+1,$A$8:$D$16,2,FALSE),VLOOKUP(ABS(N49)+1,$A$8:$D$16,4,FALSE))</f>
      </c>
      <c r="O80" s="1">
        <f>IF(O49&gt;0,1/VLOOKUP(ABS(O49)+1,$A$8:$D$16,2,FALSE),VLOOKUP(ABS(O49)+1,$A$8:$D$16,4,FALSE))</f>
      </c>
      <c r="P80" s="1">
        <f>IF(P49&gt;0,1/VLOOKUP(ABS(P49)+1,$A$8:$D$16,2,FALSE),VLOOKUP(ABS(P49)+1,$A$8:$D$16,4,FALSE))</f>
      </c>
      <c r="Q80" s="1">
        <f>IF(Q49&gt;0,1/VLOOKUP(ABS(Q49)+1,$A$8:$D$16,2,FALSE),VLOOKUP(ABS(Q49)+1,$A$8:$D$16,4,FALSE))</f>
      </c>
      <c r="R80" s="1">
        <f>IF(R49&gt;0,1/VLOOKUP(ABS(R49)+1,$A$8:$D$16,2,FALSE),VLOOKUP(ABS(R49)+1,$A$8:$D$16,4,FALSE))</f>
      </c>
      <c r="S80" s="1">
        <f>IF(S49&gt;0,1/VLOOKUP(ABS(S49)+1,$A$8:$D$16,2,FALSE),VLOOKUP(ABS(S49)+1,$A$8:$D$16,4,FALSE))</f>
      </c>
      <c r="T80" s="1">
        <f>IF(T49&gt;0,1/VLOOKUP(ABS(T49)+1,$A$8:$D$16,2,FALSE),VLOOKUP(ABS(T49)+1,$A$8:$D$16,4,FALSE))</f>
      </c>
      <c r="U80" s="1">
        <f>IF(U49&gt;0,1/VLOOKUP(ABS(U49)+1,$A$8:$D$16,2,FALSE),VLOOKUP(ABS(U49)+1,$A$8:$D$16,4,FALSE))</f>
      </c>
      <c r="V80" s="1">
        <f>IF(V49&gt;0,1/VLOOKUP(ABS(V49)+1,$A$8:$D$16,2,FALSE),VLOOKUP(ABS(V49)+1,$A$8:$D$16,4,FALSE))</f>
      </c>
      <c r="W80" s="1">
        <f>IF(W49&gt;0,1/VLOOKUP(ABS(W49)+1,$A$8:$D$16,2,FALSE),VLOOKUP(ABS(W49)+1,$A$8:$D$16,4,FALSE))</f>
      </c>
    </row>
    <row r="83">
      <c r="A83" t="str">
        <v>═══ BAGIAN 5: GEOMETRIC MEAN ANTAR RESPONDEN ═══</v>
      </c>
    </row>
    <row r="84">
      <c r="A84" t="str">
        <v>Rumus: GM = PRODUCT(semua R)^(1/21)</v>
      </c>
    </row>
    <row r="85">
      <c r="A85" t="str">
        <v>No</v>
      </c>
      <c r="B85" t="str">
        <v>Pasangan</v>
      </c>
      <c r="C85" t="str">
        <v>GM_l</v>
      </c>
      <c r="D85" t="str">
        <v>GM_m</v>
      </c>
      <c r="E85" t="str">
        <v>GM_u</v>
      </c>
    </row>
    <row r="86">
      <c r="A86">
        <v>1</v>
      </c>
      <c r="B86" t="str">
        <v>CP5.1_vs_CP5.2</v>
      </c>
      <c r="C86" s="1">
        <f>POWER(PRODUCT(C55,D55,E55,F55,G55,H55,I55,J55,K55,L55,M55,N55,O55,P55,Q55,R55,S55,T55,U55,V55,W55),1/21)</f>
      </c>
      <c r="D86" s="1">
        <f>POWER(PRODUCT(C65,D65,E65,F65,G65,H65,I65,J65,K65,L65,M65,N65,O65,P65,Q65,R65,S65,T65,U65,V65,W65),1/21)</f>
      </c>
      <c r="E86" s="1">
        <f>POWER(PRODUCT(C75,D75,E75,F75,G75,H75,I75,J75,K75,L75,M75,N75,O75,P75,Q75,R75,S75,T75,U75,V75,W75),1/21)</f>
      </c>
    </row>
    <row r="87">
      <c r="A87">
        <v>2</v>
      </c>
      <c r="B87" t="str">
        <v>CP5.1_vs_CP5.3</v>
      </c>
      <c r="C87" s="1">
        <f>POWER(PRODUCT(C56,D56,E56,F56,G56,H56,I56,J56,K56,L56,M56,N56,O56,P56,Q56,R56,S56,T56,U56,V56,W56),1/21)</f>
      </c>
      <c r="D87" s="1">
        <f>POWER(PRODUCT(C66,D66,E66,F66,G66,H66,I66,J66,K66,L66,M66,N66,O66,P66,Q66,R66,S66,T66,U66,V66,W66),1/21)</f>
      </c>
      <c r="E87" s="1">
        <f>POWER(PRODUCT(C76,D76,E76,F76,G76,H76,I76,J76,K76,L76,M76,N76,O76,P76,Q76,R76,S76,T76,U76,V76,W76),1/21)</f>
      </c>
    </row>
    <row r="88">
      <c r="A88">
        <v>3</v>
      </c>
      <c r="B88" t="str">
        <v>CP5.1_vs_CP5.4</v>
      </c>
      <c r="C88" s="1">
        <f>POWER(PRODUCT(C57,D57,E57,F57,G57,H57,I57,J57,K57,L57,M57,N57,O57,P57,Q57,R57,S57,T57,U57,V57,W57),1/21)</f>
      </c>
      <c r="D88" s="1">
        <f>POWER(PRODUCT(C67,D67,E67,F67,G67,H67,I67,J67,K67,L67,M67,N67,O67,P67,Q67,R67,S67,T67,U67,V67,W67),1/21)</f>
      </c>
      <c r="E88" s="1">
        <f>POWER(PRODUCT(C77,D77,E77,F77,G77,H77,I77,J77,K77,L77,M77,N77,O77,P77,Q77,R77,S77,T77,U77,V77,W77),1/21)</f>
      </c>
    </row>
    <row r="89">
      <c r="A89">
        <v>4</v>
      </c>
      <c r="B89" t="str">
        <v>CP5.2_vs_CP5.3</v>
      </c>
      <c r="C89" s="1">
        <f>POWER(PRODUCT(C58,D58,E58,F58,G58,H58,I58,J58,K58,L58,M58,N58,O58,P58,Q58,R58,S58,T58,U58,V58,W58),1/21)</f>
      </c>
      <c r="D89" s="1">
        <f>POWER(PRODUCT(C68,D68,E68,F68,G68,H68,I68,J68,K68,L68,M68,N68,O68,P68,Q68,R68,S68,T68,U68,V68,W68),1/21)</f>
      </c>
      <c r="E89" s="1">
        <f>POWER(PRODUCT(C78,D78,E78,F78,G78,H78,I78,J78,K78,L78,M78,N78,O78,P78,Q78,R78,S78,T78,U78,V78,W78),1/21)</f>
      </c>
    </row>
    <row r="90">
      <c r="A90">
        <v>5</v>
      </c>
      <c r="B90" t="str">
        <v>CP5.2_vs_CP5.4</v>
      </c>
      <c r="C90" s="1">
        <f>POWER(PRODUCT(C59,D59,E59,F59,G59,H59,I59,J59,K59,L59,M59,N59,O59,P59,Q59,R59,S59,T59,U59,V59,W59),1/21)</f>
      </c>
      <c r="D90" s="1">
        <f>POWER(PRODUCT(C69,D69,E69,F69,G69,H69,I69,J69,K69,L69,M69,N69,O69,P69,Q69,R69,S69,T69,U69,V69,W69),1/21)</f>
      </c>
      <c r="E90" s="1">
        <f>POWER(PRODUCT(C79,D79,E79,F79,G79,H79,I79,J79,K79,L79,M79,N79,O79,P79,Q79,R79,S79,T79,U79,V79,W79),1/21)</f>
      </c>
    </row>
    <row r="91">
      <c r="A91">
        <v>6</v>
      </c>
      <c r="B91" t="str">
        <v>CP5.3_vs_CP5.4</v>
      </c>
      <c r="C91" s="1">
        <f>POWER(PRODUCT(C60,D60,E60,F60,G60,H60,I60,J60,K60,L60,M60,N60,O60,P60,Q60,R60,S60,T60,U60,V60,W60),1/21)</f>
      </c>
      <c r="D91" s="1">
        <f>POWER(PRODUCT(C70,D70,E70,F70,G70,H70,I70,J70,K70,L70,M70,N70,O70,P70,Q70,R70,S70,T70,U70,V70,W70),1/21)</f>
      </c>
      <c r="E91" s="1">
        <f>POWER(PRODUCT(C80,D80,E80,F80,G80,H80,I80,J80,K80,L80,M80,N80,O80,P80,Q80,R80,S80,T80,U80,V80,W80),1/21)</f>
      </c>
    </row>
    <row r="94">
      <c r="A94" t="str">
        <v>═══ BAGIAN 6: MATRIKS TFN AGREGAT ═══</v>
      </c>
    </row>
    <row r="95">
      <c r="A95" t="str">
        <v>Diagonal=(1,1,1) | Upper=GM | Lower=reciprocal(1/u,1/m,1/l)</v>
      </c>
    </row>
    <row r="96">
      <c r="A96" t="str">
        <v>Matriks l (Lower)</v>
      </c>
    </row>
    <row r="97">
      <c r="A97" t="str">
        <v/>
      </c>
      <c r="B97" t="str">
        <v>CP5.1</v>
      </c>
      <c r="C97" t="str">
        <v>CP5.2</v>
      </c>
      <c r="D97" t="str">
        <v>CP5.3</v>
      </c>
      <c r="E97" t="str">
        <v>CP5.4</v>
      </c>
      <c r="F97" t="str">
        <v>Σ Baris</v>
      </c>
    </row>
    <row r="98">
      <c r="A98" t="str">
        <v>CP5.1</v>
      </c>
      <c r="B98">
        <v>1</v>
      </c>
      <c r="C98" s="1">
        <f>C86</f>
      </c>
      <c r="D98" s="1">
        <f>C87</f>
      </c>
      <c r="E98" s="1">
        <f>C88</f>
      </c>
      <c r="F98" s="1">
        <f>SUM(B98:E98)</f>
      </c>
    </row>
    <row r="99">
      <c r="A99" t="str">
        <v>CP5.2</v>
      </c>
      <c r="B99" s="1">
        <f>1/E86</f>
      </c>
      <c r="C99">
        <v>1</v>
      </c>
      <c r="D99" s="1">
        <f>C89</f>
      </c>
      <c r="E99" s="1">
        <f>C90</f>
      </c>
      <c r="F99" s="1">
        <f>SUM(B99:E99)</f>
      </c>
    </row>
    <row r="100">
      <c r="A100" t="str">
        <v>CP5.3</v>
      </c>
      <c r="B100" s="1">
        <f>1/E87</f>
      </c>
      <c r="C100" s="1">
        <f>1/E89</f>
      </c>
      <c r="D100">
        <v>1</v>
      </c>
      <c r="E100" s="1">
        <f>C91</f>
      </c>
      <c r="F100" s="1">
        <f>SUM(B100:E100)</f>
      </c>
    </row>
    <row r="101">
      <c r="A101" t="str">
        <v>CP5.4</v>
      </c>
      <c r="B101" s="1">
        <f>1/E88</f>
      </c>
      <c r="C101" s="1">
        <f>1/E90</f>
      </c>
      <c r="D101" s="1">
        <f>1/E91</f>
      </c>
      <c r="E101">
        <v>1</v>
      </c>
      <c r="F101" s="1">
        <f>SUM(B101:E101)</f>
      </c>
    </row>
    <row r="102">
      <c r="E102" t="str">
        <v>TOTAL</v>
      </c>
      <c r="F102" s="1">
        <f>SUM(F98:F101)</f>
      </c>
    </row>
    <row r="104">
      <c r="A104" t="str">
        <v>Matriks m (Middle)</v>
      </c>
    </row>
    <row r="105">
      <c r="A105" t="str">
        <v/>
      </c>
      <c r="B105" t="str">
        <v>CP5.1</v>
      </c>
      <c r="C105" t="str">
        <v>CP5.2</v>
      </c>
      <c r="D105" t="str">
        <v>CP5.3</v>
      </c>
      <c r="E105" t="str">
        <v>CP5.4</v>
      </c>
      <c r="F105" t="str">
        <v>Σ Baris</v>
      </c>
    </row>
    <row r="106">
      <c r="A106" t="str">
        <v>CP5.1</v>
      </c>
      <c r="B106">
        <v>1</v>
      </c>
      <c r="C106" s="1">
        <f>D86</f>
      </c>
      <c r="D106" s="1">
        <f>D87</f>
      </c>
      <c r="E106" s="1">
        <f>D88</f>
      </c>
      <c r="F106" s="1">
        <f>SUM(B106:E106)</f>
      </c>
    </row>
    <row r="107">
      <c r="A107" t="str">
        <v>CP5.2</v>
      </c>
      <c r="B107" s="1">
        <f>1/D86</f>
      </c>
      <c r="C107">
        <v>1</v>
      </c>
      <c r="D107" s="1">
        <f>D89</f>
      </c>
      <c r="E107" s="1">
        <f>D90</f>
      </c>
      <c r="F107" s="1">
        <f>SUM(B107:E107)</f>
      </c>
    </row>
    <row r="108">
      <c r="A108" t="str">
        <v>CP5.3</v>
      </c>
      <c r="B108" s="1">
        <f>1/D87</f>
      </c>
      <c r="C108" s="1">
        <f>1/D89</f>
      </c>
      <c r="D108">
        <v>1</v>
      </c>
      <c r="E108" s="1">
        <f>D91</f>
      </c>
      <c r="F108" s="1">
        <f>SUM(B108:E108)</f>
      </c>
    </row>
    <row r="109">
      <c r="A109" t="str">
        <v>CP5.4</v>
      </c>
      <c r="B109" s="1">
        <f>1/D88</f>
      </c>
      <c r="C109" s="1">
        <f>1/D90</f>
      </c>
      <c r="D109" s="1">
        <f>1/D91</f>
      </c>
      <c r="E109">
        <v>1</v>
      </c>
      <c r="F109" s="1">
        <f>SUM(B109:E109)</f>
      </c>
    </row>
    <row r="110">
      <c r="E110" t="str">
        <v>TOTAL</v>
      </c>
      <c r="F110" s="1">
        <f>SUM(F106:F109)</f>
      </c>
    </row>
    <row r="112">
      <c r="A112" t="str">
        <v>Matriks u (Upper)</v>
      </c>
    </row>
    <row r="113">
      <c r="A113" t="str">
        <v/>
      </c>
      <c r="B113" t="str">
        <v>CP5.1</v>
      </c>
      <c r="C113" t="str">
        <v>CP5.2</v>
      </c>
      <c r="D113" t="str">
        <v>CP5.3</v>
      </c>
      <c r="E113" t="str">
        <v>CP5.4</v>
      </c>
      <c r="F113" t="str">
        <v>Σ Baris</v>
      </c>
    </row>
    <row r="114">
      <c r="A114" t="str">
        <v>CP5.1</v>
      </c>
      <c r="B114">
        <v>1</v>
      </c>
      <c r="C114" s="1">
        <f>E86</f>
      </c>
      <c r="D114" s="1">
        <f>E87</f>
      </c>
      <c r="E114" s="1">
        <f>E88</f>
      </c>
      <c r="F114" s="1">
        <f>SUM(B114:E114)</f>
      </c>
    </row>
    <row r="115">
      <c r="A115" t="str">
        <v>CP5.2</v>
      </c>
      <c r="B115" s="1">
        <f>1/C86</f>
      </c>
      <c r="C115">
        <v>1</v>
      </c>
      <c r="D115" s="1">
        <f>E89</f>
      </c>
      <c r="E115" s="1">
        <f>E90</f>
      </c>
      <c r="F115" s="1">
        <f>SUM(B115:E115)</f>
      </c>
    </row>
    <row r="116">
      <c r="A116" t="str">
        <v>CP5.3</v>
      </c>
      <c r="B116" s="1">
        <f>1/C87</f>
      </c>
      <c r="C116" s="1">
        <f>1/C89</f>
      </c>
      <c r="D116">
        <v>1</v>
      </c>
      <c r="E116" s="1">
        <f>E91</f>
      </c>
      <c r="F116" s="1">
        <f>SUM(B116:E116)</f>
      </c>
    </row>
    <row r="117">
      <c r="A117" t="str">
        <v>CP5.4</v>
      </c>
      <c r="B117" s="1">
        <f>1/C88</f>
      </c>
      <c r="C117" s="1">
        <f>1/C90</f>
      </c>
      <c r="D117" s="1">
        <f>1/C91</f>
      </c>
      <c r="E117">
        <v>1</v>
      </c>
      <c r="F117" s="1">
        <f>SUM(B117:E117)</f>
      </c>
    </row>
    <row r="118">
      <c r="E118" t="str">
        <v>TOTAL</v>
      </c>
      <c r="F118" s="1">
        <f>SUM(F114:F117)</f>
      </c>
    </row>
    <row r="120">
      <c r="A120" t="str">
        <v>═══ BAGIAN 7: FUZZY SYNTHETIC EXTENT + BOBOT FINAL ═══</v>
      </c>
    </row>
    <row r="121">
      <c r="A121" t="str">
        <v>Si_l=Σl_i/ΣΣu | Si_m=Σm_i/ΣΣm | Si_u=Σu_i/ΣΣl | Defuzzy=(l+m+u)/3</v>
      </c>
    </row>
    <row r="122">
      <c r="A122" t="str">
        <v>Kriteria</v>
      </c>
      <c r="B122" t="str">
        <v>Σl_i</v>
      </c>
      <c r="C122" t="str">
        <v>Σm_i</v>
      </c>
      <c r="D122" t="str">
        <v>Σu_i</v>
      </c>
      <c r="E122" t="str">
        <v>ΣΣl</v>
      </c>
      <c r="F122" t="str">
        <v>ΣΣm</v>
      </c>
      <c r="G122" t="str">
        <v>ΣΣu</v>
      </c>
      <c r="H122" t="str">
        <v>Si_l</v>
      </c>
      <c r="I122" t="str">
        <v>Si_m</v>
      </c>
      <c r="J122" t="str">
        <v>Si_u</v>
      </c>
      <c r="K122" t="str">
        <v>Defuzzy</v>
      </c>
      <c r="L122" t="str">
        <v>Bobot</v>
      </c>
      <c r="M122" t="str">
        <v>Bobot%</v>
      </c>
      <c r="N122" t="str">
        <v>Rank</v>
      </c>
    </row>
    <row r="123">
      <c r="A123" t="str">
        <v>CP5.1</v>
      </c>
      <c r="B123" s="1">
        <f>F98</f>
      </c>
      <c r="C123" s="1">
        <f>F106</f>
      </c>
      <c r="D123" s="1">
        <f>F114</f>
      </c>
      <c r="E123" s="1">
        <f>F102</f>
      </c>
      <c r="F123" s="1">
        <f>F110</f>
      </c>
      <c r="G123" s="1">
        <f>F118</f>
      </c>
      <c r="H123" s="2">
        <f>B123/G123</f>
      </c>
      <c r="I123" s="2">
        <f>C123/F123</f>
      </c>
      <c r="J123" s="2">
        <f>D123/E123</f>
      </c>
      <c r="K123" s="2">
        <f>(H123+I123+J123)/3</f>
      </c>
      <c r="L123" s="2">
        <f>K123/K127</f>
      </c>
      <c r="M123" s="3">
        <f>L123*100</f>
      </c>
      <c r="N123">
        <f>RANK(L123,L$123:L$126,0)</f>
      </c>
    </row>
    <row r="124">
      <c r="A124" t="str">
        <v>CP5.2</v>
      </c>
      <c r="B124" s="1">
        <f>F99</f>
      </c>
      <c r="C124" s="1">
        <f>F107</f>
      </c>
      <c r="D124" s="1">
        <f>F115</f>
      </c>
      <c r="E124" s="1">
        <f>F102</f>
      </c>
      <c r="F124" s="1">
        <f>F110</f>
      </c>
      <c r="G124" s="1">
        <f>F118</f>
      </c>
      <c r="H124" s="2">
        <f>B124/G124</f>
      </c>
      <c r="I124" s="2">
        <f>C124/F124</f>
      </c>
      <c r="J124" s="2">
        <f>D124/E124</f>
      </c>
      <c r="K124" s="2">
        <f>(H124+I124+J124)/3</f>
      </c>
      <c r="L124" s="2">
        <f>K124/K127</f>
      </c>
      <c r="M124" s="3">
        <f>L124*100</f>
      </c>
      <c r="N124">
        <f>RANK(L124,L$123:L$126,0)</f>
      </c>
    </row>
    <row r="125">
      <c r="A125" t="str">
        <v>CP5.3</v>
      </c>
      <c r="B125" s="1">
        <f>F100</f>
      </c>
      <c r="C125" s="1">
        <f>F108</f>
      </c>
      <c r="D125" s="1">
        <f>F116</f>
      </c>
      <c r="E125" s="1">
        <f>F102</f>
      </c>
      <c r="F125" s="1">
        <f>F110</f>
      </c>
      <c r="G125" s="1">
        <f>F118</f>
      </c>
      <c r="H125" s="2">
        <f>B125/G125</f>
      </c>
      <c r="I125" s="2">
        <f>C125/F125</f>
      </c>
      <c r="J125" s="2">
        <f>D125/E125</f>
      </c>
      <c r="K125" s="2">
        <f>(H125+I125+J125)/3</f>
      </c>
      <c r="L125" s="2">
        <f>K125/K127</f>
      </c>
      <c r="M125" s="3">
        <f>L125*100</f>
      </c>
      <c r="N125">
        <f>RANK(L125,L$123:L$126,0)</f>
      </c>
    </row>
    <row r="126">
      <c r="A126" t="str">
        <v>CP5.4</v>
      </c>
      <c r="B126" s="1">
        <f>F101</f>
      </c>
      <c r="C126" s="1">
        <f>F109</f>
      </c>
      <c r="D126" s="1">
        <f>F117</f>
      </c>
      <c r="E126" s="1">
        <f>F102</f>
      </c>
      <c r="F126" s="1">
        <f>F110</f>
      </c>
      <c r="G126" s="1">
        <f>F118</f>
      </c>
      <c r="H126" s="2">
        <f>B126/G126</f>
      </c>
      <c r="I126" s="2">
        <f>C126/F126</f>
      </c>
      <c r="J126" s="2">
        <f>D126/E126</f>
      </c>
      <c r="K126" s="2">
        <f>(H126+I126+J126)/3</f>
      </c>
      <c r="L126" s="2">
        <f>K126/K127</f>
      </c>
      <c r="M126" s="3">
        <f>L126*100</f>
      </c>
      <c r="N126">
        <f>RANK(L126,L$123:L$126,0)</f>
      </c>
    </row>
    <row r="127">
      <c r="J127" t="str">
        <v>TOTAL</v>
      </c>
      <c r="K127" s="2">
        <f>SUM(K123:K126)</f>
      </c>
    </row>
    <row r="128">
      <c r="K128" t="str">
        <v>Total Wi</v>
      </c>
      <c r="L128" s="2">
        <f>SUM(L123:L126)</f>
      </c>
      <c r="M128" t="str">
        <v>← harus 1</v>
      </c>
    </row>
    <row r="130">
      <c r="A130" t="str">
        <v>═══ BAGIAN 8: CONSISTENCY RATIO (CR) ═══</v>
      </c>
    </row>
    <row r="131">
      <c r="A131" t="str">
        <v>Dari matriks defuzzified: D(i,j) = (l+m+u)/3</v>
      </c>
    </row>
    <row r="132">
      <c r="A132" t="str">
        <v>Matriks Crisp D(i,j) = (l+m+u)/3</v>
      </c>
    </row>
    <row r="133">
      <c r="A133" t="str">
        <v/>
      </c>
      <c r="B133" t="str">
        <v>CP5.1</v>
      </c>
      <c r="C133" t="str">
        <v>CP5.2</v>
      </c>
      <c r="D133" t="str">
        <v>CP5.3</v>
      </c>
      <c r="E133" t="str">
        <v>CP5.4</v>
      </c>
    </row>
    <row r="134">
      <c r="A134" t="str">
        <v>CP5.1</v>
      </c>
      <c r="B134">
        <v>1</v>
      </c>
      <c r="C134" s="1">
        <f>(C98+C106+C114)/3</f>
      </c>
      <c r="D134" s="1">
        <f>(D98+D106+D114)/3</f>
      </c>
      <c r="E134" s="1">
        <f>(E98+E106+E114)/3</f>
      </c>
    </row>
    <row r="135">
      <c r="A135" t="str">
        <v>CP5.2</v>
      </c>
      <c r="B135" s="1">
        <f>(B99+B107+B115)/3</f>
      </c>
      <c r="C135">
        <v>1</v>
      </c>
      <c r="D135" s="1">
        <f>(D99+D107+D115)/3</f>
      </c>
      <c r="E135" s="1">
        <f>(E99+E107+E115)/3</f>
      </c>
    </row>
    <row r="136">
      <c r="A136" t="str">
        <v>CP5.3</v>
      </c>
      <c r="B136" s="1">
        <f>(B100+B108+B116)/3</f>
      </c>
      <c r="C136" s="1">
        <f>(C100+C108+C116)/3</f>
      </c>
      <c r="D136">
        <v>1</v>
      </c>
      <c r="E136" s="1">
        <f>(E100+E108+E116)/3</f>
      </c>
    </row>
    <row r="137">
      <c r="A137" t="str">
        <v>CP5.4</v>
      </c>
      <c r="B137" s="1">
        <f>(B101+B109+B117)/3</f>
      </c>
      <c r="C137" s="1">
        <f>(C101+C109+C117)/3</f>
      </c>
      <c r="D137" s="1">
        <f>(D101+D109+D117)/3</f>
      </c>
      <c r="E137">
        <v>1</v>
      </c>
    </row>
    <row r="139">
      <c r="A139" t="str">
        <v>Σ Kolom</v>
      </c>
      <c r="B139" s="1">
        <f>SUM(B134:B137)</f>
      </c>
      <c r="C139" s="1">
        <f>SUM(C134:C137)</f>
      </c>
      <c r="D139" s="1">
        <f>SUM(D134:D137)</f>
      </c>
      <c r="E139" s="1">
        <f>SUM(E134:E137)</f>
      </c>
    </row>
    <row r="141">
      <c r="A141" t="str">
        <v>Normalisasi Kolom + Bobot (Wi=rata2 baris)</v>
      </c>
    </row>
    <row r="142">
      <c r="A142" t="str">
        <v/>
      </c>
      <c r="B142" t="str">
        <v>CP5.1</v>
      </c>
      <c r="C142" t="str">
        <v>CP5.2</v>
      </c>
      <c r="D142" t="str">
        <v>CP5.3</v>
      </c>
      <c r="E142" t="str">
        <v>CP5.4</v>
      </c>
      <c r="F142" t="str">
        <v>Wi</v>
      </c>
    </row>
    <row r="143">
      <c r="A143" t="str">
        <v>CP5.1</v>
      </c>
      <c r="B143" s="1">
        <f>B134/B139</f>
      </c>
      <c r="C143" s="1">
        <f>C134/C139</f>
      </c>
      <c r="D143" s="1">
        <f>D134/D139</f>
      </c>
      <c r="E143" s="1">
        <f>E134/E139</f>
      </c>
      <c r="F143" s="2">
        <f>AVERAGE(B143:E143)</f>
      </c>
    </row>
    <row r="144">
      <c r="A144" t="str">
        <v>CP5.2</v>
      </c>
      <c r="B144" s="1">
        <f>B135/B139</f>
      </c>
      <c r="C144" s="1">
        <f>C135/C139</f>
      </c>
      <c r="D144" s="1">
        <f>D135/D139</f>
      </c>
      <c r="E144" s="1">
        <f>E135/E139</f>
      </c>
      <c r="F144" s="2">
        <f>AVERAGE(B144:E144)</f>
      </c>
    </row>
    <row r="145">
      <c r="A145" t="str">
        <v>CP5.3</v>
      </c>
      <c r="B145" s="1">
        <f>B136/B139</f>
      </c>
      <c r="C145" s="1">
        <f>C136/C139</f>
      </c>
      <c r="D145" s="1">
        <f>D136/D139</f>
      </c>
      <c r="E145" s="1">
        <f>E136/E139</f>
      </c>
      <c r="F145" s="2">
        <f>AVERAGE(B145:E145)</f>
      </c>
    </row>
    <row r="146">
      <c r="A146" t="str">
        <v>CP5.4</v>
      </c>
      <c r="B146" s="1">
        <f>B137/B139</f>
      </c>
      <c r="C146" s="1">
        <f>C137/C139</f>
      </c>
      <c r="D146" s="1">
        <f>D137/D139</f>
      </c>
      <c r="E146" s="1">
        <f>E137/E139</f>
      </c>
      <c r="F146" s="2">
        <f>AVERAGE(B146:E146)</f>
      </c>
    </row>
    <row r="148">
      <c r="A148" t="str">
        <v>Aw = Matriks_Crisp × Wi</v>
      </c>
    </row>
    <row r="149">
      <c r="A149" t="str">
        <v>Kriteria</v>
      </c>
      <c r="B149" t="str">
        <v>Wi</v>
      </c>
      <c r="C149" t="str">
        <v>Aw</v>
      </c>
      <c r="D149" t="str">
        <v>Aw/Wi</v>
      </c>
    </row>
    <row r="150">
      <c r="A150" t="str">
        <v>CP5.1</v>
      </c>
      <c r="B150" s="2">
        <f>F143</f>
      </c>
      <c r="C150" s="2">
        <f>SUMPRODUCT(B134:E134,$B150:$B153)</f>
      </c>
      <c r="D150" s="1">
        <f>C150/B150</f>
      </c>
    </row>
    <row r="151">
      <c r="A151" t="str">
        <v>CP5.2</v>
      </c>
      <c r="B151" s="2">
        <f>F144</f>
      </c>
      <c r="C151" s="2">
        <f>SUMPRODUCT(B135:E135,$B150:$B153)</f>
      </c>
      <c r="D151" s="1">
        <f>C151/B151</f>
      </c>
    </row>
    <row r="152">
      <c r="A152" t="str">
        <v>CP5.3</v>
      </c>
      <c r="B152" s="2">
        <f>F145</f>
      </c>
      <c r="C152" s="2">
        <f>SUMPRODUCT(B136:E136,$B150:$B153)</f>
      </c>
      <c r="D152" s="1">
        <f>C152/B152</f>
      </c>
    </row>
    <row r="153">
      <c r="A153" t="str">
        <v>CP5.4</v>
      </c>
      <c r="B153" s="2">
        <f>F146</f>
      </c>
      <c r="C153" s="2">
        <f>SUMPRODUCT(B137:E137,$B150:$B153)</f>
      </c>
      <c r="D153" s="1">
        <f>C153/B153</f>
      </c>
    </row>
    <row r="155">
      <c r="A155" t="str">
        <v>n</v>
      </c>
      <c r="B155">
        <v>4</v>
      </c>
    </row>
    <row r="156">
      <c r="A156" t="str">
        <v>λmax = AVERAGE(Aw/Wi)</v>
      </c>
      <c r="B156" s="1">
        <f>AVERAGE(D150:D153)</f>
      </c>
    </row>
    <row r="157">
      <c r="A157" t="str">
        <v>CI = (λmax-n)/(n-1)</v>
      </c>
      <c r="B157" s="1">
        <f>(B156-B155)/(B155-1)</f>
      </c>
    </row>
    <row r="158">
      <c r="A158" t="str">
        <v>RI (n=4)</v>
      </c>
      <c r="B158">
        <v>0.9</v>
      </c>
    </row>
    <row r="159">
      <c r="A159" t="str">
        <v>CR = CI/RI</v>
      </c>
      <c r="B159" s="1">
        <f>IF(B158=0,0,B157/B158)</f>
      </c>
    </row>
    <row r="160">
      <c r="A160" t="str">
        <v>KESIMPULAN</v>
      </c>
      <c r="B160">
        <f>IF(B159&lt;0.1,"KONSISTEN ✓ (CR&lt;0.10)","TIDAK KONSISTEN ✗ (CR≥0.10)")</f>
      </c>
    </row>
  </sheetData>
  <ignoredErrors>
    <ignoredError numberStoredAsText="1" sqref="A1:X16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X221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</cols>
  <sheetData>
    <row r="1">
      <c r="A1" t="str">
        <v>PERHITUNGAN MANUAL K1V1 — Sub-Kriteria CP6</v>
      </c>
    </row>
    <row r="2">
      <c r="A2" t="str">
        <v>Kriteria: CP6.1, CP6.2, CP6.3, CP6.4, CP6.5, CP6.6 (n=6)</v>
      </c>
    </row>
    <row r="3">
      <c r="A3" t="str">
        <v>Pasangan: 15 | Responden: 21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Fakhrul Roza</v>
      </c>
      <c r="C21" t="str">
        <v>KATIM Pemberdayaan UKM</v>
      </c>
    </row>
    <row r="22">
      <c r="A22" t="str">
        <v>R4</v>
      </c>
      <c r="B22" t="str">
        <v>Mahyarni</v>
      </c>
      <c r="C22" t="str">
        <v>Dosen</v>
      </c>
    </row>
    <row r="23">
      <c r="A23" t="str">
        <v>R5</v>
      </c>
      <c r="B23" t="str">
        <v>Dino Lagridho Satria</v>
      </c>
      <c r="C23" t="str">
        <v>Staf</v>
      </c>
    </row>
    <row r="24">
      <c r="A24" t="str">
        <v>R6</v>
      </c>
      <c r="B24" t="str">
        <v>Muhammad ilham</v>
      </c>
      <c r="C24" t="str">
        <v>Staff Laboratorium Veteriner</v>
      </c>
    </row>
    <row r="25">
      <c r="A25" t="str">
        <v>R7</v>
      </c>
      <c r="B25" t="str">
        <v>Arief Rakhman</v>
      </c>
      <c r="C25" t="str">
        <v>Kasubbag TU UPT. LVKH</v>
      </c>
    </row>
    <row r="26">
      <c r="A26" t="str">
        <v>R8</v>
      </c>
      <c r="B26" t="str">
        <v>Amrul Hidayat</v>
      </c>
      <c r="C26" t="str">
        <v>Pengawas Bibit Ternak Ahli Muda</v>
      </c>
    </row>
    <row r="27">
      <c r="A27" t="str">
        <v>R9</v>
      </c>
      <c r="B27" t="str">
        <v xml:space="preserve">Fadly Wahid </v>
      </c>
      <c r="C27" t="str">
        <v xml:space="preserve">Fungsional Paramedik Veteriner </v>
      </c>
    </row>
    <row r="28">
      <c r="A28" t="str">
        <v>R10</v>
      </c>
      <c r="B28" t="str">
        <v>Drh Guswandi</v>
      </c>
      <c r="C28" t="str">
        <v>Fungsional Medik Veteriner Ahli Madya</v>
      </c>
    </row>
    <row r="29">
      <c r="A29" t="str">
        <v>R11</v>
      </c>
      <c r="B29" t="str">
        <v>Drh. Indahlia Syahfitri Bangun</v>
      </c>
      <c r="C29" t="str">
        <v>Medik Veteriner Ahli Pertama</v>
      </c>
    </row>
    <row r="30">
      <c r="A30" t="str">
        <v>R12</v>
      </c>
      <c r="B30" t="str">
        <v>drh. Sri Wening Kurniajati</v>
      </c>
      <c r="C30" t="str">
        <v>Medik Veteriner Ahli Pertama</v>
      </c>
    </row>
    <row r="31">
      <c r="A31" t="str">
        <v>R13</v>
      </c>
      <c r="B31" t="str">
        <v>Dea Astrina Harefa</v>
      </c>
      <c r="C31" t="str">
        <v>Paramedik Veteriner</v>
      </c>
    </row>
    <row r="32">
      <c r="A32" t="str">
        <v>R14</v>
      </c>
      <c r="B32" t="str">
        <v>drh. Sri Rahmila Indris</v>
      </c>
      <c r="C32" t="str">
        <v>Medik Veteriner</v>
      </c>
    </row>
    <row r="33">
      <c r="A33" t="str">
        <v>R15</v>
      </c>
      <c r="B33" t="str">
        <v xml:space="preserve">SRI NOVRIANI </v>
      </c>
      <c r="C33" t="str">
        <v xml:space="preserve">Pengawas Bibit Ternak </v>
      </c>
    </row>
    <row r="34">
      <c r="A34" t="str">
        <v>R16</v>
      </c>
      <c r="B34" t="str">
        <v>Novriati Teza</v>
      </c>
      <c r="C34" t="str">
        <v>Pengawas Mutu Hasil Pertanian Ahli Muda</v>
      </c>
    </row>
    <row r="35">
      <c r="A35" t="str">
        <v>R17</v>
      </c>
      <c r="B35" t="str">
        <v>Ardini Oktavia</v>
      </c>
      <c r="C35" t="str">
        <v>Penelaah Teknis Kebijakan</v>
      </c>
    </row>
    <row r="36">
      <c r="A36" t="str">
        <v>R18</v>
      </c>
      <c r="B36" t="str">
        <v>FARALINDA SARI</v>
      </c>
      <c r="C36" t="str">
        <v>Kepala Bidang Kesehatan Hewan</v>
      </c>
    </row>
    <row r="37">
      <c r="A37" t="str">
        <v>R19</v>
      </c>
      <c r="B37" t="str">
        <v>Dr. Yenni Kurniati, M.Si</v>
      </c>
      <c r="C37" t="str">
        <v xml:space="preserve"> Kepala Pusat Halal LPPM UIN Suska Riau/Auditor</v>
      </c>
    </row>
    <row r="38">
      <c r="A38" t="str">
        <v>R20</v>
      </c>
      <c r="B38" t="str">
        <v>Prof. Dr. Yendraliza</v>
      </c>
      <c r="C38" t="str">
        <v>Auditor Halal</v>
      </c>
    </row>
    <row r="39">
      <c r="A39" t="str">
        <v>R21</v>
      </c>
      <c r="B39" t="str">
        <v xml:space="preserve"> Tengku Nurainun, S.T., M.T., PhD</v>
      </c>
      <c r="C39" t="str">
        <v>P3H</v>
      </c>
    </row>
    <row r="42">
      <c r="A42" t="str">
        <v>═══ BAGIAN 1: DATA SLIDER RESPONDEN ═══</v>
      </c>
    </row>
    <row r="43">
      <c r="A43" t="str">
        <v>No</v>
      </c>
      <c r="B43" t="str">
        <v>Pasangan</v>
      </c>
      <c r="C43" t="str">
        <v>R1</v>
      </c>
      <c r="D43" t="str">
        <v>R2</v>
      </c>
      <c r="E43" t="str">
        <v>R3</v>
      </c>
      <c r="F43" t="str">
        <v>R4</v>
      </c>
      <c r="G43" t="str">
        <v>R5</v>
      </c>
      <c r="H43" t="str">
        <v>R6</v>
      </c>
      <c r="I43" t="str">
        <v>R7</v>
      </c>
      <c r="J43" t="str">
        <v>R8</v>
      </c>
      <c r="K43" t="str">
        <v>R9</v>
      </c>
      <c r="L43" t="str">
        <v>R10</v>
      </c>
      <c r="M43" t="str">
        <v>R11</v>
      </c>
      <c r="N43" t="str">
        <v>R12</v>
      </c>
      <c r="O43" t="str">
        <v>R13</v>
      </c>
      <c r="P43" t="str">
        <v>R14</v>
      </c>
      <c r="Q43" t="str">
        <v>R15</v>
      </c>
      <c r="R43" t="str">
        <v>R16</v>
      </c>
      <c r="S43" t="str">
        <v>R17</v>
      </c>
      <c r="T43" t="str">
        <v>R18</v>
      </c>
      <c r="U43" t="str">
        <v>R19</v>
      </c>
      <c r="V43" t="str">
        <v>R20</v>
      </c>
      <c r="W43" t="str">
        <v>R21</v>
      </c>
    </row>
    <row r="44">
      <c r="A44">
        <v>1</v>
      </c>
      <c r="B44" t="str">
        <v>CP6.1_vs_CP6.2</v>
      </c>
      <c r="C44">
        <v>-6</v>
      </c>
      <c r="D44">
        <v>-2</v>
      </c>
      <c r="E44">
        <v>-8</v>
      </c>
      <c r="F44">
        <v>-2</v>
      </c>
      <c r="G44">
        <v>-3</v>
      </c>
      <c r="H44">
        <v>-1</v>
      </c>
      <c r="I44">
        <v>-3</v>
      </c>
      <c r="J44">
        <v>-1</v>
      </c>
      <c r="K44">
        <v>1</v>
      </c>
      <c r="L44">
        <v>-7</v>
      </c>
      <c r="M44">
        <v>-5</v>
      </c>
      <c r="N44">
        <v>-2</v>
      </c>
      <c r="O44">
        <v>-6</v>
      </c>
      <c r="P44">
        <v>0</v>
      </c>
      <c r="Q44">
        <v>-8</v>
      </c>
      <c r="R44">
        <v>-4</v>
      </c>
      <c r="S44">
        <v>-8</v>
      </c>
      <c r="T44">
        <v>-4</v>
      </c>
      <c r="U44">
        <v>-8</v>
      </c>
      <c r="V44">
        <v>-8</v>
      </c>
      <c r="W44">
        <v>-8</v>
      </c>
    </row>
    <row r="45">
      <c r="A45">
        <v>2</v>
      </c>
      <c r="B45" t="str">
        <v>CP6.1_vs_CP6.3</v>
      </c>
      <c r="C45">
        <v>-6</v>
      </c>
      <c r="D45">
        <v>-2</v>
      </c>
      <c r="E45">
        <v>-7</v>
      </c>
      <c r="F45">
        <v>-3</v>
      </c>
      <c r="G45">
        <v>-3</v>
      </c>
      <c r="H45">
        <v>-3</v>
      </c>
      <c r="I45">
        <v>-3</v>
      </c>
      <c r="J45">
        <v>-1</v>
      </c>
      <c r="K45">
        <v>-1</v>
      </c>
      <c r="L45">
        <v>-7</v>
      </c>
      <c r="M45">
        <v>-1</v>
      </c>
      <c r="N45">
        <v>-2</v>
      </c>
      <c r="O45">
        <v>0</v>
      </c>
      <c r="P45">
        <v>0</v>
      </c>
      <c r="Q45">
        <v>-8</v>
      </c>
      <c r="R45">
        <v>-4</v>
      </c>
      <c r="S45">
        <v>-8</v>
      </c>
      <c r="T45">
        <v>-4</v>
      </c>
      <c r="U45">
        <v>-8</v>
      </c>
      <c r="V45">
        <v>-7</v>
      </c>
      <c r="W45">
        <v>-8</v>
      </c>
    </row>
    <row r="46">
      <c r="A46">
        <v>3</v>
      </c>
      <c r="B46" t="str">
        <v>CP6.1_vs_CP6.4</v>
      </c>
      <c r="C46">
        <v>-6</v>
      </c>
      <c r="D46">
        <v>-2</v>
      </c>
      <c r="E46">
        <v>-8</v>
      </c>
      <c r="F46">
        <v>-2</v>
      </c>
      <c r="G46">
        <v>-3</v>
      </c>
      <c r="H46">
        <v>-2</v>
      </c>
      <c r="I46">
        <v>-3</v>
      </c>
      <c r="J46">
        <v>-1</v>
      </c>
      <c r="K46">
        <v>-1</v>
      </c>
      <c r="L46">
        <v>-7</v>
      </c>
      <c r="M46">
        <v>0</v>
      </c>
      <c r="N46">
        <v>-2</v>
      </c>
      <c r="O46">
        <v>0</v>
      </c>
      <c r="P46">
        <v>-2</v>
      </c>
      <c r="Q46">
        <v>-8</v>
      </c>
      <c r="R46">
        <v>-3</v>
      </c>
      <c r="S46">
        <v>-3</v>
      </c>
      <c r="T46">
        <v>-4</v>
      </c>
      <c r="U46">
        <v>-7</v>
      </c>
      <c r="V46">
        <v>-8</v>
      </c>
      <c r="W46">
        <v>-7</v>
      </c>
    </row>
    <row r="47">
      <c r="A47">
        <v>4</v>
      </c>
      <c r="B47" t="str">
        <v>CP6.1_vs_CP6.5</v>
      </c>
      <c r="C47">
        <v>-8</v>
      </c>
      <c r="D47">
        <v>0</v>
      </c>
      <c r="E47">
        <v>-7</v>
      </c>
      <c r="F47">
        <v>-2</v>
      </c>
      <c r="G47">
        <v>-3</v>
      </c>
      <c r="H47">
        <v>0</v>
      </c>
      <c r="I47">
        <v>-2</v>
      </c>
      <c r="J47">
        <v>1</v>
      </c>
      <c r="K47">
        <v>1</v>
      </c>
      <c r="L47">
        <v>-7</v>
      </c>
      <c r="M47">
        <v>-1</v>
      </c>
      <c r="N47">
        <v>-2</v>
      </c>
      <c r="O47">
        <v>0</v>
      </c>
      <c r="P47">
        <v>0</v>
      </c>
      <c r="Q47">
        <v>-8</v>
      </c>
      <c r="R47">
        <v>-3</v>
      </c>
      <c r="S47">
        <v>-8</v>
      </c>
      <c r="T47">
        <v>0</v>
      </c>
      <c r="U47">
        <v>-7</v>
      </c>
      <c r="V47">
        <v>-7</v>
      </c>
      <c r="W47">
        <v>-8</v>
      </c>
    </row>
    <row r="48">
      <c r="A48">
        <v>5</v>
      </c>
      <c r="B48" t="str">
        <v>CP6.1_vs_CP6.6</v>
      </c>
      <c r="C48">
        <v>-5</v>
      </c>
      <c r="D48">
        <v>-2</v>
      </c>
      <c r="E48">
        <v>-7</v>
      </c>
      <c r="F48">
        <v>-2</v>
      </c>
      <c r="G48">
        <v>-3</v>
      </c>
      <c r="H48">
        <v>-2</v>
      </c>
      <c r="I48">
        <v>-4</v>
      </c>
      <c r="J48">
        <v>1</v>
      </c>
      <c r="K48">
        <v>1</v>
      </c>
      <c r="L48">
        <v>-7</v>
      </c>
      <c r="M48">
        <v>0</v>
      </c>
      <c r="N48">
        <v>-3</v>
      </c>
      <c r="O48">
        <v>-6</v>
      </c>
      <c r="P48">
        <v>-1</v>
      </c>
      <c r="Q48">
        <v>-8</v>
      </c>
      <c r="R48">
        <v>-3</v>
      </c>
      <c r="S48">
        <v>-5</v>
      </c>
      <c r="T48">
        <v>0</v>
      </c>
      <c r="U48">
        <v>-8</v>
      </c>
      <c r="V48">
        <v>-8</v>
      </c>
      <c r="W48">
        <v>-7</v>
      </c>
    </row>
    <row r="49">
      <c r="A49">
        <v>6</v>
      </c>
      <c r="B49" t="str">
        <v>CP6.2_vs_CP6.3</v>
      </c>
      <c r="C49">
        <v>-3</v>
      </c>
      <c r="D49">
        <v>-6</v>
      </c>
      <c r="E49">
        <v>3</v>
      </c>
      <c r="F49">
        <v>-4</v>
      </c>
      <c r="G49">
        <v>-3</v>
      </c>
      <c r="H49">
        <v>-1</v>
      </c>
      <c r="I49">
        <v>-3</v>
      </c>
      <c r="J49">
        <v>-1</v>
      </c>
      <c r="K49">
        <v>1</v>
      </c>
      <c r="L49">
        <v>-7</v>
      </c>
      <c r="M49">
        <v>-1</v>
      </c>
      <c r="N49">
        <v>-3</v>
      </c>
      <c r="O49">
        <v>6</v>
      </c>
      <c r="P49">
        <v>-1</v>
      </c>
      <c r="Q49">
        <v>-8</v>
      </c>
      <c r="R49">
        <v>-4</v>
      </c>
      <c r="S49">
        <v>-6</v>
      </c>
      <c r="T49">
        <v>-4</v>
      </c>
      <c r="U49">
        <v>6</v>
      </c>
      <c r="V49">
        <v>-6</v>
      </c>
      <c r="W49">
        <v>8</v>
      </c>
    </row>
    <row r="50">
      <c r="A50">
        <v>7</v>
      </c>
      <c r="B50" t="str">
        <v>CP6.2_vs_CP6.4</v>
      </c>
      <c r="C50">
        <v>-2</v>
      </c>
      <c r="D50">
        <v>-4</v>
      </c>
      <c r="E50">
        <v>-5</v>
      </c>
      <c r="F50">
        <v>-3</v>
      </c>
      <c r="G50">
        <v>-3</v>
      </c>
      <c r="H50">
        <v>-1</v>
      </c>
      <c r="I50">
        <v>-3</v>
      </c>
      <c r="J50">
        <v>1</v>
      </c>
      <c r="K50">
        <v>-1</v>
      </c>
      <c r="L50">
        <v>-7</v>
      </c>
      <c r="M50">
        <v>1</v>
      </c>
      <c r="N50">
        <v>-3</v>
      </c>
      <c r="O50">
        <v>6</v>
      </c>
      <c r="P50">
        <v>-1</v>
      </c>
      <c r="Q50">
        <v>-7</v>
      </c>
      <c r="R50">
        <v>-3</v>
      </c>
      <c r="S50">
        <v>-2</v>
      </c>
      <c r="T50">
        <v>-4</v>
      </c>
      <c r="U50">
        <v>-5</v>
      </c>
      <c r="V50">
        <v>-6</v>
      </c>
      <c r="W50">
        <v>6</v>
      </c>
    </row>
    <row r="51">
      <c r="A51">
        <v>8</v>
      </c>
      <c r="B51" t="str">
        <v>CP6.2_vs_CP6.5</v>
      </c>
      <c r="C51">
        <v>-1</v>
      </c>
      <c r="D51">
        <v>-4</v>
      </c>
      <c r="E51">
        <v>-5</v>
      </c>
      <c r="F51">
        <v>-3</v>
      </c>
      <c r="G51">
        <v>-3</v>
      </c>
      <c r="H51">
        <v>1</v>
      </c>
      <c r="I51">
        <v>-3</v>
      </c>
      <c r="J51">
        <v>1</v>
      </c>
      <c r="K51">
        <v>-1</v>
      </c>
      <c r="L51">
        <v>-7</v>
      </c>
      <c r="M51">
        <v>-1</v>
      </c>
      <c r="N51">
        <v>-3</v>
      </c>
      <c r="O51">
        <v>0</v>
      </c>
      <c r="P51">
        <v>-1</v>
      </c>
      <c r="Q51">
        <v>-7</v>
      </c>
      <c r="R51">
        <v>-3</v>
      </c>
      <c r="S51">
        <v>-4</v>
      </c>
      <c r="T51">
        <v>0</v>
      </c>
      <c r="U51">
        <v>-6</v>
      </c>
      <c r="V51">
        <v>-6</v>
      </c>
      <c r="W51">
        <v>6</v>
      </c>
    </row>
    <row r="52">
      <c r="A52">
        <v>9</v>
      </c>
      <c r="B52" t="str">
        <v>CP6.2_vs_CP6.6</v>
      </c>
      <c r="C52">
        <v>-2</v>
      </c>
      <c r="D52">
        <v>-2</v>
      </c>
      <c r="E52">
        <v>-6</v>
      </c>
      <c r="F52">
        <v>-2</v>
      </c>
      <c r="G52">
        <v>-3</v>
      </c>
      <c r="H52">
        <v>0</v>
      </c>
      <c r="I52">
        <v>-3</v>
      </c>
      <c r="J52">
        <v>1</v>
      </c>
      <c r="K52">
        <v>-2</v>
      </c>
      <c r="L52">
        <v>-7</v>
      </c>
      <c r="M52">
        <v>0</v>
      </c>
      <c r="N52">
        <v>5</v>
      </c>
      <c r="O52">
        <v>0</v>
      </c>
      <c r="P52">
        <v>-2</v>
      </c>
      <c r="Q52">
        <v>0</v>
      </c>
      <c r="R52">
        <v>-4</v>
      </c>
      <c r="S52">
        <v>5</v>
      </c>
      <c r="T52">
        <v>0</v>
      </c>
      <c r="U52">
        <v>7</v>
      </c>
      <c r="V52">
        <v>-6</v>
      </c>
      <c r="W52">
        <v>6</v>
      </c>
    </row>
    <row r="53">
      <c r="A53">
        <v>10</v>
      </c>
      <c r="B53" t="str">
        <v>CP6.3_vs_CP6.4</v>
      </c>
      <c r="C53">
        <v>-2</v>
      </c>
      <c r="D53">
        <v>0</v>
      </c>
      <c r="E53">
        <v>-7</v>
      </c>
      <c r="F53">
        <v>4</v>
      </c>
      <c r="G53">
        <v>-3</v>
      </c>
      <c r="H53">
        <v>1</v>
      </c>
      <c r="I53">
        <v>2</v>
      </c>
      <c r="J53">
        <v>1</v>
      </c>
      <c r="K53">
        <v>-2</v>
      </c>
      <c r="L53">
        <v>-7</v>
      </c>
      <c r="M53">
        <v>2</v>
      </c>
      <c r="N53">
        <v>2</v>
      </c>
      <c r="O53">
        <v>0</v>
      </c>
      <c r="P53">
        <v>-2</v>
      </c>
      <c r="Q53">
        <v>0</v>
      </c>
      <c r="R53">
        <v>3</v>
      </c>
      <c r="S53">
        <v>8</v>
      </c>
      <c r="T53">
        <v>-3</v>
      </c>
      <c r="U53">
        <v>-6</v>
      </c>
      <c r="V53">
        <v>-7</v>
      </c>
      <c r="W53">
        <v>-6</v>
      </c>
    </row>
    <row r="54">
      <c r="A54">
        <v>11</v>
      </c>
      <c r="B54" t="str">
        <v>CP6.3_vs_CP6.5</v>
      </c>
      <c r="C54">
        <v>-3</v>
      </c>
      <c r="D54">
        <v>0</v>
      </c>
      <c r="E54">
        <v>-7</v>
      </c>
      <c r="F54">
        <v>3</v>
      </c>
      <c r="G54">
        <v>-3</v>
      </c>
      <c r="H54">
        <v>2</v>
      </c>
      <c r="I54">
        <v>4</v>
      </c>
      <c r="J54">
        <v>1</v>
      </c>
      <c r="K54">
        <v>1</v>
      </c>
      <c r="L54">
        <v>-7</v>
      </c>
      <c r="M54">
        <v>2</v>
      </c>
      <c r="N54">
        <v>2</v>
      </c>
      <c r="O54">
        <v>0</v>
      </c>
      <c r="P54">
        <v>0</v>
      </c>
      <c r="Q54">
        <v>0</v>
      </c>
      <c r="R54">
        <v>4</v>
      </c>
      <c r="S54">
        <v>-5</v>
      </c>
      <c r="T54">
        <v>0</v>
      </c>
      <c r="U54">
        <v>-6</v>
      </c>
      <c r="V54">
        <v>-8</v>
      </c>
      <c r="W54">
        <v>-6</v>
      </c>
    </row>
    <row r="55">
      <c r="A55">
        <v>12</v>
      </c>
      <c r="B55" t="str">
        <v>CP6.3_vs_CP6.6</v>
      </c>
      <c r="C55">
        <v>2</v>
      </c>
      <c r="D55">
        <v>2</v>
      </c>
      <c r="E55">
        <v>-6</v>
      </c>
      <c r="F55">
        <v>3</v>
      </c>
      <c r="G55">
        <v>-3</v>
      </c>
      <c r="H55">
        <v>5</v>
      </c>
      <c r="I55">
        <v>-2</v>
      </c>
      <c r="J55">
        <v>1</v>
      </c>
      <c r="K55">
        <v>1</v>
      </c>
      <c r="L55">
        <v>-7</v>
      </c>
      <c r="M55">
        <v>-1</v>
      </c>
      <c r="N55">
        <v>7</v>
      </c>
      <c r="O55">
        <v>-7</v>
      </c>
      <c r="P55">
        <v>2</v>
      </c>
      <c r="Q55">
        <v>0</v>
      </c>
      <c r="R55">
        <v>3</v>
      </c>
      <c r="S55">
        <v>-3</v>
      </c>
      <c r="T55">
        <v>0</v>
      </c>
      <c r="U55">
        <v>7</v>
      </c>
      <c r="V55">
        <v>-7</v>
      </c>
      <c r="W55">
        <v>-6</v>
      </c>
    </row>
    <row r="56">
      <c r="A56">
        <v>13</v>
      </c>
      <c r="B56" t="str">
        <v>CP6.4_vs_CP6.5</v>
      </c>
      <c r="C56">
        <v>0</v>
      </c>
      <c r="D56">
        <v>-2</v>
      </c>
      <c r="E56">
        <v>-3</v>
      </c>
      <c r="F56">
        <v>-2</v>
      </c>
      <c r="G56">
        <v>-3</v>
      </c>
      <c r="H56">
        <v>2</v>
      </c>
      <c r="I56">
        <v>4</v>
      </c>
      <c r="J56">
        <v>-1</v>
      </c>
      <c r="K56">
        <v>0</v>
      </c>
      <c r="L56">
        <v>-7</v>
      </c>
      <c r="M56">
        <v>0</v>
      </c>
      <c r="N56">
        <v>-5</v>
      </c>
      <c r="O56">
        <v>0</v>
      </c>
      <c r="P56">
        <v>0</v>
      </c>
      <c r="Q56">
        <v>0</v>
      </c>
      <c r="R56">
        <v>-4</v>
      </c>
      <c r="S56">
        <v>-3</v>
      </c>
      <c r="T56">
        <v>4</v>
      </c>
      <c r="U56">
        <v>-5</v>
      </c>
      <c r="V56">
        <v>-6</v>
      </c>
      <c r="W56">
        <v>-6</v>
      </c>
    </row>
    <row r="57">
      <c r="A57">
        <v>14</v>
      </c>
      <c r="B57" t="str">
        <v>CP6.4_vs_CP6.6</v>
      </c>
      <c r="C57">
        <v>3</v>
      </c>
      <c r="D57">
        <v>2</v>
      </c>
      <c r="E57">
        <v>-6</v>
      </c>
      <c r="F57">
        <v>4</v>
      </c>
      <c r="G57">
        <v>-3</v>
      </c>
      <c r="H57">
        <v>2</v>
      </c>
      <c r="I57">
        <v>-3</v>
      </c>
      <c r="J57">
        <v>-2</v>
      </c>
      <c r="K57">
        <v>0</v>
      </c>
      <c r="L57">
        <v>-7</v>
      </c>
      <c r="M57">
        <v>0</v>
      </c>
      <c r="N57">
        <v>7</v>
      </c>
      <c r="O57">
        <v>-6</v>
      </c>
      <c r="P57">
        <v>2</v>
      </c>
      <c r="Q57">
        <v>0</v>
      </c>
      <c r="R57">
        <v>-3</v>
      </c>
      <c r="S57">
        <v>-3</v>
      </c>
      <c r="T57">
        <v>3</v>
      </c>
      <c r="U57">
        <v>6</v>
      </c>
      <c r="V57">
        <v>-6</v>
      </c>
      <c r="W57">
        <v>-6</v>
      </c>
    </row>
    <row r="58">
      <c r="A58">
        <v>15</v>
      </c>
      <c r="B58" t="str">
        <v>CP6.5_vs_CP6.6</v>
      </c>
      <c r="C58">
        <v>3</v>
      </c>
      <c r="D58">
        <v>6</v>
      </c>
      <c r="E58">
        <v>-6</v>
      </c>
      <c r="F58">
        <v>-4</v>
      </c>
      <c r="G58">
        <v>-3</v>
      </c>
      <c r="H58">
        <v>2</v>
      </c>
      <c r="I58">
        <v>-3</v>
      </c>
      <c r="J58">
        <v>-2</v>
      </c>
      <c r="K58">
        <v>0</v>
      </c>
      <c r="L58">
        <v>-7</v>
      </c>
      <c r="M58">
        <v>1</v>
      </c>
      <c r="N58">
        <v>3</v>
      </c>
      <c r="O58">
        <v>0</v>
      </c>
      <c r="P58">
        <v>0</v>
      </c>
      <c r="Q58">
        <v>0</v>
      </c>
      <c r="R58">
        <v>-3</v>
      </c>
      <c r="S58">
        <v>-5</v>
      </c>
      <c r="T58">
        <v>0</v>
      </c>
      <c r="U58">
        <v>6</v>
      </c>
      <c r="V58">
        <v>-6</v>
      </c>
      <c r="W58">
        <v>7</v>
      </c>
    </row>
    <row r="61">
      <c r="A61" t="str">
        <v>═══ BAGIAN 2: TFN l (Lower) per Responden ═══</v>
      </c>
    </row>
    <row r="62">
      <c r="A62" t="str">
        <v>Rumus: IF(slider&gt;0, 1/VLOOKUP(u), VLOOKUP(l))</v>
      </c>
    </row>
    <row r="63">
      <c r="A63" t="str">
        <v>No</v>
      </c>
      <c r="B63" t="str">
        <v>Pasangan</v>
      </c>
      <c r="C63" t="str">
        <v>R1_l</v>
      </c>
      <c r="D63" t="str">
        <v>R2_l</v>
      </c>
      <c r="E63" t="str">
        <v>R3_l</v>
      </c>
      <c r="F63" t="str">
        <v>R4_l</v>
      </c>
      <c r="G63" t="str">
        <v>R5_l</v>
      </c>
      <c r="H63" t="str">
        <v>R6_l</v>
      </c>
      <c r="I63" t="str">
        <v>R7_l</v>
      </c>
      <c r="J63" t="str">
        <v>R8_l</v>
      </c>
      <c r="K63" t="str">
        <v>R9_l</v>
      </c>
      <c r="L63" t="str">
        <v>R10_l</v>
      </c>
      <c r="M63" t="str">
        <v>R11_l</v>
      </c>
      <c r="N63" t="str">
        <v>R12_l</v>
      </c>
      <c r="O63" t="str">
        <v>R13_l</v>
      </c>
      <c r="P63" t="str">
        <v>R14_l</v>
      </c>
      <c r="Q63" t="str">
        <v>R15_l</v>
      </c>
      <c r="R63" t="str">
        <v>R16_l</v>
      </c>
      <c r="S63" t="str">
        <v>R17_l</v>
      </c>
      <c r="T63" t="str">
        <v>R18_l</v>
      </c>
      <c r="U63" t="str">
        <v>R19_l</v>
      </c>
      <c r="V63" t="str">
        <v>R20_l</v>
      </c>
      <c r="W63" t="str">
        <v>R21_l</v>
      </c>
    </row>
    <row r="64">
      <c r="A64">
        <v>1</v>
      </c>
      <c r="B64" t="str">
        <v>CP6.1_vs_CP6.2</v>
      </c>
      <c r="C64" s="1">
        <f>IF(C44&gt;0,1/VLOOKUP(ABS(C44)+1,$A$8:$D$16,4,FALSE),VLOOKUP(ABS(C44)+1,$A$8:$D$16,2,FALSE))</f>
      </c>
      <c r="D64" s="1">
        <f>IF(D44&gt;0,1/VLOOKUP(ABS(D44)+1,$A$8:$D$16,4,FALSE),VLOOKUP(ABS(D44)+1,$A$8:$D$16,2,FALSE))</f>
      </c>
      <c r="E64" s="1">
        <f>IF(E44&gt;0,1/VLOOKUP(ABS(E44)+1,$A$8:$D$16,4,FALSE),VLOOKUP(ABS(E44)+1,$A$8:$D$16,2,FALSE))</f>
      </c>
      <c r="F64" s="1">
        <f>IF(F44&gt;0,1/VLOOKUP(ABS(F44)+1,$A$8:$D$16,4,FALSE),VLOOKUP(ABS(F44)+1,$A$8:$D$16,2,FALSE))</f>
      </c>
      <c r="G64" s="1">
        <f>IF(G44&gt;0,1/VLOOKUP(ABS(G44)+1,$A$8:$D$16,4,FALSE),VLOOKUP(ABS(G44)+1,$A$8:$D$16,2,FALSE))</f>
      </c>
      <c r="H64" s="1">
        <f>IF(H44&gt;0,1/VLOOKUP(ABS(H44)+1,$A$8:$D$16,4,FALSE),VLOOKUP(ABS(H44)+1,$A$8:$D$16,2,FALSE))</f>
      </c>
      <c r="I64" s="1">
        <f>IF(I44&gt;0,1/VLOOKUP(ABS(I44)+1,$A$8:$D$16,4,FALSE),VLOOKUP(ABS(I44)+1,$A$8:$D$16,2,FALSE))</f>
      </c>
      <c r="J64" s="1">
        <f>IF(J44&gt;0,1/VLOOKUP(ABS(J44)+1,$A$8:$D$16,4,FALSE),VLOOKUP(ABS(J44)+1,$A$8:$D$16,2,FALSE))</f>
      </c>
      <c r="K64" s="1">
        <f>IF(K44&gt;0,1/VLOOKUP(ABS(K44)+1,$A$8:$D$16,4,FALSE),VLOOKUP(ABS(K44)+1,$A$8:$D$16,2,FALSE))</f>
      </c>
      <c r="L64" s="1">
        <f>IF(L44&gt;0,1/VLOOKUP(ABS(L44)+1,$A$8:$D$16,4,FALSE),VLOOKUP(ABS(L44)+1,$A$8:$D$16,2,FALSE))</f>
      </c>
      <c r="M64" s="1">
        <f>IF(M44&gt;0,1/VLOOKUP(ABS(M44)+1,$A$8:$D$16,4,FALSE),VLOOKUP(ABS(M44)+1,$A$8:$D$16,2,FALSE))</f>
      </c>
      <c r="N64" s="1">
        <f>IF(N44&gt;0,1/VLOOKUP(ABS(N44)+1,$A$8:$D$16,4,FALSE),VLOOKUP(ABS(N44)+1,$A$8:$D$16,2,FALSE))</f>
      </c>
      <c r="O64" s="1">
        <f>IF(O44&gt;0,1/VLOOKUP(ABS(O44)+1,$A$8:$D$16,4,FALSE),VLOOKUP(ABS(O44)+1,$A$8:$D$16,2,FALSE))</f>
      </c>
      <c r="P64" s="1">
        <f>IF(P44&gt;0,1/VLOOKUP(ABS(P44)+1,$A$8:$D$16,4,FALSE),VLOOKUP(ABS(P44)+1,$A$8:$D$16,2,FALSE))</f>
      </c>
      <c r="Q64" s="1">
        <f>IF(Q44&gt;0,1/VLOOKUP(ABS(Q44)+1,$A$8:$D$16,4,FALSE),VLOOKUP(ABS(Q44)+1,$A$8:$D$16,2,FALSE))</f>
      </c>
      <c r="R64" s="1">
        <f>IF(R44&gt;0,1/VLOOKUP(ABS(R44)+1,$A$8:$D$16,4,FALSE),VLOOKUP(ABS(R44)+1,$A$8:$D$16,2,FALSE))</f>
      </c>
      <c r="S64" s="1">
        <f>IF(S44&gt;0,1/VLOOKUP(ABS(S44)+1,$A$8:$D$16,4,FALSE),VLOOKUP(ABS(S44)+1,$A$8:$D$16,2,FALSE))</f>
      </c>
      <c r="T64" s="1">
        <f>IF(T44&gt;0,1/VLOOKUP(ABS(T44)+1,$A$8:$D$16,4,FALSE),VLOOKUP(ABS(T44)+1,$A$8:$D$16,2,FALSE))</f>
      </c>
      <c r="U64" s="1">
        <f>IF(U44&gt;0,1/VLOOKUP(ABS(U44)+1,$A$8:$D$16,4,FALSE),VLOOKUP(ABS(U44)+1,$A$8:$D$16,2,FALSE))</f>
      </c>
      <c r="V64" s="1">
        <f>IF(V44&gt;0,1/VLOOKUP(ABS(V44)+1,$A$8:$D$16,4,FALSE),VLOOKUP(ABS(V44)+1,$A$8:$D$16,2,FALSE))</f>
      </c>
      <c r="W64" s="1">
        <f>IF(W44&gt;0,1/VLOOKUP(ABS(W44)+1,$A$8:$D$16,4,FALSE),VLOOKUP(ABS(W44)+1,$A$8:$D$16,2,FALSE))</f>
      </c>
    </row>
    <row r="65">
      <c r="A65">
        <v>2</v>
      </c>
      <c r="B65" t="str">
        <v>CP6.1_vs_CP6.3</v>
      </c>
      <c r="C65" s="1">
        <f>IF(C45&gt;0,1/VLOOKUP(ABS(C45)+1,$A$8:$D$16,4,FALSE),VLOOKUP(ABS(C45)+1,$A$8:$D$16,2,FALSE))</f>
      </c>
      <c r="D65" s="1">
        <f>IF(D45&gt;0,1/VLOOKUP(ABS(D45)+1,$A$8:$D$16,4,FALSE),VLOOKUP(ABS(D45)+1,$A$8:$D$16,2,FALSE))</f>
      </c>
      <c r="E65" s="1">
        <f>IF(E45&gt;0,1/VLOOKUP(ABS(E45)+1,$A$8:$D$16,4,FALSE),VLOOKUP(ABS(E45)+1,$A$8:$D$16,2,FALSE))</f>
      </c>
      <c r="F65" s="1">
        <f>IF(F45&gt;0,1/VLOOKUP(ABS(F45)+1,$A$8:$D$16,4,FALSE),VLOOKUP(ABS(F45)+1,$A$8:$D$16,2,FALSE))</f>
      </c>
      <c r="G65" s="1">
        <f>IF(G45&gt;0,1/VLOOKUP(ABS(G45)+1,$A$8:$D$16,4,FALSE),VLOOKUP(ABS(G45)+1,$A$8:$D$16,2,FALSE))</f>
      </c>
      <c r="H65" s="1">
        <f>IF(H45&gt;0,1/VLOOKUP(ABS(H45)+1,$A$8:$D$16,4,FALSE),VLOOKUP(ABS(H45)+1,$A$8:$D$16,2,FALSE))</f>
      </c>
      <c r="I65" s="1">
        <f>IF(I45&gt;0,1/VLOOKUP(ABS(I45)+1,$A$8:$D$16,4,FALSE),VLOOKUP(ABS(I45)+1,$A$8:$D$16,2,FALSE))</f>
      </c>
      <c r="J65" s="1">
        <f>IF(J45&gt;0,1/VLOOKUP(ABS(J45)+1,$A$8:$D$16,4,FALSE),VLOOKUP(ABS(J45)+1,$A$8:$D$16,2,FALSE))</f>
      </c>
      <c r="K65" s="1">
        <f>IF(K45&gt;0,1/VLOOKUP(ABS(K45)+1,$A$8:$D$16,4,FALSE),VLOOKUP(ABS(K45)+1,$A$8:$D$16,2,FALSE))</f>
      </c>
      <c r="L65" s="1">
        <f>IF(L45&gt;0,1/VLOOKUP(ABS(L45)+1,$A$8:$D$16,4,FALSE),VLOOKUP(ABS(L45)+1,$A$8:$D$16,2,FALSE))</f>
      </c>
      <c r="M65" s="1">
        <f>IF(M45&gt;0,1/VLOOKUP(ABS(M45)+1,$A$8:$D$16,4,FALSE),VLOOKUP(ABS(M45)+1,$A$8:$D$16,2,FALSE))</f>
      </c>
      <c r="N65" s="1">
        <f>IF(N45&gt;0,1/VLOOKUP(ABS(N45)+1,$A$8:$D$16,4,FALSE),VLOOKUP(ABS(N45)+1,$A$8:$D$16,2,FALSE))</f>
      </c>
      <c r="O65" s="1">
        <f>IF(O45&gt;0,1/VLOOKUP(ABS(O45)+1,$A$8:$D$16,4,FALSE),VLOOKUP(ABS(O45)+1,$A$8:$D$16,2,FALSE))</f>
      </c>
      <c r="P65" s="1">
        <f>IF(P45&gt;0,1/VLOOKUP(ABS(P45)+1,$A$8:$D$16,4,FALSE),VLOOKUP(ABS(P45)+1,$A$8:$D$16,2,FALSE))</f>
      </c>
      <c r="Q65" s="1">
        <f>IF(Q45&gt;0,1/VLOOKUP(ABS(Q45)+1,$A$8:$D$16,4,FALSE),VLOOKUP(ABS(Q45)+1,$A$8:$D$16,2,FALSE))</f>
      </c>
      <c r="R65" s="1">
        <f>IF(R45&gt;0,1/VLOOKUP(ABS(R45)+1,$A$8:$D$16,4,FALSE),VLOOKUP(ABS(R45)+1,$A$8:$D$16,2,FALSE))</f>
      </c>
      <c r="S65" s="1">
        <f>IF(S45&gt;0,1/VLOOKUP(ABS(S45)+1,$A$8:$D$16,4,FALSE),VLOOKUP(ABS(S45)+1,$A$8:$D$16,2,FALSE))</f>
      </c>
      <c r="T65" s="1">
        <f>IF(T45&gt;0,1/VLOOKUP(ABS(T45)+1,$A$8:$D$16,4,FALSE),VLOOKUP(ABS(T45)+1,$A$8:$D$16,2,FALSE))</f>
      </c>
      <c r="U65" s="1">
        <f>IF(U45&gt;0,1/VLOOKUP(ABS(U45)+1,$A$8:$D$16,4,FALSE),VLOOKUP(ABS(U45)+1,$A$8:$D$16,2,FALSE))</f>
      </c>
      <c r="V65" s="1">
        <f>IF(V45&gt;0,1/VLOOKUP(ABS(V45)+1,$A$8:$D$16,4,FALSE),VLOOKUP(ABS(V45)+1,$A$8:$D$16,2,FALSE))</f>
      </c>
      <c r="W65" s="1">
        <f>IF(W45&gt;0,1/VLOOKUP(ABS(W45)+1,$A$8:$D$16,4,FALSE),VLOOKUP(ABS(W45)+1,$A$8:$D$16,2,FALSE))</f>
      </c>
    </row>
    <row r="66">
      <c r="A66">
        <v>3</v>
      </c>
      <c r="B66" t="str">
        <v>CP6.1_vs_CP6.4</v>
      </c>
      <c r="C66" s="1">
        <f>IF(C46&gt;0,1/VLOOKUP(ABS(C46)+1,$A$8:$D$16,4,FALSE),VLOOKUP(ABS(C46)+1,$A$8:$D$16,2,FALSE))</f>
      </c>
      <c r="D66" s="1">
        <f>IF(D46&gt;0,1/VLOOKUP(ABS(D46)+1,$A$8:$D$16,4,FALSE),VLOOKUP(ABS(D46)+1,$A$8:$D$16,2,FALSE))</f>
      </c>
      <c r="E66" s="1">
        <f>IF(E46&gt;0,1/VLOOKUP(ABS(E46)+1,$A$8:$D$16,4,FALSE),VLOOKUP(ABS(E46)+1,$A$8:$D$16,2,FALSE))</f>
      </c>
      <c r="F66" s="1">
        <f>IF(F46&gt;0,1/VLOOKUP(ABS(F46)+1,$A$8:$D$16,4,FALSE),VLOOKUP(ABS(F46)+1,$A$8:$D$16,2,FALSE))</f>
      </c>
      <c r="G66" s="1">
        <f>IF(G46&gt;0,1/VLOOKUP(ABS(G46)+1,$A$8:$D$16,4,FALSE),VLOOKUP(ABS(G46)+1,$A$8:$D$16,2,FALSE))</f>
      </c>
      <c r="H66" s="1">
        <f>IF(H46&gt;0,1/VLOOKUP(ABS(H46)+1,$A$8:$D$16,4,FALSE),VLOOKUP(ABS(H46)+1,$A$8:$D$16,2,FALSE))</f>
      </c>
      <c r="I66" s="1">
        <f>IF(I46&gt;0,1/VLOOKUP(ABS(I46)+1,$A$8:$D$16,4,FALSE),VLOOKUP(ABS(I46)+1,$A$8:$D$16,2,FALSE))</f>
      </c>
      <c r="J66" s="1">
        <f>IF(J46&gt;0,1/VLOOKUP(ABS(J46)+1,$A$8:$D$16,4,FALSE),VLOOKUP(ABS(J46)+1,$A$8:$D$16,2,FALSE))</f>
      </c>
      <c r="K66" s="1">
        <f>IF(K46&gt;0,1/VLOOKUP(ABS(K46)+1,$A$8:$D$16,4,FALSE),VLOOKUP(ABS(K46)+1,$A$8:$D$16,2,FALSE))</f>
      </c>
      <c r="L66" s="1">
        <f>IF(L46&gt;0,1/VLOOKUP(ABS(L46)+1,$A$8:$D$16,4,FALSE),VLOOKUP(ABS(L46)+1,$A$8:$D$16,2,FALSE))</f>
      </c>
      <c r="M66" s="1">
        <f>IF(M46&gt;0,1/VLOOKUP(ABS(M46)+1,$A$8:$D$16,4,FALSE),VLOOKUP(ABS(M46)+1,$A$8:$D$16,2,FALSE))</f>
      </c>
      <c r="N66" s="1">
        <f>IF(N46&gt;0,1/VLOOKUP(ABS(N46)+1,$A$8:$D$16,4,FALSE),VLOOKUP(ABS(N46)+1,$A$8:$D$16,2,FALSE))</f>
      </c>
      <c r="O66" s="1">
        <f>IF(O46&gt;0,1/VLOOKUP(ABS(O46)+1,$A$8:$D$16,4,FALSE),VLOOKUP(ABS(O46)+1,$A$8:$D$16,2,FALSE))</f>
      </c>
      <c r="P66" s="1">
        <f>IF(P46&gt;0,1/VLOOKUP(ABS(P46)+1,$A$8:$D$16,4,FALSE),VLOOKUP(ABS(P46)+1,$A$8:$D$16,2,FALSE))</f>
      </c>
      <c r="Q66" s="1">
        <f>IF(Q46&gt;0,1/VLOOKUP(ABS(Q46)+1,$A$8:$D$16,4,FALSE),VLOOKUP(ABS(Q46)+1,$A$8:$D$16,2,FALSE))</f>
      </c>
      <c r="R66" s="1">
        <f>IF(R46&gt;0,1/VLOOKUP(ABS(R46)+1,$A$8:$D$16,4,FALSE),VLOOKUP(ABS(R46)+1,$A$8:$D$16,2,FALSE))</f>
      </c>
      <c r="S66" s="1">
        <f>IF(S46&gt;0,1/VLOOKUP(ABS(S46)+1,$A$8:$D$16,4,FALSE),VLOOKUP(ABS(S46)+1,$A$8:$D$16,2,FALSE))</f>
      </c>
      <c r="T66" s="1">
        <f>IF(T46&gt;0,1/VLOOKUP(ABS(T46)+1,$A$8:$D$16,4,FALSE),VLOOKUP(ABS(T46)+1,$A$8:$D$16,2,FALSE))</f>
      </c>
      <c r="U66" s="1">
        <f>IF(U46&gt;0,1/VLOOKUP(ABS(U46)+1,$A$8:$D$16,4,FALSE),VLOOKUP(ABS(U46)+1,$A$8:$D$16,2,FALSE))</f>
      </c>
      <c r="V66" s="1">
        <f>IF(V46&gt;0,1/VLOOKUP(ABS(V46)+1,$A$8:$D$16,4,FALSE),VLOOKUP(ABS(V46)+1,$A$8:$D$16,2,FALSE))</f>
      </c>
      <c r="W66" s="1">
        <f>IF(W46&gt;0,1/VLOOKUP(ABS(W46)+1,$A$8:$D$16,4,FALSE),VLOOKUP(ABS(W46)+1,$A$8:$D$16,2,FALSE))</f>
      </c>
    </row>
    <row r="67">
      <c r="A67">
        <v>4</v>
      </c>
      <c r="B67" t="str">
        <v>CP6.1_vs_CP6.5</v>
      </c>
      <c r="C67" s="1">
        <f>IF(C47&gt;0,1/VLOOKUP(ABS(C47)+1,$A$8:$D$16,4,FALSE),VLOOKUP(ABS(C47)+1,$A$8:$D$16,2,FALSE))</f>
      </c>
      <c r="D67" s="1">
        <f>IF(D47&gt;0,1/VLOOKUP(ABS(D47)+1,$A$8:$D$16,4,FALSE),VLOOKUP(ABS(D47)+1,$A$8:$D$16,2,FALSE))</f>
      </c>
      <c r="E67" s="1">
        <f>IF(E47&gt;0,1/VLOOKUP(ABS(E47)+1,$A$8:$D$16,4,FALSE),VLOOKUP(ABS(E47)+1,$A$8:$D$16,2,FALSE))</f>
      </c>
      <c r="F67" s="1">
        <f>IF(F47&gt;0,1/VLOOKUP(ABS(F47)+1,$A$8:$D$16,4,FALSE),VLOOKUP(ABS(F47)+1,$A$8:$D$16,2,FALSE))</f>
      </c>
      <c r="G67" s="1">
        <f>IF(G47&gt;0,1/VLOOKUP(ABS(G47)+1,$A$8:$D$16,4,FALSE),VLOOKUP(ABS(G47)+1,$A$8:$D$16,2,FALSE))</f>
      </c>
      <c r="H67" s="1">
        <f>IF(H47&gt;0,1/VLOOKUP(ABS(H47)+1,$A$8:$D$16,4,FALSE),VLOOKUP(ABS(H47)+1,$A$8:$D$16,2,FALSE))</f>
      </c>
      <c r="I67" s="1">
        <f>IF(I47&gt;0,1/VLOOKUP(ABS(I47)+1,$A$8:$D$16,4,FALSE),VLOOKUP(ABS(I47)+1,$A$8:$D$16,2,FALSE))</f>
      </c>
      <c r="J67" s="1">
        <f>IF(J47&gt;0,1/VLOOKUP(ABS(J47)+1,$A$8:$D$16,4,FALSE),VLOOKUP(ABS(J47)+1,$A$8:$D$16,2,FALSE))</f>
      </c>
      <c r="K67" s="1">
        <f>IF(K47&gt;0,1/VLOOKUP(ABS(K47)+1,$A$8:$D$16,4,FALSE),VLOOKUP(ABS(K47)+1,$A$8:$D$16,2,FALSE))</f>
      </c>
      <c r="L67" s="1">
        <f>IF(L47&gt;0,1/VLOOKUP(ABS(L47)+1,$A$8:$D$16,4,FALSE),VLOOKUP(ABS(L47)+1,$A$8:$D$16,2,FALSE))</f>
      </c>
      <c r="M67" s="1">
        <f>IF(M47&gt;0,1/VLOOKUP(ABS(M47)+1,$A$8:$D$16,4,FALSE),VLOOKUP(ABS(M47)+1,$A$8:$D$16,2,FALSE))</f>
      </c>
      <c r="N67" s="1">
        <f>IF(N47&gt;0,1/VLOOKUP(ABS(N47)+1,$A$8:$D$16,4,FALSE),VLOOKUP(ABS(N47)+1,$A$8:$D$16,2,FALSE))</f>
      </c>
      <c r="O67" s="1">
        <f>IF(O47&gt;0,1/VLOOKUP(ABS(O47)+1,$A$8:$D$16,4,FALSE),VLOOKUP(ABS(O47)+1,$A$8:$D$16,2,FALSE))</f>
      </c>
      <c r="P67" s="1">
        <f>IF(P47&gt;0,1/VLOOKUP(ABS(P47)+1,$A$8:$D$16,4,FALSE),VLOOKUP(ABS(P47)+1,$A$8:$D$16,2,FALSE))</f>
      </c>
      <c r="Q67" s="1">
        <f>IF(Q47&gt;0,1/VLOOKUP(ABS(Q47)+1,$A$8:$D$16,4,FALSE),VLOOKUP(ABS(Q47)+1,$A$8:$D$16,2,FALSE))</f>
      </c>
      <c r="R67" s="1">
        <f>IF(R47&gt;0,1/VLOOKUP(ABS(R47)+1,$A$8:$D$16,4,FALSE),VLOOKUP(ABS(R47)+1,$A$8:$D$16,2,FALSE))</f>
      </c>
      <c r="S67" s="1">
        <f>IF(S47&gt;0,1/VLOOKUP(ABS(S47)+1,$A$8:$D$16,4,FALSE),VLOOKUP(ABS(S47)+1,$A$8:$D$16,2,FALSE))</f>
      </c>
      <c r="T67" s="1">
        <f>IF(T47&gt;0,1/VLOOKUP(ABS(T47)+1,$A$8:$D$16,4,FALSE),VLOOKUP(ABS(T47)+1,$A$8:$D$16,2,FALSE))</f>
      </c>
      <c r="U67" s="1">
        <f>IF(U47&gt;0,1/VLOOKUP(ABS(U47)+1,$A$8:$D$16,4,FALSE),VLOOKUP(ABS(U47)+1,$A$8:$D$16,2,FALSE))</f>
      </c>
      <c r="V67" s="1">
        <f>IF(V47&gt;0,1/VLOOKUP(ABS(V47)+1,$A$8:$D$16,4,FALSE),VLOOKUP(ABS(V47)+1,$A$8:$D$16,2,FALSE))</f>
      </c>
      <c r="W67" s="1">
        <f>IF(W47&gt;0,1/VLOOKUP(ABS(W47)+1,$A$8:$D$16,4,FALSE),VLOOKUP(ABS(W47)+1,$A$8:$D$16,2,FALSE))</f>
      </c>
    </row>
    <row r="68">
      <c r="A68">
        <v>5</v>
      </c>
      <c r="B68" t="str">
        <v>CP6.1_vs_CP6.6</v>
      </c>
      <c r="C68" s="1">
        <f>IF(C48&gt;0,1/VLOOKUP(ABS(C48)+1,$A$8:$D$16,4,FALSE),VLOOKUP(ABS(C48)+1,$A$8:$D$16,2,FALSE))</f>
      </c>
      <c r="D68" s="1">
        <f>IF(D48&gt;0,1/VLOOKUP(ABS(D48)+1,$A$8:$D$16,4,FALSE),VLOOKUP(ABS(D48)+1,$A$8:$D$16,2,FALSE))</f>
      </c>
      <c r="E68" s="1">
        <f>IF(E48&gt;0,1/VLOOKUP(ABS(E48)+1,$A$8:$D$16,4,FALSE),VLOOKUP(ABS(E48)+1,$A$8:$D$16,2,FALSE))</f>
      </c>
      <c r="F68" s="1">
        <f>IF(F48&gt;0,1/VLOOKUP(ABS(F48)+1,$A$8:$D$16,4,FALSE),VLOOKUP(ABS(F48)+1,$A$8:$D$16,2,FALSE))</f>
      </c>
      <c r="G68" s="1">
        <f>IF(G48&gt;0,1/VLOOKUP(ABS(G48)+1,$A$8:$D$16,4,FALSE),VLOOKUP(ABS(G48)+1,$A$8:$D$16,2,FALSE))</f>
      </c>
      <c r="H68" s="1">
        <f>IF(H48&gt;0,1/VLOOKUP(ABS(H48)+1,$A$8:$D$16,4,FALSE),VLOOKUP(ABS(H48)+1,$A$8:$D$16,2,FALSE))</f>
      </c>
      <c r="I68" s="1">
        <f>IF(I48&gt;0,1/VLOOKUP(ABS(I48)+1,$A$8:$D$16,4,FALSE),VLOOKUP(ABS(I48)+1,$A$8:$D$16,2,FALSE))</f>
      </c>
      <c r="J68" s="1">
        <f>IF(J48&gt;0,1/VLOOKUP(ABS(J48)+1,$A$8:$D$16,4,FALSE),VLOOKUP(ABS(J48)+1,$A$8:$D$16,2,FALSE))</f>
      </c>
      <c r="K68" s="1">
        <f>IF(K48&gt;0,1/VLOOKUP(ABS(K48)+1,$A$8:$D$16,4,FALSE),VLOOKUP(ABS(K48)+1,$A$8:$D$16,2,FALSE))</f>
      </c>
      <c r="L68" s="1">
        <f>IF(L48&gt;0,1/VLOOKUP(ABS(L48)+1,$A$8:$D$16,4,FALSE),VLOOKUP(ABS(L48)+1,$A$8:$D$16,2,FALSE))</f>
      </c>
      <c r="M68" s="1">
        <f>IF(M48&gt;0,1/VLOOKUP(ABS(M48)+1,$A$8:$D$16,4,FALSE),VLOOKUP(ABS(M48)+1,$A$8:$D$16,2,FALSE))</f>
      </c>
      <c r="N68" s="1">
        <f>IF(N48&gt;0,1/VLOOKUP(ABS(N48)+1,$A$8:$D$16,4,FALSE),VLOOKUP(ABS(N48)+1,$A$8:$D$16,2,FALSE))</f>
      </c>
      <c r="O68" s="1">
        <f>IF(O48&gt;0,1/VLOOKUP(ABS(O48)+1,$A$8:$D$16,4,FALSE),VLOOKUP(ABS(O48)+1,$A$8:$D$16,2,FALSE))</f>
      </c>
      <c r="P68" s="1">
        <f>IF(P48&gt;0,1/VLOOKUP(ABS(P48)+1,$A$8:$D$16,4,FALSE),VLOOKUP(ABS(P48)+1,$A$8:$D$16,2,FALSE))</f>
      </c>
      <c r="Q68" s="1">
        <f>IF(Q48&gt;0,1/VLOOKUP(ABS(Q48)+1,$A$8:$D$16,4,FALSE),VLOOKUP(ABS(Q48)+1,$A$8:$D$16,2,FALSE))</f>
      </c>
      <c r="R68" s="1">
        <f>IF(R48&gt;0,1/VLOOKUP(ABS(R48)+1,$A$8:$D$16,4,FALSE),VLOOKUP(ABS(R48)+1,$A$8:$D$16,2,FALSE))</f>
      </c>
      <c r="S68" s="1">
        <f>IF(S48&gt;0,1/VLOOKUP(ABS(S48)+1,$A$8:$D$16,4,FALSE),VLOOKUP(ABS(S48)+1,$A$8:$D$16,2,FALSE))</f>
      </c>
      <c r="T68" s="1">
        <f>IF(T48&gt;0,1/VLOOKUP(ABS(T48)+1,$A$8:$D$16,4,FALSE),VLOOKUP(ABS(T48)+1,$A$8:$D$16,2,FALSE))</f>
      </c>
      <c r="U68" s="1">
        <f>IF(U48&gt;0,1/VLOOKUP(ABS(U48)+1,$A$8:$D$16,4,FALSE),VLOOKUP(ABS(U48)+1,$A$8:$D$16,2,FALSE))</f>
      </c>
      <c r="V68" s="1">
        <f>IF(V48&gt;0,1/VLOOKUP(ABS(V48)+1,$A$8:$D$16,4,FALSE),VLOOKUP(ABS(V48)+1,$A$8:$D$16,2,FALSE))</f>
      </c>
      <c r="W68" s="1">
        <f>IF(W48&gt;0,1/VLOOKUP(ABS(W48)+1,$A$8:$D$16,4,FALSE),VLOOKUP(ABS(W48)+1,$A$8:$D$16,2,FALSE))</f>
      </c>
    </row>
    <row r="69">
      <c r="A69">
        <v>6</v>
      </c>
      <c r="B69" t="str">
        <v>CP6.2_vs_CP6.3</v>
      </c>
      <c r="C69" s="1">
        <f>IF(C49&gt;0,1/VLOOKUP(ABS(C49)+1,$A$8:$D$16,4,FALSE),VLOOKUP(ABS(C49)+1,$A$8:$D$16,2,FALSE))</f>
      </c>
      <c r="D69" s="1">
        <f>IF(D49&gt;0,1/VLOOKUP(ABS(D49)+1,$A$8:$D$16,4,FALSE),VLOOKUP(ABS(D49)+1,$A$8:$D$16,2,FALSE))</f>
      </c>
      <c r="E69" s="1">
        <f>IF(E49&gt;0,1/VLOOKUP(ABS(E49)+1,$A$8:$D$16,4,FALSE),VLOOKUP(ABS(E49)+1,$A$8:$D$16,2,FALSE))</f>
      </c>
      <c r="F69" s="1">
        <f>IF(F49&gt;0,1/VLOOKUP(ABS(F49)+1,$A$8:$D$16,4,FALSE),VLOOKUP(ABS(F49)+1,$A$8:$D$16,2,FALSE))</f>
      </c>
      <c r="G69" s="1">
        <f>IF(G49&gt;0,1/VLOOKUP(ABS(G49)+1,$A$8:$D$16,4,FALSE),VLOOKUP(ABS(G49)+1,$A$8:$D$16,2,FALSE))</f>
      </c>
      <c r="H69" s="1">
        <f>IF(H49&gt;0,1/VLOOKUP(ABS(H49)+1,$A$8:$D$16,4,FALSE),VLOOKUP(ABS(H49)+1,$A$8:$D$16,2,FALSE))</f>
      </c>
      <c r="I69" s="1">
        <f>IF(I49&gt;0,1/VLOOKUP(ABS(I49)+1,$A$8:$D$16,4,FALSE),VLOOKUP(ABS(I49)+1,$A$8:$D$16,2,FALSE))</f>
      </c>
      <c r="J69" s="1">
        <f>IF(J49&gt;0,1/VLOOKUP(ABS(J49)+1,$A$8:$D$16,4,FALSE),VLOOKUP(ABS(J49)+1,$A$8:$D$16,2,FALSE))</f>
      </c>
      <c r="K69" s="1">
        <f>IF(K49&gt;0,1/VLOOKUP(ABS(K49)+1,$A$8:$D$16,4,FALSE),VLOOKUP(ABS(K49)+1,$A$8:$D$16,2,FALSE))</f>
      </c>
      <c r="L69" s="1">
        <f>IF(L49&gt;0,1/VLOOKUP(ABS(L49)+1,$A$8:$D$16,4,FALSE),VLOOKUP(ABS(L49)+1,$A$8:$D$16,2,FALSE))</f>
      </c>
      <c r="M69" s="1">
        <f>IF(M49&gt;0,1/VLOOKUP(ABS(M49)+1,$A$8:$D$16,4,FALSE),VLOOKUP(ABS(M49)+1,$A$8:$D$16,2,FALSE))</f>
      </c>
      <c r="N69" s="1">
        <f>IF(N49&gt;0,1/VLOOKUP(ABS(N49)+1,$A$8:$D$16,4,FALSE),VLOOKUP(ABS(N49)+1,$A$8:$D$16,2,FALSE))</f>
      </c>
      <c r="O69" s="1">
        <f>IF(O49&gt;0,1/VLOOKUP(ABS(O49)+1,$A$8:$D$16,4,FALSE),VLOOKUP(ABS(O49)+1,$A$8:$D$16,2,FALSE))</f>
      </c>
      <c r="P69" s="1">
        <f>IF(P49&gt;0,1/VLOOKUP(ABS(P49)+1,$A$8:$D$16,4,FALSE),VLOOKUP(ABS(P49)+1,$A$8:$D$16,2,FALSE))</f>
      </c>
      <c r="Q69" s="1">
        <f>IF(Q49&gt;0,1/VLOOKUP(ABS(Q49)+1,$A$8:$D$16,4,FALSE),VLOOKUP(ABS(Q49)+1,$A$8:$D$16,2,FALSE))</f>
      </c>
      <c r="R69" s="1">
        <f>IF(R49&gt;0,1/VLOOKUP(ABS(R49)+1,$A$8:$D$16,4,FALSE),VLOOKUP(ABS(R49)+1,$A$8:$D$16,2,FALSE))</f>
      </c>
      <c r="S69" s="1">
        <f>IF(S49&gt;0,1/VLOOKUP(ABS(S49)+1,$A$8:$D$16,4,FALSE),VLOOKUP(ABS(S49)+1,$A$8:$D$16,2,FALSE))</f>
      </c>
      <c r="T69" s="1">
        <f>IF(T49&gt;0,1/VLOOKUP(ABS(T49)+1,$A$8:$D$16,4,FALSE),VLOOKUP(ABS(T49)+1,$A$8:$D$16,2,FALSE))</f>
      </c>
      <c r="U69" s="1">
        <f>IF(U49&gt;0,1/VLOOKUP(ABS(U49)+1,$A$8:$D$16,4,FALSE),VLOOKUP(ABS(U49)+1,$A$8:$D$16,2,FALSE))</f>
      </c>
      <c r="V69" s="1">
        <f>IF(V49&gt;0,1/VLOOKUP(ABS(V49)+1,$A$8:$D$16,4,FALSE),VLOOKUP(ABS(V49)+1,$A$8:$D$16,2,FALSE))</f>
      </c>
      <c r="W69" s="1">
        <f>IF(W49&gt;0,1/VLOOKUP(ABS(W49)+1,$A$8:$D$16,4,FALSE),VLOOKUP(ABS(W49)+1,$A$8:$D$16,2,FALSE))</f>
      </c>
    </row>
    <row r="70">
      <c r="A70">
        <v>7</v>
      </c>
      <c r="B70" t="str">
        <v>CP6.2_vs_CP6.4</v>
      </c>
      <c r="C70" s="1">
        <f>IF(C50&gt;0,1/VLOOKUP(ABS(C50)+1,$A$8:$D$16,4,FALSE),VLOOKUP(ABS(C50)+1,$A$8:$D$16,2,FALSE))</f>
      </c>
      <c r="D70" s="1">
        <f>IF(D50&gt;0,1/VLOOKUP(ABS(D50)+1,$A$8:$D$16,4,FALSE),VLOOKUP(ABS(D50)+1,$A$8:$D$16,2,FALSE))</f>
      </c>
      <c r="E70" s="1">
        <f>IF(E50&gt;0,1/VLOOKUP(ABS(E50)+1,$A$8:$D$16,4,FALSE),VLOOKUP(ABS(E50)+1,$A$8:$D$16,2,FALSE))</f>
      </c>
      <c r="F70" s="1">
        <f>IF(F50&gt;0,1/VLOOKUP(ABS(F50)+1,$A$8:$D$16,4,FALSE),VLOOKUP(ABS(F50)+1,$A$8:$D$16,2,FALSE))</f>
      </c>
      <c r="G70" s="1">
        <f>IF(G50&gt;0,1/VLOOKUP(ABS(G50)+1,$A$8:$D$16,4,FALSE),VLOOKUP(ABS(G50)+1,$A$8:$D$16,2,FALSE))</f>
      </c>
      <c r="H70" s="1">
        <f>IF(H50&gt;0,1/VLOOKUP(ABS(H50)+1,$A$8:$D$16,4,FALSE),VLOOKUP(ABS(H50)+1,$A$8:$D$16,2,FALSE))</f>
      </c>
      <c r="I70" s="1">
        <f>IF(I50&gt;0,1/VLOOKUP(ABS(I50)+1,$A$8:$D$16,4,FALSE),VLOOKUP(ABS(I50)+1,$A$8:$D$16,2,FALSE))</f>
      </c>
      <c r="J70" s="1">
        <f>IF(J50&gt;0,1/VLOOKUP(ABS(J50)+1,$A$8:$D$16,4,FALSE),VLOOKUP(ABS(J50)+1,$A$8:$D$16,2,FALSE))</f>
      </c>
      <c r="K70" s="1">
        <f>IF(K50&gt;0,1/VLOOKUP(ABS(K50)+1,$A$8:$D$16,4,FALSE),VLOOKUP(ABS(K50)+1,$A$8:$D$16,2,FALSE))</f>
      </c>
      <c r="L70" s="1">
        <f>IF(L50&gt;0,1/VLOOKUP(ABS(L50)+1,$A$8:$D$16,4,FALSE),VLOOKUP(ABS(L50)+1,$A$8:$D$16,2,FALSE))</f>
      </c>
      <c r="M70" s="1">
        <f>IF(M50&gt;0,1/VLOOKUP(ABS(M50)+1,$A$8:$D$16,4,FALSE),VLOOKUP(ABS(M50)+1,$A$8:$D$16,2,FALSE))</f>
      </c>
      <c r="N70" s="1">
        <f>IF(N50&gt;0,1/VLOOKUP(ABS(N50)+1,$A$8:$D$16,4,FALSE),VLOOKUP(ABS(N50)+1,$A$8:$D$16,2,FALSE))</f>
      </c>
      <c r="O70" s="1">
        <f>IF(O50&gt;0,1/VLOOKUP(ABS(O50)+1,$A$8:$D$16,4,FALSE),VLOOKUP(ABS(O50)+1,$A$8:$D$16,2,FALSE))</f>
      </c>
      <c r="P70" s="1">
        <f>IF(P50&gt;0,1/VLOOKUP(ABS(P50)+1,$A$8:$D$16,4,FALSE),VLOOKUP(ABS(P50)+1,$A$8:$D$16,2,FALSE))</f>
      </c>
      <c r="Q70" s="1">
        <f>IF(Q50&gt;0,1/VLOOKUP(ABS(Q50)+1,$A$8:$D$16,4,FALSE),VLOOKUP(ABS(Q50)+1,$A$8:$D$16,2,FALSE))</f>
      </c>
      <c r="R70" s="1">
        <f>IF(R50&gt;0,1/VLOOKUP(ABS(R50)+1,$A$8:$D$16,4,FALSE),VLOOKUP(ABS(R50)+1,$A$8:$D$16,2,FALSE))</f>
      </c>
      <c r="S70" s="1">
        <f>IF(S50&gt;0,1/VLOOKUP(ABS(S50)+1,$A$8:$D$16,4,FALSE),VLOOKUP(ABS(S50)+1,$A$8:$D$16,2,FALSE))</f>
      </c>
      <c r="T70" s="1">
        <f>IF(T50&gt;0,1/VLOOKUP(ABS(T50)+1,$A$8:$D$16,4,FALSE),VLOOKUP(ABS(T50)+1,$A$8:$D$16,2,FALSE))</f>
      </c>
      <c r="U70" s="1">
        <f>IF(U50&gt;0,1/VLOOKUP(ABS(U50)+1,$A$8:$D$16,4,FALSE),VLOOKUP(ABS(U50)+1,$A$8:$D$16,2,FALSE))</f>
      </c>
      <c r="V70" s="1">
        <f>IF(V50&gt;0,1/VLOOKUP(ABS(V50)+1,$A$8:$D$16,4,FALSE),VLOOKUP(ABS(V50)+1,$A$8:$D$16,2,FALSE))</f>
      </c>
      <c r="W70" s="1">
        <f>IF(W50&gt;0,1/VLOOKUP(ABS(W50)+1,$A$8:$D$16,4,FALSE),VLOOKUP(ABS(W50)+1,$A$8:$D$16,2,FALSE))</f>
      </c>
    </row>
    <row r="71">
      <c r="A71">
        <v>8</v>
      </c>
      <c r="B71" t="str">
        <v>CP6.2_vs_CP6.5</v>
      </c>
      <c r="C71" s="1">
        <f>IF(C51&gt;0,1/VLOOKUP(ABS(C51)+1,$A$8:$D$16,4,FALSE),VLOOKUP(ABS(C51)+1,$A$8:$D$16,2,FALSE))</f>
      </c>
      <c r="D71" s="1">
        <f>IF(D51&gt;0,1/VLOOKUP(ABS(D51)+1,$A$8:$D$16,4,FALSE),VLOOKUP(ABS(D51)+1,$A$8:$D$16,2,FALSE))</f>
      </c>
      <c r="E71" s="1">
        <f>IF(E51&gt;0,1/VLOOKUP(ABS(E51)+1,$A$8:$D$16,4,FALSE),VLOOKUP(ABS(E51)+1,$A$8:$D$16,2,FALSE))</f>
      </c>
      <c r="F71" s="1">
        <f>IF(F51&gt;0,1/VLOOKUP(ABS(F51)+1,$A$8:$D$16,4,FALSE),VLOOKUP(ABS(F51)+1,$A$8:$D$16,2,FALSE))</f>
      </c>
      <c r="G71" s="1">
        <f>IF(G51&gt;0,1/VLOOKUP(ABS(G51)+1,$A$8:$D$16,4,FALSE),VLOOKUP(ABS(G51)+1,$A$8:$D$16,2,FALSE))</f>
      </c>
      <c r="H71" s="1">
        <f>IF(H51&gt;0,1/VLOOKUP(ABS(H51)+1,$A$8:$D$16,4,FALSE),VLOOKUP(ABS(H51)+1,$A$8:$D$16,2,FALSE))</f>
      </c>
      <c r="I71" s="1">
        <f>IF(I51&gt;0,1/VLOOKUP(ABS(I51)+1,$A$8:$D$16,4,FALSE),VLOOKUP(ABS(I51)+1,$A$8:$D$16,2,FALSE))</f>
      </c>
      <c r="J71" s="1">
        <f>IF(J51&gt;0,1/VLOOKUP(ABS(J51)+1,$A$8:$D$16,4,FALSE),VLOOKUP(ABS(J51)+1,$A$8:$D$16,2,FALSE))</f>
      </c>
      <c r="K71" s="1">
        <f>IF(K51&gt;0,1/VLOOKUP(ABS(K51)+1,$A$8:$D$16,4,FALSE),VLOOKUP(ABS(K51)+1,$A$8:$D$16,2,FALSE))</f>
      </c>
      <c r="L71" s="1">
        <f>IF(L51&gt;0,1/VLOOKUP(ABS(L51)+1,$A$8:$D$16,4,FALSE),VLOOKUP(ABS(L51)+1,$A$8:$D$16,2,FALSE))</f>
      </c>
      <c r="M71" s="1">
        <f>IF(M51&gt;0,1/VLOOKUP(ABS(M51)+1,$A$8:$D$16,4,FALSE),VLOOKUP(ABS(M51)+1,$A$8:$D$16,2,FALSE))</f>
      </c>
      <c r="N71" s="1">
        <f>IF(N51&gt;0,1/VLOOKUP(ABS(N51)+1,$A$8:$D$16,4,FALSE),VLOOKUP(ABS(N51)+1,$A$8:$D$16,2,FALSE))</f>
      </c>
      <c r="O71" s="1">
        <f>IF(O51&gt;0,1/VLOOKUP(ABS(O51)+1,$A$8:$D$16,4,FALSE),VLOOKUP(ABS(O51)+1,$A$8:$D$16,2,FALSE))</f>
      </c>
      <c r="P71" s="1">
        <f>IF(P51&gt;0,1/VLOOKUP(ABS(P51)+1,$A$8:$D$16,4,FALSE),VLOOKUP(ABS(P51)+1,$A$8:$D$16,2,FALSE))</f>
      </c>
      <c r="Q71" s="1">
        <f>IF(Q51&gt;0,1/VLOOKUP(ABS(Q51)+1,$A$8:$D$16,4,FALSE),VLOOKUP(ABS(Q51)+1,$A$8:$D$16,2,FALSE))</f>
      </c>
      <c r="R71" s="1">
        <f>IF(R51&gt;0,1/VLOOKUP(ABS(R51)+1,$A$8:$D$16,4,FALSE),VLOOKUP(ABS(R51)+1,$A$8:$D$16,2,FALSE))</f>
      </c>
      <c r="S71" s="1">
        <f>IF(S51&gt;0,1/VLOOKUP(ABS(S51)+1,$A$8:$D$16,4,FALSE),VLOOKUP(ABS(S51)+1,$A$8:$D$16,2,FALSE))</f>
      </c>
      <c r="T71" s="1">
        <f>IF(T51&gt;0,1/VLOOKUP(ABS(T51)+1,$A$8:$D$16,4,FALSE),VLOOKUP(ABS(T51)+1,$A$8:$D$16,2,FALSE))</f>
      </c>
      <c r="U71" s="1">
        <f>IF(U51&gt;0,1/VLOOKUP(ABS(U51)+1,$A$8:$D$16,4,FALSE),VLOOKUP(ABS(U51)+1,$A$8:$D$16,2,FALSE))</f>
      </c>
      <c r="V71" s="1">
        <f>IF(V51&gt;0,1/VLOOKUP(ABS(V51)+1,$A$8:$D$16,4,FALSE),VLOOKUP(ABS(V51)+1,$A$8:$D$16,2,FALSE))</f>
      </c>
      <c r="W71" s="1">
        <f>IF(W51&gt;0,1/VLOOKUP(ABS(W51)+1,$A$8:$D$16,4,FALSE),VLOOKUP(ABS(W51)+1,$A$8:$D$16,2,FALSE))</f>
      </c>
    </row>
    <row r="72">
      <c r="A72">
        <v>9</v>
      </c>
      <c r="B72" t="str">
        <v>CP6.2_vs_CP6.6</v>
      </c>
      <c r="C72" s="1">
        <f>IF(C52&gt;0,1/VLOOKUP(ABS(C52)+1,$A$8:$D$16,4,FALSE),VLOOKUP(ABS(C52)+1,$A$8:$D$16,2,FALSE))</f>
      </c>
      <c r="D72" s="1">
        <f>IF(D52&gt;0,1/VLOOKUP(ABS(D52)+1,$A$8:$D$16,4,FALSE),VLOOKUP(ABS(D52)+1,$A$8:$D$16,2,FALSE))</f>
      </c>
      <c r="E72" s="1">
        <f>IF(E52&gt;0,1/VLOOKUP(ABS(E52)+1,$A$8:$D$16,4,FALSE),VLOOKUP(ABS(E52)+1,$A$8:$D$16,2,FALSE))</f>
      </c>
      <c r="F72" s="1">
        <f>IF(F52&gt;0,1/VLOOKUP(ABS(F52)+1,$A$8:$D$16,4,FALSE),VLOOKUP(ABS(F52)+1,$A$8:$D$16,2,FALSE))</f>
      </c>
      <c r="G72" s="1">
        <f>IF(G52&gt;0,1/VLOOKUP(ABS(G52)+1,$A$8:$D$16,4,FALSE),VLOOKUP(ABS(G52)+1,$A$8:$D$16,2,FALSE))</f>
      </c>
      <c r="H72" s="1">
        <f>IF(H52&gt;0,1/VLOOKUP(ABS(H52)+1,$A$8:$D$16,4,FALSE),VLOOKUP(ABS(H52)+1,$A$8:$D$16,2,FALSE))</f>
      </c>
      <c r="I72" s="1">
        <f>IF(I52&gt;0,1/VLOOKUP(ABS(I52)+1,$A$8:$D$16,4,FALSE),VLOOKUP(ABS(I52)+1,$A$8:$D$16,2,FALSE))</f>
      </c>
      <c r="J72" s="1">
        <f>IF(J52&gt;0,1/VLOOKUP(ABS(J52)+1,$A$8:$D$16,4,FALSE),VLOOKUP(ABS(J52)+1,$A$8:$D$16,2,FALSE))</f>
      </c>
      <c r="K72" s="1">
        <f>IF(K52&gt;0,1/VLOOKUP(ABS(K52)+1,$A$8:$D$16,4,FALSE),VLOOKUP(ABS(K52)+1,$A$8:$D$16,2,FALSE))</f>
      </c>
      <c r="L72" s="1">
        <f>IF(L52&gt;0,1/VLOOKUP(ABS(L52)+1,$A$8:$D$16,4,FALSE),VLOOKUP(ABS(L52)+1,$A$8:$D$16,2,FALSE))</f>
      </c>
      <c r="M72" s="1">
        <f>IF(M52&gt;0,1/VLOOKUP(ABS(M52)+1,$A$8:$D$16,4,FALSE),VLOOKUP(ABS(M52)+1,$A$8:$D$16,2,FALSE))</f>
      </c>
      <c r="N72" s="1">
        <f>IF(N52&gt;0,1/VLOOKUP(ABS(N52)+1,$A$8:$D$16,4,FALSE),VLOOKUP(ABS(N52)+1,$A$8:$D$16,2,FALSE))</f>
      </c>
      <c r="O72" s="1">
        <f>IF(O52&gt;0,1/VLOOKUP(ABS(O52)+1,$A$8:$D$16,4,FALSE),VLOOKUP(ABS(O52)+1,$A$8:$D$16,2,FALSE))</f>
      </c>
      <c r="P72" s="1">
        <f>IF(P52&gt;0,1/VLOOKUP(ABS(P52)+1,$A$8:$D$16,4,FALSE),VLOOKUP(ABS(P52)+1,$A$8:$D$16,2,FALSE))</f>
      </c>
      <c r="Q72" s="1">
        <f>IF(Q52&gt;0,1/VLOOKUP(ABS(Q52)+1,$A$8:$D$16,4,FALSE),VLOOKUP(ABS(Q52)+1,$A$8:$D$16,2,FALSE))</f>
      </c>
      <c r="R72" s="1">
        <f>IF(R52&gt;0,1/VLOOKUP(ABS(R52)+1,$A$8:$D$16,4,FALSE),VLOOKUP(ABS(R52)+1,$A$8:$D$16,2,FALSE))</f>
      </c>
      <c r="S72" s="1">
        <f>IF(S52&gt;0,1/VLOOKUP(ABS(S52)+1,$A$8:$D$16,4,FALSE),VLOOKUP(ABS(S52)+1,$A$8:$D$16,2,FALSE))</f>
      </c>
      <c r="T72" s="1">
        <f>IF(T52&gt;0,1/VLOOKUP(ABS(T52)+1,$A$8:$D$16,4,FALSE),VLOOKUP(ABS(T52)+1,$A$8:$D$16,2,FALSE))</f>
      </c>
      <c r="U72" s="1">
        <f>IF(U52&gt;0,1/VLOOKUP(ABS(U52)+1,$A$8:$D$16,4,FALSE),VLOOKUP(ABS(U52)+1,$A$8:$D$16,2,FALSE))</f>
      </c>
      <c r="V72" s="1">
        <f>IF(V52&gt;0,1/VLOOKUP(ABS(V52)+1,$A$8:$D$16,4,FALSE),VLOOKUP(ABS(V52)+1,$A$8:$D$16,2,FALSE))</f>
      </c>
      <c r="W72" s="1">
        <f>IF(W52&gt;0,1/VLOOKUP(ABS(W52)+1,$A$8:$D$16,4,FALSE),VLOOKUP(ABS(W52)+1,$A$8:$D$16,2,FALSE))</f>
      </c>
    </row>
    <row r="73">
      <c r="A73">
        <v>10</v>
      </c>
      <c r="B73" t="str">
        <v>CP6.3_vs_CP6.4</v>
      </c>
      <c r="C73" s="1">
        <f>IF(C53&gt;0,1/VLOOKUP(ABS(C53)+1,$A$8:$D$16,4,FALSE),VLOOKUP(ABS(C53)+1,$A$8:$D$16,2,FALSE))</f>
      </c>
      <c r="D73" s="1">
        <f>IF(D53&gt;0,1/VLOOKUP(ABS(D53)+1,$A$8:$D$16,4,FALSE),VLOOKUP(ABS(D53)+1,$A$8:$D$16,2,FALSE))</f>
      </c>
      <c r="E73" s="1">
        <f>IF(E53&gt;0,1/VLOOKUP(ABS(E53)+1,$A$8:$D$16,4,FALSE),VLOOKUP(ABS(E53)+1,$A$8:$D$16,2,FALSE))</f>
      </c>
      <c r="F73" s="1">
        <f>IF(F53&gt;0,1/VLOOKUP(ABS(F53)+1,$A$8:$D$16,4,FALSE),VLOOKUP(ABS(F53)+1,$A$8:$D$16,2,FALSE))</f>
      </c>
      <c r="G73" s="1">
        <f>IF(G53&gt;0,1/VLOOKUP(ABS(G53)+1,$A$8:$D$16,4,FALSE),VLOOKUP(ABS(G53)+1,$A$8:$D$16,2,FALSE))</f>
      </c>
      <c r="H73" s="1">
        <f>IF(H53&gt;0,1/VLOOKUP(ABS(H53)+1,$A$8:$D$16,4,FALSE),VLOOKUP(ABS(H53)+1,$A$8:$D$16,2,FALSE))</f>
      </c>
      <c r="I73" s="1">
        <f>IF(I53&gt;0,1/VLOOKUP(ABS(I53)+1,$A$8:$D$16,4,FALSE),VLOOKUP(ABS(I53)+1,$A$8:$D$16,2,FALSE))</f>
      </c>
      <c r="J73" s="1">
        <f>IF(J53&gt;0,1/VLOOKUP(ABS(J53)+1,$A$8:$D$16,4,FALSE),VLOOKUP(ABS(J53)+1,$A$8:$D$16,2,FALSE))</f>
      </c>
      <c r="K73" s="1">
        <f>IF(K53&gt;0,1/VLOOKUP(ABS(K53)+1,$A$8:$D$16,4,FALSE),VLOOKUP(ABS(K53)+1,$A$8:$D$16,2,FALSE))</f>
      </c>
      <c r="L73" s="1">
        <f>IF(L53&gt;0,1/VLOOKUP(ABS(L53)+1,$A$8:$D$16,4,FALSE),VLOOKUP(ABS(L53)+1,$A$8:$D$16,2,FALSE))</f>
      </c>
      <c r="M73" s="1">
        <f>IF(M53&gt;0,1/VLOOKUP(ABS(M53)+1,$A$8:$D$16,4,FALSE),VLOOKUP(ABS(M53)+1,$A$8:$D$16,2,FALSE))</f>
      </c>
      <c r="N73" s="1">
        <f>IF(N53&gt;0,1/VLOOKUP(ABS(N53)+1,$A$8:$D$16,4,FALSE),VLOOKUP(ABS(N53)+1,$A$8:$D$16,2,FALSE))</f>
      </c>
      <c r="O73" s="1">
        <f>IF(O53&gt;0,1/VLOOKUP(ABS(O53)+1,$A$8:$D$16,4,FALSE),VLOOKUP(ABS(O53)+1,$A$8:$D$16,2,FALSE))</f>
      </c>
      <c r="P73" s="1">
        <f>IF(P53&gt;0,1/VLOOKUP(ABS(P53)+1,$A$8:$D$16,4,FALSE),VLOOKUP(ABS(P53)+1,$A$8:$D$16,2,FALSE))</f>
      </c>
      <c r="Q73" s="1">
        <f>IF(Q53&gt;0,1/VLOOKUP(ABS(Q53)+1,$A$8:$D$16,4,FALSE),VLOOKUP(ABS(Q53)+1,$A$8:$D$16,2,FALSE))</f>
      </c>
      <c r="R73" s="1">
        <f>IF(R53&gt;0,1/VLOOKUP(ABS(R53)+1,$A$8:$D$16,4,FALSE),VLOOKUP(ABS(R53)+1,$A$8:$D$16,2,FALSE))</f>
      </c>
      <c r="S73" s="1">
        <f>IF(S53&gt;0,1/VLOOKUP(ABS(S53)+1,$A$8:$D$16,4,FALSE),VLOOKUP(ABS(S53)+1,$A$8:$D$16,2,FALSE))</f>
      </c>
      <c r="T73" s="1">
        <f>IF(T53&gt;0,1/VLOOKUP(ABS(T53)+1,$A$8:$D$16,4,FALSE),VLOOKUP(ABS(T53)+1,$A$8:$D$16,2,FALSE))</f>
      </c>
      <c r="U73" s="1">
        <f>IF(U53&gt;0,1/VLOOKUP(ABS(U53)+1,$A$8:$D$16,4,FALSE),VLOOKUP(ABS(U53)+1,$A$8:$D$16,2,FALSE))</f>
      </c>
      <c r="V73" s="1">
        <f>IF(V53&gt;0,1/VLOOKUP(ABS(V53)+1,$A$8:$D$16,4,FALSE),VLOOKUP(ABS(V53)+1,$A$8:$D$16,2,FALSE))</f>
      </c>
      <c r="W73" s="1">
        <f>IF(W53&gt;0,1/VLOOKUP(ABS(W53)+1,$A$8:$D$16,4,FALSE),VLOOKUP(ABS(W53)+1,$A$8:$D$16,2,FALSE))</f>
      </c>
    </row>
    <row r="74">
      <c r="A74">
        <v>11</v>
      </c>
      <c r="B74" t="str">
        <v>CP6.3_vs_CP6.5</v>
      </c>
      <c r="C74" s="1">
        <f>IF(C54&gt;0,1/VLOOKUP(ABS(C54)+1,$A$8:$D$16,4,FALSE),VLOOKUP(ABS(C54)+1,$A$8:$D$16,2,FALSE))</f>
      </c>
      <c r="D74" s="1">
        <f>IF(D54&gt;0,1/VLOOKUP(ABS(D54)+1,$A$8:$D$16,4,FALSE),VLOOKUP(ABS(D54)+1,$A$8:$D$16,2,FALSE))</f>
      </c>
      <c r="E74" s="1">
        <f>IF(E54&gt;0,1/VLOOKUP(ABS(E54)+1,$A$8:$D$16,4,FALSE),VLOOKUP(ABS(E54)+1,$A$8:$D$16,2,FALSE))</f>
      </c>
      <c r="F74" s="1">
        <f>IF(F54&gt;0,1/VLOOKUP(ABS(F54)+1,$A$8:$D$16,4,FALSE),VLOOKUP(ABS(F54)+1,$A$8:$D$16,2,FALSE))</f>
      </c>
      <c r="G74" s="1">
        <f>IF(G54&gt;0,1/VLOOKUP(ABS(G54)+1,$A$8:$D$16,4,FALSE),VLOOKUP(ABS(G54)+1,$A$8:$D$16,2,FALSE))</f>
      </c>
      <c r="H74" s="1">
        <f>IF(H54&gt;0,1/VLOOKUP(ABS(H54)+1,$A$8:$D$16,4,FALSE),VLOOKUP(ABS(H54)+1,$A$8:$D$16,2,FALSE))</f>
      </c>
      <c r="I74" s="1">
        <f>IF(I54&gt;0,1/VLOOKUP(ABS(I54)+1,$A$8:$D$16,4,FALSE),VLOOKUP(ABS(I54)+1,$A$8:$D$16,2,FALSE))</f>
      </c>
      <c r="J74" s="1">
        <f>IF(J54&gt;0,1/VLOOKUP(ABS(J54)+1,$A$8:$D$16,4,FALSE),VLOOKUP(ABS(J54)+1,$A$8:$D$16,2,FALSE))</f>
      </c>
      <c r="K74" s="1">
        <f>IF(K54&gt;0,1/VLOOKUP(ABS(K54)+1,$A$8:$D$16,4,FALSE),VLOOKUP(ABS(K54)+1,$A$8:$D$16,2,FALSE))</f>
      </c>
      <c r="L74" s="1">
        <f>IF(L54&gt;0,1/VLOOKUP(ABS(L54)+1,$A$8:$D$16,4,FALSE),VLOOKUP(ABS(L54)+1,$A$8:$D$16,2,FALSE))</f>
      </c>
      <c r="M74" s="1">
        <f>IF(M54&gt;0,1/VLOOKUP(ABS(M54)+1,$A$8:$D$16,4,FALSE),VLOOKUP(ABS(M54)+1,$A$8:$D$16,2,FALSE))</f>
      </c>
      <c r="N74" s="1">
        <f>IF(N54&gt;0,1/VLOOKUP(ABS(N54)+1,$A$8:$D$16,4,FALSE),VLOOKUP(ABS(N54)+1,$A$8:$D$16,2,FALSE))</f>
      </c>
      <c r="O74" s="1">
        <f>IF(O54&gt;0,1/VLOOKUP(ABS(O54)+1,$A$8:$D$16,4,FALSE),VLOOKUP(ABS(O54)+1,$A$8:$D$16,2,FALSE))</f>
      </c>
      <c r="P74" s="1">
        <f>IF(P54&gt;0,1/VLOOKUP(ABS(P54)+1,$A$8:$D$16,4,FALSE),VLOOKUP(ABS(P54)+1,$A$8:$D$16,2,FALSE))</f>
      </c>
      <c r="Q74" s="1">
        <f>IF(Q54&gt;0,1/VLOOKUP(ABS(Q54)+1,$A$8:$D$16,4,FALSE),VLOOKUP(ABS(Q54)+1,$A$8:$D$16,2,FALSE))</f>
      </c>
      <c r="R74" s="1">
        <f>IF(R54&gt;0,1/VLOOKUP(ABS(R54)+1,$A$8:$D$16,4,FALSE),VLOOKUP(ABS(R54)+1,$A$8:$D$16,2,FALSE))</f>
      </c>
      <c r="S74" s="1">
        <f>IF(S54&gt;0,1/VLOOKUP(ABS(S54)+1,$A$8:$D$16,4,FALSE),VLOOKUP(ABS(S54)+1,$A$8:$D$16,2,FALSE))</f>
      </c>
      <c r="T74" s="1">
        <f>IF(T54&gt;0,1/VLOOKUP(ABS(T54)+1,$A$8:$D$16,4,FALSE),VLOOKUP(ABS(T54)+1,$A$8:$D$16,2,FALSE))</f>
      </c>
      <c r="U74" s="1">
        <f>IF(U54&gt;0,1/VLOOKUP(ABS(U54)+1,$A$8:$D$16,4,FALSE),VLOOKUP(ABS(U54)+1,$A$8:$D$16,2,FALSE))</f>
      </c>
      <c r="V74" s="1">
        <f>IF(V54&gt;0,1/VLOOKUP(ABS(V54)+1,$A$8:$D$16,4,FALSE),VLOOKUP(ABS(V54)+1,$A$8:$D$16,2,FALSE))</f>
      </c>
      <c r="W74" s="1">
        <f>IF(W54&gt;0,1/VLOOKUP(ABS(W54)+1,$A$8:$D$16,4,FALSE),VLOOKUP(ABS(W54)+1,$A$8:$D$16,2,FALSE))</f>
      </c>
    </row>
    <row r="75">
      <c r="A75">
        <v>12</v>
      </c>
      <c r="B75" t="str">
        <v>CP6.3_vs_CP6.6</v>
      </c>
      <c r="C75" s="1">
        <f>IF(C55&gt;0,1/VLOOKUP(ABS(C55)+1,$A$8:$D$16,4,FALSE),VLOOKUP(ABS(C55)+1,$A$8:$D$16,2,FALSE))</f>
      </c>
      <c r="D75" s="1">
        <f>IF(D55&gt;0,1/VLOOKUP(ABS(D55)+1,$A$8:$D$16,4,FALSE),VLOOKUP(ABS(D55)+1,$A$8:$D$16,2,FALSE))</f>
      </c>
      <c r="E75" s="1">
        <f>IF(E55&gt;0,1/VLOOKUP(ABS(E55)+1,$A$8:$D$16,4,FALSE),VLOOKUP(ABS(E55)+1,$A$8:$D$16,2,FALSE))</f>
      </c>
      <c r="F75" s="1">
        <f>IF(F55&gt;0,1/VLOOKUP(ABS(F55)+1,$A$8:$D$16,4,FALSE),VLOOKUP(ABS(F55)+1,$A$8:$D$16,2,FALSE))</f>
      </c>
      <c r="G75" s="1">
        <f>IF(G55&gt;0,1/VLOOKUP(ABS(G55)+1,$A$8:$D$16,4,FALSE),VLOOKUP(ABS(G55)+1,$A$8:$D$16,2,FALSE))</f>
      </c>
      <c r="H75" s="1">
        <f>IF(H55&gt;0,1/VLOOKUP(ABS(H55)+1,$A$8:$D$16,4,FALSE),VLOOKUP(ABS(H55)+1,$A$8:$D$16,2,FALSE))</f>
      </c>
      <c r="I75" s="1">
        <f>IF(I55&gt;0,1/VLOOKUP(ABS(I55)+1,$A$8:$D$16,4,FALSE),VLOOKUP(ABS(I55)+1,$A$8:$D$16,2,FALSE))</f>
      </c>
      <c r="J75" s="1">
        <f>IF(J55&gt;0,1/VLOOKUP(ABS(J55)+1,$A$8:$D$16,4,FALSE),VLOOKUP(ABS(J55)+1,$A$8:$D$16,2,FALSE))</f>
      </c>
      <c r="K75" s="1">
        <f>IF(K55&gt;0,1/VLOOKUP(ABS(K55)+1,$A$8:$D$16,4,FALSE),VLOOKUP(ABS(K55)+1,$A$8:$D$16,2,FALSE))</f>
      </c>
      <c r="L75" s="1">
        <f>IF(L55&gt;0,1/VLOOKUP(ABS(L55)+1,$A$8:$D$16,4,FALSE),VLOOKUP(ABS(L55)+1,$A$8:$D$16,2,FALSE))</f>
      </c>
      <c r="M75" s="1">
        <f>IF(M55&gt;0,1/VLOOKUP(ABS(M55)+1,$A$8:$D$16,4,FALSE),VLOOKUP(ABS(M55)+1,$A$8:$D$16,2,FALSE))</f>
      </c>
      <c r="N75" s="1">
        <f>IF(N55&gt;0,1/VLOOKUP(ABS(N55)+1,$A$8:$D$16,4,FALSE),VLOOKUP(ABS(N55)+1,$A$8:$D$16,2,FALSE))</f>
      </c>
      <c r="O75" s="1">
        <f>IF(O55&gt;0,1/VLOOKUP(ABS(O55)+1,$A$8:$D$16,4,FALSE),VLOOKUP(ABS(O55)+1,$A$8:$D$16,2,FALSE))</f>
      </c>
      <c r="P75" s="1">
        <f>IF(P55&gt;0,1/VLOOKUP(ABS(P55)+1,$A$8:$D$16,4,FALSE),VLOOKUP(ABS(P55)+1,$A$8:$D$16,2,FALSE))</f>
      </c>
      <c r="Q75" s="1">
        <f>IF(Q55&gt;0,1/VLOOKUP(ABS(Q55)+1,$A$8:$D$16,4,FALSE),VLOOKUP(ABS(Q55)+1,$A$8:$D$16,2,FALSE))</f>
      </c>
      <c r="R75" s="1">
        <f>IF(R55&gt;0,1/VLOOKUP(ABS(R55)+1,$A$8:$D$16,4,FALSE),VLOOKUP(ABS(R55)+1,$A$8:$D$16,2,FALSE))</f>
      </c>
      <c r="S75" s="1">
        <f>IF(S55&gt;0,1/VLOOKUP(ABS(S55)+1,$A$8:$D$16,4,FALSE),VLOOKUP(ABS(S55)+1,$A$8:$D$16,2,FALSE))</f>
      </c>
      <c r="T75" s="1">
        <f>IF(T55&gt;0,1/VLOOKUP(ABS(T55)+1,$A$8:$D$16,4,FALSE),VLOOKUP(ABS(T55)+1,$A$8:$D$16,2,FALSE))</f>
      </c>
      <c r="U75" s="1">
        <f>IF(U55&gt;0,1/VLOOKUP(ABS(U55)+1,$A$8:$D$16,4,FALSE),VLOOKUP(ABS(U55)+1,$A$8:$D$16,2,FALSE))</f>
      </c>
      <c r="V75" s="1">
        <f>IF(V55&gt;0,1/VLOOKUP(ABS(V55)+1,$A$8:$D$16,4,FALSE),VLOOKUP(ABS(V55)+1,$A$8:$D$16,2,FALSE))</f>
      </c>
      <c r="W75" s="1">
        <f>IF(W55&gt;0,1/VLOOKUP(ABS(W55)+1,$A$8:$D$16,4,FALSE),VLOOKUP(ABS(W55)+1,$A$8:$D$16,2,FALSE))</f>
      </c>
    </row>
    <row r="76">
      <c r="A76">
        <v>13</v>
      </c>
      <c r="B76" t="str">
        <v>CP6.4_vs_CP6.5</v>
      </c>
      <c r="C76" s="1">
        <f>IF(C56&gt;0,1/VLOOKUP(ABS(C56)+1,$A$8:$D$16,4,FALSE),VLOOKUP(ABS(C56)+1,$A$8:$D$16,2,FALSE))</f>
      </c>
      <c r="D76" s="1">
        <f>IF(D56&gt;0,1/VLOOKUP(ABS(D56)+1,$A$8:$D$16,4,FALSE),VLOOKUP(ABS(D56)+1,$A$8:$D$16,2,FALSE))</f>
      </c>
      <c r="E76" s="1">
        <f>IF(E56&gt;0,1/VLOOKUP(ABS(E56)+1,$A$8:$D$16,4,FALSE),VLOOKUP(ABS(E56)+1,$A$8:$D$16,2,FALSE))</f>
      </c>
      <c r="F76" s="1">
        <f>IF(F56&gt;0,1/VLOOKUP(ABS(F56)+1,$A$8:$D$16,4,FALSE),VLOOKUP(ABS(F56)+1,$A$8:$D$16,2,FALSE))</f>
      </c>
      <c r="G76" s="1">
        <f>IF(G56&gt;0,1/VLOOKUP(ABS(G56)+1,$A$8:$D$16,4,FALSE),VLOOKUP(ABS(G56)+1,$A$8:$D$16,2,FALSE))</f>
      </c>
      <c r="H76" s="1">
        <f>IF(H56&gt;0,1/VLOOKUP(ABS(H56)+1,$A$8:$D$16,4,FALSE),VLOOKUP(ABS(H56)+1,$A$8:$D$16,2,FALSE))</f>
      </c>
      <c r="I76" s="1">
        <f>IF(I56&gt;0,1/VLOOKUP(ABS(I56)+1,$A$8:$D$16,4,FALSE),VLOOKUP(ABS(I56)+1,$A$8:$D$16,2,FALSE))</f>
      </c>
      <c r="J76" s="1">
        <f>IF(J56&gt;0,1/VLOOKUP(ABS(J56)+1,$A$8:$D$16,4,FALSE),VLOOKUP(ABS(J56)+1,$A$8:$D$16,2,FALSE))</f>
      </c>
      <c r="K76" s="1">
        <f>IF(K56&gt;0,1/VLOOKUP(ABS(K56)+1,$A$8:$D$16,4,FALSE),VLOOKUP(ABS(K56)+1,$A$8:$D$16,2,FALSE))</f>
      </c>
      <c r="L76" s="1">
        <f>IF(L56&gt;0,1/VLOOKUP(ABS(L56)+1,$A$8:$D$16,4,FALSE),VLOOKUP(ABS(L56)+1,$A$8:$D$16,2,FALSE))</f>
      </c>
      <c r="M76" s="1">
        <f>IF(M56&gt;0,1/VLOOKUP(ABS(M56)+1,$A$8:$D$16,4,FALSE),VLOOKUP(ABS(M56)+1,$A$8:$D$16,2,FALSE))</f>
      </c>
      <c r="N76" s="1">
        <f>IF(N56&gt;0,1/VLOOKUP(ABS(N56)+1,$A$8:$D$16,4,FALSE),VLOOKUP(ABS(N56)+1,$A$8:$D$16,2,FALSE))</f>
      </c>
      <c r="O76" s="1">
        <f>IF(O56&gt;0,1/VLOOKUP(ABS(O56)+1,$A$8:$D$16,4,FALSE),VLOOKUP(ABS(O56)+1,$A$8:$D$16,2,FALSE))</f>
      </c>
      <c r="P76" s="1">
        <f>IF(P56&gt;0,1/VLOOKUP(ABS(P56)+1,$A$8:$D$16,4,FALSE),VLOOKUP(ABS(P56)+1,$A$8:$D$16,2,FALSE))</f>
      </c>
      <c r="Q76" s="1">
        <f>IF(Q56&gt;0,1/VLOOKUP(ABS(Q56)+1,$A$8:$D$16,4,FALSE),VLOOKUP(ABS(Q56)+1,$A$8:$D$16,2,FALSE))</f>
      </c>
      <c r="R76" s="1">
        <f>IF(R56&gt;0,1/VLOOKUP(ABS(R56)+1,$A$8:$D$16,4,FALSE),VLOOKUP(ABS(R56)+1,$A$8:$D$16,2,FALSE))</f>
      </c>
      <c r="S76" s="1">
        <f>IF(S56&gt;0,1/VLOOKUP(ABS(S56)+1,$A$8:$D$16,4,FALSE),VLOOKUP(ABS(S56)+1,$A$8:$D$16,2,FALSE))</f>
      </c>
      <c r="T76" s="1">
        <f>IF(T56&gt;0,1/VLOOKUP(ABS(T56)+1,$A$8:$D$16,4,FALSE),VLOOKUP(ABS(T56)+1,$A$8:$D$16,2,FALSE))</f>
      </c>
      <c r="U76" s="1">
        <f>IF(U56&gt;0,1/VLOOKUP(ABS(U56)+1,$A$8:$D$16,4,FALSE),VLOOKUP(ABS(U56)+1,$A$8:$D$16,2,FALSE))</f>
      </c>
      <c r="V76" s="1">
        <f>IF(V56&gt;0,1/VLOOKUP(ABS(V56)+1,$A$8:$D$16,4,FALSE),VLOOKUP(ABS(V56)+1,$A$8:$D$16,2,FALSE))</f>
      </c>
      <c r="W76" s="1">
        <f>IF(W56&gt;0,1/VLOOKUP(ABS(W56)+1,$A$8:$D$16,4,FALSE),VLOOKUP(ABS(W56)+1,$A$8:$D$16,2,FALSE))</f>
      </c>
    </row>
    <row r="77">
      <c r="A77">
        <v>14</v>
      </c>
      <c r="B77" t="str">
        <v>CP6.4_vs_CP6.6</v>
      </c>
      <c r="C77" s="1">
        <f>IF(C57&gt;0,1/VLOOKUP(ABS(C57)+1,$A$8:$D$16,4,FALSE),VLOOKUP(ABS(C57)+1,$A$8:$D$16,2,FALSE))</f>
      </c>
      <c r="D77" s="1">
        <f>IF(D57&gt;0,1/VLOOKUP(ABS(D57)+1,$A$8:$D$16,4,FALSE),VLOOKUP(ABS(D57)+1,$A$8:$D$16,2,FALSE))</f>
      </c>
      <c r="E77" s="1">
        <f>IF(E57&gt;0,1/VLOOKUP(ABS(E57)+1,$A$8:$D$16,4,FALSE),VLOOKUP(ABS(E57)+1,$A$8:$D$16,2,FALSE))</f>
      </c>
      <c r="F77" s="1">
        <f>IF(F57&gt;0,1/VLOOKUP(ABS(F57)+1,$A$8:$D$16,4,FALSE),VLOOKUP(ABS(F57)+1,$A$8:$D$16,2,FALSE))</f>
      </c>
      <c r="G77" s="1">
        <f>IF(G57&gt;0,1/VLOOKUP(ABS(G57)+1,$A$8:$D$16,4,FALSE),VLOOKUP(ABS(G57)+1,$A$8:$D$16,2,FALSE))</f>
      </c>
      <c r="H77" s="1">
        <f>IF(H57&gt;0,1/VLOOKUP(ABS(H57)+1,$A$8:$D$16,4,FALSE),VLOOKUP(ABS(H57)+1,$A$8:$D$16,2,FALSE))</f>
      </c>
      <c r="I77" s="1">
        <f>IF(I57&gt;0,1/VLOOKUP(ABS(I57)+1,$A$8:$D$16,4,FALSE),VLOOKUP(ABS(I57)+1,$A$8:$D$16,2,FALSE))</f>
      </c>
      <c r="J77" s="1">
        <f>IF(J57&gt;0,1/VLOOKUP(ABS(J57)+1,$A$8:$D$16,4,FALSE),VLOOKUP(ABS(J57)+1,$A$8:$D$16,2,FALSE))</f>
      </c>
      <c r="K77" s="1">
        <f>IF(K57&gt;0,1/VLOOKUP(ABS(K57)+1,$A$8:$D$16,4,FALSE),VLOOKUP(ABS(K57)+1,$A$8:$D$16,2,FALSE))</f>
      </c>
      <c r="L77" s="1">
        <f>IF(L57&gt;0,1/VLOOKUP(ABS(L57)+1,$A$8:$D$16,4,FALSE),VLOOKUP(ABS(L57)+1,$A$8:$D$16,2,FALSE))</f>
      </c>
      <c r="M77" s="1">
        <f>IF(M57&gt;0,1/VLOOKUP(ABS(M57)+1,$A$8:$D$16,4,FALSE),VLOOKUP(ABS(M57)+1,$A$8:$D$16,2,FALSE))</f>
      </c>
      <c r="N77" s="1">
        <f>IF(N57&gt;0,1/VLOOKUP(ABS(N57)+1,$A$8:$D$16,4,FALSE),VLOOKUP(ABS(N57)+1,$A$8:$D$16,2,FALSE))</f>
      </c>
      <c r="O77" s="1">
        <f>IF(O57&gt;0,1/VLOOKUP(ABS(O57)+1,$A$8:$D$16,4,FALSE),VLOOKUP(ABS(O57)+1,$A$8:$D$16,2,FALSE))</f>
      </c>
      <c r="P77" s="1">
        <f>IF(P57&gt;0,1/VLOOKUP(ABS(P57)+1,$A$8:$D$16,4,FALSE),VLOOKUP(ABS(P57)+1,$A$8:$D$16,2,FALSE))</f>
      </c>
      <c r="Q77" s="1">
        <f>IF(Q57&gt;0,1/VLOOKUP(ABS(Q57)+1,$A$8:$D$16,4,FALSE),VLOOKUP(ABS(Q57)+1,$A$8:$D$16,2,FALSE))</f>
      </c>
      <c r="R77" s="1">
        <f>IF(R57&gt;0,1/VLOOKUP(ABS(R57)+1,$A$8:$D$16,4,FALSE),VLOOKUP(ABS(R57)+1,$A$8:$D$16,2,FALSE))</f>
      </c>
      <c r="S77" s="1">
        <f>IF(S57&gt;0,1/VLOOKUP(ABS(S57)+1,$A$8:$D$16,4,FALSE),VLOOKUP(ABS(S57)+1,$A$8:$D$16,2,FALSE))</f>
      </c>
      <c r="T77" s="1">
        <f>IF(T57&gt;0,1/VLOOKUP(ABS(T57)+1,$A$8:$D$16,4,FALSE),VLOOKUP(ABS(T57)+1,$A$8:$D$16,2,FALSE))</f>
      </c>
      <c r="U77" s="1">
        <f>IF(U57&gt;0,1/VLOOKUP(ABS(U57)+1,$A$8:$D$16,4,FALSE),VLOOKUP(ABS(U57)+1,$A$8:$D$16,2,FALSE))</f>
      </c>
      <c r="V77" s="1">
        <f>IF(V57&gt;0,1/VLOOKUP(ABS(V57)+1,$A$8:$D$16,4,FALSE),VLOOKUP(ABS(V57)+1,$A$8:$D$16,2,FALSE))</f>
      </c>
      <c r="W77" s="1">
        <f>IF(W57&gt;0,1/VLOOKUP(ABS(W57)+1,$A$8:$D$16,4,FALSE),VLOOKUP(ABS(W57)+1,$A$8:$D$16,2,FALSE))</f>
      </c>
    </row>
    <row r="78">
      <c r="A78">
        <v>15</v>
      </c>
      <c r="B78" t="str">
        <v>CP6.5_vs_CP6.6</v>
      </c>
      <c r="C78" s="1">
        <f>IF(C58&gt;0,1/VLOOKUP(ABS(C58)+1,$A$8:$D$16,4,FALSE),VLOOKUP(ABS(C58)+1,$A$8:$D$16,2,FALSE))</f>
      </c>
      <c r="D78" s="1">
        <f>IF(D58&gt;0,1/VLOOKUP(ABS(D58)+1,$A$8:$D$16,4,FALSE),VLOOKUP(ABS(D58)+1,$A$8:$D$16,2,FALSE))</f>
      </c>
      <c r="E78" s="1">
        <f>IF(E58&gt;0,1/VLOOKUP(ABS(E58)+1,$A$8:$D$16,4,FALSE),VLOOKUP(ABS(E58)+1,$A$8:$D$16,2,FALSE))</f>
      </c>
      <c r="F78" s="1">
        <f>IF(F58&gt;0,1/VLOOKUP(ABS(F58)+1,$A$8:$D$16,4,FALSE),VLOOKUP(ABS(F58)+1,$A$8:$D$16,2,FALSE))</f>
      </c>
      <c r="G78" s="1">
        <f>IF(G58&gt;0,1/VLOOKUP(ABS(G58)+1,$A$8:$D$16,4,FALSE),VLOOKUP(ABS(G58)+1,$A$8:$D$16,2,FALSE))</f>
      </c>
      <c r="H78" s="1">
        <f>IF(H58&gt;0,1/VLOOKUP(ABS(H58)+1,$A$8:$D$16,4,FALSE),VLOOKUP(ABS(H58)+1,$A$8:$D$16,2,FALSE))</f>
      </c>
      <c r="I78" s="1">
        <f>IF(I58&gt;0,1/VLOOKUP(ABS(I58)+1,$A$8:$D$16,4,FALSE),VLOOKUP(ABS(I58)+1,$A$8:$D$16,2,FALSE))</f>
      </c>
      <c r="J78" s="1">
        <f>IF(J58&gt;0,1/VLOOKUP(ABS(J58)+1,$A$8:$D$16,4,FALSE),VLOOKUP(ABS(J58)+1,$A$8:$D$16,2,FALSE))</f>
      </c>
      <c r="K78" s="1">
        <f>IF(K58&gt;0,1/VLOOKUP(ABS(K58)+1,$A$8:$D$16,4,FALSE),VLOOKUP(ABS(K58)+1,$A$8:$D$16,2,FALSE))</f>
      </c>
      <c r="L78" s="1">
        <f>IF(L58&gt;0,1/VLOOKUP(ABS(L58)+1,$A$8:$D$16,4,FALSE),VLOOKUP(ABS(L58)+1,$A$8:$D$16,2,FALSE))</f>
      </c>
      <c r="M78" s="1">
        <f>IF(M58&gt;0,1/VLOOKUP(ABS(M58)+1,$A$8:$D$16,4,FALSE),VLOOKUP(ABS(M58)+1,$A$8:$D$16,2,FALSE))</f>
      </c>
      <c r="N78" s="1">
        <f>IF(N58&gt;0,1/VLOOKUP(ABS(N58)+1,$A$8:$D$16,4,FALSE),VLOOKUP(ABS(N58)+1,$A$8:$D$16,2,FALSE))</f>
      </c>
      <c r="O78" s="1">
        <f>IF(O58&gt;0,1/VLOOKUP(ABS(O58)+1,$A$8:$D$16,4,FALSE),VLOOKUP(ABS(O58)+1,$A$8:$D$16,2,FALSE))</f>
      </c>
      <c r="P78" s="1">
        <f>IF(P58&gt;0,1/VLOOKUP(ABS(P58)+1,$A$8:$D$16,4,FALSE),VLOOKUP(ABS(P58)+1,$A$8:$D$16,2,FALSE))</f>
      </c>
      <c r="Q78" s="1">
        <f>IF(Q58&gt;0,1/VLOOKUP(ABS(Q58)+1,$A$8:$D$16,4,FALSE),VLOOKUP(ABS(Q58)+1,$A$8:$D$16,2,FALSE))</f>
      </c>
      <c r="R78" s="1">
        <f>IF(R58&gt;0,1/VLOOKUP(ABS(R58)+1,$A$8:$D$16,4,FALSE),VLOOKUP(ABS(R58)+1,$A$8:$D$16,2,FALSE))</f>
      </c>
      <c r="S78" s="1">
        <f>IF(S58&gt;0,1/VLOOKUP(ABS(S58)+1,$A$8:$D$16,4,FALSE),VLOOKUP(ABS(S58)+1,$A$8:$D$16,2,FALSE))</f>
      </c>
      <c r="T78" s="1">
        <f>IF(T58&gt;0,1/VLOOKUP(ABS(T58)+1,$A$8:$D$16,4,FALSE),VLOOKUP(ABS(T58)+1,$A$8:$D$16,2,FALSE))</f>
      </c>
      <c r="U78" s="1">
        <f>IF(U58&gt;0,1/VLOOKUP(ABS(U58)+1,$A$8:$D$16,4,FALSE),VLOOKUP(ABS(U58)+1,$A$8:$D$16,2,FALSE))</f>
      </c>
      <c r="V78" s="1">
        <f>IF(V58&gt;0,1/VLOOKUP(ABS(V58)+1,$A$8:$D$16,4,FALSE),VLOOKUP(ABS(V58)+1,$A$8:$D$16,2,FALSE))</f>
      </c>
      <c r="W78" s="1">
        <f>IF(W58&gt;0,1/VLOOKUP(ABS(W58)+1,$A$8:$D$16,4,FALSE),VLOOKUP(ABS(W58)+1,$A$8:$D$16,2,FALSE))</f>
      </c>
    </row>
    <row r="81">
      <c r="A81" t="str">
        <v>═══ BAGIAN 3: TFN m (Middle) per Responden ═══</v>
      </c>
    </row>
    <row r="82">
      <c r="A82" t="str">
        <v>No</v>
      </c>
      <c r="B82" t="str">
        <v>Pasangan</v>
      </c>
      <c r="C82" t="str">
        <v>R1_m</v>
      </c>
      <c r="D82" t="str">
        <v>R2_m</v>
      </c>
      <c r="E82" t="str">
        <v>R3_m</v>
      </c>
      <c r="F82" t="str">
        <v>R4_m</v>
      </c>
      <c r="G82" t="str">
        <v>R5_m</v>
      </c>
      <c r="H82" t="str">
        <v>R6_m</v>
      </c>
      <c r="I82" t="str">
        <v>R7_m</v>
      </c>
      <c r="J82" t="str">
        <v>R8_m</v>
      </c>
      <c r="K82" t="str">
        <v>R9_m</v>
      </c>
      <c r="L82" t="str">
        <v>R10_m</v>
      </c>
      <c r="M82" t="str">
        <v>R11_m</v>
      </c>
      <c r="N82" t="str">
        <v>R12_m</v>
      </c>
      <c r="O82" t="str">
        <v>R13_m</v>
      </c>
      <c r="P82" t="str">
        <v>R14_m</v>
      </c>
      <c r="Q82" t="str">
        <v>R15_m</v>
      </c>
      <c r="R82" t="str">
        <v>R16_m</v>
      </c>
      <c r="S82" t="str">
        <v>R17_m</v>
      </c>
      <c r="T82" t="str">
        <v>R18_m</v>
      </c>
      <c r="U82" t="str">
        <v>R19_m</v>
      </c>
      <c r="V82" t="str">
        <v>R20_m</v>
      </c>
      <c r="W82" t="str">
        <v>R21_m</v>
      </c>
    </row>
    <row r="83">
      <c r="A83">
        <v>1</v>
      </c>
      <c r="B83" t="str">
        <v>CP6.1_vs_CP6.2</v>
      </c>
      <c r="C83" s="1">
        <f>IF(C44&gt;0,1/VLOOKUP(ABS(C44)+1,$A$8:$D$16,3,FALSE),VLOOKUP(ABS(C44)+1,$A$8:$D$16,3,FALSE))</f>
      </c>
      <c r="D83" s="1">
        <f>IF(D44&gt;0,1/VLOOKUP(ABS(D44)+1,$A$8:$D$16,3,FALSE),VLOOKUP(ABS(D44)+1,$A$8:$D$16,3,FALSE))</f>
      </c>
      <c r="E83" s="1">
        <f>IF(E44&gt;0,1/VLOOKUP(ABS(E44)+1,$A$8:$D$16,3,FALSE),VLOOKUP(ABS(E44)+1,$A$8:$D$16,3,FALSE))</f>
      </c>
      <c r="F83" s="1">
        <f>IF(F44&gt;0,1/VLOOKUP(ABS(F44)+1,$A$8:$D$16,3,FALSE),VLOOKUP(ABS(F44)+1,$A$8:$D$16,3,FALSE))</f>
      </c>
      <c r="G83" s="1">
        <f>IF(G44&gt;0,1/VLOOKUP(ABS(G44)+1,$A$8:$D$16,3,FALSE),VLOOKUP(ABS(G44)+1,$A$8:$D$16,3,FALSE))</f>
      </c>
      <c r="H83" s="1">
        <f>IF(H44&gt;0,1/VLOOKUP(ABS(H44)+1,$A$8:$D$16,3,FALSE),VLOOKUP(ABS(H44)+1,$A$8:$D$16,3,FALSE))</f>
      </c>
      <c r="I83" s="1">
        <f>IF(I44&gt;0,1/VLOOKUP(ABS(I44)+1,$A$8:$D$16,3,FALSE),VLOOKUP(ABS(I44)+1,$A$8:$D$16,3,FALSE))</f>
      </c>
      <c r="J83" s="1">
        <f>IF(J44&gt;0,1/VLOOKUP(ABS(J44)+1,$A$8:$D$16,3,FALSE),VLOOKUP(ABS(J44)+1,$A$8:$D$16,3,FALSE))</f>
      </c>
      <c r="K83" s="1">
        <f>IF(K44&gt;0,1/VLOOKUP(ABS(K44)+1,$A$8:$D$16,3,FALSE),VLOOKUP(ABS(K44)+1,$A$8:$D$16,3,FALSE))</f>
      </c>
      <c r="L83" s="1">
        <f>IF(L44&gt;0,1/VLOOKUP(ABS(L44)+1,$A$8:$D$16,3,FALSE),VLOOKUP(ABS(L44)+1,$A$8:$D$16,3,FALSE))</f>
      </c>
      <c r="M83" s="1">
        <f>IF(M44&gt;0,1/VLOOKUP(ABS(M44)+1,$A$8:$D$16,3,FALSE),VLOOKUP(ABS(M44)+1,$A$8:$D$16,3,FALSE))</f>
      </c>
      <c r="N83" s="1">
        <f>IF(N44&gt;0,1/VLOOKUP(ABS(N44)+1,$A$8:$D$16,3,FALSE),VLOOKUP(ABS(N44)+1,$A$8:$D$16,3,FALSE))</f>
      </c>
      <c r="O83" s="1">
        <f>IF(O44&gt;0,1/VLOOKUP(ABS(O44)+1,$A$8:$D$16,3,FALSE),VLOOKUP(ABS(O44)+1,$A$8:$D$16,3,FALSE))</f>
      </c>
      <c r="P83" s="1">
        <f>IF(P44&gt;0,1/VLOOKUP(ABS(P44)+1,$A$8:$D$16,3,FALSE),VLOOKUP(ABS(P44)+1,$A$8:$D$16,3,FALSE))</f>
      </c>
      <c r="Q83" s="1">
        <f>IF(Q44&gt;0,1/VLOOKUP(ABS(Q44)+1,$A$8:$D$16,3,FALSE),VLOOKUP(ABS(Q44)+1,$A$8:$D$16,3,FALSE))</f>
      </c>
      <c r="R83" s="1">
        <f>IF(R44&gt;0,1/VLOOKUP(ABS(R44)+1,$A$8:$D$16,3,FALSE),VLOOKUP(ABS(R44)+1,$A$8:$D$16,3,FALSE))</f>
      </c>
      <c r="S83" s="1">
        <f>IF(S44&gt;0,1/VLOOKUP(ABS(S44)+1,$A$8:$D$16,3,FALSE),VLOOKUP(ABS(S44)+1,$A$8:$D$16,3,FALSE))</f>
      </c>
      <c r="T83" s="1">
        <f>IF(T44&gt;0,1/VLOOKUP(ABS(T44)+1,$A$8:$D$16,3,FALSE),VLOOKUP(ABS(T44)+1,$A$8:$D$16,3,FALSE))</f>
      </c>
      <c r="U83" s="1">
        <f>IF(U44&gt;0,1/VLOOKUP(ABS(U44)+1,$A$8:$D$16,3,FALSE),VLOOKUP(ABS(U44)+1,$A$8:$D$16,3,FALSE))</f>
      </c>
      <c r="V83" s="1">
        <f>IF(V44&gt;0,1/VLOOKUP(ABS(V44)+1,$A$8:$D$16,3,FALSE),VLOOKUP(ABS(V44)+1,$A$8:$D$16,3,FALSE))</f>
      </c>
      <c r="W83" s="1">
        <f>IF(W44&gt;0,1/VLOOKUP(ABS(W44)+1,$A$8:$D$16,3,FALSE),VLOOKUP(ABS(W44)+1,$A$8:$D$16,3,FALSE))</f>
      </c>
    </row>
    <row r="84">
      <c r="A84">
        <v>2</v>
      </c>
      <c r="B84" t="str">
        <v>CP6.1_vs_CP6.3</v>
      </c>
      <c r="C84" s="1">
        <f>IF(C45&gt;0,1/VLOOKUP(ABS(C45)+1,$A$8:$D$16,3,FALSE),VLOOKUP(ABS(C45)+1,$A$8:$D$16,3,FALSE))</f>
      </c>
      <c r="D84" s="1">
        <f>IF(D45&gt;0,1/VLOOKUP(ABS(D45)+1,$A$8:$D$16,3,FALSE),VLOOKUP(ABS(D45)+1,$A$8:$D$16,3,FALSE))</f>
      </c>
      <c r="E84" s="1">
        <f>IF(E45&gt;0,1/VLOOKUP(ABS(E45)+1,$A$8:$D$16,3,FALSE),VLOOKUP(ABS(E45)+1,$A$8:$D$16,3,FALSE))</f>
      </c>
      <c r="F84" s="1">
        <f>IF(F45&gt;0,1/VLOOKUP(ABS(F45)+1,$A$8:$D$16,3,FALSE),VLOOKUP(ABS(F45)+1,$A$8:$D$16,3,FALSE))</f>
      </c>
      <c r="G84" s="1">
        <f>IF(G45&gt;0,1/VLOOKUP(ABS(G45)+1,$A$8:$D$16,3,FALSE),VLOOKUP(ABS(G45)+1,$A$8:$D$16,3,FALSE))</f>
      </c>
      <c r="H84" s="1">
        <f>IF(H45&gt;0,1/VLOOKUP(ABS(H45)+1,$A$8:$D$16,3,FALSE),VLOOKUP(ABS(H45)+1,$A$8:$D$16,3,FALSE))</f>
      </c>
      <c r="I84" s="1">
        <f>IF(I45&gt;0,1/VLOOKUP(ABS(I45)+1,$A$8:$D$16,3,FALSE),VLOOKUP(ABS(I45)+1,$A$8:$D$16,3,FALSE))</f>
      </c>
      <c r="J84" s="1">
        <f>IF(J45&gt;0,1/VLOOKUP(ABS(J45)+1,$A$8:$D$16,3,FALSE),VLOOKUP(ABS(J45)+1,$A$8:$D$16,3,FALSE))</f>
      </c>
      <c r="K84" s="1">
        <f>IF(K45&gt;0,1/VLOOKUP(ABS(K45)+1,$A$8:$D$16,3,FALSE),VLOOKUP(ABS(K45)+1,$A$8:$D$16,3,FALSE))</f>
      </c>
      <c r="L84" s="1">
        <f>IF(L45&gt;0,1/VLOOKUP(ABS(L45)+1,$A$8:$D$16,3,FALSE),VLOOKUP(ABS(L45)+1,$A$8:$D$16,3,FALSE))</f>
      </c>
      <c r="M84" s="1">
        <f>IF(M45&gt;0,1/VLOOKUP(ABS(M45)+1,$A$8:$D$16,3,FALSE),VLOOKUP(ABS(M45)+1,$A$8:$D$16,3,FALSE))</f>
      </c>
      <c r="N84" s="1">
        <f>IF(N45&gt;0,1/VLOOKUP(ABS(N45)+1,$A$8:$D$16,3,FALSE),VLOOKUP(ABS(N45)+1,$A$8:$D$16,3,FALSE))</f>
      </c>
      <c r="O84" s="1">
        <f>IF(O45&gt;0,1/VLOOKUP(ABS(O45)+1,$A$8:$D$16,3,FALSE),VLOOKUP(ABS(O45)+1,$A$8:$D$16,3,FALSE))</f>
      </c>
      <c r="P84" s="1">
        <f>IF(P45&gt;0,1/VLOOKUP(ABS(P45)+1,$A$8:$D$16,3,FALSE),VLOOKUP(ABS(P45)+1,$A$8:$D$16,3,FALSE))</f>
      </c>
      <c r="Q84" s="1">
        <f>IF(Q45&gt;0,1/VLOOKUP(ABS(Q45)+1,$A$8:$D$16,3,FALSE),VLOOKUP(ABS(Q45)+1,$A$8:$D$16,3,FALSE))</f>
      </c>
      <c r="R84" s="1">
        <f>IF(R45&gt;0,1/VLOOKUP(ABS(R45)+1,$A$8:$D$16,3,FALSE),VLOOKUP(ABS(R45)+1,$A$8:$D$16,3,FALSE))</f>
      </c>
      <c r="S84" s="1">
        <f>IF(S45&gt;0,1/VLOOKUP(ABS(S45)+1,$A$8:$D$16,3,FALSE),VLOOKUP(ABS(S45)+1,$A$8:$D$16,3,FALSE))</f>
      </c>
      <c r="T84" s="1">
        <f>IF(T45&gt;0,1/VLOOKUP(ABS(T45)+1,$A$8:$D$16,3,FALSE),VLOOKUP(ABS(T45)+1,$A$8:$D$16,3,FALSE))</f>
      </c>
      <c r="U84" s="1">
        <f>IF(U45&gt;0,1/VLOOKUP(ABS(U45)+1,$A$8:$D$16,3,FALSE),VLOOKUP(ABS(U45)+1,$A$8:$D$16,3,FALSE))</f>
      </c>
      <c r="V84" s="1">
        <f>IF(V45&gt;0,1/VLOOKUP(ABS(V45)+1,$A$8:$D$16,3,FALSE),VLOOKUP(ABS(V45)+1,$A$8:$D$16,3,FALSE))</f>
      </c>
      <c r="W84" s="1">
        <f>IF(W45&gt;0,1/VLOOKUP(ABS(W45)+1,$A$8:$D$16,3,FALSE),VLOOKUP(ABS(W45)+1,$A$8:$D$16,3,FALSE))</f>
      </c>
    </row>
    <row r="85">
      <c r="A85">
        <v>3</v>
      </c>
      <c r="B85" t="str">
        <v>CP6.1_vs_CP6.4</v>
      </c>
      <c r="C85" s="1">
        <f>IF(C46&gt;0,1/VLOOKUP(ABS(C46)+1,$A$8:$D$16,3,FALSE),VLOOKUP(ABS(C46)+1,$A$8:$D$16,3,FALSE))</f>
      </c>
      <c r="D85" s="1">
        <f>IF(D46&gt;0,1/VLOOKUP(ABS(D46)+1,$A$8:$D$16,3,FALSE),VLOOKUP(ABS(D46)+1,$A$8:$D$16,3,FALSE))</f>
      </c>
      <c r="E85" s="1">
        <f>IF(E46&gt;0,1/VLOOKUP(ABS(E46)+1,$A$8:$D$16,3,FALSE),VLOOKUP(ABS(E46)+1,$A$8:$D$16,3,FALSE))</f>
      </c>
      <c r="F85" s="1">
        <f>IF(F46&gt;0,1/VLOOKUP(ABS(F46)+1,$A$8:$D$16,3,FALSE),VLOOKUP(ABS(F46)+1,$A$8:$D$16,3,FALSE))</f>
      </c>
      <c r="G85" s="1">
        <f>IF(G46&gt;0,1/VLOOKUP(ABS(G46)+1,$A$8:$D$16,3,FALSE),VLOOKUP(ABS(G46)+1,$A$8:$D$16,3,FALSE))</f>
      </c>
      <c r="H85" s="1">
        <f>IF(H46&gt;0,1/VLOOKUP(ABS(H46)+1,$A$8:$D$16,3,FALSE),VLOOKUP(ABS(H46)+1,$A$8:$D$16,3,FALSE))</f>
      </c>
      <c r="I85" s="1">
        <f>IF(I46&gt;0,1/VLOOKUP(ABS(I46)+1,$A$8:$D$16,3,FALSE),VLOOKUP(ABS(I46)+1,$A$8:$D$16,3,FALSE))</f>
      </c>
      <c r="J85" s="1">
        <f>IF(J46&gt;0,1/VLOOKUP(ABS(J46)+1,$A$8:$D$16,3,FALSE),VLOOKUP(ABS(J46)+1,$A$8:$D$16,3,FALSE))</f>
      </c>
      <c r="K85" s="1">
        <f>IF(K46&gt;0,1/VLOOKUP(ABS(K46)+1,$A$8:$D$16,3,FALSE),VLOOKUP(ABS(K46)+1,$A$8:$D$16,3,FALSE))</f>
      </c>
      <c r="L85" s="1">
        <f>IF(L46&gt;0,1/VLOOKUP(ABS(L46)+1,$A$8:$D$16,3,FALSE),VLOOKUP(ABS(L46)+1,$A$8:$D$16,3,FALSE))</f>
      </c>
      <c r="M85" s="1">
        <f>IF(M46&gt;0,1/VLOOKUP(ABS(M46)+1,$A$8:$D$16,3,FALSE),VLOOKUP(ABS(M46)+1,$A$8:$D$16,3,FALSE))</f>
      </c>
      <c r="N85" s="1">
        <f>IF(N46&gt;0,1/VLOOKUP(ABS(N46)+1,$A$8:$D$16,3,FALSE),VLOOKUP(ABS(N46)+1,$A$8:$D$16,3,FALSE))</f>
      </c>
      <c r="O85" s="1">
        <f>IF(O46&gt;0,1/VLOOKUP(ABS(O46)+1,$A$8:$D$16,3,FALSE),VLOOKUP(ABS(O46)+1,$A$8:$D$16,3,FALSE))</f>
      </c>
      <c r="P85" s="1">
        <f>IF(P46&gt;0,1/VLOOKUP(ABS(P46)+1,$A$8:$D$16,3,FALSE),VLOOKUP(ABS(P46)+1,$A$8:$D$16,3,FALSE))</f>
      </c>
      <c r="Q85" s="1">
        <f>IF(Q46&gt;0,1/VLOOKUP(ABS(Q46)+1,$A$8:$D$16,3,FALSE),VLOOKUP(ABS(Q46)+1,$A$8:$D$16,3,FALSE))</f>
      </c>
      <c r="R85" s="1">
        <f>IF(R46&gt;0,1/VLOOKUP(ABS(R46)+1,$A$8:$D$16,3,FALSE),VLOOKUP(ABS(R46)+1,$A$8:$D$16,3,FALSE))</f>
      </c>
      <c r="S85" s="1">
        <f>IF(S46&gt;0,1/VLOOKUP(ABS(S46)+1,$A$8:$D$16,3,FALSE),VLOOKUP(ABS(S46)+1,$A$8:$D$16,3,FALSE))</f>
      </c>
      <c r="T85" s="1">
        <f>IF(T46&gt;0,1/VLOOKUP(ABS(T46)+1,$A$8:$D$16,3,FALSE),VLOOKUP(ABS(T46)+1,$A$8:$D$16,3,FALSE))</f>
      </c>
      <c r="U85" s="1">
        <f>IF(U46&gt;0,1/VLOOKUP(ABS(U46)+1,$A$8:$D$16,3,FALSE),VLOOKUP(ABS(U46)+1,$A$8:$D$16,3,FALSE))</f>
      </c>
      <c r="V85" s="1">
        <f>IF(V46&gt;0,1/VLOOKUP(ABS(V46)+1,$A$8:$D$16,3,FALSE),VLOOKUP(ABS(V46)+1,$A$8:$D$16,3,FALSE))</f>
      </c>
      <c r="W85" s="1">
        <f>IF(W46&gt;0,1/VLOOKUP(ABS(W46)+1,$A$8:$D$16,3,FALSE),VLOOKUP(ABS(W46)+1,$A$8:$D$16,3,FALSE))</f>
      </c>
    </row>
    <row r="86">
      <c r="A86">
        <v>4</v>
      </c>
      <c r="B86" t="str">
        <v>CP6.1_vs_CP6.5</v>
      </c>
      <c r="C86" s="1">
        <f>IF(C47&gt;0,1/VLOOKUP(ABS(C47)+1,$A$8:$D$16,3,FALSE),VLOOKUP(ABS(C47)+1,$A$8:$D$16,3,FALSE))</f>
      </c>
      <c r="D86" s="1">
        <f>IF(D47&gt;0,1/VLOOKUP(ABS(D47)+1,$A$8:$D$16,3,FALSE),VLOOKUP(ABS(D47)+1,$A$8:$D$16,3,FALSE))</f>
      </c>
      <c r="E86" s="1">
        <f>IF(E47&gt;0,1/VLOOKUP(ABS(E47)+1,$A$8:$D$16,3,FALSE),VLOOKUP(ABS(E47)+1,$A$8:$D$16,3,FALSE))</f>
      </c>
      <c r="F86" s="1">
        <f>IF(F47&gt;0,1/VLOOKUP(ABS(F47)+1,$A$8:$D$16,3,FALSE),VLOOKUP(ABS(F47)+1,$A$8:$D$16,3,FALSE))</f>
      </c>
      <c r="G86" s="1">
        <f>IF(G47&gt;0,1/VLOOKUP(ABS(G47)+1,$A$8:$D$16,3,FALSE),VLOOKUP(ABS(G47)+1,$A$8:$D$16,3,FALSE))</f>
      </c>
      <c r="H86" s="1">
        <f>IF(H47&gt;0,1/VLOOKUP(ABS(H47)+1,$A$8:$D$16,3,FALSE),VLOOKUP(ABS(H47)+1,$A$8:$D$16,3,FALSE))</f>
      </c>
      <c r="I86" s="1">
        <f>IF(I47&gt;0,1/VLOOKUP(ABS(I47)+1,$A$8:$D$16,3,FALSE),VLOOKUP(ABS(I47)+1,$A$8:$D$16,3,FALSE))</f>
      </c>
      <c r="J86" s="1">
        <f>IF(J47&gt;0,1/VLOOKUP(ABS(J47)+1,$A$8:$D$16,3,FALSE),VLOOKUP(ABS(J47)+1,$A$8:$D$16,3,FALSE))</f>
      </c>
      <c r="K86" s="1">
        <f>IF(K47&gt;0,1/VLOOKUP(ABS(K47)+1,$A$8:$D$16,3,FALSE),VLOOKUP(ABS(K47)+1,$A$8:$D$16,3,FALSE))</f>
      </c>
      <c r="L86" s="1">
        <f>IF(L47&gt;0,1/VLOOKUP(ABS(L47)+1,$A$8:$D$16,3,FALSE),VLOOKUP(ABS(L47)+1,$A$8:$D$16,3,FALSE))</f>
      </c>
      <c r="M86" s="1">
        <f>IF(M47&gt;0,1/VLOOKUP(ABS(M47)+1,$A$8:$D$16,3,FALSE),VLOOKUP(ABS(M47)+1,$A$8:$D$16,3,FALSE))</f>
      </c>
      <c r="N86" s="1">
        <f>IF(N47&gt;0,1/VLOOKUP(ABS(N47)+1,$A$8:$D$16,3,FALSE),VLOOKUP(ABS(N47)+1,$A$8:$D$16,3,FALSE))</f>
      </c>
      <c r="O86" s="1">
        <f>IF(O47&gt;0,1/VLOOKUP(ABS(O47)+1,$A$8:$D$16,3,FALSE),VLOOKUP(ABS(O47)+1,$A$8:$D$16,3,FALSE))</f>
      </c>
      <c r="P86" s="1">
        <f>IF(P47&gt;0,1/VLOOKUP(ABS(P47)+1,$A$8:$D$16,3,FALSE),VLOOKUP(ABS(P47)+1,$A$8:$D$16,3,FALSE))</f>
      </c>
      <c r="Q86" s="1">
        <f>IF(Q47&gt;0,1/VLOOKUP(ABS(Q47)+1,$A$8:$D$16,3,FALSE),VLOOKUP(ABS(Q47)+1,$A$8:$D$16,3,FALSE))</f>
      </c>
      <c r="R86" s="1">
        <f>IF(R47&gt;0,1/VLOOKUP(ABS(R47)+1,$A$8:$D$16,3,FALSE),VLOOKUP(ABS(R47)+1,$A$8:$D$16,3,FALSE))</f>
      </c>
      <c r="S86" s="1">
        <f>IF(S47&gt;0,1/VLOOKUP(ABS(S47)+1,$A$8:$D$16,3,FALSE),VLOOKUP(ABS(S47)+1,$A$8:$D$16,3,FALSE))</f>
      </c>
      <c r="T86" s="1">
        <f>IF(T47&gt;0,1/VLOOKUP(ABS(T47)+1,$A$8:$D$16,3,FALSE),VLOOKUP(ABS(T47)+1,$A$8:$D$16,3,FALSE))</f>
      </c>
      <c r="U86" s="1">
        <f>IF(U47&gt;0,1/VLOOKUP(ABS(U47)+1,$A$8:$D$16,3,FALSE),VLOOKUP(ABS(U47)+1,$A$8:$D$16,3,FALSE))</f>
      </c>
      <c r="V86" s="1">
        <f>IF(V47&gt;0,1/VLOOKUP(ABS(V47)+1,$A$8:$D$16,3,FALSE),VLOOKUP(ABS(V47)+1,$A$8:$D$16,3,FALSE))</f>
      </c>
      <c r="W86" s="1">
        <f>IF(W47&gt;0,1/VLOOKUP(ABS(W47)+1,$A$8:$D$16,3,FALSE),VLOOKUP(ABS(W47)+1,$A$8:$D$16,3,FALSE))</f>
      </c>
    </row>
    <row r="87">
      <c r="A87">
        <v>5</v>
      </c>
      <c r="B87" t="str">
        <v>CP6.1_vs_CP6.6</v>
      </c>
      <c r="C87" s="1">
        <f>IF(C48&gt;0,1/VLOOKUP(ABS(C48)+1,$A$8:$D$16,3,FALSE),VLOOKUP(ABS(C48)+1,$A$8:$D$16,3,FALSE))</f>
      </c>
      <c r="D87" s="1">
        <f>IF(D48&gt;0,1/VLOOKUP(ABS(D48)+1,$A$8:$D$16,3,FALSE),VLOOKUP(ABS(D48)+1,$A$8:$D$16,3,FALSE))</f>
      </c>
      <c r="E87" s="1">
        <f>IF(E48&gt;0,1/VLOOKUP(ABS(E48)+1,$A$8:$D$16,3,FALSE),VLOOKUP(ABS(E48)+1,$A$8:$D$16,3,FALSE))</f>
      </c>
      <c r="F87" s="1">
        <f>IF(F48&gt;0,1/VLOOKUP(ABS(F48)+1,$A$8:$D$16,3,FALSE),VLOOKUP(ABS(F48)+1,$A$8:$D$16,3,FALSE))</f>
      </c>
      <c r="G87" s="1">
        <f>IF(G48&gt;0,1/VLOOKUP(ABS(G48)+1,$A$8:$D$16,3,FALSE),VLOOKUP(ABS(G48)+1,$A$8:$D$16,3,FALSE))</f>
      </c>
      <c r="H87" s="1">
        <f>IF(H48&gt;0,1/VLOOKUP(ABS(H48)+1,$A$8:$D$16,3,FALSE),VLOOKUP(ABS(H48)+1,$A$8:$D$16,3,FALSE))</f>
      </c>
      <c r="I87" s="1">
        <f>IF(I48&gt;0,1/VLOOKUP(ABS(I48)+1,$A$8:$D$16,3,FALSE),VLOOKUP(ABS(I48)+1,$A$8:$D$16,3,FALSE))</f>
      </c>
      <c r="J87" s="1">
        <f>IF(J48&gt;0,1/VLOOKUP(ABS(J48)+1,$A$8:$D$16,3,FALSE),VLOOKUP(ABS(J48)+1,$A$8:$D$16,3,FALSE))</f>
      </c>
      <c r="K87" s="1">
        <f>IF(K48&gt;0,1/VLOOKUP(ABS(K48)+1,$A$8:$D$16,3,FALSE),VLOOKUP(ABS(K48)+1,$A$8:$D$16,3,FALSE))</f>
      </c>
      <c r="L87" s="1">
        <f>IF(L48&gt;0,1/VLOOKUP(ABS(L48)+1,$A$8:$D$16,3,FALSE),VLOOKUP(ABS(L48)+1,$A$8:$D$16,3,FALSE))</f>
      </c>
      <c r="M87" s="1">
        <f>IF(M48&gt;0,1/VLOOKUP(ABS(M48)+1,$A$8:$D$16,3,FALSE),VLOOKUP(ABS(M48)+1,$A$8:$D$16,3,FALSE))</f>
      </c>
      <c r="N87" s="1">
        <f>IF(N48&gt;0,1/VLOOKUP(ABS(N48)+1,$A$8:$D$16,3,FALSE),VLOOKUP(ABS(N48)+1,$A$8:$D$16,3,FALSE))</f>
      </c>
      <c r="O87" s="1">
        <f>IF(O48&gt;0,1/VLOOKUP(ABS(O48)+1,$A$8:$D$16,3,FALSE),VLOOKUP(ABS(O48)+1,$A$8:$D$16,3,FALSE))</f>
      </c>
      <c r="P87" s="1">
        <f>IF(P48&gt;0,1/VLOOKUP(ABS(P48)+1,$A$8:$D$16,3,FALSE),VLOOKUP(ABS(P48)+1,$A$8:$D$16,3,FALSE))</f>
      </c>
      <c r="Q87" s="1">
        <f>IF(Q48&gt;0,1/VLOOKUP(ABS(Q48)+1,$A$8:$D$16,3,FALSE),VLOOKUP(ABS(Q48)+1,$A$8:$D$16,3,FALSE))</f>
      </c>
      <c r="R87" s="1">
        <f>IF(R48&gt;0,1/VLOOKUP(ABS(R48)+1,$A$8:$D$16,3,FALSE),VLOOKUP(ABS(R48)+1,$A$8:$D$16,3,FALSE))</f>
      </c>
      <c r="S87" s="1">
        <f>IF(S48&gt;0,1/VLOOKUP(ABS(S48)+1,$A$8:$D$16,3,FALSE),VLOOKUP(ABS(S48)+1,$A$8:$D$16,3,FALSE))</f>
      </c>
      <c r="T87" s="1">
        <f>IF(T48&gt;0,1/VLOOKUP(ABS(T48)+1,$A$8:$D$16,3,FALSE),VLOOKUP(ABS(T48)+1,$A$8:$D$16,3,FALSE))</f>
      </c>
      <c r="U87" s="1">
        <f>IF(U48&gt;0,1/VLOOKUP(ABS(U48)+1,$A$8:$D$16,3,FALSE),VLOOKUP(ABS(U48)+1,$A$8:$D$16,3,FALSE))</f>
      </c>
      <c r="V87" s="1">
        <f>IF(V48&gt;0,1/VLOOKUP(ABS(V48)+1,$A$8:$D$16,3,FALSE),VLOOKUP(ABS(V48)+1,$A$8:$D$16,3,FALSE))</f>
      </c>
      <c r="W87" s="1">
        <f>IF(W48&gt;0,1/VLOOKUP(ABS(W48)+1,$A$8:$D$16,3,FALSE),VLOOKUP(ABS(W48)+1,$A$8:$D$16,3,FALSE))</f>
      </c>
    </row>
    <row r="88">
      <c r="A88">
        <v>6</v>
      </c>
      <c r="B88" t="str">
        <v>CP6.2_vs_CP6.3</v>
      </c>
      <c r="C88" s="1">
        <f>IF(C49&gt;0,1/VLOOKUP(ABS(C49)+1,$A$8:$D$16,3,FALSE),VLOOKUP(ABS(C49)+1,$A$8:$D$16,3,FALSE))</f>
      </c>
      <c r="D88" s="1">
        <f>IF(D49&gt;0,1/VLOOKUP(ABS(D49)+1,$A$8:$D$16,3,FALSE),VLOOKUP(ABS(D49)+1,$A$8:$D$16,3,FALSE))</f>
      </c>
      <c r="E88" s="1">
        <f>IF(E49&gt;0,1/VLOOKUP(ABS(E49)+1,$A$8:$D$16,3,FALSE),VLOOKUP(ABS(E49)+1,$A$8:$D$16,3,FALSE))</f>
      </c>
      <c r="F88" s="1">
        <f>IF(F49&gt;0,1/VLOOKUP(ABS(F49)+1,$A$8:$D$16,3,FALSE),VLOOKUP(ABS(F49)+1,$A$8:$D$16,3,FALSE))</f>
      </c>
      <c r="G88" s="1">
        <f>IF(G49&gt;0,1/VLOOKUP(ABS(G49)+1,$A$8:$D$16,3,FALSE),VLOOKUP(ABS(G49)+1,$A$8:$D$16,3,FALSE))</f>
      </c>
      <c r="H88" s="1">
        <f>IF(H49&gt;0,1/VLOOKUP(ABS(H49)+1,$A$8:$D$16,3,FALSE),VLOOKUP(ABS(H49)+1,$A$8:$D$16,3,FALSE))</f>
      </c>
      <c r="I88" s="1">
        <f>IF(I49&gt;0,1/VLOOKUP(ABS(I49)+1,$A$8:$D$16,3,FALSE),VLOOKUP(ABS(I49)+1,$A$8:$D$16,3,FALSE))</f>
      </c>
      <c r="J88" s="1">
        <f>IF(J49&gt;0,1/VLOOKUP(ABS(J49)+1,$A$8:$D$16,3,FALSE),VLOOKUP(ABS(J49)+1,$A$8:$D$16,3,FALSE))</f>
      </c>
      <c r="K88" s="1">
        <f>IF(K49&gt;0,1/VLOOKUP(ABS(K49)+1,$A$8:$D$16,3,FALSE),VLOOKUP(ABS(K49)+1,$A$8:$D$16,3,FALSE))</f>
      </c>
      <c r="L88" s="1">
        <f>IF(L49&gt;0,1/VLOOKUP(ABS(L49)+1,$A$8:$D$16,3,FALSE),VLOOKUP(ABS(L49)+1,$A$8:$D$16,3,FALSE))</f>
      </c>
      <c r="M88" s="1">
        <f>IF(M49&gt;0,1/VLOOKUP(ABS(M49)+1,$A$8:$D$16,3,FALSE),VLOOKUP(ABS(M49)+1,$A$8:$D$16,3,FALSE))</f>
      </c>
      <c r="N88" s="1">
        <f>IF(N49&gt;0,1/VLOOKUP(ABS(N49)+1,$A$8:$D$16,3,FALSE),VLOOKUP(ABS(N49)+1,$A$8:$D$16,3,FALSE))</f>
      </c>
      <c r="O88" s="1">
        <f>IF(O49&gt;0,1/VLOOKUP(ABS(O49)+1,$A$8:$D$16,3,FALSE),VLOOKUP(ABS(O49)+1,$A$8:$D$16,3,FALSE))</f>
      </c>
      <c r="P88" s="1">
        <f>IF(P49&gt;0,1/VLOOKUP(ABS(P49)+1,$A$8:$D$16,3,FALSE),VLOOKUP(ABS(P49)+1,$A$8:$D$16,3,FALSE))</f>
      </c>
      <c r="Q88" s="1">
        <f>IF(Q49&gt;0,1/VLOOKUP(ABS(Q49)+1,$A$8:$D$16,3,FALSE),VLOOKUP(ABS(Q49)+1,$A$8:$D$16,3,FALSE))</f>
      </c>
      <c r="R88" s="1">
        <f>IF(R49&gt;0,1/VLOOKUP(ABS(R49)+1,$A$8:$D$16,3,FALSE),VLOOKUP(ABS(R49)+1,$A$8:$D$16,3,FALSE))</f>
      </c>
      <c r="S88" s="1">
        <f>IF(S49&gt;0,1/VLOOKUP(ABS(S49)+1,$A$8:$D$16,3,FALSE),VLOOKUP(ABS(S49)+1,$A$8:$D$16,3,FALSE))</f>
      </c>
      <c r="T88" s="1">
        <f>IF(T49&gt;0,1/VLOOKUP(ABS(T49)+1,$A$8:$D$16,3,FALSE),VLOOKUP(ABS(T49)+1,$A$8:$D$16,3,FALSE))</f>
      </c>
      <c r="U88" s="1">
        <f>IF(U49&gt;0,1/VLOOKUP(ABS(U49)+1,$A$8:$D$16,3,FALSE),VLOOKUP(ABS(U49)+1,$A$8:$D$16,3,FALSE))</f>
      </c>
      <c r="V88" s="1">
        <f>IF(V49&gt;0,1/VLOOKUP(ABS(V49)+1,$A$8:$D$16,3,FALSE),VLOOKUP(ABS(V49)+1,$A$8:$D$16,3,FALSE))</f>
      </c>
      <c r="W88" s="1">
        <f>IF(W49&gt;0,1/VLOOKUP(ABS(W49)+1,$A$8:$D$16,3,FALSE),VLOOKUP(ABS(W49)+1,$A$8:$D$16,3,FALSE))</f>
      </c>
    </row>
    <row r="89">
      <c r="A89">
        <v>7</v>
      </c>
      <c r="B89" t="str">
        <v>CP6.2_vs_CP6.4</v>
      </c>
      <c r="C89" s="1">
        <f>IF(C50&gt;0,1/VLOOKUP(ABS(C50)+1,$A$8:$D$16,3,FALSE),VLOOKUP(ABS(C50)+1,$A$8:$D$16,3,FALSE))</f>
      </c>
      <c r="D89" s="1">
        <f>IF(D50&gt;0,1/VLOOKUP(ABS(D50)+1,$A$8:$D$16,3,FALSE),VLOOKUP(ABS(D50)+1,$A$8:$D$16,3,FALSE))</f>
      </c>
      <c r="E89" s="1">
        <f>IF(E50&gt;0,1/VLOOKUP(ABS(E50)+1,$A$8:$D$16,3,FALSE),VLOOKUP(ABS(E50)+1,$A$8:$D$16,3,FALSE))</f>
      </c>
      <c r="F89" s="1">
        <f>IF(F50&gt;0,1/VLOOKUP(ABS(F50)+1,$A$8:$D$16,3,FALSE),VLOOKUP(ABS(F50)+1,$A$8:$D$16,3,FALSE))</f>
      </c>
      <c r="G89" s="1">
        <f>IF(G50&gt;0,1/VLOOKUP(ABS(G50)+1,$A$8:$D$16,3,FALSE),VLOOKUP(ABS(G50)+1,$A$8:$D$16,3,FALSE))</f>
      </c>
      <c r="H89" s="1">
        <f>IF(H50&gt;0,1/VLOOKUP(ABS(H50)+1,$A$8:$D$16,3,FALSE),VLOOKUP(ABS(H50)+1,$A$8:$D$16,3,FALSE))</f>
      </c>
      <c r="I89" s="1">
        <f>IF(I50&gt;0,1/VLOOKUP(ABS(I50)+1,$A$8:$D$16,3,FALSE),VLOOKUP(ABS(I50)+1,$A$8:$D$16,3,FALSE))</f>
      </c>
      <c r="J89" s="1">
        <f>IF(J50&gt;0,1/VLOOKUP(ABS(J50)+1,$A$8:$D$16,3,FALSE),VLOOKUP(ABS(J50)+1,$A$8:$D$16,3,FALSE))</f>
      </c>
      <c r="K89" s="1">
        <f>IF(K50&gt;0,1/VLOOKUP(ABS(K50)+1,$A$8:$D$16,3,FALSE),VLOOKUP(ABS(K50)+1,$A$8:$D$16,3,FALSE))</f>
      </c>
      <c r="L89" s="1">
        <f>IF(L50&gt;0,1/VLOOKUP(ABS(L50)+1,$A$8:$D$16,3,FALSE),VLOOKUP(ABS(L50)+1,$A$8:$D$16,3,FALSE))</f>
      </c>
      <c r="M89" s="1">
        <f>IF(M50&gt;0,1/VLOOKUP(ABS(M50)+1,$A$8:$D$16,3,FALSE),VLOOKUP(ABS(M50)+1,$A$8:$D$16,3,FALSE))</f>
      </c>
      <c r="N89" s="1">
        <f>IF(N50&gt;0,1/VLOOKUP(ABS(N50)+1,$A$8:$D$16,3,FALSE),VLOOKUP(ABS(N50)+1,$A$8:$D$16,3,FALSE))</f>
      </c>
      <c r="O89" s="1">
        <f>IF(O50&gt;0,1/VLOOKUP(ABS(O50)+1,$A$8:$D$16,3,FALSE),VLOOKUP(ABS(O50)+1,$A$8:$D$16,3,FALSE))</f>
      </c>
      <c r="P89" s="1">
        <f>IF(P50&gt;0,1/VLOOKUP(ABS(P50)+1,$A$8:$D$16,3,FALSE),VLOOKUP(ABS(P50)+1,$A$8:$D$16,3,FALSE))</f>
      </c>
      <c r="Q89" s="1">
        <f>IF(Q50&gt;0,1/VLOOKUP(ABS(Q50)+1,$A$8:$D$16,3,FALSE),VLOOKUP(ABS(Q50)+1,$A$8:$D$16,3,FALSE))</f>
      </c>
      <c r="R89" s="1">
        <f>IF(R50&gt;0,1/VLOOKUP(ABS(R50)+1,$A$8:$D$16,3,FALSE),VLOOKUP(ABS(R50)+1,$A$8:$D$16,3,FALSE))</f>
      </c>
      <c r="S89" s="1">
        <f>IF(S50&gt;0,1/VLOOKUP(ABS(S50)+1,$A$8:$D$16,3,FALSE),VLOOKUP(ABS(S50)+1,$A$8:$D$16,3,FALSE))</f>
      </c>
      <c r="T89" s="1">
        <f>IF(T50&gt;0,1/VLOOKUP(ABS(T50)+1,$A$8:$D$16,3,FALSE),VLOOKUP(ABS(T50)+1,$A$8:$D$16,3,FALSE))</f>
      </c>
      <c r="U89" s="1">
        <f>IF(U50&gt;0,1/VLOOKUP(ABS(U50)+1,$A$8:$D$16,3,FALSE),VLOOKUP(ABS(U50)+1,$A$8:$D$16,3,FALSE))</f>
      </c>
      <c r="V89" s="1">
        <f>IF(V50&gt;0,1/VLOOKUP(ABS(V50)+1,$A$8:$D$16,3,FALSE),VLOOKUP(ABS(V50)+1,$A$8:$D$16,3,FALSE))</f>
      </c>
      <c r="W89" s="1">
        <f>IF(W50&gt;0,1/VLOOKUP(ABS(W50)+1,$A$8:$D$16,3,FALSE),VLOOKUP(ABS(W50)+1,$A$8:$D$16,3,FALSE))</f>
      </c>
    </row>
    <row r="90">
      <c r="A90">
        <v>8</v>
      </c>
      <c r="B90" t="str">
        <v>CP6.2_vs_CP6.5</v>
      </c>
      <c r="C90" s="1">
        <f>IF(C51&gt;0,1/VLOOKUP(ABS(C51)+1,$A$8:$D$16,3,FALSE),VLOOKUP(ABS(C51)+1,$A$8:$D$16,3,FALSE))</f>
      </c>
      <c r="D90" s="1">
        <f>IF(D51&gt;0,1/VLOOKUP(ABS(D51)+1,$A$8:$D$16,3,FALSE),VLOOKUP(ABS(D51)+1,$A$8:$D$16,3,FALSE))</f>
      </c>
      <c r="E90" s="1">
        <f>IF(E51&gt;0,1/VLOOKUP(ABS(E51)+1,$A$8:$D$16,3,FALSE),VLOOKUP(ABS(E51)+1,$A$8:$D$16,3,FALSE))</f>
      </c>
      <c r="F90" s="1">
        <f>IF(F51&gt;0,1/VLOOKUP(ABS(F51)+1,$A$8:$D$16,3,FALSE),VLOOKUP(ABS(F51)+1,$A$8:$D$16,3,FALSE))</f>
      </c>
      <c r="G90" s="1">
        <f>IF(G51&gt;0,1/VLOOKUP(ABS(G51)+1,$A$8:$D$16,3,FALSE),VLOOKUP(ABS(G51)+1,$A$8:$D$16,3,FALSE))</f>
      </c>
      <c r="H90" s="1">
        <f>IF(H51&gt;0,1/VLOOKUP(ABS(H51)+1,$A$8:$D$16,3,FALSE),VLOOKUP(ABS(H51)+1,$A$8:$D$16,3,FALSE))</f>
      </c>
      <c r="I90" s="1">
        <f>IF(I51&gt;0,1/VLOOKUP(ABS(I51)+1,$A$8:$D$16,3,FALSE),VLOOKUP(ABS(I51)+1,$A$8:$D$16,3,FALSE))</f>
      </c>
      <c r="J90" s="1">
        <f>IF(J51&gt;0,1/VLOOKUP(ABS(J51)+1,$A$8:$D$16,3,FALSE),VLOOKUP(ABS(J51)+1,$A$8:$D$16,3,FALSE))</f>
      </c>
      <c r="K90" s="1">
        <f>IF(K51&gt;0,1/VLOOKUP(ABS(K51)+1,$A$8:$D$16,3,FALSE),VLOOKUP(ABS(K51)+1,$A$8:$D$16,3,FALSE))</f>
      </c>
      <c r="L90" s="1">
        <f>IF(L51&gt;0,1/VLOOKUP(ABS(L51)+1,$A$8:$D$16,3,FALSE),VLOOKUP(ABS(L51)+1,$A$8:$D$16,3,FALSE))</f>
      </c>
      <c r="M90" s="1">
        <f>IF(M51&gt;0,1/VLOOKUP(ABS(M51)+1,$A$8:$D$16,3,FALSE),VLOOKUP(ABS(M51)+1,$A$8:$D$16,3,FALSE))</f>
      </c>
      <c r="N90" s="1">
        <f>IF(N51&gt;0,1/VLOOKUP(ABS(N51)+1,$A$8:$D$16,3,FALSE),VLOOKUP(ABS(N51)+1,$A$8:$D$16,3,FALSE))</f>
      </c>
      <c r="O90" s="1">
        <f>IF(O51&gt;0,1/VLOOKUP(ABS(O51)+1,$A$8:$D$16,3,FALSE),VLOOKUP(ABS(O51)+1,$A$8:$D$16,3,FALSE))</f>
      </c>
      <c r="P90" s="1">
        <f>IF(P51&gt;0,1/VLOOKUP(ABS(P51)+1,$A$8:$D$16,3,FALSE),VLOOKUP(ABS(P51)+1,$A$8:$D$16,3,FALSE))</f>
      </c>
      <c r="Q90" s="1">
        <f>IF(Q51&gt;0,1/VLOOKUP(ABS(Q51)+1,$A$8:$D$16,3,FALSE),VLOOKUP(ABS(Q51)+1,$A$8:$D$16,3,FALSE))</f>
      </c>
      <c r="R90" s="1">
        <f>IF(R51&gt;0,1/VLOOKUP(ABS(R51)+1,$A$8:$D$16,3,FALSE),VLOOKUP(ABS(R51)+1,$A$8:$D$16,3,FALSE))</f>
      </c>
      <c r="S90" s="1">
        <f>IF(S51&gt;0,1/VLOOKUP(ABS(S51)+1,$A$8:$D$16,3,FALSE),VLOOKUP(ABS(S51)+1,$A$8:$D$16,3,FALSE))</f>
      </c>
      <c r="T90" s="1">
        <f>IF(T51&gt;0,1/VLOOKUP(ABS(T51)+1,$A$8:$D$16,3,FALSE),VLOOKUP(ABS(T51)+1,$A$8:$D$16,3,FALSE))</f>
      </c>
      <c r="U90" s="1">
        <f>IF(U51&gt;0,1/VLOOKUP(ABS(U51)+1,$A$8:$D$16,3,FALSE),VLOOKUP(ABS(U51)+1,$A$8:$D$16,3,FALSE))</f>
      </c>
      <c r="V90" s="1">
        <f>IF(V51&gt;0,1/VLOOKUP(ABS(V51)+1,$A$8:$D$16,3,FALSE),VLOOKUP(ABS(V51)+1,$A$8:$D$16,3,FALSE))</f>
      </c>
      <c r="W90" s="1">
        <f>IF(W51&gt;0,1/VLOOKUP(ABS(W51)+1,$A$8:$D$16,3,FALSE),VLOOKUP(ABS(W51)+1,$A$8:$D$16,3,FALSE))</f>
      </c>
    </row>
    <row r="91">
      <c r="A91">
        <v>9</v>
      </c>
      <c r="B91" t="str">
        <v>CP6.2_vs_CP6.6</v>
      </c>
      <c r="C91" s="1">
        <f>IF(C52&gt;0,1/VLOOKUP(ABS(C52)+1,$A$8:$D$16,3,FALSE),VLOOKUP(ABS(C52)+1,$A$8:$D$16,3,FALSE))</f>
      </c>
      <c r="D91" s="1">
        <f>IF(D52&gt;0,1/VLOOKUP(ABS(D52)+1,$A$8:$D$16,3,FALSE),VLOOKUP(ABS(D52)+1,$A$8:$D$16,3,FALSE))</f>
      </c>
      <c r="E91" s="1">
        <f>IF(E52&gt;0,1/VLOOKUP(ABS(E52)+1,$A$8:$D$16,3,FALSE),VLOOKUP(ABS(E52)+1,$A$8:$D$16,3,FALSE))</f>
      </c>
      <c r="F91" s="1">
        <f>IF(F52&gt;0,1/VLOOKUP(ABS(F52)+1,$A$8:$D$16,3,FALSE),VLOOKUP(ABS(F52)+1,$A$8:$D$16,3,FALSE))</f>
      </c>
      <c r="G91" s="1">
        <f>IF(G52&gt;0,1/VLOOKUP(ABS(G52)+1,$A$8:$D$16,3,FALSE),VLOOKUP(ABS(G52)+1,$A$8:$D$16,3,FALSE))</f>
      </c>
      <c r="H91" s="1">
        <f>IF(H52&gt;0,1/VLOOKUP(ABS(H52)+1,$A$8:$D$16,3,FALSE),VLOOKUP(ABS(H52)+1,$A$8:$D$16,3,FALSE))</f>
      </c>
      <c r="I91" s="1">
        <f>IF(I52&gt;0,1/VLOOKUP(ABS(I52)+1,$A$8:$D$16,3,FALSE),VLOOKUP(ABS(I52)+1,$A$8:$D$16,3,FALSE))</f>
      </c>
      <c r="J91" s="1">
        <f>IF(J52&gt;0,1/VLOOKUP(ABS(J52)+1,$A$8:$D$16,3,FALSE),VLOOKUP(ABS(J52)+1,$A$8:$D$16,3,FALSE))</f>
      </c>
      <c r="K91" s="1">
        <f>IF(K52&gt;0,1/VLOOKUP(ABS(K52)+1,$A$8:$D$16,3,FALSE),VLOOKUP(ABS(K52)+1,$A$8:$D$16,3,FALSE))</f>
      </c>
      <c r="L91" s="1">
        <f>IF(L52&gt;0,1/VLOOKUP(ABS(L52)+1,$A$8:$D$16,3,FALSE),VLOOKUP(ABS(L52)+1,$A$8:$D$16,3,FALSE))</f>
      </c>
      <c r="M91" s="1">
        <f>IF(M52&gt;0,1/VLOOKUP(ABS(M52)+1,$A$8:$D$16,3,FALSE),VLOOKUP(ABS(M52)+1,$A$8:$D$16,3,FALSE))</f>
      </c>
      <c r="N91" s="1">
        <f>IF(N52&gt;0,1/VLOOKUP(ABS(N52)+1,$A$8:$D$16,3,FALSE),VLOOKUP(ABS(N52)+1,$A$8:$D$16,3,FALSE))</f>
      </c>
      <c r="O91" s="1">
        <f>IF(O52&gt;0,1/VLOOKUP(ABS(O52)+1,$A$8:$D$16,3,FALSE),VLOOKUP(ABS(O52)+1,$A$8:$D$16,3,FALSE))</f>
      </c>
      <c r="P91" s="1">
        <f>IF(P52&gt;0,1/VLOOKUP(ABS(P52)+1,$A$8:$D$16,3,FALSE),VLOOKUP(ABS(P52)+1,$A$8:$D$16,3,FALSE))</f>
      </c>
      <c r="Q91" s="1">
        <f>IF(Q52&gt;0,1/VLOOKUP(ABS(Q52)+1,$A$8:$D$16,3,FALSE),VLOOKUP(ABS(Q52)+1,$A$8:$D$16,3,FALSE))</f>
      </c>
      <c r="R91" s="1">
        <f>IF(R52&gt;0,1/VLOOKUP(ABS(R52)+1,$A$8:$D$16,3,FALSE),VLOOKUP(ABS(R52)+1,$A$8:$D$16,3,FALSE))</f>
      </c>
      <c r="S91" s="1">
        <f>IF(S52&gt;0,1/VLOOKUP(ABS(S52)+1,$A$8:$D$16,3,FALSE),VLOOKUP(ABS(S52)+1,$A$8:$D$16,3,FALSE))</f>
      </c>
      <c r="T91" s="1">
        <f>IF(T52&gt;0,1/VLOOKUP(ABS(T52)+1,$A$8:$D$16,3,FALSE),VLOOKUP(ABS(T52)+1,$A$8:$D$16,3,FALSE))</f>
      </c>
      <c r="U91" s="1">
        <f>IF(U52&gt;0,1/VLOOKUP(ABS(U52)+1,$A$8:$D$16,3,FALSE),VLOOKUP(ABS(U52)+1,$A$8:$D$16,3,FALSE))</f>
      </c>
      <c r="V91" s="1">
        <f>IF(V52&gt;0,1/VLOOKUP(ABS(V52)+1,$A$8:$D$16,3,FALSE),VLOOKUP(ABS(V52)+1,$A$8:$D$16,3,FALSE))</f>
      </c>
      <c r="W91" s="1">
        <f>IF(W52&gt;0,1/VLOOKUP(ABS(W52)+1,$A$8:$D$16,3,FALSE),VLOOKUP(ABS(W52)+1,$A$8:$D$16,3,FALSE))</f>
      </c>
    </row>
    <row r="92">
      <c r="A92">
        <v>10</v>
      </c>
      <c r="B92" t="str">
        <v>CP6.3_vs_CP6.4</v>
      </c>
      <c r="C92" s="1">
        <f>IF(C53&gt;0,1/VLOOKUP(ABS(C53)+1,$A$8:$D$16,3,FALSE),VLOOKUP(ABS(C53)+1,$A$8:$D$16,3,FALSE))</f>
      </c>
      <c r="D92" s="1">
        <f>IF(D53&gt;0,1/VLOOKUP(ABS(D53)+1,$A$8:$D$16,3,FALSE),VLOOKUP(ABS(D53)+1,$A$8:$D$16,3,FALSE))</f>
      </c>
      <c r="E92" s="1">
        <f>IF(E53&gt;0,1/VLOOKUP(ABS(E53)+1,$A$8:$D$16,3,FALSE),VLOOKUP(ABS(E53)+1,$A$8:$D$16,3,FALSE))</f>
      </c>
      <c r="F92" s="1">
        <f>IF(F53&gt;0,1/VLOOKUP(ABS(F53)+1,$A$8:$D$16,3,FALSE),VLOOKUP(ABS(F53)+1,$A$8:$D$16,3,FALSE))</f>
      </c>
      <c r="G92" s="1">
        <f>IF(G53&gt;0,1/VLOOKUP(ABS(G53)+1,$A$8:$D$16,3,FALSE),VLOOKUP(ABS(G53)+1,$A$8:$D$16,3,FALSE))</f>
      </c>
      <c r="H92" s="1">
        <f>IF(H53&gt;0,1/VLOOKUP(ABS(H53)+1,$A$8:$D$16,3,FALSE),VLOOKUP(ABS(H53)+1,$A$8:$D$16,3,FALSE))</f>
      </c>
      <c r="I92" s="1">
        <f>IF(I53&gt;0,1/VLOOKUP(ABS(I53)+1,$A$8:$D$16,3,FALSE),VLOOKUP(ABS(I53)+1,$A$8:$D$16,3,FALSE))</f>
      </c>
      <c r="J92" s="1">
        <f>IF(J53&gt;0,1/VLOOKUP(ABS(J53)+1,$A$8:$D$16,3,FALSE),VLOOKUP(ABS(J53)+1,$A$8:$D$16,3,FALSE))</f>
      </c>
      <c r="K92" s="1">
        <f>IF(K53&gt;0,1/VLOOKUP(ABS(K53)+1,$A$8:$D$16,3,FALSE),VLOOKUP(ABS(K53)+1,$A$8:$D$16,3,FALSE))</f>
      </c>
      <c r="L92" s="1">
        <f>IF(L53&gt;0,1/VLOOKUP(ABS(L53)+1,$A$8:$D$16,3,FALSE),VLOOKUP(ABS(L53)+1,$A$8:$D$16,3,FALSE))</f>
      </c>
      <c r="M92" s="1">
        <f>IF(M53&gt;0,1/VLOOKUP(ABS(M53)+1,$A$8:$D$16,3,FALSE),VLOOKUP(ABS(M53)+1,$A$8:$D$16,3,FALSE))</f>
      </c>
      <c r="N92" s="1">
        <f>IF(N53&gt;0,1/VLOOKUP(ABS(N53)+1,$A$8:$D$16,3,FALSE),VLOOKUP(ABS(N53)+1,$A$8:$D$16,3,FALSE))</f>
      </c>
      <c r="O92" s="1">
        <f>IF(O53&gt;0,1/VLOOKUP(ABS(O53)+1,$A$8:$D$16,3,FALSE),VLOOKUP(ABS(O53)+1,$A$8:$D$16,3,FALSE))</f>
      </c>
      <c r="P92" s="1">
        <f>IF(P53&gt;0,1/VLOOKUP(ABS(P53)+1,$A$8:$D$16,3,FALSE),VLOOKUP(ABS(P53)+1,$A$8:$D$16,3,FALSE))</f>
      </c>
      <c r="Q92" s="1">
        <f>IF(Q53&gt;0,1/VLOOKUP(ABS(Q53)+1,$A$8:$D$16,3,FALSE),VLOOKUP(ABS(Q53)+1,$A$8:$D$16,3,FALSE))</f>
      </c>
      <c r="R92" s="1">
        <f>IF(R53&gt;0,1/VLOOKUP(ABS(R53)+1,$A$8:$D$16,3,FALSE),VLOOKUP(ABS(R53)+1,$A$8:$D$16,3,FALSE))</f>
      </c>
      <c r="S92" s="1">
        <f>IF(S53&gt;0,1/VLOOKUP(ABS(S53)+1,$A$8:$D$16,3,FALSE),VLOOKUP(ABS(S53)+1,$A$8:$D$16,3,FALSE))</f>
      </c>
      <c r="T92" s="1">
        <f>IF(T53&gt;0,1/VLOOKUP(ABS(T53)+1,$A$8:$D$16,3,FALSE),VLOOKUP(ABS(T53)+1,$A$8:$D$16,3,FALSE))</f>
      </c>
      <c r="U92" s="1">
        <f>IF(U53&gt;0,1/VLOOKUP(ABS(U53)+1,$A$8:$D$16,3,FALSE),VLOOKUP(ABS(U53)+1,$A$8:$D$16,3,FALSE))</f>
      </c>
      <c r="V92" s="1">
        <f>IF(V53&gt;0,1/VLOOKUP(ABS(V53)+1,$A$8:$D$16,3,FALSE),VLOOKUP(ABS(V53)+1,$A$8:$D$16,3,FALSE))</f>
      </c>
      <c r="W92" s="1">
        <f>IF(W53&gt;0,1/VLOOKUP(ABS(W53)+1,$A$8:$D$16,3,FALSE),VLOOKUP(ABS(W53)+1,$A$8:$D$16,3,FALSE))</f>
      </c>
    </row>
    <row r="93">
      <c r="A93">
        <v>11</v>
      </c>
      <c r="B93" t="str">
        <v>CP6.3_vs_CP6.5</v>
      </c>
      <c r="C93" s="1">
        <f>IF(C54&gt;0,1/VLOOKUP(ABS(C54)+1,$A$8:$D$16,3,FALSE),VLOOKUP(ABS(C54)+1,$A$8:$D$16,3,FALSE))</f>
      </c>
      <c r="D93" s="1">
        <f>IF(D54&gt;0,1/VLOOKUP(ABS(D54)+1,$A$8:$D$16,3,FALSE),VLOOKUP(ABS(D54)+1,$A$8:$D$16,3,FALSE))</f>
      </c>
      <c r="E93" s="1">
        <f>IF(E54&gt;0,1/VLOOKUP(ABS(E54)+1,$A$8:$D$16,3,FALSE),VLOOKUP(ABS(E54)+1,$A$8:$D$16,3,FALSE))</f>
      </c>
      <c r="F93" s="1">
        <f>IF(F54&gt;0,1/VLOOKUP(ABS(F54)+1,$A$8:$D$16,3,FALSE),VLOOKUP(ABS(F54)+1,$A$8:$D$16,3,FALSE))</f>
      </c>
      <c r="G93" s="1">
        <f>IF(G54&gt;0,1/VLOOKUP(ABS(G54)+1,$A$8:$D$16,3,FALSE),VLOOKUP(ABS(G54)+1,$A$8:$D$16,3,FALSE))</f>
      </c>
      <c r="H93" s="1">
        <f>IF(H54&gt;0,1/VLOOKUP(ABS(H54)+1,$A$8:$D$16,3,FALSE),VLOOKUP(ABS(H54)+1,$A$8:$D$16,3,FALSE))</f>
      </c>
      <c r="I93" s="1">
        <f>IF(I54&gt;0,1/VLOOKUP(ABS(I54)+1,$A$8:$D$16,3,FALSE),VLOOKUP(ABS(I54)+1,$A$8:$D$16,3,FALSE))</f>
      </c>
      <c r="J93" s="1">
        <f>IF(J54&gt;0,1/VLOOKUP(ABS(J54)+1,$A$8:$D$16,3,FALSE),VLOOKUP(ABS(J54)+1,$A$8:$D$16,3,FALSE))</f>
      </c>
      <c r="K93" s="1">
        <f>IF(K54&gt;0,1/VLOOKUP(ABS(K54)+1,$A$8:$D$16,3,FALSE),VLOOKUP(ABS(K54)+1,$A$8:$D$16,3,FALSE))</f>
      </c>
      <c r="L93" s="1">
        <f>IF(L54&gt;0,1/VLOOKUP(ABS(L54)+1,$A$8:$D$16,3,FALSE),VLOOKUP(ABS(L54)+1,$A$8:$D$16,3,FALSE))</f>
      </c>
      <c r="M93" s="1">
        <f>IF(M54&gt;0,1/VLOOKUP(ABS(M54)+1,$A$8:$D$16,3,FALSE),VLOOKUP(ABS(M54)+1,$A$8:$D$16,3,FALSE))</f>
      </c>
      <c r="N93" s="1">
        <f>IF(N54&gt;0,1/VLOOKUP(ABS(N54)+1,$A$8:$D$16,3,FALSE),VLOOKUP(ABS(N54)+1,$A$8:$D$16,3,FALSE))</f>
      </c>
      <c r="O93" s="1">
        <f>IF(O54&gt;0,1/VLOOKUP(ABS(O54)+1,$A$8:$D$16,3,FALSE),VLOOKUP(ABS(O54)+1,$A$8:$D$16,3,FALSE))</f>
      </c>
      <c r="P93" s="1">
        <f>IF(P54&gt;0,1/VLOOKUP(ABS(P54)+1,$A$8:$D$16,3,FALSE),VLOOKUP(ABS(P54)+1,$A$8:$D$16,3,FALSE))</f>
      </c>
      <c r="Q93" s="1">
        <f>IF(Q54&gt;0,1/VLOOKUP(ABS(Q54)+1,$A$8:$D$16,3,FALSE),VLOOKUP(ABS(Q54)+1,$A$8:$D$16,3,FALSE))</f>
      </c>
      <c r="R93" s="1">
        <f>IF(R54&gt;0,1/VLOOKUP(ABS(R54)+1,$A$8:$D$16,3,FALSE),VLOOKUP(ABS(R54)+1,$A$8:$D$16,3,FALSE))</f>
      </c>
      <c r="S93" s="1">
        <f>IF(S54&gt;0,1/VLOOKUP(ABS(S54)+1,$A$8:$D$16,3,FALSE),VLOOKUP(ABS(S54)+1,$A$8:$D$16,3,FALSE))</f>
      </c>
      <c r="T93" s="1">
        <f>IF(T54&gt;0,1/VLOOKUP(ABS(T54)+1,$A$8:$D$16,3,FALSE),VLOOKUP(ABS(T54)+1,$A$8:$D$16,3,FALSE))</f>
      </c>
      <c r="U93" s="1">
        <f>IF(U54&gt;0,1/VLOOKUP(ABS(U54)+1,$A$8:$D$16,3,FALSE),VLOOKUP(ABS(U54)+1,$A$8:$D$16,3,FALSE))</f>
      </c>
      <c r="V93" s="1">
        <f>IF(V54&gt;0,1/VLOOKUP(ABS(V54)+1,$A$8:$D$16,3,FALSE),VLOOKUP(ABS(V54)+1,$A$8:$D$16,3,FALSE))</f>
      </c>
      <c r="W93" s="1">
        <f>IF(W54&gt;0,1/VLOOKUP(ABS(W54)+1,$A$8:$D$16,3,FALSE),VLOOKUP(ABS(W54)+1,$A$8:$D$16,3,FALSE))</f>
      </c>
    </row>
    <row r="94">
      <c r="A94">
        <v>12</v>
      </c>
      <c r="B94" t="str">
        <v>CP6.3_vs_CP6.6</v>
      </c>
      <c r="C94" s="1">
        <f>IF(C55&gt;0,1/VLOOKUP(ABS(C55)+1,$A$8:$D$16,3,FALSE),VLOOKUP(ABS(C55)+1,$A$8:$D$16,3,FALSE))</f>
      </c>
      <c r="D94" s="1">
        <f>IF(D55&gt;0,1/VLOOKUP(ABS(D55)+1,$A$8:$D$16,3,FALSE),VLOOKUP(ABS(D55)+1,$A$8:$D$16,3,FALSE))</f>
      </c>
      <c r="E94" s="1">
        <f>IF(E55&gt;0,1/VLOOKUP(ABS(E55)+1,$A$8:$D$16,3,FALSE),VLOOKUP(ABS(E55)+1,$A$8:$D$16,3,FALSE))</f>
      </c>
      <c r="F94" s="1">
        <f>IF(F55&gt;0,1/VLOOKUP(ABS(F55)+1,$A$8:$D$16,3,FALSE),VLOOKUP(ABS(F55)+1,$A$8:$D$16,3,FALSE))</f>
      </c>
      <c r="G94" s="1">
        <f>IF(G55&gt;0,1/VLOOKUP(ABS(G55)+1,$A$8:$D$16,3,FALSE),VLOOKUP(ABS(G55)+1,$A$8:$D$16,3,FALSE))</f>
      </c>
      <c r="H94" s="1">
        <f>IF(H55&gt;0,1/VLOOKUP(ABS(H55)+1,$A$8:$D$16,3,FALSE),VLOOKUP(ABS(H55)+1,$A$8:$D$16,3,FALSE))</f>
      </c>
      <c r="I94" s="1">
        <f>IF(I55&gt;0,1/VLOOKUP(ABS(I55)+1,$A$8:$D$16,3,FALSE),VLOOKUP(ABS(I55)+1,$A$8:$D$16,3,FALSE))</f>
      </c>
      <c r="J94" s="1">
        <f>IF(J55&gt;0,1/VLOOKUP(ABS(J55)+1,$A$8:$D$16,3,FALSE),VLOOKUP(ABS(J55)+1,$A$8:$D$16,3,FALSE))</f>
      </c>
      <c r="K94" s="1">
        <f>IF(K55&gt;0,1/VLOOKUP(ABS(K55)+1,$A$8:$D$16,3,FALSE),VLOOKUP(ABS(K55)+1,$A$8:$D$16,3,FALSE))</f>
      </c>
      <c r="L94" s="1">
        <f>IF(L55&gt;0,1/VLOOKUP(ABS(L55)+1,$A$8:$D$16,3,FALSE),VLOOKUP(ABS(L55)+1,$A$8:$D$16,3,FALSE))</f>
      </c>
      <c r="M94" s="1">
        <f>IF(M55&gt;0,1/VLOOKUP(ABS(M55)+1,$A$8:$D$16,3,FALSE),VLOOKUP(ABS(M55)+1,$A$8:$D$16,3,FALSE))</f>
      </c>
      <c r="N94" s="1">
        <f>IF(N55&gt;0,1/VLOOKUP(ABS(N55)+1,$A$8:$D$16,3,FALSE),VLOOKUP(ABS(N55)+1,$A$8:$D$16,3,FALSE))</f>
      </c>
      <c r="O94" s="1">
        <f>IF(O55&gt;0,1/VLOOKUP(ABS(O55)+1,$A$8:$D$16,3,FALSE),VLOOKUP(ABS(O55)+1,$A$8:$D$16,3,FALSE))</f>
      </c>
      <c r="P94" s="1">
        <f>IF(P55&gt;0,1/VLOOKUP(ABS(P55)+1,$A$8:$D$16,3,FALSE),VLOOKUP(ABS(P55)+1,$A$8:$D$16,3,FALSE))</f>
      </c>
      <c r="Q94" s="1">
        <f>IF(Q55&gt;0,1/VLOOKUP(ABS(Q55)+1,$A$8:$D$16,3,FALSE),VLOOKUP(ABS(Q55)+1,$A$8:$D$16,3,FALSE))</f>
      </c>
      <c r="R94" s="1">
        <f>IF(R55&gt;0,1/VLOOKUP(ABS(R55)+1,$A$8:$D$16,3,FALSE),VLOOKUP(ABS(R55)+1,$A$8:$D$16,3,FALSE))</f>
      </c>
      <c r="S94" s="1">
        <f>IF(S55&gt;0,1/VLOOKUP(ABS(S55)+1,$A$8:$D$16,3,FALSE),VLOOKUP(ABS(S55)+1,$A$8:$D$16,3,FALSE))</f>
      </c>
      <c r="T94" s="1">
        <f>IF(T55&gt;0,1/VLOOKUP(ABS(T55)+1,$A$8:$D$16,3,FALSE),VLOOKUP(ABS(T55)+1,$A$8:$D$16,3,FALSE))</f>
      </c>
      <c r="U94" s="1">
        <f>IF(U55&gt;0,1/VLOOKUP(ABS(U55)+1,$A$8:$D$16,3,FALSE),VLOOKUP(ABS(U55)+1,$A$8:$D$16,3,FALSE))</f>
      </c>
      <c r="V94" s="1">
        <f>IF(V55&gt;0,1/VLOOKUP(ABS(V55)+1,$A$8:$D$16,3,FALSE),VLOOKUP(ABS(V55)+1,$A$8:$D$16,3,FALSE))</f>
      </c>
      <c r="W94" s="1">
        <f>IF(W55&gt;0,1/VLOOKUP(ABS(W55)+1,$A$8:$D$16,3,FALSE),VLOOKUP(ABS(W55)+1,$A$8:$D$16,3,FALSE))</f>
      </c>
    </row>
    <row r="95">
      <c r="A95">
        <v>13</v>
      </c>
      <c r="B95" t="str">
        <v>CP6.4_vs_CP6.5</v>
      </c>
      <c r="C95" s="1">
        <f>IF(C56&gt;0,1/VLOOKUP(ABS(C56)+1,$A$8:$D$16,3,FALSE),VLOOKUP(ABS(C56)+1,$A$8:$D$16,3,FALSE))</f>
      </c>
      <c r="D95" s="1">
        <f>IF(D56&gt;0,1/VLOOKUP(ABS(D56)+1,$A$8:$D$16,3,FALSE),VLOOKUP(ABS(D56)+1,$A$8:$D$16,3,FALSE))</f>
      </c>
      <c r="E95" s="1">
        <f>IF(E56&gt;0,1/VLOOKUP(ABS(E56)+1,$A$8:$D$16,3,FALSE),VLOOKUP(ABS(E56)+1,$A$8:$D$16,3,FALSE))</f>
      </c>
      <c r="F95" s="1">
        <f>IF(F56&gt;0,1/VLOOKUP(ABS(F56)+1,$A$8:$D$16,3,FALSE),VLOOKUP(ABS(F56)+1,$A$8:$D$16,3,FALSE))</f>
      </c>
      <c r="G95" s="1">
        <f>IF(G56&gt;0,1/VLOOKUP(ABS(G56)+1,$A$8:$D$16,3,FALSE),VLOOKUP(ABS(G56)+1,$A$8:$D$16,3,FALSE))</f>
      </c>
      <c r="H95" s="1">
        <f>IF(H56&gt;0,1/VLOOKUP(ABS(H56)+1,$A$8:$D$16,3,FALSE),VLOOKUP(ABS(H56)+1,$A$8:$D$16,3,FALSE))</f>
      </c>
      <c r="I95" s="1">
        <f>IF(I56&gt;0,1/VLOOKUP(ABS(I56)+1,$A$8:$D$16,3,FALSE),VLOOKUP(ABS(I56)+1,$A$8:$D$16,3,FALSE))</f>
      </c>
      <c r="J95" s="1">
        <f>IF(J56&gt;0,1/VLOOKUP(ABS(J56)+1,$A$8:$D$16,3,FALSE),VLOOKUP(ABS(J56)+1,$A$8:$D$16,3,FALSE))</f>
      </c>
      <c r="K95" s="1">
        <f>IF(K56&gt;0,1/VLOOKUP(ABS(K56)+1,$A$8:$D$16,3,FALSE),VLOOKUP(ABS(K56)+1,$A$8:$D$16,3,FALSE))</f>
      </c>
      <c r="L95" s="1">
        <f>IF(L56&gt;0,1/VLOOKUP(ABS(L56)+1,$A$8:$D$16,3,FALSE),VLOOKUP(ABS(L56)+1,$A$8:$D$16,3,FALSE))</f>
      </c>
      <c r="M95" s="1">
        <f>IF(M56&gt;0,1/VLOOKUP(ABS(M56)+1,$A$8:$D$16,3,FALSE),VLOOKUP(ABS(M56)+1,$A$8:$D$16,3,FALSE))</f>
      </c>
      <c r="N95" s="1">
        <f>IF(N56&gt;0,1/VLOOKUP(ABS(N56)+1,$A$8:$D$16,3,FALSE),VLOOKUP(ABS(N56)+1,$A$8:$D$16,3,FALSE))</f>
      </c>
      <c r="O95" s="1">
        <f>IF(O56&gt;0,1/VLOOKUP(ABS(O56)+1,$A$8:$D$16,3,FALSE),VLOOKUP(ABS(O56)+1,$A$8:$D$16,3,FALSE))</f>
      </c>
      <c r="P95" s="1">
        <f>IF(P56&gt;0,1/VLOOKUP(ABS(P56)+1,$A$8:$D$16,3,FALSE),VLOOKUP(ABS(P56)+1,$A$8:$D$16,3,FALSE))</f>
      </c>
      <c r="Q95" s="1">
        <f>IF(Q56&gt;0,1/VLOOKUP(ABS(Q56)+1,$A$8:$D$16,3,FALSE),VLOOKUP(ABS(Q56)+1,$A$8:$D$16,3,FALSE))</f>
      </c>
      <c r="R95" s="1">
        <f>IF(R56&gt;0,1/VLOOKUP(ABS(R56)+1,$A$8:$D$16,3,FALSE),VLOOKUP(ABS(R56)+1,$A$8:$D$16,3,FALSE))</f>
      </c>
      <c r="S95" s="1">
        <f>IF(S56&gt;0,1/VLOOKUP(ABS(S56)+1,$A$8:$D$16,3,FALSE),VLOOKUP(ABS(S56)+1,$A$8:$D$16,3,FALSE))</f>
      </c>
      <c r="T95" s="1">
        <f>IF(T56&gt;0,1/VLOOKUP(ABS(T56)+1,$A$8:$D$16,3,FALSE),VLOOKUP(ABS(T56)+1,$A$8:$D$16,3,FALSE))</f>
      </c>
      <c r="U95" s="1">
        <f>IF(U56&gt;0,1/VLOOKUP(ABS(U56)+1,$A$8:$D$16,3,FALSE),VLOOKUP(ABS(U56)+1,$A$8:$D$16,3,FALSE))</f>
      </c>
      <c r="V95" s="1">
        <f>IF(V56&gt;0,1/VLOOKUP(ABS(V56)+1,$A$8:$D$16,3,FALSE),VLOOKUP(ABS(V56)+1,$A$8:$D$16,3,FALSE))</f>
      </c>
      <c r="W95" s="1">
        <f>IF(W56&gt;0,1/VLOOKUP(ABS(W56)+1,$A$8:$D$16,3,FALSE),VLOOKUP(ABS(W56)+1,$A$8:$D$16,3,FALSE))</f>
      </c>
    </row>
    <row r="96">
      <c r="A96">
        <v>14</v>
      </c>
      <c r="B96" t="str">
        <v>CP6.4_vs_CP6.6</v>
      </c>
      <c r="C96" s="1">
        <f>IF(C57&gt;0,1/VLOOKUP(ABS(C57)+1,$A$8:$D$16,3,FALSE),VLOOKUP(ABS(C57)+1,$A$8:$D$16,3,FALSE))</f>
      </c>
      <c r="D96" s="1">
        <f>IF(D57&gt;0,1/VLOOKUP(ABS(D57)+1,$A$8:$D$16,3,FALSE),VLOOKUP(ABS(D57)+1,$A$8:$D$16,3,FALSE))</f>
      </c>
      <c r="E96" s="1">
        <f>IF(E57&gt;0,1/VLOOKUP(ABS(E57)+1,$A$8:$D$16,3,FALSE),VLOOKUP(ABS(E57)+1,$A$8:$D$16,3,FALSE))</f>
      </c>
      <c r="F96" s="1">
        <f>IF(F57&gt;0,1/VLOOKUP(ABS(F57)+1,$A$8:$D$16,3,FALSE),VLOOKUP(ABS(F57)+1,$A$8:$D$16,3,FALSE))</f>
      </c>
      <c r="G96" s="1">
        <f>IF(G57&gt;0,1/VLOOKUP(ABS(G57)+1,$A$8:$D$16,3,FALSE),VLOOKUP(ABS(G57)+1,$A$8:$D$16,3,FALSE))</f>
      </c>
      <c r="H96" s="1">
        <f>IF(H57&gt;0,1/VLOOKUP(ABS(H57)+1,$A$8:$D$16,3,FALSE),VLOOKUP(ABS(H57)+1,$A$8:$D$16,3,FALSE))</f>
      </c>
      <c r="I96" s="1">
        <f>IF(I57&gt;0,1/VLOOKUP(ABS(I57)+1,$A$8:$D$16,3,FALSE),VLOOKUP(ABS(I57)+1,$A$8:$D$16,3,FALSE))</f>
      </c>
      <c r="J96" s="1">
        <f>IF(J57&gt;0,1/VLOOKUP(ABS(J57)+1,$A$8:$D$16,3,FALSE),VLOOKUP(ABS(J57)+1,$A$8:$D$16,3,FALSE))</f>
      </c>
      <c r="K96" s="1">
        <f>IF(K57&gt;0,1/VLOOKUP(ABS(K57)+1,$A$8:$D$16,3,FALSE),VLOOKUP(ABS(K57)+1,$A$8:$D$16,3,FALSE))</f>
      </c>
      <c r="L96" s="1">
        <f>IF(L57&gt;0,1/VLOOKUP(ABS(L57)+1,$A$8:$D$16,3,FALSE),VLOOKUP(ABS(L57)+1,$A$8:$D$16,3,FALSE))</f>
      </c>
      <c r="M96" s="1">
        <f>IF(M57&gt;0,1/VLOOKUP(ABS(M57)+1,$A$8:$D$16,3,FALSE),VLOOKUP(ABS(M57)+1,$A$8:$D$16,3,FALSE))</f>
      </c>
      <c r="N96" s="1">
        <f>IF(N57&gt;0,1/VLOOKUP(ABS(N57)+1,$A$8:$D$16,3,FALSE),VLOOKUP(ABS(N57)+1,$A$8:$D$16,3,FALSE))</f>
      </c>
      <c r="O96" s="1">
        <f>IF(O57&gt;0,1/VLOOKUP(ABS(O57)+1,$A$8:$D$16,3,FALSE),VLOOKUP(ABS(O57)+1,$A$8:$D$16,3,FALSE))</f>
      </c>
      <c r="P96" s="1">
        <f>IF(P57&gt;0,1/VLOOKUP(ABS(P57)+1,$A$8:$D$16,3,FALSE),VLOOKUP(ABS(P57)+1,$A$8:$D$16,3,FALSE))</f>
      </c>
      <c r="Q96" s="1">
        <f>IF(Q57&gt;0,1/VLOOKUP(ABS(Q57)+1,$A$8:$D$16,3,FALSE),VLOOKUP(ABS(Q57)+1,$A$8:$D$16,3,FALSE))</f>
      </c>
      <c r="R96" s="1">
        <f>IF(R57&gt;0,1/VLOOKUP(ABS(R57)+1,$A$8:$D$16,3,FALSE),VLOOKUP(ABS(R57)+1,$A$8:$D$16,3,FALSE))</f>
      </c>
      <c r="S96" s="1">
        <f>IF(S57&gt;0,1/VLOOKUP(ABS(S57)+1,$A$8:$D$16,3,FALSE),VLOOKUP(ABS(S57)+1,$A$8:$D$16,3,FALSE))</f>
      </c>
      <c r="T96" s="1">
        <f>IF(T57&gt;0,1/VLOOKUP(ABS(T57)+1,$A$8:$D$16,3,FALSE),VLOOKUP(ABS(T57)+1,$A$8:$D$16,3,FALSE))</f>
      </c>
      <c r="U96" s="1">
        <f>IF(U57&gt;0,1/VLOOKUP(ABS(U57)+1,$A$8:$D$16,3,FALSE),VLOOKUP(ABS(U57)+1,$A$8:$D$16,3,FALSE))</f>
      </c>
      <c r="V96" s="1">
        <f>IF(V57&gt;0,1/VLOOKUP(ABS(V57)+1,$A$8:$D$16,3,FALSE),VLOOKUP(ABS(V57)+1,$A$8:$D$16,3,FALSE))</f>
      </c>
      <c r="W96" s="1">
        <f>IF(W57&gt;0,1/VLOOKUP(ABS(W57)+1,$A$8:$D$16,3,FALSE),VLOOKUP(ABS(W57)+1,$A$8:$D$16,3,FALSE))</f>
      </c>
    </row>
    <row r="97">
      <c r="A97">
        <v>15</v>
      </c>
      <c r="B97" t="str">
        <v>CP6.5_vs_CP6.6</v>
      </c>
      <c r="C97" s="1">
        <f>IF(C58&gt;0,1/VLOOKUP(ABS(C58)+1,$A$8:$D$16,3,FALSE),VLOOKUP(ABS(C58)+1,$A$8:$D$16,3,FALSE))</f>
      </c>
      <c r="D97" s="1">
        <f>IF(D58&gt;0,1/VLOOKUP(ABS(D58)+1,$A$8:$D$16,3,FALSE),VLOOKUP(ABS(D58)+1,$A$8:$D$16,3,FALSE))</f>
      </c>
      <c r="E97" s="1">
        <f>IF(E58&gt;0,1/VLOOKUP(ABS(E58)+1,$A$8:$D$16,3,FALSE),VLOOKUP(ABS(E58)+1,$A$8:$D$16,3,FALSE))</f>
      </c>
      <c r="F97" s="1">
        <f>IF(F58&gt;0,1/VLOOKUP(ABS(F58)+1,$A$8:$D$16,3,FALSE),VLOOKUP(ABS(F58)+1,$A$8:$D$16,3,FALSE))</f>
      </c>
      <c r="G97" s="1">
        <f>IF(G58&gt;0,1/VLOOKUP(ABS(G58)+1,$A$8:$D$16,3,FALSE),VLOOKUP(ABS(G58)+1,$A$8:$D$16,3,FALSE))</f>
      </c>
      <c r="H97" s="1">
        <f>IF(H58&gt;0,1/VLOOKUP(ABS(H58)+1,$A$8:$D$16,3,FALSE),VLOOKUP(ABS(H58)+1,$A$8:$D$16,3,FALSE))</f>
      </c>
      <c r="I97" s="1">
        <f>IF(I58&gt;0,1/VLOOKUP(ABS(I58)+1,$A$8:$D$16,3,FALSE),VLOOKUP(ABS(I58)+1,$A$8:$D$16,3,FALSE))</f>
      </c>
      <c r="J97" s="1">
        <f>IF(J58&gt;0,1/VLOOKUP(ABS(J58)+1,$A$8:$D$16,3,FALSE),VLOOKUP(ABS(J58)+1,$A$8:$D$16,3,FALSE))</f>
      </c>
      <c r="K97" s="1">
        <f>IF(K58&gt;0,1/VLOOKUP(ABS(K58)+1,$A$8:$D$16,3,FALSE),VLOOKUP(ABS(K58)+1,$A$8:$D$16,3,FALSE))</f>
      </c>
      <c r="L97" s="1">
        <f>IF(L58&gt;0,1/VLOOKUP(ABS(L58)+1,$A$8:$D$16,3,FALSE),VLOOKUP(ABS(L58)+1,$A$8:$D$16,3,FALSE))</f>
      </c>
      <c r="M97" s="1">
        <f>IF(M58&gt;0,1/VLOOKUP(ABS(M58)+1,$A$8:$D$16,3,FALSE),VLOOKUP(ABS(M58)+1,$A$8:$D$16,3,FALSE))</f>
      </c>
      <c r="N97" s="1">
        <f>IF(N58&gt;0,1/VLOOKUP(ABS(N58)+1,$A$8:$D$16,3,FALSE),VLOOKUP(ABS(N58)+1,$A$8:$D$16,3,FALSE))</f>
      </c>
      <c r="O97" s="1">
        <f>IF(O58&gt;0,1/VLOOKUP(ABS(O58)+1,$A$8:$D$16,3,FALSE),VLOOKUP(ABS(O58)+1,$A$8:$D$16,3,FALSE))</f>
      </c>
      <c r="P97" s="1">
        <f>IF(P58&gt;0,1/VLOOKUP(ABS(P58)+1,$A$8:$D$16,3,FALSE),VLOOKUP(ABS(P58)+1,$A$8:$D$16,3,FALSE))</f>
      </c>
      <c r="Q97" s="1">
        <f>IF(Q58&gt;0,1/VLOOKUP(ABS(Q58)+1,$A$8:$D$16,3,FALSE),VLOOKUP(ABS(Q58)+1,$A$8:$D$16,3,FALSE))</f>
      </c>
      <c r="R97" s="1">
        <f>IF(R58&gt;0,1/VLOOKUP(ABS(R58)+1,$A$8:$D$16,3,FALSE),VLOOKUP(ABS(R58)+1,$A$8:$D$16,3,FALSE))</f>
      </c>
      <c r="S97" s="1">
        <f>IF(S58&gt;0,1/VLOOKUP(ABS(S58)+1,$A$8:$D$16,3,FALSE),VLOOKUP(ABS(S58)+1,$A$8:$D$16,3,FALSE))</f>
      </c>
      <c r="T97" s="1">
        <f>IF(T58&gt;0,1/VLOOKUP(ABS(T58)+1,$A$8:$D$16,3,FALSE),VLOOKUP(ABS(T58)+1,$A$8:$D$16,3,FALSE))</f>
      </c>
      <c r="U97" s="1">
        <f>IF(U58&gt;0,1/VLOOKUP(ABS(U58)+1,$A$8:$D$16,3,FALSE),VLOOKUP(ABS(U58)+1,$A$8:$D$16,3,FALSE))</f>
      </c>
      <c r="V97" s="1">
        <f>IF(V58&gt;0,1/VLOOKUP(ABS(V58)+1,$A$8:$D$16,3,FALSE),VLOOKUP(ABS(V58)+1,$A$8:$D$16,3,FALSE))</f>
      </c>
      <c r="W97" s="1">
        <f>IF(W58&gt;0,1/VLOOKUP(ABS(W58)+1,$A$8:$D$16,3,FALSE),VLOOKUP(ABS(W58)+1,$A$8:$D$16,3,FALSE))</f>
      </c>
    </row>
    <row r="100">
      <c r="A100" t="str">
        <v>═══ BAGIAN 4: TFN u (Upper) per Responden ═══</v>
      </c>
    </row>
    <row r="101">
      <c r="A101" t="str">
        <v>No</v>
      </c>
      <c r="B101" t="str">
        <v>Pasangan</v>
      </c>
      <c r="C101" t="str">
        <v>R1_u</v>
      </c>
      <c r="D101" t="str">
        <v>R2_u</v>
      </c>
      <c r="E101" t="str">
        <v>R3_u</v>
      </c>
      <c r="F101" t="str">
        <v>R4_u</v>
      </c>
      <c r="G101" t="str">
        <v>R5_u</v>
      </c>
      <c r="H101" t="str">
        <v>R6_u</v>
      </c>
      <c r="I101" t="str">
        <v>R7_u</v>
      </c>
      <c r="J101" t="str">
        <v>R8_u</v>
      </c>
      <c r="K101" t="str">
        <v>R9_u</v>
      </c>
      <c r="L101" t="str">
        <v>R10_u</v>
      </c>
      <c r="M101" t="str">
        <v>R11_u</v>
      </c>
      <c r="N101" t="str">
        <v>R12_u</v>
      </c>
      <c r="O101" t="str">
        <v>R13_u</v>
      </c>
      <c r="P101" t="str">
        <v>R14_u</v>
      </c>
      <c r="Q101" t="str">
        <v>R15_u</v>
      </c>
      <c r="R101" t="str">
        <v>R16_u</v>
      </c>
      <c r="S101" t="str">
        <v>R17_u</v>
      </c>
      <c r="T101" t="str">
        <v>R18_u</v>
      </c>
      <c r="U101" t="str">
        <v>R19_u</v>
      </c>
      <c r="V101" t="str">
        <v>R20_u</v>
      </c>
      <c r="W101" t="str">
        <v>R21_u</v>
      </c>
    </row>
    <row r="102">
      <c r="A102">
        <v>1</v>
      </c>
      <c r="B102" t="str">
        <v>CP6.1_vs_CP6.2</v>
      </c>
      <c r="C102" s="1">
        <f>IF(C44&gt;0,1/VLOOKUP(ABS(C44)+1,$A$8:$D$16,2,FALSE),VLOOKUP(ABS(C44)+1,$A$8:$D$16,4,FALSE))</f>
      </c>
      <c r="D102" s="1">
        <f>IF(D44&gt;0,1/VLOOKUP(ABS(D44)+1,$A$8:$D$16,2,FALSE),VLOOKUP(ABS(D44)+1,$A$8:$D$16,4,FALSE))</f>
      </c>
      <c r="E102" s="1">
        <f>IF(E44&gt;0,1/VLOOKUP(ABS(E44)+1,$A$8:$D$16,2,FALSE),VLOOKUP(ABS(E44)+1,$A$8:$D$16,4,FALSE))</f>
      </c>
      <c r="F102" s="1">
        <f>IF(F44&gt;0,1/VLOOKUP(ABS(F44)+1,$A$8:$D$16,2,FALSE),VLOOKUP(ABS(F44)+1,$A$8:$D$16,4,FALSE))</f>
      </c>
      <c r="G102" s="1">
        <f>IF(G44&gt;0,1/VLOOKUP(ABS(G44)+1,$A$8:$D$16,2,FALSE),VLOOKUP(ABS(G44)+1,$A$8:$D$16,4,FALSE))</f>
      </c>
      <c r="H102" s="1">
        <f>IF(H44&gt;0,1/VLOOKUP(ABS(H44)+1,$A$8:$D$16,2,FALSE),VLOOKUP(ABS(H44)+1,$A$8:$D$16,4,FALSE))</f>
      </c>
      <c r="I102" s="1">
        <f>IF(I44&gt;0,1/VLOOKUP(ABS(I44)+1,$A$8:$D$16,2,FALSE),VLOOKUP(ABS(I44)+1,$A$8:$D$16,4,FALSE))</f>
      </c>
      <c r="J102" s="1">
        <f>IF(J44&gt;0,1/VLOOKUP(ABS(J44)+1,$A$8:$D$16,2,FALSE),VLOOKUP(ABS(J44)+1,$A$8:$D$16,4,FALSE))</f>
      </c>
      <c r="K102" s="1">
        <f>IF(K44&gt;0,1/VLOOKUP(ABS(K44)+1,$A$8:$D$16,2,FALSE),VLOOKUP(ABS(K44)+1,$A$8:$D$16,4,FALSE))</f>
      </c>
      <c r="L102" s="1">
        <f>IF(L44&gt;0,1/VLOOKUP(ABS(L44)+1,$A$8:$D$16,2,FALSE),VLOOKUP(ABS(L44)+1,$A$8:$D$16,4,FALSE))</f>
      </c>
      <c r="M102" s="1">
        <f>IF(M44&gt;0,1/VLOOKUP(ABS(M44)+1,$A$8:$D$16,2,FALSE),VLOOKUP(ABS(M44)+1,$A$8:$D$16,4,FALSE))</f>
      </c>
      <c r="N102" s="1">
        <f>IF(N44&gt;0,1/VLOOKUP(ABS(N44)+1,$A$8:$D$16,2,FALSE),VLOOKUP(ABS(N44)+1,$A$8:$D$16,4,FALSE))</f>
      </c>
      <c r="O102" s="1">
        <f>IF(O44&gt;0,1/VLOOKUP(ABS(O44)+1,$A$8:$D$16,2,FALSE),VLOOKUP(ABS(O44)+1,$A$8:$D$16,4,FALSE))</f>
      </c>
      <c r="P102" s="1">
        <f>IF(P44&gt;0,1/VLOOKUP(ABS(P44)+1,$A$8:$D$16,2,FALSE),VLOOKUP(ABS(P44)+1,$A$8:$D$16,4,FALSE))</f>
      </c>
      <c r="Q102" s="1">
        <f>IF(Q44&gt;0,1/VLOOKUP(ABS(Q44)+1,$A$8:$D$16,2,FALSE),VLOOKUP(ABS(Q44)+1,$A$8:$D$16,4,FALSE))</f>
      </c>
      <c r="R102" s="1">
        <f>IF(R44&gt;0,1/VLOOKUP(ABS(R44)+1,$A$8:$D$16,2,FALSE),VLOOKUP(ABS(R44)+1,$A$8:$D$16,4,FALSE))</f>
      </c>
      <c r="S102" s="1">
        <f>IF(S44&gt;0,1/VLOOKUP(ABS(S44)+1,$A$8:$D$16,2,FALSE),VLOOKUP(ABS(S44)+1,$A$8:$D$16,4,FALSE))</f>
      </c>
      <c r="T102" s="1">
        <f>IF(T44&gt;0,1/VLOOKUP(ABS(T44)+1,$A$8:$D$16,2,FALSE),VLOOKUP(ABS(T44)+1,$A$8:$D$16,4,FALSE))</f>
      </c>
      <c r="U102" s="1">
        <f>IF(U44&gt;0,1/VLOOKUP(ABS(U44)+1,$A$8:$D$16,2,FALSE),VLOOKUP(ABS(U44)+1,$A$8:$D$16,4,FALSE))</f>
      </c>
      <c r="V102" s="1">
        <f>IF(V44&gt;0,1/VLOOKUP(ABS(V44)+1,$A$8:$D$16,2,FALSE),VLOOKUP(ABS(V44)+1,$A$8:$D$16,4,FALSE))</f>
      </c>
      <c r="W102" s="1">
        <f>IF(W44&gt;0,1/VLOOKUP(ABS(W44)+1,$A$8:$D$16,2,FALSE),VLOOKUP(ABS(W44)+1,$A$8:$D$16,4,FALSE))</f>
      </c>
    </row>
    <row r="103">
      <c r="A103">
        <v>2</v>
      </c>
      <c r="B103" t="str">
        <v>CP6.1_vs_CP6.3</v>
      </c>
      <c r="C103" s="1">
        <f>IF(C45&gt;0,1/VLOOKUP(ABS(C45)+1,$A$8:$D$16,2,FALSE),VLOOKUP(ABS(C45)+1,$A$8:$D$16,4,FALSE))</f>
      </c>
      <c r="D103" s="1">
        <f>IF(D45&gt;0,1/VLOOKUP(ABS(D45)+1,$A$8:$D$16,2,FALSE),VLOOKUP(ABS(D45)+1,$A$8:$D$16,4,FALSE))</f>
      </c>
      <c r="E103" s="1">
        <f>IF(E45&gt;0,1/VLOOKUP(ABS(E45)+1,$A$8:$D$16,2,FALSE),VLOOKUP(ABS(E45)+1,$A$8:$D$16,4,FALSE))</f>
      </c>
      <c r="F103" s="1">
        <f>IF(F45&gt;0,1/VLOOKUP(ABS(F45)+1,$A$8:$D$16,2,FALSE),VLOOKUP(ABS(F45)+1,$A$8:$D$16,4,FALSE))</f>
      </c>
      <c r="G103" s="1">
        <f>IF(G45&gt;0,1/VLOOKUP(ABS(G45)+1,$A$8:$D$16,2,FALSE),VLOOKUP(ABS(G45)+1,$A$8:$D$16,4,FALSE))</f>
      </c>
      <c r="H103" s="1">
        <f>IF(H45&gt;0,1/VLOOKUP(ABS(H45)+1,$A$8:$D$16,2,FALSE),VLOOKUP(ABS(H45)+1,$A$8:$D$16,4,FALSE))</f>
      </c>
      <c r="I103" s="1">
        <f>IF(I45&gt;0,1/VLOOKUP(ABS(I45)+1,$A$8:$D$16,2,FALSE),VLOOKUP(ABS(I45)+1,$A$8:$D$16,4,FALSE))</f>
      </c>
      <c r="J103" s="1">
        <f>IF(J45&gt;0,1/VLOOKUP(ABS(J45)+1,$A$8:$D$16,2,FALSE),VLOOKUP(ABS(J45)+1,$A$8:$D$16,4,FALSE))</f>
      </c>
      <c r="K103" s="1">
        <f>IF(K45&gt;0,1/VLOOKUP(ABS(K45)+1,$A$8:$D$16,2,FALSE),VLOOKUP(ABS(K45)+1,$A$8:$D$16,4,FALSE))</f>
      </c>
      <c r="L103" s="1">
        <f>IF(L45&gt;0,1/VLOOKUP(ABS(L45)+1,$A$8:$D$16,2,FALSE),VLOOKUP(ABS(L45)+1,$A$8:$D$16,4,FALSE))</f>
      </c>
      <c r="M103" s="1">
        <f>IF(M45&gt;0,1/VLOOKUP(ABS(M45)+1,$A$8:$D$16,2,FALSE),VLOOKUP(ABS(M45)+1,$A$8:$D$16,4,FALSE))</f>
      </c>
      <c r="N103" s="1">
        <f>IF(N45&gt;0,1/VLOOKUP(ABS(N45)+1,$A$8:$D$16,2,FALSE),VLOOKUP(ABS(N45)+1,$A$8:$D$16,4,FALSE))</f>
      </c>
      <c r="O103" s="1">
        <f>IF(O45&gt;0,1/VLOOKUP(ABS(O45)+1,$A$8:$D$16,2,FALSE),VLOOKUP(ABS(O45)+1,$A$8:$D$16,4,FALSE))</f>
      </c>
      <c r="P103" s="1">
        <f>IF(P45&gt;0,1/VLOOKUP(ABS(P45)+1,$A$8:$D$16,2,FALSE),VLOOKUP(ABS(P45)+1,$A$8:$D$16,4,FALSE))</f>
      </c>
      <c r="Q103" s="1">
        <f>IF(Q45&gt;0,1/VLOOKUP(ABS(Q45)+1,$A$8:$D$16,2,FALSE),VLOOKUP(ABS(Q45)+1,$A$8:$D$16,4,FALSE))</f>
      </c>
      <c r="R103" s="1">
        <f>IF(R45&gt;0,1/VLOOKUP(ABS(R45)+1,$A$8:$D$16,2,FALSE),VLOOKUP(ABS(R45)+1,$A$8:$D$16,4,FALSE))</f>
      </c>
      <c r="S103" s="1">
        <f>IF(S45&gt;0,1/VLOOKUP(ABS(S45)+1,$A$8:$D$16,2,FALSE),VLOOKUP(ABS(S45)+1,$A$8:$D$16,4,FALSE))</f>
      </c>
      <c r="T103" s="1">
        <f>IF(T45&gt;0,1/VLOOKUP(ABS(T45)+1,$A$8:$D$16,2,FALSE),VLOOKUP(ABS(T45)+1,$A$8:$D$16,4,FALSE))</f>
      </c>
      <c r="U103" s="1">
        <f>IF(U45&gt;0,1/VLOOKUP(ABS(U45)+1,$A$8:$D$16,2,FALSE),VLOOKUP(ABS(U45)+1,$A$8:$D$16,4,FALSE))</f>
      </c>
      <c r="V103" s="1">
        <f>IF(V45&gt;0,1/VLOOKUP(ABS(V45)+1,$A$8:$D$16,2,FALSE),VLOOKUP(ABS(V45)+1,$A$8:$D$16,4,FALSE))</f>
      </c>
      <c r="W103" s="1">
        <f>IF(W45&gt;0,1/VLOOKUP(ABS(W45)+1,$A$8:$D$16,2,FALSE),VLOOKUP(ABS(W45)+1,$A$8:$D$16,4,FALSE))</f>
      </c>
    </row>
    <row r="104">
      <c r="A104">
        <v>3</v>
      </c>
      <c r="B104" t="str">
        <v>CP6.1_vs_CP6.4</v>
      </c>
      <c r="C104" s="1">
        <f>IF(C46&gt;0,1/VLOOKUP(ABS(C46)+1,$A$8:$D$16,2,FALSE),VLOOKUP(ABS(C46)+1,$A$8:$D$16,4,FALSE))</f>
      </c>
      <c r="D104" s="1">
        <f>IF(D46&gt;0,1/VLOOKUP(ABS(D46)+1,$A$8:$D$16,2,FALSE),VLOOKUP(ABS(D46)+1,$A$8:$D$16,4,FALSE))</f>
      </c>
      <c r="E104" s="1">
        <f>IF(E46&gt;0,1/VLOOKUP(ABS(E46)+1,$A$8:$D$16,2,FALSE),VLOOKUP(ABS(E46)+1,$A$8:$D$16,4,FALSE))</f>
      </c>
      <c r="F104" s="1">
        <f>IF(F46&gt;0,1/VLOOKUP(ABS(F46)+1,$A$8:$D$16,2,FALSE),VLOOKUP(ABS(F46)+1,$A$8:$D$16,4,FALSE))</f>
      </c>
      <c r="G104" s="1">
        <f>IF(G46&gt;0,1/VLOOKUP(ABS(G46)+1,$A$8:$D$16,2,FALSE),VLOOKUP(ABS(G46)+1,$A$8:$D$16,4,FALSE))</f>
      </c>
      <c r="H104" s="1">
        <f>IF(H46&gt;0,1/VLOOKUP(ABS(H46)+1,$A$8:$D$16,2,FALSE),VLOOKUP(ABS(H46)+1,$A$8:$D$16,4,FALSE))</f>
      </c>
      <c r="I104" s="1">
        <f>IF(I46&gt;0,1/VLOOKUP(ABS(I46)+1,$A$8:$D$16,2,FALSE),VLOOKUP(ABS(I46)+1,$A$8:$D$16,4,FALSE))</f>
      </c>
      <c r="J104" s="1">
        <f>IF(J46&gt;0,1/VLOOKUP(ABS(J46)+1,$A$8:$D$16,2,FALSE),VLOOKUP(ABS(J46)+1,$A$8:$D$16,4,FALSE))</f>
      </c>
      <c r="K104" s="1">
        <f>IF(K46&gt;0,1/VLOOKUP(ABS(K46)+1,$A$8:$D$16,2,FALSE),VLOOKUP(ABS(K46)+1,$A$8:$D$16,4,FALSE))</f>
      </c>
      <c r="L104" s="1">
        <f>IF(L46&gt;0,1/VLOOKUP(ABS(L46)+1,$A$8:$D$16,2,FALSE),VLOOKUP(ABS(L46)+1,$A$8:$D$16,4,FALSE))</f>
      </c>
      <c r="M104" s="1">
        <f>IF(M46&gt;0,1/VLOOKUP(ABS(M46)+1,$A$8:$D$16,2,FALSE),VLOOKUP(ABS(M46)+1,$A$8:$D$16,4,FALSE))</f>
      </c>
      <c r="N104" s="1">
        <f>IF(N46&gt;0,1/VLOOKUP(ABS(N46)+1,$A$8:$D$16,2,FALSE),VLOOKUP(ABS(N46)+1,$A$8:$D$16,4,FALSE))</f>
      </c>
      <c r="O104" s="1">
        <f>IF(O46&gt;0,1/VLOOKUP(ABS(O46)+1,$A$8:$D$16,2,FALSE),VLOOKUP(ABS(O46)+1,$A$8:$D$16,4,FALSE))</f>
      </c>
      <c r="P104" s="1">
        <f>IF(P46&gt;0,1/VLOOKUP(ABS(P46)+1,$A$8:$D$16,2,FALSE),VLOOKUP(ABS(P46)+1,$A$8:$D$16,4,FALSE))</f>
      </c>
      <c r="Q104" s="1">
        <f>IF(Q46&gt;0,1/VLOOKUP(ABS(Q46)+1,$A$8:$D$16,2,FALSE),VLOOKUP(ABS(Q46)+1,$A$8:$D$16,4,FALSE))</f>
      </c>
      <c r="R104" s="1">
        <f>IF(R46&gt;0,1/VLOOKUP(ABS(R46)+1,$A$8:$D$16,2,FALSE),VLOOKUP(ABS(R46)+1,$A$8:$D$16,4,FALSE))</f>
      </c>
      <c r="S104" s="1">
        <f>IF(S46&gt;0,1/VLOOKUP(ABS(S46)+1,$A$8:$D$16,2,FALSE),VLOOKUP(ABS(S46)+1,$A$8:$D$16,4,FALSE))</f>
      </c>
      <c r="T104" s="1">
        <f>IF(T46&gt;0,1/VLOOKUP(ABS(T46)+1,$A$8:$D$16,2,FALSE),VLOOKUP(ABS(T46)+1,$A$8:$D$16,4,FALSE))</f>
      </c>
      <c r="U104" s="1">
        <f>IF(U46&gt;0,1/VLOOKUP(ABS(U46)+1,$A$8:$D$16,2,FALSE),VLOOKUP(ABS(U46)+1,$A$8:$D$16,4,FALSE))</f>
      </c>
      <c r="V104" s="1">
        <f>IF(V46&gt;0,1/VLOOKUP(ABS(V46)+1,$A$8:$D$16,2,FALSE),VLOOKUP(ABS(V46)+1,$A$8:$D$16,4,FALSE))</f>
      </c>
      <c r="W104" s="1">
        <f>IF(W46&gt;0,1/VLOOKUP(ABS(W46)+1,$A$8:$D$16,2,FALSE),VLOOKUP(ABS(W46)+1,$A$8:$D$16,4,FALSE))</f>
      </c>
    </row>
    <row r="105">
      <c r="A105">
        <v>4</v>
      </c>
      <c r="B105" t="str">
        <v>CP6.1_vs_CP6.5</v>
      </c>
      <c r="C105" s="1">
        <f>IF(C47&gt;0,1/VLOOKUP(ABS(C47)+1,$A$8:$D$16,2,FALSE),VLOOKUP(ABS(C47)+1,$A$8:$D$16,4,FALSE))</f>
      </c>
      <c r="D105" s="1">
        <f>IF(D47&gt;0,1/VLOOKUP(ABS(D47)+1,$A$8:$D$16,2,FALSE),VLOOKUP(ABS(D47)+1,$A$8:$D$16,4,FALSE))</f>
      </c>
      <c r="E105" s="1">
        <f>IF(E47&gt;0,1/VLOOKUP(ABS(E47)+1,$A$8:$D$16,2,FALSE),VLOOKUP(ABS(E47)+1,$A$8:$D$16,4,FALSE))</f>
      </c>
      <c r="F105" s="1">
        <f>IF(F47&gt;0,1/VLOOKUP(ABS(F47)+1,$A$8:$D$16,2,FALSE),VLOOKUP(ABS(F47)+1,$A$8:$D$16,4,FALSE))</f>
      </c>
      <c r="G105" s="1">
        <f>IF(G47&gt;0,1/VLOOKUP(ABS(G47)+1,$A$8:$D$16,2,FALSE),VLOOKUP(ABS(G47)+1,$A$8:$D$16,4,FALSE))</f>
      </c>
      <c r="H105" s="1">
        <f>IF(H47&gt;0,1/VLOOKUP(ABS(H47)+1,$A$8:$D$16,2,FALSE),VLOOKUP(ABS(H47)+1,$A$8:$D$16,4,FALSE))</f>
      </c>
      <c r="I105" s="1">
        <f>IF(I47&gt;0,1/VLOOKUP(ABS(I47)+1,$A$8:$D$16,2,FALSE),VLOOKUP(ABS(I47)+1,$A$8:$D$16,4,FALSE))</f>
      </c>
      <c r="J105" s="1">
        <f>IF(J47&gt;0,1/VLOOKUP(ABS(J47)+1,$A$8:$D$16,2,FALSE),VLOOKUP(ABS(J47)+1,$A$8:$D$16,4,FALSE))</f>
      </c>
      <c r="K105" s="1">
        <f>IF(K47&gt;0,1/VLOOKUP(ABS(K47)+1,$A$8:$D$16,2,FALSE),VLOOKUP(ABS(K47)+1,$A$8:$D$16,4,FALSE))</f>
      </c>
      <c r="L105" s="1">
        <f>IF(L47&gt;0,1/VLOOKUP(ABS(L47)+1,$A$8:$D$16,2,FALSE),VLOOKUP(ABS(L47)+1,$A$8:$D$16,4,FALSE))</f>
      </c>
      <c r="M105" s="1">
        <f>IF(M47&gt;0,1/VLOOKUP(ABS(M47)+1,$A$8:$D$16,2,FALSE),VLOOKUP(ABS(M47)+1,$A$8:$D$16,4,FALSE))</f>
      </c>
      <c r="N105" s="1">
        <f>IF(N47&gt;0,1/VLOOKUP(ABS(N47)+1,$A$8:$D$16,2,FALSE),VLOOKUP(ABS(N47)+1,$A$8:$D$16,4,FALSE))</f>
      </c>
      <c r="O105" s="1">
        <f>IF(O47&gt;0,1/VLOOKUP(ABS(O47)+1,$A$8:$D$16,2,FALSE),VLOOKUP(ABS(O47)+1,$A$8:$D$16,4,FALSE))</f>
      </c>
      <c r="P105" s="1">
        <f>IF(P47&gt;0,1/VLOOKUP(ABS(P47)+1,$A$8:$D$16,2,FALSE),VLOOKUP(ABS(P47)+1,$A$8:$D$16,4,FALSE))</f>
      </c>
      <c r="Q105" s="1">
        <f>IF(Q47&gt;0,1/VLOOKUP(ABS(Q47)+1,$A$8:$D$16,2,FALSE),VLOOKUP(ABS(Q47)+1,$A$8:$D$16,4,FALSE))</f>
      </c>
      <c r="R105" s="1">
        <f>IF(R47&gt;0,1/VLOOKUP(ABS(R47)+1,$A$8:$D$16,2,FALSE),VLOOKUP(ABS(R47)+1,$A$8:$D$16,4,FALSE))</f>
      </c>
      <c r="S105" s="1">
        <f>IF(S47&gt;0,1/VLOOKUP(ABS(S47)+1,$A$8:$D$16,2,FALSE),VLOOKUP(ABS(S47)+1,$A$8:$D$16,4,FALSE))</f>
      </c>
      <c r="T105" s="1">
        <f>IF(T47&gt;0,1/VLOOKUP(ABS(T47)+1,$A$8:$D$16,2,FALSE),VLOOKUP(ABS(T47)+1,$A$8:$D$16,4,FALSE))</f>
      </c>
      <c r="U105" s="1">
        <f>IF(U47&gt;0,1/VLOOKUP(ABS(U47)+1,$A$8:$D$16,2,FALSE),VLOOKUP(ABS(U47)+1,$A$8:$D$16,4,FALSE))</f>
      </c>
      <c r="V105" s="1">
        <f>IF(V47&gt;0,1/VLOOKUP(ABS(V47)+1,$A$8:$D$16,2,FALSE),VLOOKUP(ABS(V47)+1,$A$8:$D$16,4,FALSE))</f>
      </c>
      <c r="W105" s="1">
        <f>IF(W47&gt;0,1/VLOOKUP(ABS(W47)+1,$A$8:$D$16,2,FALSE),VLOOKUP(ABS(W47)+1,$A$8:$D$16,4,FALSE))</f>
      </c>
    </row>
    <row r="106">
      <c r="A106">
        <v>5</v>
      </c>
      <c r="B106" t="str">
        <v>CP6.1_vs_CP6.6</v>
      </c>
      <c r="C106" s="1">
        <f>IF(C48&gt;0,1/VLOOKUP(ABS(C48)+1,$A$8:$D$16,2,FALSE),VLOOKUP(ABS(C48)+1,$A$8:$D$16,4,FALSE))</f>
      </c>
      <c r="D106" s="1">
        <f>IF(D48&gt;0,1/VLOOKUP(ABS(D48)+1,$A$8:$D$16,2,FALSE),VLOOKUP(ABS(D48)+1,$A$8:$D$16,4,FALSE))</f>
      </c>
      <c r="E106" s="1">
        <f>IF(E48&gt;0,1/VLOOKUP(ABS(E48)+1,$A$8:$D$16,2,FALSE),VLOOKUP(ABS(E48)+1,$A$8:$D$16,4,FALSE))</f>
      </c>
      <c r="F106" s="1">
        <f>IF(F48&gt;0,1/VLOOKUP(ABS(F48)+1,$A$8:$D$16,2,FALSE),VLOOKUP(ABS(F48)+1,$A$8:$D$16,4,FALSE))</f>
      </c>
      <c r="G106" s="1">
        <f>IF(G48&gt;0,1/VLOOKUP(ABS(G48)+1,$A$8:$D$16,2,FALSE),VLOOKUP(ABS(G48)+1,$A$8:$D$16,4,FALSE))</f>
      </c>
      <c r="H106" s="1">
        <f>IF(H48&gt;0,1/VLOOKUP(ABS(H48)+1,$A$8:$D$16,2,FALSE),VLOOKUP(ABS(H48)+1,$A$8:$D$16,4,FALSE))</f>
      </c>
      <c r="I106" s="1">
        <f>IF(I48&gt;0,1/VLOOKUP(ABS(I48)+1,$A$8:$D$16,2,FALSE),VLOOKUP(ABS(I48)+1,$A$8:$D$16,4,FALSE))</f>
      </c>
      <c r="J106" s="1">
        <f>IF(J48&gt;0,1/VLOOKUP(ABS(J48)+1,$A$8:$D$16,2,FALSE),VLOOKUP(ABS(J48)+1,$A$8:$D$16,4,FALSE))</f>
      </c>
      <c r="K106" s="1">
        <f>IF(K48&gt;0,1/VLOOKUP(ABS(K48)+1,$A$8:$D$16,2,FALSE),VLOOKUP(ABS(K48)+1,$A$8:$D$16,4,FALSE))</f>
      </c>
      <c r="L106" s="1">
        <f>IF(L48&gt;0,1/VLOOKUP(ABS(L48)+1,$A$8:$D$16,2,FALSE),VLOOKUP(ABS(L48)+1,$A$8:$D$16,4,FALSE))</f>
      </c>
      <c r="M106" s="1">
        <f>IF(M48&gt;0,1/VLOOKUP(ABS(M48)+1,$A$8:$D$16,2,FALSE),VLOOKUP(ABS(M48)+1,$A$8:$D$16,4,FALSE))</f>
      </c>
      <c r="N106" s="1">
        <f>IF(N48&gt;0,1/VLOOKUP(ABS(N48)+1,$A$8:$D$16,2,FALSE),VLOOKUP(ABS(N48)+1,$A$8:$D$16,4,FALSE))</f>
      </c>
      <c r="O106" s="1">
        <f>IF(O48&gt;0,1/VLOOKUP(ABS(O48)+1,$A$8:$D$16,2,FALSE),VLOOKUP(ABS(O48)+1,$A$8:$D$16,4,FALSE))</f>
      </c>
      <c r="P106" s="1">
        <f>IF(P48&gt;0,1/VLOOKUP(ABS(P48)+1,$A$8:$D$16,2,FALSE),VLOOKUP(ABS(P48)+1,$A$8:$D$16,4,FALSE))</f>
      </c>
      <c r="Q106" s="1">
        <f>IF(Q48&gt;0,1/VLOOKUP(ABS(Q48)+1,$A$8:$D$16,2,FALSE),VLOOKUP(ABS(Q48)+1,$A$8:$D$16,4,FALSE))</f>
      </c>
      <c r="R106" s="1">
        <f>IF(R48&gt;0,1/VLOOKUP(ABS(R48)+1,$A$8:$D$16,2,FALSE),VLOOKUP(ABS(R48)+1,$A$8:$D$16,4,FALSE))</f>
      </c>
      <c r="S106" s="1">
        <f>IF(S48&gt;0,1/VLOOKUP(ABS(S48)+1,$A$8:$D$16,2,FALSE),VLOOKUP(ABS(S48)+1,$A$8:$D$16,4,FALSE))</f>
      </c>
      <c r="T106" s="1">
        <f>IF(T48&gt;0,1/VLOOKUP(ABS(T48)+1,$A$8:$D$16,2,FALSE),VLOOKUP(ABS(T48)+1,$A$8:$D$16,4,FALSE))</f>
      </c>
      <c r="U106" s="1">
        <f>IF(U48&gt;0,1/VLOOKUP(ABS(U48)+1,$A$8:$D$16,2,FALSE),VLOOKUP(ABS(U48)+1,$A$8:$D$16,4,FALSE))</f>
      </c>
      <c r="V106" s="1">
        <f>IF(V48&gt;0,1/VLOOKUP(ABS(V48)+1,$A$8:$D$16,2,FALSE),VLOOKUP(ABS(V48)+1,$A$8:$D$16,4,FALSE))</f>
      </c>
      <c r="W106" s="1">
        <f>IF(W48&gt;0,1/VLOOKUP(ABS(W48)+1,$A$8:$D$16,2,FALSE),VLOOKUP(ABS(W48)+1,$A$8:$D$16,4,FALSE))</f>
      </c>
    </row>
    <row r="107">
      <c r="A107">
        <v>6</v>
      </c>
      <c r="B107" t="str">
        <v>CP6.2_vs_CP6.3</v>
      </c>
      <c r="C107" s="1">
        <f>IF(C49&gt;0,1/VLOOKUP(ABS(C49)+1,$A$8:$D$16,2,FALSE),VLOOKUP(ABS(C49)+1,$A$8:$D$16,4,FALSE))</f>
      </c>
      <c r="D107" s="1">
        <f>IF(D49&gt;0,1/VLOOKUP(ABS(D49)+1,$A$8:$D$16,2,FALSE),VLOOKUP(ABS(D49)+1,$A$8:$D$16,4,FALSE))</f>
      </c>
      <c r="E107" s="1">
        <f>IF(E49&gt;0,1/VLOOKUP(ABS(E49)+1,$A$8:$D$16,2,FALSE),VLOOKUP(ABS(E49)+1,$A$8:$D$16,4,FALSE))</f>
      </c>
      <c r="F107" s="1">
        <f>IF(F49&gt;0,1/VLOOKUP(ABS(F49)+1,$A$8:$D$16,2,FALSE),VLOOKUP(ABS(F49)+1,$A$8:$D$16,4,FALSE))</f>
      </c>
      <c r="G107" s="1">
        <f>IF(G49&gt;0,1/VLOOKUP(ABS(G49)+1,$A$8:$D$16,2,FALSE),VLOOKUP(ABS(G49)+1,$A$8:$D$16,4,FALSE))</f>
      </c>
      <c r="H107" s="1">
        <f>IF(H49&gt;0,1/VLOOKUP(ABS(H49)+1,$A$8:$D$16,2,FALSE),VLOOKUP(ABS(H49)+1,$A$8:$D$16,4,FALSE))</f>
      </c>
      <c r="I107" s="1">
        <f>IF(I49&gt;0,1/VLOOKUP(ABS(I49)+1,$A$8:$D$16,2,FALSE),VLOOKUP(ABS(I49)+1,$A$8:$D$16,4,FALSE))</f>
      </c>
      <c r="J107" s="1">
        <f>IF(J49&gt;0,1/VLOOKUP(ABS(J49)+1,$A$8:$D$16,2,FALSE),VLOOKUP(ABS(J49)+1,$A$8:$D$16,4,FALSE))</f>
      </c>
      <c r="K107" s="1">
        <f>IF(K49&gt;0,1/VLOOKUP(ABS(K49)+1,$A$8:$D$16,2,FALSE),VLOOKUP(ABS(K49)+1,$A$8:$D$16,4,FALSE))</f>
      </c>
      <c r="L107" s="1">
        <f>IF(L49&gt;0,1/VLOOKUP(ABS(L49)+1,$A$8:$D$16,2,FALSE),VLOOKUP(ABS(L49)+1,$A$8:$D$16,4,FALSE))</f>
      </c>
      <c r="M107" s="1">
        <f>IF(M49&gt;0,1/VLOOKUP(ABS(M49)+1,$A$8:$D$16,2,FALSE),VLOOKUP(ABS(M49)+1,$A$8:$D$16,4,FALSE))</f>
      </c>
      <c r="N107" s="1">
        <f>IF(N49&gt;0,1/VLOOKUP(ABS(N49)+1,$A$8:$D$16,2,FALSE),VLOOKUP(ABS(N49)+1,$A$8:$D$16,4,FALSE))</f>
      </c>
      <c r="O107" s="1">
        <f>IF(O49&gt;0,1/VLOOKUP(ABS(O49)+1,$A$8:$D$16,2,FALSE),VLOOKUP(ABS(O49)+1,$A$8:$D$16,4,FALSE))</f>
      </c>
      <c r="P107" s="1">
        <f>IF(P49&gt;0,1/VLOOKUP(ABS(P49)+1,$A$8:$D$16,2,FALSE),VLOOKUP(ABS(P49)+1,$A$8:$D$16,4,FALSE))</f>
      </c>
      <c r="Q107" s="1">
        <f>IF(Q49&gt;0,1/VLOOKUP(ABS(Q49)+1,$A$8:$D$16,2,FALSE),VLOOKUP(ABS(Q49)+1,$A$8:$D$16,4,FALSE))</f>
      </c>
      <c r="R107" s="1">
        <f>IF(R49&gt;0,1/VLOOKUP(ABS(R49)+1,$A$8:$D$16,2,FALSE),VLOOKUP(ABS(R49)+1,$A$8:$D$16,4,FALSE))</f>
      </c>
      <c r="S107" s="1">
        <f>IF(S49&gt;0,1/VLOOKUP(ABS(S49)+1,$A$8:$D$16,2,FALSE),VLOOKUP(ABS(S49)+1,$A$8:$D$16,4,FALSE))</f>
      </c>
      <c r="T107" s="1">
        <f>IF(T49&gt;0,1/VLOOKUP(ABS(T49)+1,$A$8:$D$16,2,FALSE),VLOOKUP(ABS(T49)+1,$A$8:$D$16,4,FALSE))</f>
      </c>
      <c r="U107" s="1">
        <f>IF(U49&gt;0,1/VLOOKUP(ABS(U49)+1,$A$8:$D$16,2,FALSE),VLOOKUP(ABS(U49)+1,$A$8:$D$16,4,FALSE))</f>
      </c>
      <c r="V107" s="1">
        <f>IF(V49&gt;0,1/VLOOKUP(ABS(V49)+1,$A$8:$D$16,2,FALSE),VLOOKUP(ABS(V49)+1,$A$8:$D$16,4,FALSE))</f>
      </c>
      <c r="W107" s="1">
        <f>IF(W49&gt;0,1/VLOOKUP(ABS(W49)+1,$A$8:$D$16,2,FALSE),VLOOKUP(ABS(W49)+1,$A$8:$D$16,4,FALSE))</f>
      </c>
    </row>
    <row r="108">
      <c r="A108">
        <v>7</v>
      </c>
      <c r="B108" t="str">
        <v>CP6.2_vs_CP6.4</v>
      </c>
      <c r="C108" s="1">
        <f>IF(C50&gt;0,1/VLOOKUP(ABS(C50)+1,$A$8:$D$16,2,FALSE),VLOOKUP(ABS(C50)+1,$A$8:$D$16,4,FALSE))</f>
      </c>
      <c r="D108" s="1">
        <f>IF(D50&gt;0,1/VLOOKUP(ABS(D50)+1,$A$8:$D$16,2,FALSE),VLOOKUP(ABS(D50)+1,$A$8:$D$16,4,FALSE))</f>
      </c>
      <c r="E108" s="1">
        <f>IF(E50&gt;0,1/VLOOKUP(ABS(E50)+1,$A$8:$D$16,2,FALSE),VLOOKUP(ABS(E50)+1,$A$8:$D$16,4,FALSE))</f>
      </c>
      <c r="F108" s="1">
        <f>IF(F50&gt;0,1/VLOOKUP(ABS(F50)+1,$A$8:$D$16,2,FALSE),VLOOKUP(ABS(F50)+1,$A$8:$D$16,4,FALSE))</f>
      </c>
      <c r="G108" s="1">
        <f>IF(G50&gt;0,1/VLOOKUP(ABS(G50)+1,$A$8:$D$16,2,FALSE),VLOOKUP(ABS(G50)+1,$A$8:$D$16,4,FALSE))</f>
      </c>
      <c r="H108" s="1">
        <f>IF(H50&gt;0,1/VLOOKUP(ABS(H50)+1,$A$8:$D$16,2,FALSE),VLOOKUP(ABS(H50)+1,$A$8:$D$16,4,FALSE))</f>
      </c>
      <c r="I108" s="1">
        <f>IF(I50&gt;0,1/VLOOKUP(ABS(I50)+1,$A$8:$D$16,2,FALSE),VLOOKUP(ABS(I50)+1,$A$8:$D$16,4,FALSE))</f>
      </c>
      <c r="J108" s="1">
        <f>IF(J50&gt;0,1/VLOOKUP(ABS(J50)+1,$A$8:$D$16,2,FALSE),VLOOKUP(ABS(J50)+1,$A$8:$D$16,4,FALSE))</f>
      </c>
      <c r="K108" s="1">
        <f>IF(K50&gt;0,1/VLOOKUP(ABS(K50)+1,$A$8:$D$16,2,FALSE),VLOOKUP(ABS(K50)+1,$A$8:$D$16,4,FALSE))</f>
      </c>
      <c r="L108" s="1">
        <f>IF(L50&gt;0,1/VLOOKUP(ABS(L50)+1,$A$8:$D$16,2,FALSE),VLOOKUP(ABS(L50)+1,$A$8:$D$16,4,FALSE))</f>
      </c>
      <c r="M108" s="1">
        <f>IF(M50&gt;0,1/VLOOKUP(ABS(M50)+1,$A$8:$D$16,2,FALSE),VLOOKUP(ABS(M50)+1,$A$8:$D$16,4,FALSE))</f>
      </c>
      <c r="N108" s="1">
        <f>IF(N50&gt;0,1/VLOOKUP(ABS(N50)+1,$A$8:$D$16,2,FALSE),VLOOKUP(ABS(N50)+1,$A$8:$D$16,4,FALSE))</f>
      </c>
      <c r="O108" s="1">
        <f>IF(O50&gt;0,1/VLOOKUP(ABS(O50)+1,$A$8:$D$16,2,FALSE),VLOOKUP(ABS(O50)+1,$A$8:$D$16,4,FALSE))</f>
      </c>
      <c r="P108" s="1">
        <f>IF(P50&gt;0,1/VLOOKUP(ABS(P50)+1,$A$8:$D$16,2,FALSE),VLOOKUP(ABS(P50)+1,$A$8:$D$16,4,FALSE))</f>
      </c>
      <c r="Q108" s="1">
        <f>IF(Q50&gt;0,1/VLOOKUP(ABS(Q50)+1,$A$8:$D$16,2,FALSE),VLOOKUP(ABS(Q50)+1,$A$8:$D$16,4,FALSE))</f>
      </c>
      <c r="R108" s="1">
        <f>IF(R50&gt;0,1/VLOOKUP(ABS(R50)+1,$A$8:$D$16,2,FALSE),VLOOKUP(ABS(R50)+1,$A$8:$D$16,4,FALSE))</f>
      </c>
      <c r="S108" s="1">
        <f>IF(S50&gt;0,1/VLOOKUP(ABS(S50)+1,$A$8:$D$16,2,FALSE),VLOOKUP(ABS(S50)+1,$A$8:$D$16,4,FALSE))</f>
      </c>
      <c r="T108" s="1">
        <f>IF(T50&gt;0,1/VLOOKUP(ABS(T50)+1,$A$8:$D$16,2,FALSE),VLOOKUP(ABS(T50)+1,$A$8:$D$16,4,FALSE))</f>
      </c>
      <c r="U108" s="1">
        <f>IF(U50&gt;0,1/VLOOKUP(ABS(U50)+1,$A$8:$D$16,2,FALSE),VLOOKUP(ABS(U50)+1,$A$8:$D$16,4,FALSE))</f>
      </c>
      <c r="V108" s="1">
        <f>IF(V50&gt;0,1/VLOOKUP(ABS(V50)+1,$A$8:$D$16,2,FALSE),VLOOKUP(ABS(V50)+1,$A$8:$D$16,4,FALSE))</f>
      </c>
      <c r="W108" s="1">
        <f>IF(W50&gt;0,1/VLOOKUP(ABS(W50)+1,$A$8:$D$16,2,FALSE),VLOOKUP(ABS(W50)+1,$A$8:$D$16,4,FALSE))</f>
      </c>
    </row>
    <row r="109">
      <c r="A109">
        <v>8</v>
      </c>
      <c r="B109" t="str">
        <v>CP6.2_vs_CP6.5</v>
      </c>
      <c r="C109" s="1">
        <f>IF(C51&gt;0,1/VLOOKUP(ABS(C51)+1,$A$8:$D$16,2,FALSE),VLOOKUP(ABS(C51)+1,$A$8:$D$16,4,FALSE))</f>
      </c>
      <c r="D109" s="1">
        <f>IF(D51&gt;0,1/VLOOKUP(ABS(D51)+1,$A$8:$D$16,2,FALSE),VLOOKUP(ABS(D51)+1,$A$8:$D$16,4,FALSE))</f>
      </c>
      <c r="E109" s="1">
        <f>IF(E51&gt;0,1/VLOOKUP(ABS(E51)+1,$A$8:$D$16,2,FALSE),VLOOKUP(ABS(E51)+1,$A$8:$D$16,4,FALSE))</f>
      </c>
      <c r="F109" s="1">
        <f>IF(F51&gt;0,1/VLOOKUP(ABS(F51)+1,$A$8:$D$16,2,FALSE),VLOOKUP(ABS(F51)+1,$A$8:$D$16,4,FALSE))</f>
      </c>
      <c r="G109" s="1">
        <f>IF(G51&gt;0,1/VLOOKUP(ABS(G51)+1,$A$8:$D$16,2,FALSE),VLOOKUP(ABS(G51)+1,$A$8:$D$16,4,FALSE))</f>
      </c>
      <c r="H109" s="1">
        <f>IF(H51&gt;0,1/VLOOKUP(ABS(H51)+1,$A$8:$D$16,2,FALSE),VLOOKUP(ABS(H51)+1,$A$8:$D$16,4,FALSE))</f>
      </c>
      <c r="I109" s="1">
        <f>IF(I51&gt;0,1/VLOOKUP(ABS(I51)+1,$A$8:$D$16,2,FALSE),VLOOKUP(ABS(I51)+1,$A$8:$D$16,4,FALSE))</f>
      </c>
      <c r="J109" s="1">
        <f>IF(J51&gt;0,1/VLOOKUP(ABS(J51)+1,$A$8:$D$16,2,FALSE),VLOOKUP(ABS(J51)+1,$A$8:$D$16,4,FALSE))</f>
      </c>
      <c r="K109" s="1">
        <f>IF(K51&gt;0,1/VLOOKUP(ABS(K51)+1,$A$8:$D$16,2,FALSE),VLOOKUP(ABS(K51)+1,$A$8:$D$16,4,FALSE))</f>
      </c>
      <c r="L109" s="1">
        <f>IF(L51&gt;0,1/VLOOKUP(ABS(L51)+1,$A$8:$D$16,2,FALSE),VLOOKUP(ABS(L51)+1,$A$8:$D$16,4,FALSE))</f>
      </c>
      <c r="M109" s="1">
        <f>IF(M51&gt;0,1/VLOOKUP(ABS(M51)+1,$A$8:$D$16,2,FALSE),VLOOKUP(ABS(M51)+1,$A$8:$D$16,4,FALSE))</f>
      </c>
      <c r="N109" s="1">
        <f>IF(N51&gt;0,1/VLOOKUP(ABS(N51)+1,$A$8:$D$16,2,FALSE),VLOOKUP(ABS(N51)+1,$A$8:$D$16,4,FALSE))</f>
      </c>
      <c r="O109" s="1">
        <f>IF(O51&gt;0,1/VLOOKUP(ABS(O51)+1,$A$8:$D$16,2,FALSE),VLOOKUP(ABS(O51)+1,$A$8:$D$16,4,FALSE))</f>
      </c>
      <c r="P109" s="1">
        <f>IF(P51&gt;0,1/VLOOKUP(ABS(P51)+1,$A$8:$D$16,2,FALSE),VLOOKUP(ABS(P51)+1,$A$8:$D$16,4,FALSE))</f>
      </c>
      <c r="Q109" s="1">
        <f>IF(Q51&gt;0,1/VLOOKUP(ABS(Q51)+1,$A$8:$D$16,2,FALSE),VLOOKUP(ABS(Q51)+1,$A$8:$D$16,4,FALSE))</f>
      </c>
      <c r="R109" s="1">
        <f>IF(R51&gt;0,1/VLOOKUP(ABS(R51)+1,$A$8:$D$16,2,FALSE),VLOOKUP(ABS(R51)+1,$A$8:$D$16,4,FALSE))</f>
      </c>
      <c r="S109" s="1">
        <f>IF(S51&gt;0,1/VLOOKUP(ABS(S51)+1,$A$8:$D$16,2,FALSE),VLOOKUP(ABS(S51)+1,$A$8:$D$16,4,FALSE))</f>
      </c>
      <c r="T109" s="1">
        <f>IF(T51&gt;0,1/VLOOKUP(ABS(T51)+1,$A$8:$D$16,2,FALSE),VLOOKUP(ABS(T51)+1,$A$8:$D$16,4,FALSE))</f>
      </c>
      <c r="U109" s="1">
        <f>IF(U51&gt;0,1/VLOOKUP(ABS(U51)+1,$A$8:$D$16,2,FALSE),VLOOKUP(ABS(U51)+1,$A$8:$D$16,4,FALSE))</f>
      </c>
      <c r="V109" s="1">
        <f>IF(V51&gt;0,1/VLOOKUP(ABS(V51)+1,$A$8:$D$16,2,FALSE),VLOOKUP(ABS(V51)+1,$A$8:$D$16,4,FALSE))</f>
      </c>
      <c r="W109" s="1">
        <f>IF(W51&gt;0,1/VLOOKUP(ABS(W51)+1,$A$8:$D$16,2,FALSE),VLOOKUP(ABS(W51)+1,$A$8:$D$16,4,FALSE))</f>
      </c>
    </row>
    <row r="110">
      <c r="A110">
        <v>9</v>
      </c>
      <c r="B110" t="str">
        <v>CP6.2_vs_CP6.6</v>
      </c>
      <c r="C110" s="1">
        <f>IF(C52&gt;0,1/VLOOKUP(ABS(C52)+1,$A$8:$D$16,2,FALSE),VLOOKUP(ABS(C52)+1,$A$8:$D$16,4,FALSE))</f>
      </c>
      <c r="D110" s="1">
        <f>IF(D52&gt;0,1/VLOOKUP(ABS(D52)+1,$A$8:$D$16,2,FALSE),VLOOKUP(ABS(D52)+1,$A$8:$D$16,4,FALSE))</f>
      </c>
      <c r="E110" s="1">
        <f>IF(E52&gt;0,1/VLOOKUP(ABS(E52)+1,$A$8:$D$16,2,FALSE),VLOOKUP(ABS(E52)+1,$A$8:$D$16,4,FALSE))</f>
      </c>
      <c r="F110" s="1">
        <f>IF(F52&gt;0,1/VLOOKUP(ABS(F52)+1,$A$8:$D$16,2,FALSE),VLOOKUP(ABS(F52)+1,$A$8:$D$16,4,FALSE))</f>
      </c>
      <c r="G110" s="1">
        <f>IF(G52&gt;0,1/VLOOKUP(ABS(G52)+1,$A$8:$D$16,2,FALSE),VLOOKUP(ABS(G52)+1,$A$8:$D$16,4,FALSE))</f>
      </c>
      <c r="H110" s="1">
        <f>IF(H52&gt;0,1/VLOOKUP(ABS(H52)+1,$A$8:$D$16,2,FALSE),VLOOKUP(ABS(H52)+1,$A$8:$D$16,4,FALSE))</f>
      </c>
      <c r="I110" s="1">
        <f>IF(I52&gt;0,1/VLOOKUP(ABS(I52)+1,$A$8:$D$16,2,FALSE),VLOOKUP(ABS(I52)+1,$A$8:$D$16,4,FALSE))</f>
      </c>
      <c r="J110" s="1">
        <f>IF(J52&gt;0,1/VLOOKUP(ABS(J52)+1,$A$8:$D$16,2,FALSE),VLOOKUP(ABS(J52)+1,$A$8:$D$16,4,FALSE))</f>
      </c>
      <c r="K110" s="1">
        <f>IF(K52&gt;0,1/VLOOKUP(ABS(K52)+1,$A$8:$D$16,2,FALSE),VLOOKUP(ABS(K52)+1,$A$8:$D$16,4,FALSE))</f>
      </c>
      <c r="L110" s="1">
        <f>IF(L52&gt;0,1/VLOOKUP(ABS(L52)+1,$A$8:$D$16,2,FALSE),VLOOKUP(ABS(L52)+1,$A$8:$D$16,4,FALSE))</f>
      </c>
      <c r="M110" s="1">
        <f>IF(M52&gt;0,1/VLOOKUP(ABS(M52)+1,$A$8:$D$16,2,FALSE),VLOOKUP(ABS(M52)+1,$A$8:$D$16,4,FALSE))</f>
      </c>
      <c r="N110" s="1">
        <f>IF(N52&gt;0,1/VLOOKUP(ABS(N52)+1,$A$8:$D$16,2,FALSE),VLOOKUP(ABS(N52)+1,$A$8:$D$16,4,FALSE))</f>
      </c>
      <c r="O110" s="1">
        <f>IF(O52&gt;0,1/VLOOKUP(ABS(O52)+1,$A$8:$D$16,2,FALSE),VLOOKUP(ABS(O52)+1,$A$8:$D$16,4,FALSE))</f>
      </c>
      <c r="P110" s="1">
        <f>IF(P52&gt;0,1/VLOOKUP(ABS(P52)+1,$A$8:$D$16,2,FALSE),VLOOKUP(ABS(P52)+1,$A$8:$D$16,4,FALSE))</f>
      </c>
      <c r="Q110" s="1">
        <f>IF(Q52&gt;0,1/VLOOKUP(ABS(Q52)+1,$A$8:$D$16,2,FALSE),VLOOKUP(ABS(Q52)+1,$A$8:$D$16,4,FALSE))</f>
      </c>
      <c r="R110" s="1">
        <f>IF(R52&gt;0,1/VLOOKUP(ABS(R52)+1,$A$8:$D$16,2,FALSE),VLOOKUP(ABS(R52)+1,$A$8:$D$16,4,FALSE))</f>
      </c>
      <c r="S110" s="1">
        <f>IF(S52&gt;0,1/VLOOKUP(ABS(S52)+1,$A$8:$D$16,2,FALSE),VLOOKUP(ABS(S52)+1,$A$8:$D$16,4,FALSE))</f>
      </c>
      <c r="T110" s="1">
        <f>IF(T52&gt;0,1/VLOOKUP(ABS(T52)+1,$A$8:$D$16,2,FALSE),VLOOKUP(ABS(T52)+1,$A$8:$D$16,4,FALSE))</f>
      </c>
      <c r="U110" s="1">
        <f>IF(U52&gt;0,1/VLOOKUP(ABS(U52)+1,$A$8:$D$16,2,FALSE),VLOOKUP(ABS(U52)+1,$A$8:$D$16,4,FALSE))</f>
      </c>
      <c r="V110" s="1">
        <f>IF(V52&gt;0,1/VLOOKUP(ABS(V52)+1,$A$8:$D$16,2,FALSE),VLOOKUP(ABS(V52)+1,$A$8:$D$16,4,FALSE))</f>
      </c>
      <c r="W110" s="1">
        <f>IF(W52&gt;0,1/VLOOKUP(ABS(W52)+1,$A$8:$D$16,2,FALSE),VLOOKUP(ABS(W52)+1,$A$8:$D$16,4,FALSE))</f>
      </c>
    </row>
    <row r="111">
      <c r="A111">
        <v>10</v>
      </c>
      <c r="B111" t="str">
        <v>CP6.3_vs_CP6.4</v>
      </c>
      <c r="C111" s="1">
        <f>IF(C53&gt;0,1/VLOOKUP(ABS(C53)+1,$A$8:$D$16,2,FALSE),VLOOKUP(ABS(C53)+1,$A$8:$D$16,4,FALSE))</f>
      </c>
      <c r="D111" s="1">
        <f>IF(D53&gt;0,1/VLOOKUP(ABS(D53)+1,$A$8:$D$16,2,FALSE),VLOOKUP(ABS(D53)+1,$A$8:$D$16,4,FALSE))</f>
      </c>
      <c r="E111" s="1">
        <f>IF(E53&gt;0,1/VLOOKUP(ABS(E53)+1,$A$8:$D$16,2,FALSE),VLOOKUP(ABS(E53)+1,$A$8:$D$16,4,FALSE))</f>
      </c>
      <c r="F111" s="1">
        <f>IF(F53&gt;0,1/VLOOKUP(ABS(F53)+1,$A$8:$D$16,2,FALSE),VLOOKUP(ABS(F53)+1,$A$8:$D$16,4,FALSE))</f>
      </c>
      <c r="G111" s="1">
        <f>IF(G53&gt;0,1/VLOOKUP(ABS(G53)+1,$A$8:$D$16,2,FALSE),VLOOKUP(ABS(G53)+1,$A$8:$D$16,4,FALSE))</f>
      </c>
      <c r="H111" s="1">
        <f>IF(H53&gt;0,1/VLOOKUP(ABS(H53)+1,$A$8:$D$16,2,FALSE),VLOOKUP(ABS(H53)+1,$A$8:$D$16,4,FALSE))</f>
      </c>
      <c r="I111" s="1">
        <f>IF(I53&gt;0,1/VLOOKUP(ABS(I53)+1,$A$8:$D$16,2,FALSE),VLOOKUP(ABS(I53)+1,$A$8:$D$16,4,FALSE))</f>
      </c>
      <c r="J111" s="1">
        <f>IF(J53&gt;0,1/VLOOKUP(ABS(J53)+1,$A$8:$D$16,2,FALSE),VLOOKUP(ABS(J53)+1,$A$8:$D$16,4,FALSE))</f>
      </c>
      <c r="K111" s="1">
        <f>IF(K53&gt;0,1/VLOOKUP(ABS(K53)+1,$A$8:$D$16,2,FALSE),VLOOKUP(ABS(K53)+1,$A$8:$D$16,4,FALSE))</f>
      </c>
      <c r="L111" s="1">
        <f>IF(L53&gt;0,1/VLOOKUP(ABS(L53)+1,$A$8:$D$16,2,FALSE),VLOOKUP(ABS(L53)+1,$A$8:$D$16,4,FALSE))</f>
      </c>
      <c r="M111" s="1">
        <f>IF(M53&gt;0,1/VLOOKUP(ABS(M53)+1,$A$8:$D$16,2,FALSE),VLOOKUP(ABS(M53)+1,$A$8:$D$16,4,FALSE))</f>
      </c>
      <c r="N111" s="1">
        <f>IF(N53&gt;0,1/VLOOKUP(ABS(N53)+1,$A$8:$D$16,2,FALSE),VLOOKUP(ABS(N53)+1,$A$8:$D$16,4,FALSE))</f>
      </c>
      <c r="O111" s="1">
        <f>IF(O53&gt;0,1/VLOOKUP(ABS(O53)+1,$A$8:$D$16,2,FALSE),VLOOKUP(ABS(O53)+1,$A$8:$D$16,4,FALSE))</f>
      </c>
      <c r="P111" s="1">
        <f>IF(P53&gt;0,1/VLOOKUP(ABS(P53)+1,$A$8:$D$16,2,FALSE),VLOOKUP(ABS(P53)+1,$A$8:$D$16,4,FALSE))</f>
      </c>
      <c r="Q111" s="1">
        <f>IF(Q53&gt;0,1/VLOOKUP(ABS(Q53)+1,$A$8:$D$16,2,FALSE),VLOOKUP(ABS(Q53)+1,$A$8:$D$16,4,FALSE))</f>
      </c>
      <c r="R111" s="1">
        <f>IF(R53&gt;0,1/VLOOKUP(ABS(R53)+1,$A$8:$D$16,2,FALSE),VLOOKUP(ABS(R53)+1,$A$8:$D$16,4,FALSE))</f>
      </c>
      <c r="S111" s="1">
        <f>IF(S53&gt;0,1/VLOOKUP(ABS(S53)+1,$A$8:$D$16,2,FALSE),VLOOKUP(ABS(S53)+1,$A$8:$D$16,4,FALSE))</f>
      </c>
      <c r="T111" s="1">
        <f>IF(T53&gt;0,1/VLOOKUP(ABS(T53)+1,$A$8:$D$16,2,FALSE),VLOOKUP(ABS(T53)+1,$A$8:$D$16,4,FALSE))</f>
      </c>
      <c r="U111" s="1">
        <f>IF(U53&gt;0,1/VLOOKUP(ABS(U53)+1,$A$8:$D$16,2,FALSE),VLOOKUP(ABS(U53)+1,$A$8:$D$16,4,FALSE))</f>
      </c>
      <c r="V111" s="1">
        <f>IF(V53&gt;0,1/VLOOKUP(ABS(V53)+1,$A$8:$D$16,2,FALSE),VLOOKUP(ABS(V53)+1,$A$8:$D$16,4,FALSE))</f>
      </c>
      <c r="W111" s="1">
        <f>IF(W53&gt;0,1/VLOOKUP(ABS(W53)+1,$A$8:$D$16,2,FALSE),VLOOKUP(ABS(W53)+1,$A$8:$D$16,4,FALSE))</f>
      </c>
    </row>
    <row r="112">
      <c r="A112">
        <v>11</v>
      </c>
      <c r="B112" t="str">
        <v>CP6.3_vs_CP6.5</v>
      </c>
      <c r="C112" s="1">
        <f>IF(C54&gt;0,1/VLOOKUP(ABS(C54)+1,$A$8:$D$16,2,FALSE),VLOOKUP(ABS(C54)+1,$A$8:$D$16,4,FALSE))</f>
      </c>
      <c r="D112" s="1">
        <f>IF(D54&gt;0,1/VLOOKUP(ABS(D54)+1,$A$8:$D$16,2,FALSE),VLOOKUP(ABS(D54)+1,$A$8:$D$16,4,FALSE))</f>
      </c>
      <c r="E112" s="1">
        <f>IF(E54&gt;0,1/VLOOKUP(ABS(E54)+1,$A$8:$D$16,2,FALSE),VLOOKUP(ABS(E54)+1,$A$8:$D$16,4,FALSE))</f>
      </c>
      <c r="F112" s="1">
        <f>IF(F54&gt;0,1/VLOOKUP(ABS(F54)+1,$A$8:$D$16,2,FALSE),VLOOKUP(ABS(F54)+1,$A$8:$D$16,4,FALSE))</f>
      </c>
      <c r="G112" s="1">
        <f>IF(G54&gt;0,1/VLOOKUP(ABS(G54)+1,$A$8:$D$16,2,FALSE),VLOOKUP(ABS(G54)+1,$A$8:$D$16,4,FALSE))</f>
      </c>
      <c r="H112" s="1">
        <f>IF(H54&gt;0,1/VLOOKUP(ABS(H54)+1,$A$8:$D$16,2,FALSE),VLOOKUP(ABS(H54)+1,$A$8:$D$16,4,FALSE))</f>
      </c>
      <c r="I112" s="1">
        <f>IF(I54&gt;0,1/VLOOKUP(ABS(I54)+1,$A$8:$D$16,2,FALSE),VLOOKUP(ABS(I54)+1,$A$8:$D$16,4,FALSE))</f>
      </c>
      <c r="J112" s="1">
        <f>IF(J54&gt;0,1/VLOOKUP(ABS(J54)+1,$A$8:$D$16,2,FALSE),VLOOKUP(ABS(J54)+1,$A$8:$D$16,4,FALSE))</f>
      </c>
      <c r="K112" s="1">
        <f>IF(K54&gt;0,1/VLOOKUP(ABS(K54)+1,$A$8:$D$16,2,FALSE),VLOOKUP(ABS(K54)+1,$A$8:$D$16,4,FALSE))</f>
      </c>
      <c r="L112" s="1">
        <f>IF(L54&gt;0,1/VLOOKUP(ABS(L54)+1,$A$8:$D$16,2,FALSE),VLOOKUP(ABS(L54)+1,$A$8:$D$16,4,FALSE))</f>
      </c>
      <c r="M112" s="1">
        <f>IF(M54&gt;0,1/VLOOKUP(ABS(M54)+1,$A$8:$D$16,2,FALSE),VLOOKUP(ABS(M54)+1,$A$8:$D$16,4,FALSE))</f>
      </c>
      <c r="N112" s="1">
        <f>IF(N54&gt;0,1/VLOOKUP(ABS(N54)+1,$A$8:$D$16,2,FALSE),VLOOKUP(ABS(N54)+1,$A$8:$D$16,4,FALSE))</f>
      </c>
      <c r="O112" s="1">
        <f>IF(O54&gt;0,1/VLOOKUP(ABS(O54)+1,$A$8:$D$16,2,FALSE),VLOOKUP(ABS(O54)+1,$A$8:$D$16,4,FALSE))</f>
      </c>
      <c r="P112" s="1">
        <f>IF(P54&gt;0,1/VLOOKUP(ABS(P54)+1,$A$8:$D$16,2,FALSE),VLOOKUP(ABS(P54)+1,$A$8:$D$16,4,FALSE))</f>
      </c>
      <c r="Q112" s="1">
        <f>IF(Q54&gt;0,1/VLOOKUP(ABS(Q54)+1,$A$8:$D$16,2,FALSE),VLOOKUP(ABS(Q54)+1,$A$8:$D$16,4,FALSE))</f>
      </c>
      <c r="R112" s="1">
        <f>IF(R54&gt;0,1/VLOOKUP(ABS(R54)+1,$A$8:$D$16,2,FALSE),VLOOKUP(ABS(R54)+1,$A$8:$D$16,4,FALSE))</f>
      </c>
      <c r="S112" s="1">
        <f>IF(S54&gt;0,1/VLOOKUP(ABS(S54)+1,$A$8:$D$16,2,FALSE),VLOOKUP(ABS(S54)+1,$A$8:$D$16,4,FALSE))</f>
      </c>
      <c r="T112" s="1">
        <f>IF(T54&gt;0,1/VLOOKUP(ABS(T54)+1,$A$8:$D$16,2,FALSE),VLOOKUP(ABS(T54)+1,$A$8:$D$16,4,FALSE))</f>
      </c>
      <c r="U112" s="1">
        <f>IF(U54&gt;0,1/VLOOKUP(ABS(U54)+1,$A$8:$D$16,2,FALSE),VLOOKUP(ABS(U54)+1,$A$8:$D$16,4,FALSE))</f>
      </c>
      <c r="V112" s="1">
        <f>IF(V54&gt;0,1/VLOOKUP(ABS(V54)+1,$A$8:$D$16,2,FALSE),VLOOKUP(ABS(V54)+1,$A$8:$D$16,4,FALSE))</f>
      </c>
      <c r="W112" s="1">
        <f>IF(W54&gt;0,1/VLOOKUP(ABS(W54)+1,$A$8:$D$16,2,FALSE),VLOOKUP(ABS(W54)+1,$A$8:$D$16,4,FALSE))</f>
      </c>
    </row>
    <row r="113">
      <c r="A113">
        <v>12</v>
      </c>
      <c r="B113" t="str">
        <v>CP6.3_vs_CP6.6</v>
      </c>
      <c r="C113" s="1">
        <f>IF(C55&gt;0,1/VLOOKUP(ABS(C55)+1,$A$8:$D$16,2,FALSE),VLOOKUP(ABS(C55)+1,$A$8:$D$16,4,FALSE))</f>
      </c>
      <c r="D113" s="1">
        <f>IF(D55&gt;0,1/VLOOKUP(ABS(D55)+1,$A$8:$D$16,2,FALSE),VLOOKUP(ABS(D55)+1,$A$8:$D$16,4,FALSE))</f>
      </c>
      <c r="E113" s="1">
        <f>IF(E55&gt;0,1/VLOOKUP(ABS(E55)+1,$A$8:$D$16,2,FALSE),VLOOKUP(ABS(E55)+1,$A$8:$D$16,4,FALSE))</f>
      </c>
      <c r="F113" s="1">
        <f>IF(F55&gt;0,1/VLOOKUP(ABS(F55)+1,$A$8:$D$16,2,FALSE),VLOOKUP(ABS(F55)+1,$A$8:$D$16,4,FALSE))</f>
      </c>
      <c r="G113" s="1">
        <f>IF(G55&gt;0,1/VLOOKUP(ABS(G55)+1,$A$8:$D$16,2,FALSE),VLOOKUP(ABS(G55)+1,$A$8:$D$16,4,FALSE))</f>
      </c>
      <c r="H113" s="1">
        <f>IF(H55&gt;0,1/VLOOKUP(ABS(H55)+1,$A$8:$D$16,2,FALSE),VLOOKUP(ABS(H55)+1,$A$8:$D$16,4,FALSE))</f>
      </c>
      <c r="I113" s="1">
        <f>IF(I55&gt;0,1/VLOOKUP(ABS(I55)+1,$A$8:$D$16,2,FALSE),VLOOKUP(ABS(I55)+1,$A$8:$D$16,4,FALSE))</f>
      </c>
      <c r="J113" s="1">
        <f>IF(J55&gt;0,1/VLOOKUP(ABS(J55)+1,$A$8:$D$16,2,FALSE),VLOOKUP(ABS(J55)+1,$A$8:$D$16,4,FALSE))</f>
      </c>
      <c r="K113" s="1">
        <f>IF(K55&gt;0,1/VLOOKUP(ABS(K55)+1,$A$8:$D$16,2,FALSE),VLOOKUP(ABS(K55)+1,$A$8:$D$16,4,FALSE))</f>
      </c>
      <c r="L113" s="1">
        <f>IF(L55&gt;0,1/VLOOKUP(ABS(L55)+1,$A$8:$D$16,2,FALSE),VLOOKUP(ABS(L55)+1,$A$8:$D$16,4,FALSE))</f>
      </c>
      <c r="M113" s="1">
        <f>IF(M55&gt;0,1/VLOOKUP(ABS(M55)+1,$A$8:$D$16,2,FALSE),VLOOKUP(ABS(M55)+1,$A$8:$D$16,4,FALSE))</f>
      </c>
      <c r="N113" s="1">
        <f>IF(N55&gt;0,1/VLOOKUP(ABS(N55)+1,$A$8:$D$16,2,FALSE),VLOOKUP(ABS(N55)+1,$A$8:$D$16,4,FALSE))</f>
      </c>
      <c r="O113" s="1">
        <f>IF(O55&gt;0,1/VLOOKUP(ABS(O55)+1,$A$8:$D$16,2,FALSE),VLOOKUP(ABS(O55)+1,$A$8:$D$16,4,FALSE))</f>
      </c>
      <c r="P113" s="1">
        <f>IF(P55&gt;0,1/VLOOKUP(ABS(P55)+1,$A$8:$D$16,2,FALSE),VLOOKUP(ABS(P55)+1,$A$8:$D$16,4,FALSE))</f>
      </c>
      <c r="Q113" s="1">
        <f>IF(Q55&gt;0,1/VLOOKUP(ABS(Q55)+1,$A$8:$D$16,2,FALSE),VLOOKUP(ABS(Q55)+1,$A$8:$D$16,4,FALSE))</f>
      </c>
      <c r="R113" s="1">
        <f>IF(R55&gt;0,1/VLOOKUP(ABS(R55)+1,$A$8:$D$16,2,FALSE),VLOOKUP(ABS(R55)+1,$A$8:$D$16,4,FALSE))</f>
      </c>
      <c r="S113" s="1">
        <f>IF(S55&gt;0,1/VLOOKUP(ABS(S55)+1,$A$8:$D$16,2,FALSE),VLOOKUP(ABS(S55)+1,$A$8:$D$16,4,FALSE))</f>
      </c>
      <c r="T113" s="1">
        <f>IF(T55&gt;0,1/VLOOKUP(ABS(T55)+1,$A$8:$D$16,2,FALSE),VLOOKUP(ABS(T55)+1,$A$8:$D$16,4,FALSE))</f>
      </c>
      <c r="U113" s="1">
        <f>IF(U55&gt;0,1/VLOOKUP(ABS(U55)+1,$A$8:$D$16,2,FALSE),VLOOKUP(ABS(U55)+1,$A$8:$D$16,4,FALSE))</f>
      </c>
      <c r="V113" s="1">
        <f>IF(V55&gt;0,1/VLOOKUP(ABS(V55)+1,$A$8:$D$16,2,FALSE),VLOOKUP(ABS(V55)+1,$A$8:$D$16,4,FALSE))</f>
      </c>
      <c r="W113" s="1">
        <f>IF(W55&gt;0,1/VLOOKUP(ABS(W55)+1,$A$8:$D$16,2,FALSE),VLOOKUP(ABS(W55)+1,$A$8:$D$16,4,FALSE))</f>
      </c>
    </row>
    <row r="114">
      <c r="A114">
        <v>13</v>
      </c>
      <c r="B114" t="str">
        <v>CP6.4_vs_CP6.5</v>
      </c>
      <c r="C114" s="1">
        <f>IF(C56&gt;0,1/VLOOKUP(ABS(C56)+1,$A$8:$D$16,2,FALSE),VLOOKUP(ABS(C56)+1,$A$8:$D$16,4,FALSE))</f>
      </c>
      <c r="D114" s="1">
        <f>IF(D56&gt;0,1/VLOOKUP(ABS(D56)+1,$A$8:$D$16,2,FALSE),VLOOKUP(ABS(D56)+1,$A$8:$D$16,4,FALSE))</f>
      </c>
      <c r="E114" s="1">
        <f>IF(E56&gt;0,1/VLOOKUP(ABS(E56)+1,$A$8:$D$16,2,FALSE),VLOOKUP(ABS(E56)+1,$A$8:$D$16,4,FALSE))</f>
      </c>
      <c r="F114" s="1">
        <f>IF(F56&gt;0,1/VLOOKUP(ABS(F56)+1,$A$8:$D$16,2,FALSE),VLOOKUP(ABS(F56)+1,$A$8:$D$16,4,FALSE))</f>
      </c>
      <c r="G114" s="1">
        <f>IF(G56&gt;0,1/VLOOKUP(ABS(G56)+1,$A$8:$D$16,2,FALSE),VLOOKUP(ABS(G56)+1,$A$8:$D$16,4,FALSE))</f>
      </c>
      <c r="H114" s="1">
        <f>IF(H56&gt;0,1/VLOOKUP(ABS(H56)+1,$A$8:$D$16,2,FALSE),VLOOKUP(ABS(H56)+1,$A$8:$D$16,4,FALSE))</f>
      </c>
      <c r="I114" s="1">
        <f>IF(I56&gt;0,1/VLOOKUP(ABS(I56)+1,$A$8:$D$16,2,FALSE),VLOOKUP(ABS(I56)+1,$A$8:$D$16,4,FALSE))</f>
      </c>
      <c r="J114" s="1">
        <f>IF(J56&gt;0,1/VLOOKUP(ABS(J56)+1,$A$8:$D$16,2,FALSE),VLOOKUP(ABS(J56)+1,$A$8:$D$16,4,FALSE))</f>
      </c>
      <c r="K114" s="1">
        <f>IF(K56&gt;0,1/VLOOKUP(ABS(K56)+1,$A$8:$D$16,2,FALSE),VLOOKUP(ABS(K56)+1,$A$8:$D$16,4,FALSE))</f>
      </c>
      <c r="L114" s="1">
        <f>IF(L56&gt;0,1/VLOOKUP(ABS(L56)+1,$A$8:$D$16,2,FALSE),VLOOKUP(ABS(L56)+1,$A$8:$D$16,4,FALSE))</f>
      </c>
      <c r="M114" s="1">
        <f>IF(M56&gt;0,1/VLOOKUP(ABS(M56)+1,$A$8:$D$16,2,FALSE),VLOOKUP(ABS(M56)+1,$A$8:$D$16,4,FALSE))</f>
      </c>
      <c r="N114" s="1">
        <f>IF(N56&gt;0,1/VLOOKUP(ABS(N56)+1,$A$8:$D$16,2,FALSE),VLOOKUP(ABS(N56)+1,$A$8:$D$16,4,FALSE))</f>
      </c>
      <c r="O114" s="1">
        <f>IF(O56&gt;0,1/VLOOKUP(ABS(O56)+1,$A$8:$D$16,2,FALSE),VLOOKUP(ABS(O56)+1,$A$8:$D$16,4,FALSE))</f>
      </c>
      <c r="P114" s="1">
        <f>IF(P56&gt;0,1/VLOOKUP(ABS(P56)+1,$A$8:$D$16,2,FALSE),VLOOKUP(ABS(P56)+1,$A$8:$D$16,4,FALSE))</f>
      </c>
      <c r="Q114" s="1">
        <f>IF(Q56&gt;0,1/VLOOKUP(ABS(Q56)+1,$A$8:$D$16,2,FALSE),VLOOKUP(ABS(Q56)+1,$A$8:$D$16,4,FALSE))</f>
      </c>
      <c r="R114" s="1">
        <f>IF(R56&gt;0,1/VLOOKUP(ABS(R56)+1,$A$8:$D$16,2,FALSE),VLOOKUP(ABS(R56)+1,$A$8:$D$16,4,FALSE))</f>
      </c>
      <c r="S114" s="1">
        <f>IF(S56&gt;0,1/VLOOKUP(ABS(S56)+1,$A$8:$D$16,2,FALSE),VLOOKUP(ABS(S56)+1,$A$8:$D$16,4,FALSE))</f>
      </c>
      <c r="T114" s="1">
        <f>IF(T56&gt;0,1/VLOOKUP(ABS(T56)+1,$A$8:$D$16,2,FALSE),VLOOKUP(ABS(T56)+1,$A$8:$D$16,4,FALSE))</f>
      </c>
      <c r="U114" s="1">
        <f>IF(U56&gt;0,1/VLOOKUP(ABS(U56)+1,$A$8:$D$16,2,FALSE),VLOOKUP(ABS(U56)+1,$A$8:$D$16,4,FALSE))</f>
      </c>
      <c r="V114" s="1">
        <f>IF(V56&gt;0,1/VLOOKUP(ABS(V56)+1,$A$8:$D$16,2,FALSE),VLOOKUP(ABS(V56)+1,$A$8:$D$16,4,FALSE))</f>
      </c>
      <c r="W114" s="1">
        <f>IF(W56&gt;0,1/VLOOKUP(ABS(W56)+1,$A$8:$D$16,2,FALSE),VLOOKUP(ABS(W56)+1,$A$8:$D$16,4,FALSE))</f>
      </c>
    </row>
    <row r="115">
      <c r="A115">
        <v>14</v>
      </c>
      <c r="B115" t="str">
        <v>CP6.4_vs_CP6.6</v>
      </c>
      <c r="C115" s="1">
        <f>IF(C57&gt;0,1/VLOOKUP(ABS(C57)+1,$A$8:$D$16,2,FALSE),VLOOKUP(ABS(C57)+1,$A$8:$D$16,4,FALSE))</f>
      </c>
      <c r="D115" s="1">
        <f>IF(D57&gt;0,1/VLOOKUP(ABS(D57)+1,$A$8:$D$16,2,FALSE),VLOOKUP(ABS(D57)+1,$A$8:$D$16,4,FALSE))</f>
      </c>
      <c r="E115" s="1">
        <f>IF(E57&gt;0,1/VLOOKUP(ABS(E57)+1,$A$8:$D$16,2,FALSE),VLOOKUP(ABS(E57)+1,$A$8:$D$16,4,FALSE))</f>
      </c>
      <c r="F115" s="1">
        <f>IF(F57&gt;0,1/VLOOKUP(ABS(F57)+1,$A$8:$D$16,2,FALSE),VLOOKUP(ABS(F57)+1,$A$8:$D$16,4,FALSE))</f>
      </c>
      <c r="G115" s="1">
        <f>IF(G57&gt;0,1/VLOOKUP(ABS(G57)+1,$A$8:$D$16,2,FALSE),VLOOKUP(ABS(G57)+1,$A$8:$D$16,4,FALSE))</f>
      </c>
      <c r="H115" s="1">
        <f>IF(H57&gt;0,1/VLOOKUP(ABS(H57)+1,$A$8:$D$16,2,FALSE),VLOOKUP(ABS(H57)+1,$A$8:$D$16,4,FALSE))</f>
      </c>
      <c r="I115" s="1">
        <f>IF(I57&gt;0,1/VLOOKUP(ABS(I57)+1,$A$8:$D$16,2,FALSE),VLOOKUP(ABS(I57)+1,$A$8:$D$16,4,FALSE))</f>
      </c>
      <c r="J115" s="1">
        <f>IF(J57&gt;0,1/VLOOKUP(ABS(J57)+1,$A$8:$D$16,2,FALSE),VLOOKUP(ABS(J57)+1,$A$8:$D$16,4,FALSE))</f>
      </c>
      <c r="K115" s="1">
        <f>IF(K57&gt;0,1/VLOOKUP(ABS(K57)+1,$A$8:$D$16,2,FALSE),VLOOKUP(ABS(K57)+1,$A$8:$D$16,4,FALSE))</f>
      </c>
      <c r="L115" s="1">
        <f>IF(L57&gt;0,1/VLOOKUP(ABS(L57)+1,$A$8:$D$16,2,FALSE),VLOOKUP(ABS(L57)+1,$A$8:$D$16,4,FALSE))</f>
      </c>
      <c r="M115" s="1">
        <f>IF(M57&gt;0,1/VLOOKUP(ABS(M57)+1,$A$8:$D$16,2,FALSE),VLOOKUP(ABS(M57)+1,$A$8:$D$16,4,FALSE))</f>
      </c>
      <c r="N115" s="1">
        <f>IF(N57&gt;0,1/VLOOKUP(ABS(N57)+1,$A$8:$D$16,2,FALSE),VLOOKUP(ABS(N57)+1,$A$8:$D$16,4,FALSE))</f>
      </c>
      <c r="O115" s="1">
        <f>IF(O57&gt;0,1/VLOOKUP(ABS(O57)+1,$A$8:$D$16,2,FALSE),VLOOKUP(ABS(O57)+1,$A$8:$D$16,4,FALSE))</f>
      </c>
      <c r="P115" s="1">
        <f>IF(P57&gt;0,1/VLOOKUP(ABS(P57)+1,$A$8:$D$16,2,FALSE),VLOOKUP(ABS(P57)+1,$A$8:$D$16,4,FALSE))</f>
      </c>
      <c r="Q115" s="1">
        <f>IF(Q57&gt;0,1/VLOOKUP(ABS(Q57)+1,$A$8:$D$16,2,FALSE),VLOOKUP(ABS(Q57)+1,$A$8:$D$16,4,FALSE))</f>
      </c>
      <c r="R115" s="1">
        <f>IF(R57&gt;0,1/VLOOKUP(ABS(R57)+1,$A$8:$D$16,2,FALSE),VLOOKUP(ABS(R57)+1,$A$8:$D$16,4,FALSE))</f>
      </c>
      <c r="S115" s="1">
        <f>IF(S57&gt;0,1/VLOOKUP(ABS(S57)+1,$A$8:$D$16,2,FALSE),VLOOKUP(ABS(S57)+1,$A$8:$D$16,4,FALSE))</f>
      </c>
      <c r="T115" s="1">
        <f>IF(T57&gt;0,1/VLOOKUP(ABS(T57)+1,$A$8:$D$16,2,FALSE),VLOOKUP(ABS(T57)+1,$A$8:$D$16,4,FALSE))</f>
      </c>
      <c r="U115" s="1">
        <f>IF(U57&gt;0,1/VLOOKUP(ABS(U57)+1,$A$8:$D$16,2,FALSE),VLOOKUP(ABS(U57)+1,$A$8:$D$16,4,FALSE))</f>
      </c>
      <c r="V115" s="1">
        <f>IF(V57&gt;0,1/VLOOKUP(ABS(V57)+1,$A$8:$D$16,2,FALSE),VLOOKUP(ABS(V57)+1,$A$8:$D$16,4,FALSE))</f>
      </c>
      <c r="W115" s="1">
        <f>IF(W57&gt;0,1/VLOOKUP(ABS(W57)+1,$A$8:$D$16,2,FALSE),VLOOKUP(ABS(W57)+1,$A$8:$D$16,4,FALSE))</f>
      </c>
    </row>
    <row r="116">
      <c r="A116">
        <v>15</v>
      </c>
      <c r="B116" t="str">
        <v>CP6.5_vs_CP6.6</v>
      </c>
      <c r="C116" s="1">
        <f>IF(C58&gt;0,1/VLOOKUP(ABS(C58)+1,$A$8:$D$16,2,FALSE),VLOOKUP(ABS(C58)+1,$A$8:$D$16,4,FALSE))</f>
      </c>
      <c r="D116" s="1">
        <f>IF(D58&gt;0,1/VLOOKUP(ABS(D58)+1,$A$8:$D$16,2,FALSE),VLOOKUP(ABS(D58)+1,$A$8:$D$16,4,FALSE))</f>
      </c>
      <c r="E116" s="1">
        <f>IF(E58&gt;0,1/VLOOKUP(ABS(E58)+1,$A$8:$D$16,2,FALSE),VLOOKUP(ABS(E58)+1,$A$8:$D$16,4,FALSE))</f>
      </c>
      <c r="F116" s="1">
        <f>IF(F58&gt;0,1/VLOOKUP(ABS(F58)+1,$A$8:$D$16,2,FALSE),VLOOKUP(ABS(F58)+1,$A$8:$D$16,4,FALSE))</f>
      </c>
      <c r="G116" s="1">
        <f>IF(G58&gt;0,1/VLOOKUP(ABS(G58)+1,$A$8:$D$16,2,FALSE),VLOOKUP(ABS(G58)+1,$A$8:$D$16,4,FALSE))</f>
      </c>
      <c r="H116" s="1">
        <f>IF(H58&gt;0,1/VLOOKUP(ABS(H58)+1,$A$8:$D$16,2,FALSE),VLOOKUP(ABS(H58)+1,$A$8:$D$16,4,FALSE))</f>
      </c>
      <c r="I116" s="1">
        <f>IF(I58&gt;0,1/VLOOKUP(ABS(I58)+1,$A$8:$D$16,2,FALSE),VLOOKUP(ABS(I58)+1,$A$8:$D$16,4,FALSE))</f>
      </c>
      <c r="J116" s="1">
        <f>IF(J58&gt;0,1/VLOOKUP(ABS(J58)+1,$A$8:$D$16,2,FALSE),VLOOKUP(ABS(J58)+1,$A$8:$D$16,4,FALSE))</f>
      </c>
      <c r="K116" s="1">
        <f>IF(K58&gt;0,1/VLOOKUP(ABS(K58)+1,$A$8:$D$16,2,FALSE),VLOOKUP(ABS(K58)+1,$A$8:$D$16,4,FALSE))</f>
      </c>
      <c r="L116" s="1">
        <f>IF(L58&gt;0,1/VLOOKUP(ABS(L58)+1,$A$8:$D$16,2,FALSE),VLOOKUP(ABS(L58)+1,$A$8:$D$16,4,FALSE))</f>
      </c>
      <c r="M116" s="1">
        <f>IF(M58&gt;0,1/VLOOKUP(ABS(M58)+1,$A$8:$D$16,2,FALSE),VLOOKUP(ABS(M58)+1,$A$8:$D$16,4,FALSE))</f>
      </c>
      <c r="N116" s="1">
        <f>IF(N58&gt;0,1/VLOOKUP(ABS(N58)+1,$A$8:$D$16,2,FALSE),VLOOKUP(ABS(N58)+1,$A$8:$D$16,4,FALSE))</f>
      </c>
      <c r="O116" s="1">
        <f>IF(O58&gt;0,1/VLOOKUP(ABS(O58)+1,$A$8:$D$16,2,FALSE),VLOOKUP(ABS(O58)+1,$A$8:$D$16,4,FALSE))</f>
      </c>
      <c r="P116" s="1">
        <f>IF(P58&gt;0,1/VLOOKUP(ABS(P58)+1,$A$8:$D$16,2,FALSE),VLOOKUP(ABS(P58)+1,$A$8:$D$16,4,FALSE))</f>
      </c>
      <c r="Q116" s="1">
        <f>IF(Q58&gt;0,1/VLOOKUP(ABS(Q58)+1,$A$8:$D$16,2,FALSE),VLOOKUP(ABS(Q58)+1,$A$8:$D$16,4,FALSE))</f>
      </c>
      <c r="R116" s="1">
        <f>IF(R58&gt;0,1/VLOOKUP(ABS(R58)+1,$A$8:$D$16,2,FALSE),VLOOKUP(ABS(R58)+1,$A$8:$D$16,4,FALSE))</f>
      </c>
      <c r="S116" s="1">
        <f>IF(S58&gt;0,1/VLOOKUP(ABS(S58)+1,$A$8:$D$16,2,FALSE),VLOOKUP(ABS(S58)+1,$A$8:$D$16,4,FALSE))</f>
      </c>
      <c r="T116" s="1">
        <f>IF(T58&gt;0,1/VLOOKUP(ABS(T58)+1,$A$8:$D$16,2,FALSE),VLOOKUP(ABS(T58)+1,$A$8:$D$16,4,FALSE))</f>
      </c>
      <c r="U116" s="1">
        <f>IF(U58&gt;0,1/VLOOKUP(ABS(U58)+1,$A$8:$D$16,2,FALSE),VLOOKUP(ABS(U58)+1,$A$8:$D$16,4,FALSE))</f>
      </c>
      <c r="V116" s="1">
        <f>IF(V58&gt;0,1/VLOOKUP(ABS(V58)+1,$A$8:$D$16,2,FALSE),VLOOKUP(ABS(V58)+1,$A$8:$D$16,4,FALSE))</f>
      </c>
      <c r="W116" s="1">
        <f>IF(W58&gt;0,1/VLOOKUP(ABS(W58)+1,$A$8:$D$16,2,FALSE),VLOOKUP(ABS(W58)+1,$A$8:$D$16,4,FALSE))</f>
      </c>
    </row>
    <row r="119">
      <c r="A119" t="str">
        <v>═══ BAGIAN 5: GEOMETRIC MEAN ANTAR RESPONDEN ═══</v>
      </c>
    </row>
    <row r="120">
      <c r="A120" t="str">
        <v>Rumus: GM = PRODUCT(semua R)^(1/21)</v>
      </c>
    </row>
    <row r="121">
      <c r="A121" t="str">
        <v>No</v>
      </c>
      <c r="B121" t="str">
        <v>Pasangan</v>
      </c>
      <c r="C121" t="str">
        <v>GM_l</v>
      </c>
      <c r="D121" t="str">
        <v>GM_m</v>
      </c>
      <c r="E121" t="str">
        <v>GM_u</v>
      </c>
    </row>
    <row r="122">
      <c r="A122">
        <v>1</v>
      </c>
      <c r="B122" t="str">
        <v>CP6.1_vs_CP6.2</v>
      </c>
      <c r="C122" s="1">
        <f>POWER(PRODUCT(C64,D64,E64,F64,G64,H64,I64,J64,K64,L64,M64,N64,O64,P64,Q64,R64,S64,T64,U64,V64,W64),1/21)</f>
      </c>
      <c r="D122" s="1">
        <f>POWER(PRODUCT(C83,D83,E83,F83,G83,H83,I83,J83,K83,L83,M83,N83,O83,P83,Q83,R83,S83,T83,U83,V83,W83),1/21)</f>
      </c>
      <c r="E122" s="1">
        <f>POWER(PRODUCT(C102,D102,E102,F102,G102,H102,I102,J102,K102,L102,M102,N102,O102,P102,Q102,R102,S102,T102,U102,V102,W102),1/21)</f>
      </c>
    </row>
    <row r="123">
      <c r="A123">
        <v>2</v>
      </c>
      <c r="B123" t="str">
        <v>CP6.1_vs_CP6.3</v>
      </c>
      <c r="C123" s="1">
        <f>POWER(PRODUCT(C65,D65,E65,F65,G65,H65,I65,J65,K65,L65,M65,N65,O65,P65,Q65,R65,S65,T65,U65,V65,W65),1/21)</f>
      </c>
      <c r="D123" s="1">
        <f>POWER(PRODUCT(C84,D84,E84,F84,G84,H84,I84,J84,K84,L84,M84,N84,O84,P84,Q84,R84,S84,T84,U84,V84,W84),1/21)</f>
      </c>
      <c r="E123" s="1">
        <f>POWER(PRODUCT(C103,D103,E103,F103,G103,H103,I103,J103,K103,L103,M103,N103,O103,P103,Q103,R103,S103,T103,U103,V103,W103),1/21)</f>
      </c>
    </row>
    <row r="124">
      <c r="A124">
        <v>3</v>
      </c>
      <c r="B124" t="str">
        <v>CP6.1_vs_CP6.4</v>
      </c>
      <c r="C124" s="1">
        <f>POWER(PRODUCT(C66,D66,E66,F66,G66,H66,I66,J66,K66,L66,M66,N66,O66,P66,Q66,R66,S66,T66,U66,V66,W66),1/21)</f>
      </c>
      <c r="D124" s="1">
        <f>POWER(PRODUCT(C85,D85,E85,F85,G85,H85,I85,J85,K85,L85,M85,N85,O85,P85,Q85,R85,S85,T85,U85,V85,W85),1/21)</f>
      </c>
      <c r="E124" s="1">
        <f>POWER(PRODUCT(C104,D104,E104,F104,G104,H104,I104,J104,K104,L104,M104,N104,O104,P104,Q104,R104,S104,T104,U104,V104,W104),1/21)</f>
      </c>
    </row>
    <row r="125">
      <c r="A125">
        <v>4</v>
      </c>
      <c r="B125" t="str">
        <v>CP6.1_vs_CP6.5</v>
      </c>
      <c r="C125" s="1">
        <f>POWER(PRODUCT(C67,D67,E67,F67,G67,H67,I67,J67,K67,L67,M67,N67,O67,P67,Q67,R67,S67,T67,U67,V67,W67),1/21)</f>
      </c>
      <c r="D125" s="1">
        <f>POWER(PRODUCT(C86,D86,E86,F86,G86,H86,I86,J86,K86,L86,M86,N86,O86,P86,Q86,R86,S86,T86,U86,V86,W86),1/21)</f>
      </c>
      <c r="E125" s="1">
        <f>POWER(PRODUCT(C105,D105,E105,F105,G105,H105,I105,J105,K105,L105,M105,N105,O105,P105,Q105,R105,S105,T105,U105,V105,W105),1/21)</f>
      </c>
    </row>
    <row r="126">
      <c r="A126">
        <v>5</v>
      </c>
      <c r="B126" t="str">
        <v>CP6.1_vs_CP6.6</v>
      </c>
      <c r="C126" s="1">
        <f>POWER(PRODUCT(C68,D68,E68,F68,G68,H68,I68,J68,K68,L68,M68,N68,O68,P68,Q68,R68,S68,T68,U68,V68,W68),1/21)</f>
      </c>
      <c r="D126" s="1">
        <f>POWER(PRODUCT(C87,D87,E87,F87,G87,H87,I87,J87,K87,L87,M87,N87,O87,P87,Q87,R87,S87,T87,U87,V87,W87),1/21)</f>
      </c>
      <c r="E126" s="1">
        <f>POWER(PRODUCT(C106,D106,E106,F106,G106,H106,I106,J106,K106,L106,M106,N106,O106,P106,Q106,R106,S106,T106,U106,V106,W106),1/21)</f>
      </c>
    </row>
    <row r="127">
      <c r="A127">
        <v>6</v>
      </c>
      <c r="B127" t="str">
        <v>CP6.2_vs_CP6.3</v>
      </c>
      <c r="C127" s="1">
        <f>POWER(PRODUCT(C69,D69,E69,F69,G69,H69,I69,J69,K69,L69,M69,N69,O69,P69,Q69,R69,S69,T69,U69,V69,W69),1/21)</f>
      </c>
      <c r="D127" s="1">
        <f>POWER(PRODUCT(C88,D88,E88,F88,G88,H88,I88,J88,K88,L88,M88,N88,O88,P88,Q88,R88,S88,T88,U88,V88,W88),1/21)</f>
      </c>
      <c r="E127" s="1">
        <f>POWER(PRODUCT(C107,D107,E107,F107,G107,H107,I107,J107,K107,L107,M107,N107,O107,P107,Q107,R107,S107,T107,U107,V107,W107),1/21)</f>
      </c>
    </row>
    <row r="128">
      <c r="A128">
        <v>7</v>
      </c>
      <c r="B128" t="str">
        <v>CP6.2_vs_CP6.4</v>
      </c>
      <c r="C128" s="1">
        <f>POWER(PRODUCT(C70,D70,E70,F70,G70,H70,I70,J70,K70,L70,M70,N70,O70,P70,Q70,R70,S70,T70,U70,V70,W70),1/21)</f>
      </c>
      <c r="D128" s="1">
        <f>POWER(PRODUCT(C89,D89,E89,F89,G89,H89,I89,J89,K89,L89,M89,N89,O89,P89,Q89,R89,S89,T89,U89,V89,W89),1/21)</f>
      </c>
      <c r="E128" s="1">
        <f>POWER(PRODUCT(C108,D108,E108,F108,G108,H108,I108,J108,K108,L108,M108,N108,O108,P108,Q108,R108,S108,T108,U108,V108,W108),1/21)</f>
      </c>
    </row>
    <row r="129">
      <c r="A129">
        <v>8</v>
      </c>
      <c r="B129" t="str">
        <v>CP6.2_vs_CP6.5</v>
      </c>
      <c r="C129" s="1">
        <f>POWER(PRODUCT(C71,D71,E71,F71,G71,H71,I71,J71,K71,L71,M71,N71,O71,P71,Q71,R71,S71,T71,U71,V71,W71),1/21)</f>
      </c>
      <c r="D129" s="1">
        <f>POWER(PRODUCT(C90,D90,E90,F90,G90,H90,I90,J90,K90,L90,M90,N90,O90,P90,Q90,R90,S90,T90,U90,V90,W90),1/21)</f>
      </c>
      <c r="E129" s="1">
        <f>POWER(PRODUCT(C109,D109,E109,F109,G109,H109,I109,J109,K109,L109,M109,N109,O109,P109,Q109,R109,S109,T109,U109,V109,W109),1/21)</f>
      </c>
    </row>
    <row r="130">
      <c r="A130">
        <v>9</v>
      </c>
      <c r="B130" t="str">
        <v>CP6.2_vs_CP6.6</v>
      </c>
      <c r="C130" s="1">
        <f>POWER(PRODUCT(C72,D72,E72,F72,G72,H72,I72,J72,K72,L72,M72,N72,O72,P72,Q72,R72,S72,T72,U72,V72,W72),1/21)</f>
      </c>
      <c r="D130" s="1">
        <f>POWER(PRODUCT(C91,D91,E91,F91,G91,H91,I91,J91,K91,L91,M91,N91,O91,P91,Q91,R91,S91,T91,U91,V91,W91),1/21)</f>
      </c>
      <c r="E130" s="1">
        <f>POWER(PRODUCT(C110,D110,E110,F110,G110,H110,I110,J110,K110,L110,M110,N110,O110,P110,Q110,R110,S110,T110,U110,V110,W110),1/21)</f>
      </c>
    </row>
    <row r="131">
      <c r="A131">
        <v>10</v>
      </c>
      <c r="B131" t="str">
        <v>CP6.3_vs_CP6.4</v>
      </c>
      <c r="C131" s="1">
        <f>POWER(PRODUCT(C73,D73,E73,F73,G73,H73,I73,J73,K73,L73,M73,N73,O73,P73,Q73,R73,S73,T73,U73,V73,W73),1/21)</f>
      </c>
      <c r="D131" s="1">
        <f>POWER(PRODUCT(C92,D92,E92,F92,G92,H92,I92,J92,K92,L92,M92,N92,O92,P92,Q92,R92,S92,T92,U92,V92,W92),1/21)</f>
      </c>
      <c r="E131" s="1">
        <f>POWER(PRODUCT(C111,D111,E111,F111,G111,H111,I111,J111,K111,L111,M111,N111,O111,P111,Q111,R111,S111,T111,U111,V111,W111),1/21)</f>
      </c>
    </row>
    <row r="132">
      <c r="A132">
        <v>11</v>
      </c>
      <c r="B132" t="str">
        <v>CP6.3_vs_CP6.5</v>
      </c>
      <c r="C132" s="1">
        <f>POWER(PRODUCT(C74,D74,E74,F74,G74,H74,I74,J74,K74,L74,M74,N74,O74,P74,Q74,R74,S74,T74,U74,V74,W74),1/21)</f>
      </c>
      <c r="D132" s="1">
        <f>POWER(PRODUCT(C93,D93,E93,F93,G93,H93,I93,J93,K93,L93,M93,N93,O93,P93,Q93,R93,S93,T93,U93,V93,W93),1/21)</f>
      </c>
      <c r="E132" s="1">
        <f>POWER(PRODUCT(C112,D112,E112,F112,G112,H112,I112,J112,K112,L112,M112,N112,O112,P112,Q112,R112,S112,T112,U112,V112,W112),1/21)</f>
      </c>
    </row>
    <row r="133">
      <c r="A133">
        <v>12</v>
      </c>
      <c r="B133" t="str">
        <v>CP6.3_vs_CP6.6</v>
      </c>
      <c r="C133" s="1">
        <f>POWER(PRODUCT(C75,D75,E75,F75,G75,H75,I75,J75,K75,L75,M75,N75,O75,P75,Q75,R75,S75,T75,U75,V75,W75),1/21)</f>
      </c>
      <c r="D133" s="1">
        <f>POWER(PRODUCT(C94,D94,E94,F94,G94,H94,I94,J94,K94,L94,M94,N94,O94,P94,Q94,R94,S94,T94,U94,V94,W94),1/21)</f>
      </c>
      <c r="E133" s="1">
        <f>POWER(PRODUCT(C113,D113,E113,F113,G113,H113,I113,J113,K113,L113,M113,N113,O113,P113,Q113,R113,S113,T113,U113,V113,W113),1/21)</f>
      </c>
    </row>
    <row r="134">
      <c r="A134">
        <v>13</v>
      </c>
      <c r="B134" t="str">
        <v>CP6.4_vs_CP6.5</v>
      </c>
      <c r="C134" s="1">
        <f>POWER(PRODUCT(C76,D76,E76,F76,G76,H76,I76,J76,K76,L76,M76,N76,O76,P76,Q76,R76,S76,T76,U76,V76,W76),1/21)</f>
      </c>
      <c r="D134" s="1">
        <f>POWER(PRODUCT(C95,D95,E95,F95,G95,H95,I95,J95,K95,L95,M95,N95,O95,P95,Q95,R95,S95,T95,U95,V95,W95),1/21)</f>
      </c>
      <c r="E134" s="1">
        <f>POWER(PRODUCT(C114,D114,E114,F114,G114,H114,I114,J114,K114,L114,M114,N114,O114,P114,Q114,R114,S114,T114,U114,V114,W114),1/21)</f>
      </c>
    </row>
    <row r="135">
      <c r="A135">
        <v>14</v>
      </c>
      <c r="B135" t="str">
        <v>CP6.4_vs_CP6.6</v>
      </c>
      <c r="C135" s="1">
        <f>POWER(PRODUCT(C77,D77,E77,F77,G77,H77,I77,J77,K77,L77,M77,N77,O77,P77,Q77,R77,S77,T77,U77,V77,W77),1/21)</f>
      </c>
      <c r="D135" s="1">
        <f>POWER(PRODUCT(C96,D96,E96,F96,G96,H96,I96,J96,K96,L96,M96,N96,O96,P96,Q96,R96,S96,T96,U96,V96,W96),1/21)</f>
      </c>
      <c r="E135" s="1">
        <f>POWER(PRODUCT(C115,D115,E115,F115,G115,H115,I115,J115,K115,L115,M115,N115,O115,P115,Q115,R115,S115,T115,U115,V115,W115),1/21)</f>
      </c>
    </row>
    <row r="136">
      <c r="A136">
        <v>15</v>
      </c>
      <c r="B136" t="str">
        <v>CP6.5_vs_CP6.6</v>
      </c>
      <c r="C136" s="1">
        <f>POWER(PRODUCT(C78,D78,E78,F78,G78,H78,I78,J78,K78,L78,M78,N78,O78,P78,Q78,R78,S78,T78,U78,V78,W78),1/21)</f>
      </c>
      <c r="D136" s="1">
        <f>POWER(PRODUCT(C97,D97,E97,F97,G97,H97,I97,J97,K97,L97,M97,N97,O97,P97,Q97,R97,S97,T97,U97,V97,W97),1/21)</f>
      </c>
      <c r="E136" s="1">
        <f>POWER(PRODUCT(C116,D116,E116,F116,G116,H116,I116,J116,K116,L116,M116,N116,O116,P116,Q116,R116,S116,T116,U116,V116,W116),1/21)</f>
      </c>
    </row>
    <row r="139">
      <c r="A139" t="str">
        <v>═══ BAGIAN 6: MATRIKS TFN AGREGAT ═══</v>
      </c>
    </row>
    <row r="140">
      <c r="A140" t="str">
        <v>Diagonal=(1,1,1) | Upper=GM | Lower=reciprocal(1/u,1/m,1/l)</v>
      </c>
    </row>
    <row r="141">
      <c r="A141" t="str">
        <v>Matriks l (Lower)</v>
      </c>
    </row>
    <row r="142">
      <c r="A142" t="str">
        <v/>
      </c>
      <c r="B142" t="str">
        <v>CP6.1</v>
      </c>
      <c r="C142" t="str">
        <v>CP6.2</v>
      </c>
      <c r="D142" t="str">
        <v>CP6.3</v>
      </c>
      <c r="E142" t="str">
        <v>CP6.4</v>
      </c>
      <c r="F142" t="str">
        <v>CP6.5</v>
      </c>
      <c r="G142" t="str">
        <v>CP6.6</v>
      </c>
      <c r="H142" t="str">
        <v>Σ Baris</v>
      </c>
    </row>
    <row r="143">
      <c r="A143" t="str">
        <v>CP6.1</v>
      </c>
      <c r="B143">
        <v>1</v>
      </c>
      <c r="C143" s="1">
        <f>C122</f>
      </c>
      <c r="D143" s="1">
        <f>C123</f>
      </c>
      <c r="E143" s="1">
        <f>C124</f>
      </c>
      <c r="F143" s="1">
        <f>C125</f>
      </c>
      <c r="G143" s="1">
        <f>C126</f>
      </c>
      <c r="H143" s="1">
        <f>SUM(B143:G143)</f>
      </c>
    </row>
    <row r="144">
      <c r="A144" t="str">
        <v>CP6.2</v>
      </c>
      <c r="B144" s="1">
        <f>1/E122</f>
      </c>
      <c r="C144">
        <v>1</v>
      </c>
      <c r="D144" s="1">
        <f>C127</f>
      </c>
      <c r="E144" s="1">
        <f>C128</f>
      </c>
      <c r="F144" s="1">
        <f>C129</f>
      </c>
      <c r="G144" s="1">
        <f>C130</f>
      </c>
      <c r="H144" s="1">
        <f>SUM(B144:G144)</f>
      </c>
    </row>
    <row r="145">
      <c r="A145" t="str">
        <v>CP6.3</v>
      </c>
      <c r="B145" s="1">
        <f>1/E123</f>
      </c>
      <c r="C145" s="1">
        <f>1/E127</f>
      </c>
      <c r="D145">
        <v>1</v>
      </c>
      <c r="E145" s="1">
        <f>C131</f>
      </c>
      <c r="F145" s="1">
        <f>C132</f>
      </c>
      <c r="G145" s="1">
        <f>C133</f>
      </c>
      <c r="H145" s="1">
        <f>SUM(B145:G145)</f>
      </c>
    </row>
    <row r="146">
      <c r="A146" t="str">
        <v>CP6.4</v>
      </c>
      <c r="B146" s="1">
        <f>1/E124</f>
      </c>
      <c r="C146" s="1">
        <f>1/E128</f>
      </c>
      <c r="D146" s="1">
        <f>1/E131</f>
      </c>
      <c r="E146">
        <v>1</v>
      </c>
      <c r="F146" s="1">
        <f>C134</f>
      </c>
      <c r="G146" s="1">
        <f>C135</f>
      </c>
      <c r="H146" s="1">
        <f>SUM(B146:G146)</f>
      </c>
    </row>
    <row r="147">
      <c r="A147" t="str">
        <v>CP6.5</v>
      </c>
      <c r="B147" s="1">
        <f>1/E125</f>
      </c>
      <c r="C147" s="1">
        <f>1/E129</f>
      </c>
      <c r="D147" s="1">
        <f>1/E132</f>
      </c>
      <c r="E147" s="1">
        <f>1/E134</f>
      </c>
      <c r="F147">
        <v>1</v>
      </c>
      <c r="G147" s="1">
        <f>C136</f>
      </c>
      <c r="H147" s="1">
        <f>SUM(B147:G147)</f>
      </c>
    </row>
    <row r="148">
      <c r="A148" t="str">
        <v>CP6.6</v>
      </c>
      <c r="B148" s="1">
        <f>1/E126</f>
      </c>
      <c r="C148" s="1">
        <f>1/E130</f>
      </c>
      <c r="D148" s="1">
        <f>1/E133</f>
      </c>
      <c r="E148" s="1">
        <f>1/E135</f>
      </c>
      <c r="F148" s="1">
        <f>1/E136</f>
      </c>
      <c r="G148">
        <v>1</v>
      </c>
      <c r="H148" s="1">
        <f>SUM(B148:G148)</f>
      </c>
    </row>
    <row r="149">
      <c r="G149" t="str">
        <v>TOTAL</v>
      </c>
      <c r="H149" s="1">
        <f>SUM(H143:H148)</f>
      </c>
    </row>
    <row r="151">
      <c r="A151" t="str">
        <v>Matriks m (Middle)</v>
      </c>
    </row>
    <row r="152">
      <c r="A152" t="str">
        <v/>
      </c>
      <c r="B152" t="str">
        <v>CP6.1</v>
      </c>
      <c r="C152" t="str">
        <v>CP6.2</v>
      </c>
      <c r="D152" t="str">
        <v>CP6.3</v>
      </c>
      <c r="E152" t="str">
        <v>CP6.4</v>
      </c>
      <c r="F152" t="str">
        <v>CP6.5</v>
      </c>
      <c r="G152" t="str">
        <v>CP6.6</v>
      </c>
      <c r="H152" t="str">
        <v>Σ Baris</v>
      </c>
    </row>
    <row r="153">
      <c r="A153" t="str">
        <v>CP6.1</v>
      </c>
      <c r="B153">
        <v>1</v>
      </c>
      <c r="C153" s="1">
        <f>D122</f>
      </c>
      <c r="D153" s="1">
        <f>D123</f>
      </c>
      <c r="E153" s="1">
        <f>D124</f>
      </c>
      <c r="F153" s="1">
        <f>D125</f>
      </c>
      <c r="G153" s="1">
        <f>D126</f>
      </c>
      <c r="H153" s="1">
        <f>SUM(B153:G153)</f>
      </c>
    </row>
    <row r="154">
      <c r="A154" t="str">
        <v>CP6.2</v>
      </c>
      <c r="B154" s="1">
        <f>1/D122</f>
      </c>
      <c r="C154">
        <v>1</v>
      </c>
      <c r="D154" s="1">
        <f>D127</f>
      </c>
      <c r="E154" s="1">
        <f>D128</f>
      </c>
      <c r="F154" s="1">
        <f>D129</f>
      </c>
      <c r="G154" s="1">
        <f>D130</f>
      </c>
      <c r="H154" s="1">
        <f>SUM(B154:G154)</f>
      </c>
    </row>
    <row r="155">
      <c r="A155" t="str">
        <v>CP6.3</v>
      </c>
      <c r="B155" s="1">
        <f>1/D123</f>
      </c>
      <c r="C155" s="1">
        <f>1/D127</f>
      </c>
      <c r="D155">
        <v>1</v>
      </c>
      <c r="E155" s="1">
        <f>D131</f>
      </c>
      <c r="F155" s="1">
        <f>D132</f>
      </c>
      <c r="G155" s="1">
        <f>D133</f>
      </c>
      <c r="H155" s="1">
        <f>SUM(B155:G155)</f>
      </c>
    </row>
    <row r="156">
      <c r="A156" t="str">
        <v>CP6.4</v>
      </c>
      <c r="B156" s="1">
        <f>1/D124</f>
      </c>
      <c r="C156" s="1">
        <f>1/D128</f>
      </c>
      <c r="D156" s="1">
        <f>1/D131</f>
      </c>
      <c r="E156">
        <v>1</v>
      </c>
      <c r="F156" s="1">
        <f>D134</f>
      </c>
      <c r="G156" s="1">
        <f>D135</f>
      </c>
      <c r="H156" s="1">
        <f>SUM(B156:G156)</f>
      </c>
    </row>
    <row r="157">
      <c r="A157" t="str">
        <v>CP6.5</v>
      </c>
      <c r="B157" s="1">
        <f>1/D125</f>
      </c>
      <c r="C157" s="1">
        <f>1/D129</f>
      </c>
      <c r="D157" s="1">
        <f>1/D132</f>
      </c>
      <c r="E157" s="1">
        <f>1/D134</f>
      </c>
      <c r="F157">
        <v>1</v>
      </c>
      <c r="G157" s="1">
        <f>D136</f>
      </c>
      <c r="H157" s="1">
        <f>SUM(B157:G157)</f>
      </c>
    </row>
    <row r="158">
      <c r="A158" t="str">
        <v>CP6.6</v>
      </c>
      <c r="B158" s="1">
        <f>1/D126</f>
      </c>
      <c r="C158" s="1">
        <f>1/D130</f>
      </c>
      <c r="D158" s="1">
        <f>1/D133</f>
      </c>
      <c r="E158" s="1">
        <f>1/D135</f>
      </c>
      <c r="F158" s="1">
        <f>1/D136</f>
      </c>
      <c r="G158">
        <v>1</v>
      </c>
      <c r="H158" s="1">
        <f>SUM(B158:G158)</f>
      </c>
    </row>
    <row r="159">
      <c r="G159" t="str">
        <v>TOTAL</v>
      </c>
      <c r="H159" s="1">
        <f>SUM(H153:H158)</f>
      </c>
    </row>
    <row r="161">
      <c r="A161" t="str">
        <v>Matriks u (Upper)</v>
      </c>
    </row>
    <row r="162">
      <c r="A162" t="str">
        <v/>
      </c>
      <c r="B162" t="str">
        <v>CP6.1</v>
      </c>
      <c r="C162" t="str">
        <v>CP6.2</v>
      </c>
      <c r="D162" t="str">
        <v>CP6.3</v>
      </c>
      <c r="E162" t="str">
        <v>CP6.4</v>
      </c>
      <c r="F162" t="str">
        <v>CP6.5</v>
      </c>
      <c r="G162" t="str">
        <v>CP6.6</v>
      </c>
      <c r="H162" t="str">
        <v>Σ Baris</v>
      </c>
    </row>
    <row r="163">
      <c r="A163" t="str">
        <v>CP6.1</v>
      </c>
      <c r="B163">
        <v>1</v>
      </c>
      <c r="C163" s="1">
        <f>E122</f>
      </c>
      <c r="D163" s="1">
        <f>E123</f>
      </c>
      <c r="E163" s="1">
        <f>E124</f>
      </c>
      <c r="F163" s="1">
        <f>E125</f>
      </c>
      <c r="G163" s="1">
        <f>E126</f>
      </c>
      <c r="H163" s="1">
        <f>SUM(B163:G163)</f>
      </c>
    </row>
    <row r="164">
      <c r="A164" t="str">
        <v>CP6.2</v>
      </c>
      <c r="B164" s="1">
        <f>1/C122</f>
      </c>
      <c r="C164">
        <v>1</v>
      </c>
      <c r="D164" s="1">
        <f>E127</f>
      </c>
      <c r="E164" s="1">
        <f>E128</f>
      </c>
      <c r="F164" s="1">
        <f>E129</f>
      </c>
      <c r="G164" s="1">
        <f>E130</f>
      </c>
      <c r="H164" s="1">
        <f>SUM(B164:G164)</f>
      </c>
    </row>
    <row r="165">
      <c r="A165" t="str">
        <v>CP6.3</v>
      </c>
      <c r="B165" s="1">
        <f>1/C123</f>
      </c>
      <c r="C165" s="1">
        <f>1/C127</f>
      </c>
      <c r="D165">
        <v>1</v>
      </c>
      <c r="E165" s="1">
        <f>E131</f>
      </c>
      <c r="F165" s="1">
        <f>E132</f>
      </c>
      <c r="G165" s="1">
        <f>E133</f>
      </c>
      <c r="H165" s="1">
        <f>SUM(B165:G165)</f>
      </c>
    </row>
    <row r="166">
      <c r="A166" t="str">
        <v>CP6.4</v>
      </c>
      <c r="B166" s="1">
        <f>1/C124</f>
      </c>
      <c r="C166" s="1">
        <f>1/C128</f>
      </c>
      <c r="D166" s="1">
        <f>1/C131</f>
      </c>
      <c r="E166">
        <v>1</v>
      </c>
      <c r="F166" s="1">
        <f>E134</f>
      </c>
      <c r="G166" s="1">
        <f>E135</f>
      </c>
      <c r="H166" s="1">
        <f>SUM(B166:G166)</f>
      </c>
    </row>
    <row r="167">
      <c r="A167" t="str">
        <v>CP6.5</v>
      </c>
      <c r="B167" s="1">
        <f>1/C125</f>
      </c>
      <c r="C167" s="1">
        <f>1/C129</f>
      </c>
      <c r="D167" s="1">
        <f>1/C132</f>
      </c>
      <c r="E167" s="1">
        <f>1/C134</f>
      </c>
      <c r="F167">
        <v>1</v>
      </c>
      <c r="G167" s="1">
        <f>E136</f>
      </c>
      <c r="H167" s="1">
        <f>SUM(B167:G167)</f>
      </c>
    </row>
    <row r="168">
      <c r="A168" t="str">
        <v>CP6.6</v>
      </c>
      <c r="B168" s="1">
        <f>1/C126</f>
      </c>
      <c r="C168" s="1">
        <f>1/C130</f>
      </c>
      <c r="D168" s="1">
        <f>1/C133</f>
      </c>
      <c r="E168" s="1">
        <f>1/C135</f>
      </c>
      <c r="F168" s="1">
        <f>1/C136</f>
      </c>
      <c r="G168">
        <v>1</v>
      </c>
      <c r="H168" s="1">
        <f>SUM(B168:G168)</f>
      </c>
    </row>
    <row r="169">
      <c r="G169" t="str">
        <v>TOTAL</v>
      </c>
      <c r="H169" s="1">
        <f>SUM(H163:H168)</f>
      </c>
    </row>
    <row r="171">
      <c r="A171" t="str">
        <v>═══ BAGIAN 7: FUZZY SYNTHETIC EXTENT + BOBOT FINAL ═══</v>
      </c>
    </row>
    <row r="172">
      <c r="A172" t="str">
        <v>Si_l=Σl_i/ΣΣu | Si_m=Σm_i/ΣΣm | Si_u=Σu_i/ΣΣl | Defuzzy=(l+m+u)/3</v>
      </c>
    </row>
    <row r="173">
      <c r="A173" t="str">
        <v>Kriteria</v>
      </c>
      <c r="B173" t="str">
        <v>Σl_i</v>
      </c>
      <c r="C173" t="str">
        <v>Σm_i</v>
      </c>
      <c r="D173" t="str">
        <v>Σu_i</v>
      </c>
      <c r="E173" t="str">
        <v>ΣΣl</v>
      </c>
      <c r="F173" t="str">
        <v>ΣΣm</v>
      </c>
      <c r="G173" t="str">
        <v>ΣΣu</v>
      </c>
      <c r="H173" t="str">
        <v>Si_l</v>
      </c>
      <c r="I173" t="str">
        <v>Si_m</v>
      </c>
      <c r="J173" t="str">
        <v>Si_u</v>
      </c>
      <c r="K173" t="str">
        <v>Defuzzy</v>
      </c>
      <c r="L173" t="str">
        <v>Bobot</v>
      </c>
      <c r="M173" t="str">
        <v>Bobot%</v>
      </c>
      <c r="N173" t="str">
        <v>Rank</v>
      </c>
    </row>
    <row r="174">
      <c r="A174" t="str">
        <v>CP6.1</v>
      </c>
      <c r="B174" s="1">
        <f>H143</f>
      </c>
      <c r="C174" s="1">
        <f>H153</f>
      </c>
      <c r="D174" s="1">
        <f>H163</f>
      </c>
      <c r="E174" s="1">
        <f>H149</f>
      </c>
      <c r="F174" s="1">
        <f>H159</f>
      </c>
      <c r="G174" s="1">
        <f>H169</f>
      </c>
      <c r="H174" s="2">
        <f>B174/G174</f>
      </c>
      <c r="I174" s="2">
        <f>C174/F174</f>
      </c>
      <c r="J174" s="2">
        <f>D174/E174</f>
      </c>
      <c r="K174" s="2">
        <f>(H174+I174+J174)/3</f>
      </c>
      <c r="L174" s="2">
        <f>K174/K180</f>
      </c>
      <c r="M174" s="3">
        <f>L174*100</f>
      </c>
      <c r="N174">
        <f>RANK(L174,L$174:L$179,0)</f>
      </c>
    </row>
    <row r="175">
      <c r="A175" t="str">
        <v>CP6.2</v>
      </c>
      <c r="B175" s="1">
        <f>H144</f>
      </c>
      <c r="C175" s="1">
        <f>H154</f>
      </c>
      <c r="D175" s="1">
        <f>H164</f>
      </c>
      <c r="E175" s="1">
        <f>H149</f>
      </c>
      <c r="F175" s="1">
        <f>H159</f>
      </c>
      <c r="G175" s="1">
        <f>H169</f>
      </c>
      <c r="H175" s="2">
        <f>B175/G175</f>
      </c>
      <c r="I175" s="2">
        <f>C175/F175</f>
      </c>
      <c r="J175" s="2">
        <f>D175/E175</f>
      </c>
      <c r="K175" s="2">
        <f>(H175+I175+J175)/3</f>
      </c>
      <c r="L175" s="2">
        <f>K175/K180</f>
      </c>
      <c r="M175" s="3">
        <f>L175*100</f>
      </c>
      <c r="N175">
        <f>RANK(L175,L$174:L$179,0)</f>
      </c>
    </row>
    <row r="176">
      <c r="A176" t="str">
        <v>CP6.3</v>
      </c>
      <c r="B176" s="1">
        <f>H145</f>
      </c>
      <c r="C176" s="1">
        <f>H155</f>
      </c>
      <c r="D176" s="1">
        <f>H165</f>
      </c>
      <c r="E176" s="1">
        <f>H149</f>
      </c>
      <c r="F176" s="1">
        <f>H159</f>
      </c>
      <c r="G176" s="1">
        <f>H169</f>
      </c>
      <c r="H176" s="2">
        <f>B176/G176</f>
      </c>
      <c r="I176" s="2">
        <f>C176/F176</f>
      </c>
      <c r="J176" s="2">
        <f>D176/E176</f>
      </c>
      <c r="K176" s="2">
        <f>(H176+I176+J176)/3</f>
      </c>
      <c r="L176" s="2">
        <f>K176/K180</f>
      </c>
      <c r="M176" s="3">
        <f>L176*100</f>
      </c>
      <c r="N176">
        <f>RANK(L176,L$174:L$179,0)</f>
      </c>
    </row>
    <row r="177">
      <c r="A177" t="str">
        <v>CP6.4</v>
      </c>
      <c r="B177" s="1">
        <f>H146</f>
      </c>
      <c r="C177" s="1">
        <f>H156</f>
      </c>
      <c r="D177" s="1">
        <f>H166</f>
      </c>
      <c r="E177" s="1">
        <f>H149</f>
      </c>
      <c r="F177" s="1">
        <f>H159</f>
      </c>
      <c r="G177" s="1">
        <f>H169</f>
      </c>
      <c r="H177" s="2">
        <f>B177/G177</f>
      </c>
      <c r="I177" s="2">
        <f>C177/F177</f>
      </c>
      <c r="J177" s="2">
        <f>D177/E177</f>
      </c>
      <c r="K177" s="2">
        <f>(H177+I177+J177)/3</f>
      </c>
      <c r="L177" s="2">
        <f>K177/K180</f>
      </c>
      <c r="M177" s="3">
        <f>L177*100</f>
      </c>
      <c r="N177">
        <f>RANK(L177,L$174:L$179,0)</f>
      </c>
    </row>
    <row r="178">
      <c r="A178" t="str">
        <v>CP6.5</v>
      </c>
      <c r="B178" s="1">
        <f>H147</f>
      </c>
      <c r="C178" s="1">
        <f>H157</f>
      </c>
      <c r="D178" s="1">
        <f>H167</f>
      </c>
      <c r="E178" s="1">
        <f>H149</f>
      </c>
      <c r="F178" s="1">
        <f>H159</f>
      </c>
      <c r="G178" s="1">
        <f>H169</f>
      </c>
      <c r="H178" s="2">
        <f>B178/G178</f>
      </c>
      <c r="I178" s="2">
        <f>C178/F178</f>
      </c>
      <c r="J178" s="2">
        <f>D178/E178</f>
      </c>
      <c r="K178" s="2">
        <f>(H178+I178+J178)/3</f>
      </c>
      <c r="L178" s="2">
        <f>K178/K180</f>
      </c>
      <c r="M178" s="3">
        <f>L178*100</f>
      </c>
      <c r="N178">
        <f>RANK(L178,L$174:L$179,0)</f>
      </c>
    </row>
    <row r="179">
      <c r="A179" t="str">
        <v>CP6.6</v>
      </c>
      <c r="B179" s="1">
        <f>H148</f>
      </c>
      <c r="C179" s="1">
        <f>H158</f>
      </c>
      <c r="D179" s="1">
        <f>H168</f>
      </c>
      <c r="E179" s="1">
        <f>H149</f>
      </c>
      <c r="F179" s="1">
        <f>H159</f>
      </c>
      <c r="G179" s="1">
        <f>H169</f>
      </c>
      <c r="H179" s="2">
        <f>B179/G179</f>
      </c>
      <c r="I179" s="2">
        <f>C179/F179</f>
      </c>
      <c r="J179" s="2">
        <f>D179/E179</f>
      </c>
      <c r="K179" s="2">
        <f>(H179+I179+J179)/3</f>
      </c>
      <c r="L179" s="2">
        <f>K179/K180</f>
      </c>
      <c r="M179" s="3">
        <f>L179*100</f>
      </c>
      <c r="N179">
        <f>RANK(L179,L$174:L$179,0)</f>
      </c>
    </row>
    <row r="180">
      <c r="J180" t="str">
        <v>TOTAL</v>
      </c>
      <c r="K180" s="2">
        <f>SUM(K174:K179)</f>
      </c>
    </row>
    <row r="181">
      <c r="K181" t="str">
        <v>Total Wi</v>
      </c>
      <c r="L181" s="2">
        <f>SUM(L174:L179)</f>
      </c>
      <c r="M181" t="str">
        <v>← harus 1</v>
      </c>
    </row>
    <row r="183">
      <c r="A183" t="str">
        <v>═══ BAGIAN 8: CONSISTENCY RATIO (CR) ═══</v>
      </c>
    </row>
    <row r="184">
      <c r="A184" t="str">
        <v>Dari matriks defuzzified: D(i,j) = (l+m+u)/3</v>
      </c>
    </row>
    <row r="185">
      <c r="A185" t="str">
        <v>Matriks Crisp D(i,j) = (l+m+u)/3</v>
      </c>
    </row>
    <row r="186">
      <c r="A186" t="str">
        <v/>
      </c>
      <c r="B186" t="str">
        <v>CP6.1</v>
      </c>
      <c r="C186" t="str">
        <v>CP6.2</v>
      </c>
      <c r="D186" t="str">
        <v>CP6.3</v>
      </c>
      <c r="E186" t="str">
        <v>CP6.4</v>
      </c>
      <c r="F186" t="str">
        <v>CP6.5</v>
      </c>
      <c r="G186" t="str">
        <v>CP6.6</v>
      </c>
    </row>
    <row r="187">
      <c r="A187" t="str">
        <v>CP6.1</v>
      </c>
      <c r="B187">
        <v>1</v>
      </c>
      <c r="C187" s="1">
        <f>(C143+C153+C163)/3</f>
      </c>
      <c r="D187" s="1">
        <f>(D143+D153+D163)/3</f>
      </c>
      <c r="E187" s="1">
        <f>(E143+E153+E163)/3</f>
      </c>
      <c r="F187" s="1">
        <f>(F143+F153+F163)/3</f>
      </c>
      <c r="G187" s="1">
        <f>(G143+G153+G163)/3</f>
      </c>
    </row>
    <row r="188">
      <c r="A188" t="str">
        <v>CP6.2</v>
      </c>
      <c r="B188" s="1">
        <f>(B144+B154+B164)/3</f>
      </c>
      <c r="C188">
        <v>1</v>
      </c>
      <c r="D188" s="1">
        <f>(D144+D154+D164)/3</f>
      </c>
      <c r="E188" s="1">
        <f>(E144+E154+E164)/3</f>
      </c>
      <c r="F188" s="1">
        <f>(F144+F154+F164)/3</f>
      </c>
      <c r="G188" s="1">
        <f>(G144+G154+G164)/3</f>
      </c>
    </row>
    <row r="189">
      <c r="A189" t="str">
        <v>CP6.3</v>
      </c>
      <c r="B189" s="1">
        <f>(B145+B155+B165)/3</f>
      </c>
      <c r="C189" s="1">
        <f>(C145+C155+C165)/3</f>
      </c>
      <c r="D189">
        <v>1</v>
      </c>
      <c r="E189" s="1">
        <f>(E145+E155+E165)/3</f>
      </c>
      <c r="F189" s="1">
        <f>(F145+F155+F165)/3</f>
      </c>
      <c r="G189" s="1">
        <f>(G145+G155+G165)/3</f>
      </c>
    </row>
    <row r="190">
      <c r="A190" t="str">
        <v>CP6.4</v>
      </c>
      <c r="B190" s="1">
        <f>(B146+B156+B166)/3</f>
      </c>
      <c r="C190" s="1">
        <f>(C146+C156+C166)/3</f>
      </c>
      <c r="D190" s="1">
        <f>(D146+D156+D166)/3</f>
      </c>
      <c r="E190">
        <v>1</v>
      </c>
      <c r="F190" s="1">
        <f>(F146+F156+F166)/3</f>
      </c>
      <c r="G190" s="1">
        <f>(G146+G156+G166)/3</f>
      </c>
    </row>
    <row r="191">
      <c r="A191" t="str">
        <v>CP6.5</v>
      </c>
      <c r="B191" s="1">
        <f>(B147+B157+B167)/3</f>
      </c>
      <c r="C191" s="1">
        <f>(C147+C157+C167)/3</f>
      </c>
      <c r="D191" s="1">
        <f>(D147+D157+D167)/3</f>
      </c>
      <c r="E191" s="1">
        <f>(E147+E157+E167)/3</f>
      </c>
      <c r="F191">
        <v>1</v>
      </c>
      <c r="G191" s="1">
        <f>(G147+G157+G167)/3</f>
      </c>
    </row>
    <row r="192">
      <c r="A192" t="str">
        <v>CP6.6</v>
      </c>
      <c r="B192" s="1">
        <f>(B148+B158+B168)/3</f>
      </c>
      <c r="C192" s="1">
        <f>(C148+C158+C168)/3</f>
      </c>
      <c r="D192" s="1">
        <f>(D148+D158+D168)/3</f>
      </c>
      <c r="E192" s="1">
        <f>(E148+E158+E168)/3</f>
      </c>
      <c r="F192" s="1">
        <f>(F148+F158+F168)/3</f>
      </c>
      <c r="G192">
        <v>1</v>
      </c>
    </row>
    <row r="194">
      <c r="A194" t="str">
        <v>Σ Kolom</v>
      </c>
      <c r="B194" s="1">
        <f>SUM(B187:B192)</f>
      </c>
      <c r="C194" s="1">
        <f>SUM(C187:C192)</f>
      </c>
      <c r="D194" s="1">
        <f>SUM(D187:D192)</f>
      </c>
      <c r="E194" s="1">
        <f>SUM(E187:E192)</f>
      </c>
      <c r="F194" s="1">
        <f>SUM(F187:F192)</f>
      </c>
      <c r="G194" s="1">
        <f>SUM(G187:G192)</f>
      </c>
    </row>
    <row r="196">
      <c r="A196" t="str">
        <v>Normalisasi Kolom + Bobot (Wi=rata2 baris)</v>
      </c>
    </row>
    <row r="197">
      <c r="A197" t="str">
        <v/>
      </c>
      <c r="B197" t="str">
        <v>CP6.1</v>
      </c>
      <c r="C197" t="str">
        <v>CP6.2</v>
      </c>
      <c r="D197" t="str">
        <v>CP6.3</v>
      </c>
      <c r="E197" t="str">
        <v>CP6.4</v>
      </c>
      <c r="F197" t="str">
        <v>CP6.5</v>
      </c>
      <c r="G197" t="str">
        <v>CP6.6</v>
      </c>
      <c r="H197" t="str">
        <v>Wi</v>
      </c>
    </row>
    <row r="198">
      <c r="A198" t="str">
        <v>CP6.1</v>
      </c>
      <c r="B198" s="1">
        <f>B187/B194</f>
      </c>
      <c r="C198" s="1">
        <f>C187/C194</f>
      </c>
      <c r="D198" s="1">
        <f>D187/D194</f>
      </c>
      <c r="E198" s="1">
        <f>E187/E194</f>
      </c>
      <c r="F198" s="1">
        <f>F187/F194</f>
      </c>
      <c r="G198" s="1">
        <f>G187/G194</f>
      </c>
      <c r="H198" s="2">
        <f>AVERAGE(B198:G198)</f>
      </c>
    </row>
    <row r="199">
      <c r="A199" t="str">
        <v>CP6.2</v>
      </c>
      <c r="B199" s="1">
        <f>B188/B194</f>
      </c>
      <c r="C199" s="1">
        <f>C188/C194</f>
      </c>
      <c r="D199" s="1">
        <f>D188/D194</f>
      </c>
      <c r="E199" s="1">
        <f>E188/E194</f>
      </c>
      <c r="F199" s="1">
        <f>F188/F194</f>
      </c>
      <c r="G199" s="1">
        <f>G188/G194</f>
      </c>
      <c r="H199" s="2">
        <f>AVERAGE(B199:G199)</f>
      </c>
    </row>
    <row r="200">
      <c r="A200" t="str">
        <v>CP6.3</v>
      </c>
      <c r="B200" s="1">
        <f>B189/B194</f>
      </c>
      <c r="C200" s="1">
        <f>C189/C194</f>
      </c>
      <c r="D200" s="1">
        <f>D189/D194</f>
      </c>
      <c r="E200" s="1">
        <f>E189/E194</f>
      </c>
      <c r="F200" s="1">
        <f>F189/F194</f>
      </c>
      <c r="G200" s="1">
        <f>G189/G194</f>
      </c>
      <c r="H200" s="2">
        <f>AVERAGE(B200:G200)</f>
      </c>
    </row>
    <row r="201">
      <c r="A201" t="str">
        <v>CP6.4</v>
      </c>
      <c r="B201" s="1">
        <f>B190/B194</f>
      </c>
      <c r="C201" s="1">
        <f>C190/C194</f>
      </c>
      <c r="D201" s="1">
        <f>D190/D194</f>
      </c>
      <c r="E201" s="1">
        <f>E190/E194</f>
      </c>
      <c r="F201" s="1">
        <f>F190/F194</f>
      </c>
      <c r="G201" s="1">
        <f>G190/G194</f>
      </c>
      <c r="H201" s="2">
        <f>AVERAGE(B201:G201)</f>
      </c>
    </row>
    <row r="202">
      <c r="A202" t="str">
        <v>CP6.5</v>
      </c>
      <c r="B202" s="1">
        <f>B191/B194</f>
      </c>
      <c r="C202" s="1">
        <f>C191/C194</f>
      </c>
      <c r="D202" s="1">
        <f>D191/D194</f>
      </c>
      <c r="E202" s="1">
        <f>E191/E194</f>
      </c>
      <c r="F202" s="1">
        <f>F191/F194</f>
      </c>
      <c r="G202" s="1">
        <f>G191/G194</f>
      </c>
      <c r="H202" s="2">
        <f>AVERAGE(B202:G202)</f>
      </c>
    </row>
    <row r="203">
      <c r="A203" t="str">
        <v>CP6.6</v>
      </c>
      <c r="B203" s="1">
        <f>B192/B194</f>
      </c>
      <c r="C203" s="1">
        <f>C192/C194</f>
      </c>
      <c r="D203" s="1">
        <f>D192/D194</f>
      </c>
      <c r="E203" s="1">
        <f>E192/E194</f>
      </c>
      <c r="F203" s="1">
        <f>F192/F194</f>
      </c>
      <c r="G203" s="1">
        <f>G192/G194</f>
      </c>
      <c r="H203" s="2">
        <f>AVERAGE(B203:G203)</f>
      </c>
    </row>
    <row r="205">
      <c r="A205" t="str">
        <v>Aw = Matriks_Crisp × Wi</v>
      </c>
    </row>
    <row r="206">
      <c r="A206" t="str">
        <v>Kriteria</v>
      </c>
      <c r="B206" t="str">
        <v>Wi</v>
      </c>
      <c r="C206" t="str">
        <v>Aw</v>
      </c>
      <c r="D206" t="str">
        <v>Aw/Wi</v>
      </c>
    </row>
    <row r="207">
      <c r="A207" t="str">
        <v>CP6.1</v>
      </c>
      <c r="B207" s="2">
        <f>H198</f>
      </c>
      <c r="C207" s="2">
        <f>SUMPRODUCT(B187:G187,$B207:$B212)</f>
      </c>
      <c r="D207" s="1">
        <f>C207/B207</f>
      </c>
    </row>
    <row r="208">
      <c r="A208" t="str">
        <v>CP6.2</v>
      </c>
      <c r="B208" s="2">
        <f>H199</f>
      </c>
      <c r="C208" s="2">
        <f>SUMPRODUCT(B188:G188,$B207:$B212)</f>
      </c>
      <c r="D208" s="1">
        <f>C208/B208</f>
      </c>
    </row>
    <row r="209">
      <c r="A209" t="str">
        <v>CP6.3</v>
      </c>
      <c r="B209" s="2">
        <f>H200</f>
      </c>
      <c r="C209" s="2">
        <f>SUMPRODUCT(B189:G189,$B207:$B212)</f>
      </c>
      <c r="D209" s="1">
        <f>C209/B209</f>
      </c>
    </row>
    <row r="210">
      <c r="A210" t="str">
        <v>CP6.4</v>
      </c>
      <c r="B210" s="2">
        <f>H201</f>
      </c>
      <c r="C210" s="2">
        <f>SUMPRODUCT(B190:G190,$B207:$B212)</f>
      </c>
      <c r="D210" s="1">
        <f>C210/B210</f>
      </c>
    </row>
    <row r="211">
      <c r="A211" t="str">
        <v>CP6.5</v>
      </c>
      <c r="B211" s="2">
        <f>H202</f>
      </c>
      <c r="C211" s="2">
        <f>SUMPRODUCT(B191:G191,$B207:$B212)</f>
      </c>
      <c r="D211" s="1">
        <f>C211/B211</f>
      </c>
    </row>
    <row r="212">
      <c r="A212" t="str">
        <v>CP6.6</v>
      </c>
      <c r="B212" s="2">
        <f>H203</f>
      </c>
      <c r="C212" s="2">
        <f>SUMPRODUCT(B192:G192,$B207:$B212)</f>
      </c>
      <c r="D212" s="1">
        <f>C212/B212</f>
      </c>
    </row>
    <row r="214">
      <c r="A214" t="str">
        <v>n</v>
      </c>
      <c r="B214">
        <v>6</v>
      </c>
    </row>
    <row r="215">
      <c r="A215" t="str">
        <v>λmax = AVERAGE(Aw/Wi)</v>
      </c>
      <c r="B215" s="1">
        <f>AVERAGE(D207:D212)</f>
      </c>
    </row>
    <row r="216">
      <c r="A216" t="str">
        <v>CI = (λmax-n)/(n-1)</v>
      </c>
      <c r="B216" s="1">
        <f>(B215-B214)/(B214-1)</f>
      </c>
    </row>
    <row r="217">
      <c r="A217" t="str">
        <v>RI (n=6)</v>
      </c>
      <c r="B217">
        <v>1.24</v>
      </c>
    </row>
    <row r="218">
      <c r="A218" t="str">
        <v>CR = CI/RI</v>
      </c>
      <c r="B218" s="1">
        <f>IF(B217=0,0,B216/B217)</f>
      </c>
    </row>
    <row r="219">
      <c r="A219" t="str">
        <v>KESIMPULAN</v>
      </c>
      <c r="B219">
        <f>IF(B218&lt;0.1,"KONSISTEN ✓ (CR&lt;0.10)","TIDAK KONSISTEN ✗ (CR≥0.10)")</f>
      </c>
    </row>
  </sheetData>
  <ignoredErrors>
    <ignoredError numberStoredAsText="1" sqref="A1:X22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X189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</cols>
  <sheetData>
    <row r="1">
      <c r="A1" t="str">
        <v>PERHITUNGAN MANUAL K1V1 — Sub-Kriteria CP7</v>
      </c>
    </row>
    <row r="2">
      <c r="A2" t="str">
        <v>Kriteria: CP7.1, CP7.2, CP7.3, CP7.4, CP7.5 (n=5)</v>
      </c>
    </row>
    <row r="3">
      <c r="A3" t="str">
        <v>Pasangan: 10 | Responden: 21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Fakhrul Roza</v>
      </c>
      <c r="C21" t="str">
        <v>KATIM Pemberdayaan UKM</v>
      </c>
    </row>
    <row r="22">
      <c r="A22" t="str">
        <v>R4</v>
      </c>
      <c r="B22" t="str">
        <v>Mahyarni</v>
      </c>
      <c r="C22" t="str">
        <v>Dosen</v>
      </c>
    </row>
    <row r="23">
      <c r="A23" t="str">
        <v>R5</v>
      </c>
      <c r="B23" t="str">
        <v>Dino Lagridho Satria</v>
      </c>
      <c r="C23" t="str">
        <v>Staf</v>
      </c>
    </row>
    <row r="24">
      <c r="A24" t="str">
        <v>R6</v>
      </c>
      <c r="B24" t="str">
        <v>Muhammad ilham</v>
      </c>
      <c r="C24" t="str">
        <v>Staff Laboratorium Veteriner</v>
      </c>
    </row>
    <row r="25">
      <c r="A25" t="str">
        <v>R7</v>
      </c>
      <c r="B25" t="str">
        <v>Arief Rakhman</v>
      </c>
      <c r="C25" t="str">
        <v>Kasubbag TU UPT. LVKH</v>
      </c>
    </row>
    <row r="26">
      <c r="A26" t="str">
        <v>R8</v>
      </c>
      <c r="B26" t="str">
        <v>Amrul Hidayat</v>
      </c>
      <c r="C26" t="str">
        <v>Pengawas Bibit Ternak Ahli Muda</v>
      </c>
    </row>
    <row r="27">
      <c r="A27" t="str">
        <v>R9</v>
      </c>
      <c r="B27" t="str">
        <v xml:space="preserve">Fadly Wahid </v>
      </c>
      <c r="C27" t="str">
        <v xml:space="preserve">Fungsional Paramedik Veteriner </v>
      </c>
    </row>
    <row r="28">
      <c r="A28" t="str">
        <v>R10</v>
      </c>
      <c r="B28" t="str">
        <v>Drh Guswandi</v>
      </c>
      <c r="C28" t="str">
        <v>Fungsional Medik Veteriner Ahli Madya</v>
      </c>
    </row>
    <row r="29">
      <c r="A29" t="str">
        <v>R11</v>
      </c>
      <c r="B29" t="str">
        <v>Drh. Indahlia Syahfitri Bangun</v>
      </c>
      <c r="C29" t="str">
        <v>Medik Veteriner Ahli Pertama</v>
      </c>
    </row>
    <row r="30">
      <c r="A30" t="str">
        <v>R12</v>
      </c>
      <c r="B30" t="str">
        <v>drh. Sri Wening Kurniajati</v>
      </c>
      <c r="C30" t="str">
        <v>Medik Veteriner Ahli Pertama</v>
      </c>
    </row>
    <row r="31">
      <c r="A31" t="str">
        <v>R13</v>
      </c>
      <c r="B31" t="str">
        <v>Dea Astrina Harefa</v>
      </c>
      <c r="C31" t="str">
        <v>Paramedik Veteriner</v>
      </c>
    </row>
    <row r="32">
      <c r="A32" t="str">
        <v>R14</v>
      </c>
      <c r="B32" t="str">
        <v>drh. Sri Rahmila Indris</v>
      </c>
      <c r="C32" t="str">
        <v>Medik Veteriner</v>
      </c>
    </row>
    <row r="33">
      <c r="A33" t="str">
        <v>R15</v>
      </c>
      <c r="B33" t="str">
        <v xml:space="preserve">SRI NOVRIANI </v>
      </c>
      <c r="C33" t="str">
        <v xml:space="preserve">Pengawas Bibit Ternak </v>
      </c>
    </row>
    <row r="34">
      <c r="A34" t="str">
        <v>R16</v>
      </c>
      <c r="B34" t="str">
        <v>Ardini Oktavia</v>
      </c>
      <c r="C34" t="str">
        <v>Penelaah Teknis Kebijakan</v>
      </c>
    </row>
    <row r="35">
      <c r="A35" t="str">
        <v>R17</v>
      </c>
      <c r="B35" t="str">
        <v>Novriati Teza</v>
      </c>
      <c r="C35" t="str">
        <v>Pengawas Mutu Hasil Pertanian Ahli Muda</v>
      </c>
    </row>
    <row r="36">
      <c r="A36" t="str">
        <v>R18</v>
      </c>
      <c r="B36" t="str">
        <v>FARALINDA SARI</v>
      </c>
      <c r="C36" t="str">
        <v>Kepala Bidang Kesehatan Hewan</v>
      </c>
    </row>
    <row r="37">
      <c r="A37" t="str">
        <v>R19</v>
      </c>
      <c r="B37" t="str">
        <v>Dr. Yenni Kurniati, M.Si</v>
      </c>
      <c r="C37" t="str">
        <v xml:space="preserve"> Kepala Pusat Halal LPPM UIN Suska Riau/Auditor</v>
      </c>
    </row>
    <row r="38">
      <c r="A38" t="str">
        <v>R20</v>
      </c>
      <c r="B38" t="str">
        <v>Prof. Dr. Yendraliza</v>
      </c>
      <c r="C38" t="str">
        <v>Auditor Halal</v>
      </c>
    </row>
    <row r="39">
      <c r="A39" t="str">
        <v>R21</v>
      </c>
      <c r="B39" t="str">
        <v xml:space="preserve"> Tengku Nurainun, S.T., M.T., PhD</v>
      </c>
      <c r="C39" t="str">
        <v>P3H</v>
      </c>
    </row>
    <row r="42">
      <c r="A42" t="str">
        <v>═══ BAGIAN 1: DATA SLIDER RESPONDEN ═══</v>
      </c>
    </row>
    <row r="43">
      <c r="A43" t="str">
        <v>No</v>
      </c>
      <c r="B43" t="str">
        <v>Pasangan</v>
      </c>
      <c r="C43" t="str">
        <v>R1</v>
      </c>
      <c r="D43" t="str">
        <v>R2</v>
      </c>
      <c r="E43" t="str">
        <v>R3</v>
      </c>
      <c r="F43" t="str">
        <v>R4</v>
      </c>
      <c r="G43" t="str">
        <v>R5</v>
      </c>
      <c r="H43" t="str">
        <v>R6</v>
      </c>
      <c r="I43" t="str">
        <v>R7</v>
      </c>
      <c r="J43" t="str">
        <v>R8</v>
      </c>
      <c r="K43" t="str">
        <v>R9</v>
      </c>
      <c r="L43" t="str">
        <v>R10</v>
      </c>
      <c r="M43" t="str">
        <v>R11</v>
      </c>
      <c r="N43" t="str">
        <v>R12</v>
      </c>
      <c r="O43" t="str">
        <v>R13</v>
      </c>
      <c r="P43" t="str">
        <v>R14</v>
      </c>
      <c r="Q43" t="str">
        <v>R15</v>
      </c>
      <c r="R43" t="str">
        <v>R16</v>
      </c>
      <c r="S43" t="str">
        <v>R17</v>
      </c>
      <c r="T43" t="str">
        <v>R18</v>
      </c>
      <c r="U43" t="str">
        <v>R19</v>
      </c>
      <c r="V43" t="str">
        <v>R20</v>
      </c>
      <c r="W43" t="str">
        <v>R21</v>
      </c>
    </row>
    <row r="44">
      <c r="A44">
        <v>1</v>
      </c>
      <c r="B44" t="str">
        <v>CP7.1_vs_CP7.2</v>
      </c>
      <c r="C44">
        <v>6</v>
      </c>
      <c r="D44">
        <v>4</v>
      </c>
      <c r="E44">
        <v>7</v>
      </c>
      <c r="F44">
        <v>4</v>
      </c>
      <c r="G44">
        <v>-3</v>
      </c>
      <c r="H44">
        <v>-1</v>
      </c>
      <c r="I44">
        <v>4</v>
      </c>
      <c r="J44">
        <v>-1</v>
      </c>
      <c r="K44">
        <v>0</v>
      </c>
      <c r="L44">
        <v>7</v>
      </c>
      <c r="M44">
        <v>5</v>
      </c>
      <c r="N44">
        <v>4</v>
      </c>
      <c r="O44">
        <v>-7</v>
      </c>
      <c r="P44">
        <v>2</v>
      </c>
      <c r="Q44">
        <v>8</v>
      </c>
      <c r="R44">
        <v>-6</v>
      </c>
      <c r="S44">
        <v>0</v>
      </c>
      <c r="T44">
        <v>0</v>
      </c>
      <c r="U44">
        <v>8</v>
      </c>
      <c r="V44">
        <v>6</v>
      </c>
      <c r="W44">
        <v>8</v>
      </c>
    </row>
    <row r="45">
      <c r="A45">
        <v>2</v>
      </c>
      <c r="B45" t="str">
        <v>CP7.1_vs_CP7.3</v>
      </c>
      <c r="C45">
        <v>0</v>
      </c>
      <c r="D45">
        <v>2</v>
      </c>
      <c r="E45">
        <v>-7</v>
      </c>
      <c r="F45">
        <v>-3</v>
      </c>
      <c r="G45">
        <v>-3</v>
      </c>
      <c r="H45">
        <v>-2</v>
      </c>
      <c r="I45">
        <v>3</v>
      </c>
      <c r="J45">
        <v>1</v>
      </c>
      <c r="K45">
        <v>0</v>
      </c>
      <c r="L45">
        <v>7</v>
      </c>
      <c r="M45">
        <v>-5</v>
      </c>
      <c r="N45">
        <v>0</v>
      </c>
      <c r="O45">
        <v>-7</v>
      </c>
      <c r="P45">
        <v>2</v>
      </c>
      <c r="Q45">
        <v>0</v>
      </c>
      <c r="R45">
        <v>4</v>
      </c>
      <c r="S45">
        <v>-3</v>
      </c>
      <c r="T45">
        <v>0</v>
      </c>
      <c r="U45">
        <v>-8</v>
      </c>
      <c r="V45">
        <v>6</v>
      </c>
      <c r="W45">
        <v>-7</v>
      </c>
    </row>
    <row r="46">
      <c r="A46">
        <v>3</v>
      </c>
      <c r="B46" t="str">
        <v>CP7.1_vs_CP7.4</v>
      </c>
      <c r="C46">
        <v>3</v>
      </c>
      <c r="D46">
        <v>-6</v>
      </c>
      <c r="E46">
        <v>-6</v>
      </c>
      <c r="F46">
        <v>8</v>
      </c>
      <c r="G46">
        <v>-3</v>
      </c>
      <c r="H46">
        <v>-2</v>
      </c>
      <c r="I46">
        <v>4</v>
      </c>
      <c r="J46">
        <v>1</v>
      </c>
      <c r="K46">
        <v>-1</v>
      </c>
      <c r="L46">
        <v>7</v>
      </c>
      <c r="M46">
        <v>0</v>
      </c>
      <c r="N46">
        <v>-4</v>
      </c>
      <c r="O46">
        <v>0</v>
      </c>
      <c r="P46">
        <v>0</v>
      </c>
      <c r="Q46">
        <v>-7</v>
      </c>
      <c r="R46">
        <v>3</v>
      </c>
      <c r="S46">
        <v>-3</v>
      </c>
      <c r="T46">
        <v>0</v>
      </c>
      <c r="U46">
        <v>-8</v>
      </c>
      <c r="V46">
        <v>8</v>
      </c>
      <c r="W46">
        <v>-7</v>
      </c>
    </row>
    <row r="47">
      <c r="A47">
        <v>4</v>
      </c>
      <c r="B47" t="str">
        <v>CP7.1_vs_CP7.5</v>
      </c>
      <c r="C47">
        <v>-2</v>
      </c>
      <c r="D47">
        <v>-4</v>
      </c>
      <c r="E47">
        <v>-6</v>
      </c>
      <c r="F47">
        <v>3</v>
      </c>
      <c r="G47">
        <v>-3</v>
      </c>
      <c r="H47">
        <v>1</v>
      </c>
      <c r="I47">
        <v>3</v>
      </c>
      <c r="J47">
        <v>2</v>
      </c>
      <c r="K47">
        <v>-1</v>
      </c>
      <c r="L47">
        <v>7</v>
      </c>
      <c r="M47">
        <v>-2</v>
      </c>
      <c r="N47">
        <v>-3</v>
      </c>
      <c r="O47">
        <v>-7</v>
      </c>
      <c r="P47">
        <v>-1</v>
      </c>
      <c r="Q47">
        <v>-6</v>
      </c>
      <c r="R47">
        <v>-4</v>
      </c>
      <c r="S47">
        <v>3</v>
      </c>
      <c r="T47">
        <v>0</v>
      </c>
      <c r="U47">
        <v>-7</v>
      </c>
      <c r="V47">
        <v>8</v>
      </c>
      <c r="W47">
        <v>-7</v>
      </c>
    </row>
    <row r="48">
      <c r="A48">
        <v>5</v>
      </c>
      <c r="B48" t="str">
        <v>CP7.2_vs_CP7.3</v>
      </c>
      <c r="C48">
        <v>-6</v>
      </c>
      <c r="D48">
        <v>-6</v>
      </c>
      <c r="E48">
        <v>-8</v>
      </c>
      <c r="F48">
        <v>-3</v>
      </c>
      <c r="G48">
        <v>-3</v>
      </c>
      <c r="H48">
        <v>0</v>
      </c>
      <c r="I48">
        <v>-3</v>
      </c>
      <c r="J48">
        <v>-1</v>
      </c>
      <c r="K48">
        <v>-1</v>
      </c>
      <c r="L48">
        <v>-7</v>
      </c>
      <c r="M48">
        <v>-2</v>
      </c>
      <c r="N48">
        <v>-3</v>
      </c>
      <c r="O48">
        <v>-6</v>
      </c>
      <c r="P48">
        <v>-2</v>
      </c>
      <c r="Q48">
        <v>-8</v>
      </c>
      <c r="R48">
        <v>2</v>
      </c>
      <c r="S48">
        <v>-3</v>
      </c>
      <c r="T48">
        <v>0</v>
      </c>
      <c r="U48">
        <v>-8</v>
      </c>
      <c r="V48">
        <v>7</v>
      </c>
      <c r="W48">
        <v>-8</v>
      </c>
    </row>
    <row r="49">
      <c r="A49">
        <v>6</v>
      </c>
      <c r="B49" t="str">
        <v>CP7.2_vs_CP7.4</v>
      </c>
      <c r="C49">
        <v>-7</v>
      </c>
      <c r="D49">
        <v>-2</v>
      </c>
      <c r="E49">
        <v>-7</v>
      </c>
      <c r="F49">
        <v>-4</v>
      </c>
      <c r="G49">
        <v>-3</v>
      </c>
      <c r="H49">
        <v>-2</v>
      </c>
      <c r="I49">
        <v>-2</v>
      </c>
      <c r="J49">
        <v>1</v>
      </c>
      <c r="K49">
        <v>-1</v>
      </c>
      <c r="L49">
        <v>-7</v>
      </c>
      <c r="M49">
        <v>-2</v>
      </c>
      <c r="N49">
        <v>-4</v>
      </c>
      <c r="O49">
        <v>-6</v>
      </c>
      <c r="P49">
        <v>-1</v>
      </c>
      <c r="Q49">
        <v>-8</v>
      </c>
      <c r="R49">
        <v>4</v>
      </c>
      <c r="S49">
        <v>-3</v>
      </c>
      <c r="T49">
        <v>-3</v>
      </c>
      <c r="U49">
        <v>-8</v>
      </c>
      <c r="V49">
        <v>7</v>
      </c>
      <c r="W49">
        <v>-8</v>
      </c>
    </row>
    <row r="50">
      <c r="A50">
        <v>7</v>
      </c>
      <c r="B50" t="str">
        <v>CP7.2_vs_CP7.5</v>
      </c>
      <c r="C50">
        <v>-8</v>
      </c>
      <c r="D50">
        <v>-2</v>
      </c>
      <c r="E50">
        <v>-7</v>
      </c>
      <c r="F50">
        <v>-3</v>
      </c>
      <c r="G50">
        <v>-3</v>
      </c>
      <c r="H50">
        <v>0</v>
      </c>
      <c r="I50">
        <v>-3</v>
      </c>
      <c r="J50">
        <v>1</v>
      </c>
      <c r="K50">
        <v>1</v>
      </c>
      <c r="L50">
        <v>-7</v>
      </c>
      <c r="M50">
        <v>-1</v>
      </c>
      <c r="N50">
        <v>-5</v>
      </c>
      <c r="O50">
        <v>-6</v>
      </c>
      <c r="P50">
        <v>-1</v>
      </c>
      <c r="Q50">
        <v>-8</v>
      </c>
      <c r="R50">
        <v>-5</v>
      </c>
      <c r="S50">
        <v>-4</v>
      </c>
      <c r="T50">
        <v>0</v>
      </c>
      <c r="U50">
        <v>-8</v>
      </c>
      <c r="V50">
        <v>8</v>
      </c>
      <c r="W50">
        <v>-8</v>
      </c>
    </row>
    <row r="51">
      <c r="A51">
        <v>8</v>
      </c>
      <c r="B51" t="str">
        <v>CP7.3_vs_CP7.4</v>
      </c>
      <c r="C51">
        <v>0</v>
      </c>
      <c r="D51">
        <v>-2</v>
      </c>
      <c r="E51">
        <v>6</v>
      </c>
      <c r="F51">
        <v>-3</v>
      </c>
      <c r="G51">
        <v>-3</v>
      </c>
      <c r="H51">
        <v>-2</v>
      </c>
      <c r="I51">
        <v>-3</v>
      </c>
      <c r="J51">
        <v>1</v>
      </c>
      <c r="K51">
        <v>-1</v>
      </c>
      <c r="L51">
        <v>-7</v>
      </c>
      <c r="M51">
        <v>1</v>
      </c>
      <c r="N51">
        <v>-3</v>
      </c>
      <c r="O51">
        <v>6</v>
      </c>
      <c r="P51">
        <v>0</v>
      </c>
      <c r="Q51">
        <v>-6</v>
      </c>
      <c r="R51">
        <v>5</v>
      </c>
      <c r="S51">
        <v>3</v>
      </c>
      <c r="T51">
        <v>0</v>
      </c>
      <c r="U51">
        <v>-7</v>
      </c>
      <c r="V51">
        <v>6</v>
      </c>
      <c r="W51">
        <v>-7</v>
      </c>
    </row>
    <row r="52">
      <c r="A52">
        <v>9</v>
      </c>
      <c r="B52" t="str">
        <v>CP7.3_vs_CP7.5</v>
      </c>
      <c r="C52">
        <v>-1</v>
      </c>
      <c r="D52">
        <v>-2</v>
      </c>
      <c r="E52">
        <v>5</v>
      </c>
      <c r="F52">
        <v>-4</v>
      </c>
      <c r="G52">
        <v>-3</v>
      </c>
      <c r="H52">
        <v>-1</v>
      </c>
      <c r="I52">
        <v>-3</v>
      </c>
      <c r="J52">
        <v>1</v>
      </c>
      <c r="K52">
        <v>1</v>
      </c>
      <c r="L52">
        <v>-7</v>
      </c>
      <c r="M52">
        <v>3</v>
      </c>
      <c r="N52">
        <v>-3</v>
      </c>
      <c r="O52">
        <v>6</v>
      </c>
      <c r="P52">
        <v>1</v>
      </c>
      <c r="Q52">
        <v>0</v>
      </c>
      <c r="R52">
        <v>-4</v>
      </c>
      <c r="S52">
        <v>4</v>
      </c>
      <c r="T52">
        <v>0</v>
      </c>
      <c r="U52">
        <v>-7</v>
      </c>
      <c r="V52">
        <v>8</v>
      </c>
      <c r="W52">
        <v>-6</v>
      </c>
    </row>
    <row r="53">
      <c r="A53">
        <v>10</v>
      </c>
      <c r="B53" t="str">
        <v>CP7.4_vs_CP7.5</v>
      </c>
      <c r="C53">
        <v>-1</v>
      </c>
      <c r="D53">
        <v>-2</v>
      </c>
      <c r="E53">
        <v>6</v>
      </c>
      <c r="F53">
        <v>4</v>
      </c>
      <c r="G53">
        <v>-3</v>
      </c>
      <c r="H53">
        <v>0</v>
      </c>
      <c r="I53">
        <v>-3</v>
      </c>
      <c r="J53">
        <v>1</v>
      </c>
      <c r="K53">
        <v>0</v>
      </c>
      <c r="L53">
        <v>-7</v>
      </c>
      <c r="M53">
        <v>0</v>
      </c>
      <c r="N53">
        <v>-4</v>
      </c>
      <c r="O53">
        <v>7</v>
      </c>
      <c r="P53">
        <v>2</v>
      </c>
      <c r="Q53">
        <v>0</v>
      </c>
      <c r="R53">
        <v>-3</v>
      </c>
      <c r="S53">
        <v>5</v>
      </c>
      <c r="T53">
        <v>0</v>
      </c>
      <c r="U53">
        <v>-6</v>
      </c>
      <c r="V53">
        <v>8</v>
      </c>
      <c r="W53">
        <v>-6</v>
      </c>
    </row>
    <row r="56">
      <c r="A56" t="str">
        <v>═══ BAGIAN 2: TFN l (Lower) per Responden ═══</v>
      </c>
    </row>
    <row r="57">
      <c r="A57" t="str">
        <v>Rumus: IF(slider&gt;0, 1/VLOOKUP(u), VLOOKUP(l))</v>
      </c>
    </row>
    <row r="58">
      <c r="A58" t="str">
        <v>No</v>
      </c>
      <c r="B58" t="str">
        <v>Pasangan</v>
      </c>
      <c r="C58" t="str">
        <v>R1_l</v>
      </c>
      <c r="D58" t="str">
        <v>R2_l</v>
      </c>
      <c r="E58" t="str">
        <v>R3_l</v>
      </c>
      <c r="F58" t="str">
        <v>R4_l</v>
      </c>
      <c r="G58" t="str">
        <v>R5_l</v>
      </c>
      <c r="H58" t="str">
        <v>R6_l</v>
      </c>
      <c r="I58" t="str">
        <v>R7_l</v>
      </c>
      <c r="J58" t="str">
        <v>R8_l</v>
      </c>
      <c r="K58" t="str">
        <v>R9_l</v>
      </c>
      <c r="L58" t="str">
        <v>R10_l</v>
      </c>
      <c r="M58" t="str">
        <v>R11_l</v>
      </c>
      <c r="N58" t="str">
        <v>R12_l</v>
      </c>
      <c r="O58" t="str">
        <v>R13_l</v>
      </c>
      <c r="P58" t="str">
        <v>R14_l</v>
      </c>
      <c r="Q58" t="str">
        <v>R15_l</v>
      </c>
      <c r="R58" t="str">
        <v>R16_l</v>
      </c>
      <c r="S58" t="str">
        <v>R17_l</v>
      </c>
      <c r="T58" t="str">
        <v>R18_l</v>
      </c>
      <c r="U58" t="str">
        <v>R19_l</v>
      </c>
      <c r="V58" t="str">
        <v>R20_l</v>
      </c>
      <c r="W58" t="str">
        <v>R21_l</v>
      </c>
    </row>
    <row r="59">
      <c r="A59">
        <v>1</v>
      </c>
      <c r="B59" t="str">
        <v>CP7.1_vs_CP7.2</v>
      </c>
      <c r="C59" s="1">
        <f>IF(C44&gt;0,1/VLOOKUP(ABS(C44)+1,$A$8:$D$16,4,FALSE),VLOOKUP(ABS(C44)+1,$A$8:$D$16,2,FALSE))</f>
      </c>
      <c r="D59" s="1">
        <f>IF(D44&gt;0,1/VLOOKUP(ABS(D44)+1,$A$8:$D$16,4,FALSE),VLOOKUP(ABS(D44)+1,$A$8:$D$16,2,FALSE))</f>
      </c>
      <c r="E59" s="1">
        <f>IF(E44&gt;0,1/VLOOKUP(ABS(E44)+1,$A$8:$D$16,4,FALSE),VLOOKUP(ABS(E44)+1,$A$8:$D$16,2,FALSE))</f>
      </c>
      <c r="F59" s="1">
        <f>IF(F44&gt;0,1/VLOOKUP(ABS(F44)+1,$A$8:$D$16,4,FALSE),VLOOKUP(ABS(F44)+1,$A$8:$D$16,2,FALSE))</f>
      </c>
      <c r="G59" s="1">
        <f>IF(G44&gt;0,1/VLOOKUP(ABS(G44)+1,$A$8:$D$16,4,FALSE),VLOOKUP(ABS(G44)+1,$A$8:$D$16,2,FALSE))</f>
      </c>
      <c r="H59" s="1">
        <f>IF(H44&gt;0,1/VLOOKUP(ABS(H44)+1,$A$8:$D$16,4,FALSE),VLOOKUP(ABS(H44)+1,$A$8:$D$16,2,FALSE))</f>
      </c>
      <c r="I59" s="1">
        <f>IF(I44&gt;0,1/VLOOKUP(ABS(I44)+1,$A$8:$D$16,4,FALSE),VLOOKUP(ABS(I44)+1,$A$8:$D$16,2,FALSE))</f>
      </c>
      <c r="J59" s="1">
        <f>IF(J44&gt;0,1/VLOOKUP(ABS(J44)+1,$A$8:$D$16,4,FALSE),VLOOKUP(ABS(J44)+1,$A$8:$D$16,2,FALSE))</f>
      </c>
      <c r="K59" s="1">
        <f>IF(K44&gt;0,1/VLOOKUP(ABS(K44)+1,$A$8:$D$16,4,FALSE),VLOOKUP(ABS(K44)+1,$A$8:$D$16,2,FALSE))</f>
      </c>
      <c r="L59" s="1">
        <f>IF(L44&gt;0,1/VLOOKUP(ABS(L44)+1,$A$8:$D$16,4,FALSE),VLOOKUP(ABS(L44)+1,$A$8:$D$16,2,FALSE))</f>
      </c>
      <c r="M59" s="1">
        <f>IF(M44&gt;0,1/VLOOKUP(ABS(M44)+1,$A$8:$D$16,4,FALSE),VLOOKUP(ABS(M44)+1,$A$8:$D$16,2,FALSE))</f>
      </c>
      <c r="N59" s="1">
        <f>IF(N44&gt;0,1/VLOOKUP(ABS(N44)+1,$A$8:$D$16,4,FALSE),VLOOKUP(ABS(N44)+1,$A$8:$D$16,2,FALSE))</f>
      </c>
      <c r="O59" s="1">
        <f>IF(O44&gt;0,1/VLOOKUP(ABS(O44)+1,$A$8:$D$16,4,FALSE),VLOOKUP(ABS(O44)+1,$A$8:$D$16,2,FALSE))</f>
      </c>
      <c r="P59" s="1">
        <f>IF(P44&gt;0,1/VLOOKUP(ABS(P44)+1,$A$8:$D$16,4,FALSE),VLOOKUP(ABS(P44)+1,$A$8:$D$16,2,FALSE))</f>
      </c>
      <c r="Q59" s="1">
        <f>IF(Q44&gt;0,1/VLOOKUP(ABS(Q44)+1,$A$8:$D$16,4,FALSE),VLOOKUP(ABS(Q44)+1,$A$8:$D$16,2,FALSE))</f>
      </c>
      <c r="R59" s="1">
        <f>IF(R44&gt;0,1/VLOOKUP(ABS(R44)+1,$A$8:$D$16,4,FALSE),VLOOKUP(ABS(R44)+1,$A$8:$D$16,2,FALSE))</f>
      </c>
      <c r="S59" s="1">
        <f>IF(S44&gt;0,1/VLOOKUP(ABS(S44)+1,$A$8:$D$16,4,FALSE),VLOOKUP(ABS(S44)+1,$A$8:$D$16,2,FALSE))</f>
      </c>
      <c r="T59" s="1">
        <f>IF(T44&gt;0,1/VLOOKUP(ABS(T44)+1,$A$8:$D$16,4,FALSE),VLOOKUP(ABS(T44)+1,$A$8:$D$16,2,FALSE))</f>
      </c>
      <c r="U59" s="1">
        <f>IF(U44&gt;0,1/VLOOKUP(ABS(U44)+1,$A$8:$D$16,4,FALSE),VLOOKUP(ABS(U44)+1,$A$8:$D$16,2,FALSE))</f>
      </c>
      <c r="V59" s="1">
        <f>IF(V44&gt;0,1/VLOOKUP(ABS(V44)+1,$A$8:$D$16,4,FALSE),VLOOKUP(ABS(V44)+1,$A$8:$D$16,2,FALSE))</f>
      </c>
      <c r="W59" s="1">
        <f>IF(W44&gt;0,1/VLOOKUP(ABS(W44)+1,$A$8:$D$16,4,FALSE),VLOOKUP(ABS(W44)+1,$A$8:$D$16,2,FALSE))</f>
      </c>
    </row>
    <row r="60">
      <c r="A60">
        <v>2</v>
      </c>
      <c r="B60" t="str">
        <v>CP7.1_vs_CP7.3</v>
      </c>
      <c r="C60" s="1">
        <f>IF(C45&gt;0,1/VLOOKUP(ABS(C45)+1,$A$8:$D$16,4,FALSE),VLOOKUP(ABS(C45)+1,$A$8:$D$16,2,FALSE))</f>
      </c>
      <c r="D60" s="1">
        <f>IF(D45&gt;0,1/VLOOKUP(ABS(D45)+1,$A$8:$D$16,4,FALSE),VLOOKUP(ABS(D45)+1,$A$8:$D$16,2,FALSE))</f>
      </c>
      <c r="E60" s="1">
        <f>IF(E45&gt;0,1/VLOOKUP(ABS(E45)+1,$A$8:$D$16,4,FALSE),VLOOKUP(ABS(E45)+1,$A$8:$D$16,2,FALSE))</f>
      </c>
      <c r="F60" s="1">
        <f>IF(F45&gt;0,1/VLOOKUP(ABS(F45)+1,$A$8:$D$16,4,FALSE),VLOOKUP(ABS(F45)+1,$A$8:$D$16,2,FALSE))</f>
      </c>
      <c r="G60" s="1">
        <f>IF(G45&gt;0,1/VLOOKUP(ABS(G45)+1,$A$8:$D$16,4,FALSE),VLOOKUP(ABS(G45)+1,$A$8:$D$16,2,FALSE))</f>
      </c>
      <c r="H60" s="1">
        <f>IF(H45&gt;0,1/VLOOKUP(ABS(H45)+1,$A$8:$D$16,4,FALSE),VLOOKUP(ABS(H45)+1,$A$8:$D$16,2,FALSE))</f>
      </c>
      <c r="I60" s="1">
        <f>IF(I45&gt;0,1/VLOOKUP(ABS(I45)+1,$A$8:$D$16,4,FALSE),VLOOKUP(ABS(I45)+1,$A$8:$D$16,2,FALSE))</f>
      </c>
      <c r="J60" s="1">
        <f>IF(J45&gt;0,1/VLOOKUP(ABS(J45)+1,$A$8:$D$16,4,FALSE),VLOOKUP(ABS(J45)+1,$A$8:$D$16,2,FALSE))</f>
      </c>
      <c r="K60" s="1">
        <f>IF(K45&gt;0,1/VLOOKUP(ABS(K45)+1,$A$8:$D$16,4,FALSE),VLOOKUP(ABS(K45)+1,$A$8:$D$16,2,FALSE))</f>
      </c>
      <c r="L60" s="1">
        <f>IF(L45&gt;0,1/VLOOKUP(ABS(L45)+1,$A$8:$D$16,4,FALSE),VLOOKUP(ABS(L45)+1,$A$8:$D$16,2,FALSE))</f>
      </c>
      <c r="M60" s="1">
        <f>IF(M45&gt;0,1/VLOOKUP(ABS(M45)+1,$A$8:$D$16,4,FALSE),VLOOKUP(ABS(M45)+1,$A$8:$D$16,2,FALSE))</f>
      </c>
      <c r="N60" s="1">
        <f>IF(N45&gt;0,1/VLOOKUP(ABS(N45)+1,$A$8:$D$16,4,FALSE),VLOOKUP(ABS(N45)+1,$A$8:$D$16,2,FALSE))</f>
      </c>
      <c r="O60" s="1">
        <f>IF(O45&gt;0,1/VLOOKUP(ABS(O45)+1,$A$8:$D$16,4,FALSE),VLOOKUP(ABS(O45)+1,$A$8:$D$16,2,FALSE))</f>
      </c>
      <c r="P60" s="1">
        <f>IF(P45&gt;0,1/VLOOKUP(ABS(P45)+1,$A$8:$D$16,4,FALSE),VLOOKUP(ABS(P45)+1,$A$8:$D$16,2,FALSE))</f>
      </c>
      <c r="Q60" s="1">
        <f>IF(Q45&gt;0,1/VLOOKUP(ABS(Q45)+1,$A$8:$D$16,4,FALSE),VLOOKUP(ABS(Q45)+1,$A$8:$D$16,2,FALSE))</f>
      </c>
      <c r="R60" s="1">
        <f>IF(R45&gt;0,1/VLOOKUP(ABS(R45)+1,$A$8:$D$16,4,FALSE),VLOOKUP(ABS(R45)+1,$A$8:$D$16,2,FALSE))</f>
      </c>
      <c r="S60" s="1">
        <f>IF(S45&gt;0,1/VLOOKUP(ABS(S45)+1,$A$8:$D$16,4,FALSE),VLOOKUP(ABS(S45)+1,$A$8:$D$16,2,FALSE))</f>
      </c>
      <c r="T60" s="1">
        <f>IF(T45&gt;0,1/VLOOKUP(ABS(T45)+1,$A$8:$D$16,4,FALSE),VLOOKUP(ABS(T45)+1,$A$8:$D$16,2,FALSE))</f>
      </c>
      <c r="U60" s="1">
        <f>IF(U45&gt;0,1/VLOOKUP(ABS(U45)+1,$A$8:$D$16,4,FALSE),VLOOKUP(ABS(U45)+1,$A$8:$D$16,2,FALSE))</f>
      </c>
      <c r="V60" s="1">
        <f>IF(V45&gt;0,1/VLOOKUP(ABS(V45)+1,$A$8:$D$16,4,FALSE),VLOOKUP(ABS(V45)+1,$A$8:$D$16,2,FALSE))</f>
      </c>
      <c r="W60" s="1">
        <f>IF(W45&gt;0,1/VLOOKUP(ABS(W45)+1,$A$8:$D$16,4,FALSE),VLOOKUP(ABS(W45)+1,$A$8:$D$16,2,FALSE))</f>
      </c>
    </row>
    <row r="61">
      <c r="A61">
        <v>3</v>
      </c>
      <c r="B61" t="str">
        <v>CP7.1_vs_CP7.4</v>
      </c>
      <c r="C61" s="1">
        <f>IF(C46&gt;0,1/VLOOKUP(ABS(C46)+1,$A$8:$D$16,4,FALSE),VLOOKUP(ABS(C46)+1,$A$8:$D$16,2,FALSE))</f>
      </c>
      <c r="D61" s="1">
        <f>IF(D46&gt;0,1/VLOOKUP(ABS(D46)+1,$A$8:$D$16,4,FALSE),VLOOKUP(ABS(D46)+1,$A$8:$D$16,2,FALSE))</f>
      </c>
      <c r="E61" s="1">
        <f>IF(E46&gt;0,1/VLOOKUP(ABS(E46)+1,$A$8:$D$16,4,FALSE),VLOOKUP(ABS(E46)+1,$A$8:$D$16,2,FALSE))</f>
      </c>
      <c r="F61" s="1">
        <f>IF(F46&gt;0,1/VLOOKUP(ABS(F46)+1,$A$8:$D$16,4,FALSE),VLOOKUP(ABS(F46)+1,$A$8:$D$16,2,FALSE))</f>
      </c>
      <c r="G61" s="1">
        <f>IF(G46&gt;0,1/VLOOKUP(ABS(G46)+1,$A$8:$D$16,4,FALSE),VLOOKUP(ABS(G46)+1,$A$8:$D$16,2,FALSE))</f>
      </c>
      <c r="H61" s="1">
        <f>IF(H46&gt;0,1/VLOOKUP(ABS(H46)+1,$A$8:$D$16,4,FALSE),VLOOKUP(ABS(H46)+1,$A$8:$D$16,2,FALSE))</f>
      </c>
      <c r="I61" s="1">
        <f>IF(I46&gt;0,1/VLOOKUP(ABS(I46)+1,$A$8:$D$16,4,FALSE),VLOOKUP(ABS(I46)+1,$A$8:$D$16,2,FALSE))</f>
      </c>
      <c r="J61" s="1">
        <f>IF(J46&gt;0,1/VLOOKUP(ABS(J46)+1,$A$8:$D$16,4,FALSE),VLOOKUP(ABS(J46)+1,$A$8:$D$16,2,FALSE))</f>
      </c>
      <c r="K61" s="1">
        <f>IF(K46&gt;0,1/VLOOKUP(ABS(K46)+1,$A$8:$D$16,4,FALSE),VLOOKUP(ABS(K46)+1,$A$8:$D$16,2,FALSE))</f>
      </c>
      <c r="L61" s="1">
        <f>IF(L46&gt;0,1/VLOOKUP(ABS(L46)+1,$A$8:$D$16,4,FALSE),VLOOKUP(ABS(L46)+1,$A$8:$D$16,2,FALSE))</f>
      </c>
      <c r="M61" s="1">
        <f>IF(M46&gt;0,1/VLOOKUP(ABS(M46)+1,$A$8:$D$16,4,FALSE),VLOOKUP(ABS(M46)+1,$A$8:$D$16,2,FALSE))</f>
      </c>
      <c r="N61" s="1">
        <f>IF(N46&gt;0,1/VLOOKUP(ABS(N46)+1,$A$8:$D$16,4,FALSE),VLOOKUP(ABS(N46)+1,$A$8:$D$16,2,FALSE))</f>
      </c>
      <c r="O61" s="1">
        <f>IF(O46&gt;0,1/VLOOKUP(ABS(O46)+1,$A$8:$D$16,4,FALSE),VLOOKUP(ABS(O46)+1,$A$8:$D$16,2,FALSE))</f>
      </c>
      <c r="P61" s="1">
        <f>IF(P46&gt;0,1/VLOOKUP(ABS(P46)+1,$A$8:$D$16,4,FALSE),VLOOKUP(ABS(P46)+1,$A$8:$D$16,2,FALSE))</f>
      </c>
      <c r="Q61" s="1">
        <f>IF(Q46&gt;0,1/VLOOKUP(ABS(Q46)+1,$A$8:$D$16,4,FALSE),VLOOKUP(ABS(Q46)+1,$A$8:$D$16,2,FALSE))</f>
      </c>
      <c r="R61" s="1">
        <f>IF(R46&gt;0,1/VLOOKUP(ABS(R46)+1,$A$8:$D$16,4,FALSE),VLOOKUP(ABS(R46)+1,$A$8:$D$16,2,FALSE))</f>
      </c>
      <c r="S61" s="1">
        <f>IF(S46&gt;0,1/VLOOKUP(ABS(S46)+1,$A$8:$D$16,4,FALSE),VLOOKUP(ABS(S46)+1,$A$8:$D$16,2,FALSE))</f>
      </c>
      <c r="T61" s="1">
        <f>IF(T46&gt;0,1/VLOOKUP(ABS(T46)+1,$A$8:$D$16,4,FALSE),VLOOKUP(ABS(T46)+1,$A$8:$D$16,2,FALSE))</f>
      </c>
      <c r="U61" s="1">
        <f>IF(U46&gt;0,1/VLOOKUP(ABS(U46)+1,$A$8:$D$16,4,FALSE),VLOOKUP(ABS(U46)+1,$A$8:$D$16,2,FALSE))</f>
      </c>
      <c r="V61" s="1">
        <f>IF(V46&gt;0,1/VLOOKUP(ABS(V46)+1,$A$8:$D$16,4,FALSE),VLOOKUP(ABS(V46)+1,$A$8:$D$16,2,FALSE))</f>
      </c>
      <c r="W61" s="1">
        <f>IF(W46&gt;0,1/VLOOKUP(ABS(W46)+1,$A$8:$D$16,4,FALSE),VLOOKUP(ABS(W46)+1,$A$8:$D$16,2,FALSE))</f>
      </c>
    </row>
    <row r="62">
      <c r="A62">
        <v>4</v>
      </c>
      <c r="B62" t="str">
        <v>CP7.1_vs_CP7.5</v>
      </c>
      <c r="C62" s="1">
        <f>IF(C47&gt;0,1/VLOOKUP(ABS(C47)+1,$A$8:$D$16,4,FALSE),VLOOKUP(ABS(C47)+1,$A$8:$D$16,2,FALSE))</f>
      </c>
      <c r="D62" s="1">
        <f>IF(D47&gt;0,1/VLOOKUP(ABS(D47)+1,$A$8:$D$16,4,FALSE),VLOOKUP(ABS(D47)+1,$A$8:$D$16,2,FALSE))</f>
      </c>
      <c r="E62" s="1">
        <f>IF(E47&gt;0,1/VLOOKUP(ABS(E47)+1,$A$8:$D$16,4,FALSE),VLOOKUP(ABS(E47)+1,$A$8:$D$16,2,FALSE))</f>
      </c>
      <c r="F62" s="1">
        <f>IF(F47&gt;0,1/VLOOKUP(ABS(F47)+1,$A$8:$D$16,4,FALSE),VLOOKUP(ABS(F47)+1,$A$8:$D$16,2,FALSE))</f>
      </c>
      <c r="G62" s="1">
        <f>IF(G47&gt;0,1/VLOOKUP(ABS(G47)+1,$A$8:$D$16,4,FALSE),VLOOKUP(ABS(G47)+1,$A$8:$D$16,2,FALSE))</f>
      </c>
      <c r="H62" s="1">
        <f>IF(H47&gt;0,1/VLOOKUP(ABS(H47)+1,$A$8:$D$16,4,FALSE),VLOOKUP(ABS(H47)+1,$A$8:$D$16,2,FALSE))</f>
      </c>
      <c r="I62" s="1">
        <f>IF(I47&gt;0,1/VLOOKUP(ABS(I47)+1,$A$8:$D$16,4,FALSE),VLOOKUP(ABS(I47)+1,$A$8:$D$16,2,FALSE))</f>
      </c>
      <c r="J62" s="1">
        <f>IF(J47&gt;0,1/VLOOKUP(ABS(J47)+1,$A$8:$D$16,4,FALSE),VLOOKUP(ABS(J47)+1,$A$8:$D$16,2,FALSE))</f>
      </c>
      <c r="K62" s="1">
        <f>IF(K47&gt;0,1/VLOOKUP(ABS(K47)+1,$A$8:$D$16,4,FALSE),VLOOKUP(ABS(K47)+1,$A$8:$D$16,2,FALSE))</f>
      </c>
      <c r="L62" s="1">
        <f>IF(L47&gt;0,1/VLOOKUP(ABS(L47)+1,$A$8:$D$16,4,FALSE),VLOOKUP(ABS(L47)+1,$A$8:$D$16,2,FALSE))</f>
      </c>
      <c r="M62" s="1">
        <f>IF(M47&gt;0,1/VLOOKUP(ABS(M47)+1,$A$8:$D$16,4,FALSE),VLOOKUP(ABS(M47)+1,$A$8:$D$16,2,FALSE))</f>
      </c>
      <c r="N62" s="1">
        <f>IF(N47&gt;0,1/VLOOKUP(ABS(N47)+1,$A$8:$D$16,4,FALSE),VLOOKUP(ABS(N47)+1,$A$8:$D$16,2,FALSE))</f>
      </c>
      <c r="O62" s="1">
        <f>IF(O47&gt;0,1/VLOOKUP(ABS(O47)+1,$A$8:$D$16,4,FALSE),VLOOKUP(ABS(O47)+1,$A$8:$D$16,2,FALSE))</f>
      </c>
      <c r="P62" s="1">
        <f>IF(P47&gt;0,1/VLOOKUP(ABS(P47)+1,$A$8:$D$16,4,FALSE),VLOOKUP(ABS(P47)+1,$A$8:$D$16,2,FALSE))</f>
      </c>
      <c r="Q62" s="1">
        <f>IF(Q47&gt;0,1/VLOOKUP(ABS(Q47)+1,$A$8:$D$16,4,FALSE),VLOOKUP(ABS(Q47)+1,$A$8:$D$16,2,FALSE))</f>
      </c>
      <c r="R62" s="1">
        <f>IF(R47&gt;0,1/VLOOKUP(ABS(R47)+1,$A$8:$D$16,4,FALSE),VLOOKUP(ABS(R47)+1,$A$8:$D$16,2,FALSE))</f>
      </c>
      <c r="S62" s="1">
        <f>IF(S47&gt;0,1/VLOOKUP(ABS(S47)+1,$A$8:$D$16,4,FALSE),VLOOKUP(ABS(S47)+1,$A$8:$D$16,2,FALSE))</f>
      </c>
      <c r="T62" s="1">
        <f>IF(T47&gt;0,1/VLOOKUP(ABS(T47)+1,$A$8:$D$16,4,FALSE),VLOOKUP(ABS(T47)+1,$A$8:$D$16,2,FALSE))</f>
      </c>
      <c r="U62" s="1">
        <f>IF(U47&gt;0,1/VLOOKUP(ABS(U47)+1,$A$8:$D$16,4,FALSE),VLOOKUP(ABS(U47)+1,$A$8:$D$16,2,FALSE))</f>
      </c>
      <c r="V62" s="1">
        <f>IF(V47&gt;0,1/VLOOKUP(ABS(V47)+1,$A$8:$D$16,4,FALSE),VLOOKUP(ABS(V47)+1,$A$8:$D$16,2,FALSE))</f>
      </c>
      <c r="W62" s="1">
        <f>IF(W47&gt;0,1/VLOOKUP(ABS(W47)+1,$A$8:$D$16,4,FALSE),VLOOKUP(ABS(W47)+1,$A$8:$D$16,2,FALSE))</f>
      </c>
    </row>
    <row r="63">
      <c r="A63">
        <v>5</v>
      </c>
      <c r="B63" t="str">
        <v>CP7.2_vs_CP7.3</v>
      </c>
      <c r="C63" s="1">
        <f>IF(C48&gt;0,1/VLOOKUP(ABS(C48)+1,$A$8:$D$16,4,FALSE),VLOOKUP(ABS(C48)+1,$A$8:$D$16,2,FALSE))</f>
      </c>
      <c r="D63" s="1">
        <f>IF(D48&gt;0,1/VLOOKUP(ABS(D48)+1,$A$8:$D$16,4,FALSE),VLOOKUP(ABS(D48)+1,$A$8:$D$16,2,FALSE))</f>
      </c>
      <c r="E63" s="1">
        <f>IF(E48&gt;0,1/VLOOKUP(ABS(E48)+1,$A$8:$D$16,4,FALSE),VLOOKUP(ABS(E48)+1,$A$8:$D$16,2,FALSE))</f>
      </c>
      <c r="F63" s="1">
        <f>IF(F48&gt;0,1/VLOOKUP(ABS(F48)+1,$A$8:$D$16,4,FALSE),VLOOKUP(ABS(F48)+1,$A$8:$D$16,2,FALSE))</f>
      </c>
      <c r="G63" s="1">
        <f>IF(G48&gt;0,1/VLOOKUP(ABS(G48)+1,$A$8:$D$16,4,FALSE),VLOOKUP(ABS(G48)+1,$A$8:$D$16,2,FALSE))</f>
      </c>
      <c r="H63" s="1">
        <f>IF(H48&gt;0,1/VLOOKUP(ABS(H48)+1,$A$8:$D$16,4,FALSE),VLOOKUP(ABS(H48)+1,$A$8:$D$16,2,FALSE))</f>
      </c>
      <c r="I63" s="1">
        <f>IF(I48&gt;0,1/VLOOKUP(ABS(I48)+1,$A$8:$D$16,4,FALSE),VLOOKUP(ABS(I48)+1,$A$8:$D$16,2,FALSE))</f>
      </c>
      <c r="J63" s="1">
        <f>IF(J48&gt;0,1/VLOOKUP(ABS(J48)+1,$A$8:$D$16,4,FALSE),VLOOKUP(ABS(J48)+1,$A$8:$D$16,2,FALSE))</f>
      </c>
      <c r="K63" s="1">
        <f>IF(K48&gt;0,1/VLOOKUP(ABS(K48)+1,$A$8:$D$16,4,FALSE),VLOOKUP(ABS(K48)+1,$A$8:$D$16,2,FALSE))</f>
      </c>
      <c r="L63" s="1">
        <f>IF(L48&gt;0,1/VLOOKUP(ABS(L48)+1,$A$8:$D$16,4,FALSE),VLOOKUP(ABS(L48)+1,$A$8:$D$16,2,FALSE))</f>
      </c>
      <c r="M63" s="1">
        <f>IF(M48&gt;0,1/VLOOKUP(ABS(M48)+1,$A$8:$D$16,4,FALSE),VLOOKUP(ABS(M48)+1,$A$8:$D$16,2,FALSE))</f>
      </c>
      <c r="N63" s="1">
        <f>IF(N48&gt;0,1/VLOOKUP(ABS(N48)+1,$A$8:$D$16,4,FALSE),VLOOKUP(ABS(N48)+1,$A$8:$D$16,2,FALSE))</f>
      </c>
      <c r="O63" s="1">
        <f>IF(O48&gt;0,1/VLOOKUP(ABS(O48)+1,$A$8:$D$16,4,FALSE),VLOOKUP(ABS(O48)+1,$A$8:$D$16,2,FALSE))</f>
      </c>
      <c r="P63" s="1">
        <f>IF(P48&gt;0,1/VLOOKUP(ABS(P48)+1,$A$8:$D$16,4,FALSE),VLOOKUP(ABS(P48)+1,$A$8:$D$16,2,FALSE))</f>
      </c>
      <c r="Q63" s="1">
        <f>IF(Q48&gt;0,1/VLOOKUP(ABS(Q48)+1,$A$8:$D$16,4,FALSE),VLOOKUP(ABS(Q48)+1,$A$8:$D$16,2,FALSE))</f>
      </c>
      <c r="R63" s="1">
        <f>IF(R48&gt;0,1/VLOOKUP(ABS(R48)+1,$A$8:$D$16,4,FALSE),VLOOKUP(ABS(R48)+1,$A$8:$D$16,2,FALSE))</f>
      </c>
      <c r="S63" s="1">
        <f>IF(S48&gt;0,1/VLOOKUP(ABS(S48)+1,$A$8:$D$16,4,FALSE),VLOOKUP(ABS(S48)+1,$A$8:$D$16,2,FALSE))</f>
      </c>
      <c r="T63" s="1">
        <f>IF(T48&gt;0,1/VLOOKUP(ABS(T48)+1,$A$8:$D$16,4,FALSE),VLOOKUP(ABS(T48)+1,$A$8:$D$16,2,FALSE))</f>
      </c>
      <c r="U63" s="1">
        <f>IF(U48&gt;0,1/VLOOKUP(ABS(U48)+1,$A$8:$D$16,4,FALSE),VLOOKUP(ABS(U48)+1,$A$8:$D$16,2,FALSE))</f>
      </c>
      <c r="V63" s="1">
        <f>IF(V48&gt;0,1/VLOOKUP(ABS(V48)+1,$A$8:$D$16,4,FALSE),VLOOKUP(ABS(V48)+1,$A$8:$D$16,2,FALSE))</f>
      </c>
      <c r="W63" s="1">
        <f>IF(W48&gt;0,1/VLOOKUP(ABS(W48)+1,$A$8:$D$16,4,FALSE),VLOOKUP(ABS(W48)+1,$A$8:$D$16,2,FALSE))</f>
      </c>
    </row>
    <row r="64">
      <c r="A64">
        <v>6</v>
      </c>
      <c r="B64" t="str">
        <v>CP7.2_vs_CP7.4</v>
      </c>
      <c r="C64" s="1">
        <f>IF(C49&gt;0,1/VLOOKUP(ABS(C49)+1,$A$8:$D$16,4,FALSE),VLOOKUP(ABS(C49)+1,$A$8:$D$16,2,FALSE))</f>
      </c>
      <c r="D64" s="1">
        <f>IF(D49&gt;0,1/VLOOKUP(ABS(D49)+1,$A$8:$D$16,4,FALSE),VLOOKUP(ABS(D49)+1,$A$8:$D$16,2,FALSE))</f>
      </c>
      <c r="E64" s="1">
        <f>IF(E49&gt;0,1/VLOOKUP(ABS(E49)+1,$A$8:$D$16,4,FALSE),VLOOKUP(ABS(E49)+1,$A$8:$D$16,2,FALSE))</f>
      </c>
      <c r="F64" s="1">
        <f>IF(F49&gt;0,1/VLOOKUP(ABS(F49)+1,$A$8:$D$16,4,FALSE),VLOOKUP(ABS(F49)+1,$A$8:$D$16,2,FALSE))</f>
      </c>
      <c r="G64" s="1">
        <f>IF(G49&gt;0,1/VLOOKUP(ABS(G49)+1,$A$8:$D$16,4,FALSE),VLOOKUP(ABS(G49)+1,$A$8:$D$16,2,FALSE))</f>
      </c>
      <c r="H64" s="1">
        <f>IF(H49&gt;0,1/VLOOKUP(ABS(H49)+1,$A$8:$D$16,4,FALSE),VLOOKUP(ABS(H49)+1,$A$8:$D$16,2,FALSE))</f>
      </c>
      <c r="I64" s="1">
        <f>IF(I49&gt;0,1/VLOOKUP(ABS(I49)+1,$A$8:$D$16,4,FALSE),VLOOKUP(ABS(I49)+1,$A$8:$D$16,2,FALSE))</f>
      </c>
      <c r="J64" s="1">
        <f>IF(J49&gt;0,1/VLOOKUP(ABS(J49)+1,$A$8:$D$16,4,FALSE),VLOOKUP(ABS(J49)+1,$A$8:$D$16,2,FALSE))</f>
      </c>
      <c r="K64" s="1">
        <f>IF(K49&gt;0,1/VLOOKUP(ABS(K49)+1,$A$8:$D$16,4,FALSE),VLOOKUP(ABS(K49)+1,$A$8:$D$16,2,FALSE))</f>
      </c>
      <c r="L64" s="1">
        <f>IF(L49&gt;0,1/VLOOKUP(ABS(L49)+1,$A$8:$D$16,4,FALSE),VLOOKUP(ABS(L49)+1,$A$8:$D$16,2,FALSE))</f>
      </c>
      <c r="M64" s="1">
        <f>IF(M49&gt;0,1/VLOOKUP(ABS(M49)+1,$A$8:$D$16,4,FALSE),VLOOKUP(ABS(M49)+1,$A$8:$D$16,2,FALSE))</f>
      </c>
      <c r="N64" s="1">
        <f>IF(N49&gt;0,1/VLOOKUP(ABS(N49)+1,$A$8:$D$16,4,FALSE),VLOOKUP(ABS(N49)+1,$A$8:$D$16,2,FALSE))</f>
      </c>
      <c r="O64" s="1">
        <f>IF(O49&gt;0,1/VLOOKUP(ABS(O49)+1,$A$8:$D$16,4,FALSE),VLOOKUP(ABS(O49)+1,$A$8:$D$16,2,FALSE))</f>
      </c>
      <c r="P64" s="1">
        <f>IF(P49&gt;0,1/VLOOKUP(ABS(P49)+1,$A$8:$D$16,4,FALSE),VLOOKUP(ABS(P49)+1,$A$8:$D$16,2,FALSE))</f>
      </c>
      <c r="Q64" s="1">
        <f>IF(Q49&gt;0,1/VLOOKUP(ABS(Q49)+1,$A$8:$D$16,4,FALSE),VLOOKUP(ABS(Q49)+1,$A$8:$D$16,2,FALSE))</f>
      </c>
      <c r="R64" s="1">
        <f>IF(R49&gt;0,1/VLOOKUP(ABS(R49)+1,$A$8:$D$16,4,FALSE),VLOOKUP(ABS(R49)+1,$A$8:$D$16,2,FALSE))</f>
      </c>
      <c r="S64" s="1">
        <f>IF(S49&gt;0,1/VLOOKUP(ABS(S49)+1,$A$8:$D$16,4,FALSE),VLOOKUP(ABS(S49)+1,$A$8:$D$16,2,FALSE))</f>
      </c>
      <c r="T64" s="1">
        <f>IF(T49&gt;0,1/VLOOKUP(ABS(T49)+1,$A$8:$D$16,4,FALSE),VLOOKUP(ABS(T49)+1,$A$8:$D$16,2,FALSE))</f>
      </c>
      <c r="U64" s="1">
        <f>IF(U49&gt;0,1/VLOOKUP(ABS(U49)+1,$A$8:$D$16,4,FALSE),VLOOKUP(ABS(U49)+1,$A$8:$D$16,2,FALSE))</f>
      </c>
      <c r="V64" s="1">
        <f>IF(V49&gt;0,1/VLOOKUP(ABS(V49)+1,$A$8:$D$16,4,FALSE),VLOOKUP(ABS(V49)+1,$A$8:$D$16,2,FALSE))</f>
      </c>
      <c r="W64" s="1">
        <f>IF(W49&gt;0,1/VLOOKUP(ABS(W49)+1,$A$8:$D$16,4,FALSE),VLOOKUP(ABS(W49)+1,$A$8:$D$16,2,FALSE))</f>
      </c>
    </row>
    <row r="65">
      <c r="A65">
        <v>7</v>
      </c>
      <c r="B65" t="str">
        <v>CP7.2_vs_CP7.5</v>
      </c>
      <c r="C65" s="1">
        <f>IF(C50&gt;0,1/VLOOKUP(ABS(C50)+1,$A$8:$D$16,4,FALSE),VLOOKUP(ABS(C50)+1,$A$8:$D$16,2,FALSE))</f>
      </c>
      <c r="D65" s="1">
        <f>IF(D50&gt;0,1/VLOOKUP(ABS(D50)+1,$A$8:$D$16,4,FALSE),VLOOKUP(ABS(D50)+1,$A$8:$D$16,2,FALSE))</f>
      </c>
      <c r="E65" s="1">
        <f>IF(E50&gt;0,1/VLOOKUP(ABS(E50)+1,$A$8:$D$16,4,FALSE),VLOOKUP(ABS(E50)+1,$A$8:$D$16,2,FALSE))</f>
      </c>
      <c r="F65" s="1">
        <f>IF(F50&gt;0,1/VLOOKUP(ABS(F50)+1,$A$8:$D$16,4,FALSE),VLOOKUP(ABS(F50)+1,$A$8:$D$16,2,FALSE))</f>
      </c>
      <c r="G65" s="1">
        <f>IF(G50&gt;0,1/VLOOKUP(ABS(G50)+1,$A$8:$D$16,4,FALSE),VLOOKUP(ABS(G50)+1,$A$8:$D$16,2,FALSE))</f>
      </c>
      <c r="H65" s="1">
        <f>IF(H50&gt;0,1/VLOOKUP(ABS(H50)+1,$A$8:$D$16,4,FALSE),VLOOKUP(ABS(H50)+1,$A$8:$D$16,2,FALSE))</f>
      </c>
      <c r="I65" s="1">
        <f>IF(I50&gt;0,1/VLOOKUP(ABS(I50)+1,$A$8:$D$16,4,FALSE),VLOOKUP(ABS(I50)+1,$A$8:$D$16,2,FALSE))</f>
      </c>
      <c r="J65" s="1">
        <f>IF(J50&gt;0,1/VLOOKUP(ABS(J50)+1,$A$8:$D$16,4,FALSE),VLOOKUP(ABS(J50)+1,$A$8:$D$16,2,FALSE))</f>
      </c>
      <c r="K65" s="1">
        <f>IF(K50&gt;0,1/VLOOKUP(ABS(K50)+1,$A$8:$D$16,4,FALSE),VLOOKUP(ABS(K50)+1,$A$8:$D$16,2,FALSE))</f>
      </c>
      <c r="L65" s="1">
        <f>IF(L50&gt;0,1/VLOOKUP(ABS(L50)+1,$A$8:$D$16,4,FALSE),VLOOKUP(ABS(L50)+1,$A$8:$D$16,2,FALSE))</f>
      </c>
      <c r="M65" s="1">
        <f>IF(M50&gt;0,1/VLOOKUP(ABS(M50)+1,$A$8:$D$16,4,FALSE),VLOOKUP(ABS(M50)+1,$A$8:$D$16,2,FALSE))</f>
      </c>
      <c r="N65" s="1">
        <f>IF(N50&gt;0,1/VLOOKUP(ABS(N50)+1,$A$8:$D$16,4,FALSE),VLOOKUP(ABS(N50)+1,$A$8:$D$16,2,FALSE))</f>
      </c>
      <c r="O65" s="1">
        <f>IF(O50&gt;0,1/VLOOKUP(ABS(O50)+1,$A$8:$D$16,4,FALSE),VLOOKUP(ABS(O50)+1,$A$8:$D$16,2,FALSE))</f>
      </c>
      <c r="P65" s="1">
        <f>IF(P50&gt;0,1/VLOOKUP(ABS(P50)+1,$A$8:$D$16,4,FALSE),VLOOKUP(ABS(P50)+1,$A$8:$D$16,2,FALSE))</f>
      </c>
      <c r="Q65" s="1">
        <f>IF(Q50&gt;0,1/VLOOKUP(ABS(Q50)+1,$A$8:$D$16,4,FALSE),VLOOKUP(ABS(Q50)+1,$A$8:$D$16,2,FALSE))</f>
      </c>
      <c r="R65" s="1">
        <f>IF(R50&gt;0,1/VLOOKUP(ABS(R50)+1,$A$8:$D$16,4,FALSE),VLOOKUP(ABS(R50)+1,$A$8:$D$16,2,FALSE))</f>
      </c>
      <c r="S65" s="1">
        <f>IF(S50&gt;0,1/VLOOKUP(ABS(S50)+1,$A$8:$D$16,4,FALSE),VLOOKUP(ABS(S50)+1,$A$8:$D$16,2,FALSE))</f>
      </c>
      <c r="T65" s="1">
        <f>IF(T50&gt;0,1/VLOOKUP(ABS(T50)+1,$A$8:$D$16,4,FALSE),VLOOKUP(ABS(T50)+1,$A$8:$D$16,2,FALSE))</f>
      </c>
      <c r="U65" s="1">
        <f>IF(U50&gt;0,1/VLOOKUP(ABS(U50)+1,$A$8:$D$16,4,FALSE),VLOOKUP(ABS(U50)+1,$A$8:$D$16,2,FALSE))</f>
      </c>
      <c r="V65" s="1">
        <f>IF(V50&gt;0,1/VLOOKUP(ABS(V50)+1,$A$8:$D$16,4,FALSE),VLOOKUP(ABS(V50)+1,$A$8:$D$16,2,FALSE))</f>
      </c>
      <c r="W65" s="1">
        <f>IF(W50&gt;0,1/VLOOKUP(ABS(W50)+1,$A$8:$D$16,4,FALSE),VLOOKUP(ABS(W50)+1,$A$8:$D$16,2,FALSE))</f>
      </c>
    </row>
    <row r="66">
      <c r="A66">
        <v>8</v>
      </c>
      <c r="B66" t="str">
        <v>CP7.3_vs_CP7.4</v>
      </c>
      <c r="C66" s="1">
        <f>IF(C51&gt;0,1/VLOOKUP(ABS(C51)+1,$A$8:$D$16,4,FALSE),VLOOKUP(ABS(C51)+1,$A$8:$D$16,2,FALSE))</f>
      </c>
      <c r="D66" s="1">
        <f>IF(D51&gt;0,1/VLOOKUP(ABS(D51)+1,$A$8:$D$16,4,FALSE),VLOOKUP(ABS(D51)+1,$A$8:$D$16,2,FALSE))</f>
      </c>
      <c r="E66" s="1">
        <f>IF(E51&gt;0,1/VLOOKUP(ABS(E51)+1,$A$8:$D$16,4,FALSE),VLOOKUP(ABS(E51)+1,$A$8:$D$16,2,FALSE))</f>
      </c>
      <c r="F66" s="1">
        <f>IF(F51&gt;0,1/VLOOKUP(ABS(F51)+1,$A$8:$D$16,4,FALSE),VLOOKUP(ABS(F51)+1,$A$8:$D$16,2,FALSE))</f>
      </c>
      <c r="G66" s="1">
        <f>IF(G51&gt;0,1/VLOOKUP(ABS(G51)+1,$A$8:$D$16,4,FALSE),VLOOKUP(ABS(G51)+1,$A$8:$D$16,2,FALSE))</f>
      </c>
      <c r="H66" s="1">
        <f>IF(H51&gt;0,1/VLOOKUP(ABS(H51)+1,$A$8:$D$16,4,FALSE),VLOOKUP(ABS(H51)+1,$A$8:$D$16,2,FALSE))</f>
      </c>
      <c r="I66" s="1">
        <f>IF(I51&gt;0,1/VLOOKUP(ABS(I51)+1,$A$8:$D$16,4,FALSE),VLOOKUP(ABS(I51)+1,$A$8:$D$16,2,FALSE))</f>
      </c>
      <c r="J66" s="1">
        <f>IF(J51&gt;0,1/VLOOKUP(ABS(J51)+1,$A$8:$D$16,4,FALSE),VLOOKUP(ABS(J51)+1,$A$8:$D$16,2,FALSE))</f>
      </c>
      <c r="K66" s="1">
        <f>IF(K51&gt;0,1/VLOOKUP(ABS(K51)+1,$A$8:$D$16,4,FALSE),VLOOKUP(ABS(K51)+1,$A$8:$D$16,2,FALSE))</f>
      </c>
      <c r="L66" s="1">
        <f>IF(L51&gt;0,1/VLOOKUP(ABS(L51)+1,$A$8:$D$16,4,FALSE),VLOOKUP(ABS(L51)+1,$A$8:$D$16,2,FALSE))</f>
      </c>
      <c r="M66" s="1">
        <f>IF(M51&gt;0,1/VLOOKUP(ABS(M51)+1,$A$8:$D$16,4,FALSE),VLOOKUP(ABS(M51)+1,$A$8:$D$16,2,FALSE))</f>
      </c>
      <c r="N66" s="1">
        <f>IF(N51&gt;0,1/VLOOKUP(ABS(N51)+1,$A$8:$D$16,4,FALSE),VLOOKUP(ABS(N51)+1,$A$8:$D$16,2,FALSE))</f>
      </c>
      <c r="O66" s="1">
        <f>IF(O51&gt;0,1/VLOOKUP(ABS(O51)+1,$A$8:$D$16,4,FALSE),VLOOKUP(ABS(O51)+1,$A$8:$D$16,2,FALSE))</f>
      </c>
      <c r="P66" s="1">
        <f>IF(P51&gt;0,1/VLOOKUP(ABS(P51)+1,$A$8:$D$16,4,FALSE),VLOOKUP(ABS(P51)+1,$A$8:$D$16,2,FALSE))</f>
      </c>
      <c r="Q66" s="1">
        <f>IF(Q51&gt;0,1/VLOOKUP(ABS(Q51)+1,$A$8:$D$16,4,FALSE),VLOOKUP(ABS(Q51)+1,$A$8:$D$16,2,FALSE))</f>
      </c>
      <c r="R66" s="1">
        <f>IF(R51&gt;0,1/VLOOKUP(ABS(R51)+1,$A$8:$D$16,4,FALSE),VLOOKUP(ABS(R51)+1,$A$8:$D$16,2,FALSE))</f>
      </c>
      <c r="S66" s="1">
        <f>IF(S51&gt;0,1/VLOOKUP(ABS(S51)+1,$A$8:$D$16,4,FALSE),VLOOKUP(ABS(S51)+1,$A$8:$D$16,2,FALSE))</f>
      </c>
      <c r="T66" s="1">
        <f>IF(T51&gt;0,1/VLOOKUP(ABS(T51)+1,$A$8:$D$16,4,FALSE),VLOOKUP(ABS(T51)+1,$A$8:$D$16,2,FALSE))</f>
      </c>
      <c r="U66" s="1">
        <f>IF(U51&gt;0,1/VLOOKUP(ABS(U51)+1,$A$8:$D$16,4,FALSE),VLOOKUP(ABS(U51)+1,$A$8:$D$16,2,FALSE))</f>
      </c>
      <c r="V66" s="1">
        <f>IF(V51&gt;0,1/VLOOKUP(ABS(V51)+1,$A$8:$D$16,4,FALSE),VLOOKUP(ABS(V51)+1,$A$8:$D$16,2,FALSE))</f>
      </c>
      <c r="W66" s="1">
        <f>IF(W51&gt;0,1/VLOOKUP(ABS(W51)+1,$A$8:$D$16,4,FALSE),VLOOKUP(ABS(W51)+1,$A$8:$D$16,2,FALSE))</f>
      </c>
    </row>
    <row r="67">
      <c r="A67">
        <v>9</v>
      </c>
      <c r="B67" t="str">
        <v>CP7.3_vs_CP7.5</v>
      </c>
      <c r="C67" s="1">
        <f>IF(C52&gt;0,1/VLOOKUP(ABS(C52)+1,$A$8:$D$16,4,FALSE),VLOOKUP(ABS(C52)+1,$A$8:$D$16,2,FALSE))</f>
      </c>
      <c r="D67" s="1">
        <f>IF(D52&gt;0,1/VLOOKUP(ABS(D52)+1,$A$8:$D$16,4,FALSE),VLOOKUP(ABS(D52)+1,$A$8:$D$16,2,FALSE))</f>
      </c>
      <c r="E67" s="1">
        <f>IF(E52&gt;0,1/VLOOKUP(ABS(E52)+1,$A$8:$D$16,4,FALSE),VLOOKUP(ABS(E52)+1,$A$8:$D$16,2,FALSE))</f>
      </c>
      <c r="F67" s="1">
        <f>IF(F52&gt;0,1/VLOOKUP(ABS(F52)+1,$A$8:$D$16,4,FALSE),VLOOKUP(ABS(F52)+1,$A$8:$D$16,2,FALSE))</f>
      </c>
      <c r="G67" s="1">
        <f>IF(G52&gt;0,1/VLOOKUP(ABS(G52)+1,$A$8:$D$16,4,FALSE),VLOOKUP(ABS(G52)+1,$A$8:$D$16,2,FALSE))</f>
      </c>
      <c r="H67" s="1">
        <f>IF(H52&gt;0,1/VLOOKUP(ABS(H52)+1,$A$8:$D$16,4,FALSE),VLOOKUP(ABS(H52)+1,$A$8:$D$16,2,FALSE))</f>
      </c>
      <c r="I67" s="1">
        <f>IF(I52&gt;0,1/VLOOKUP(ABS(I52)+1,$A$8:$D$16,4,FALSE),VLOOKUP(ABS(I52)+1,$A$8:$D$16,2,FALSE))</f>
      </c>
      <c r="J67" s="1">
        <f>IF(J52&gt;0,1/VLOOKUP(ABS(J52)+1,$A$8:$D$16,4,FALSE),VLOOKUP(ABS(J52)+1,$A$8:$D$16,2,FALSE))</f>
      </c>
      <c r="K67" s="1">
        <f>IF(K52&gt;0,1/VLOOKUP(ABS(K52)+1,$A$8:$D$16,4,FALSE),VLOOKUP(ABS(K52)+1,$A$8:$D$16,2,FALSE))</f>
      </c>
      <c r="L67" s="1">
        <f>IF(L52&gt;0,1/VLOOKUP(ABS(L52)+1,$A$8:$D$16,4,FALSE),VLOOKUP(ABS(L52)+1,$A$8:$D$16,2,FALSE))</f>
      </c>
      <c r="M67" s="1">
        <f>IF(M52&gt;0,1/VLOOKUP(ABS(M52)+1,$A$8:$D$16,4,FALSE),VLOOKUP(ABS(M52)+1,$A$8:$D$16,2,FALSE))</f>
      </c>
      <c r="N67" s="1">
        <f>IF(N52&gt;0,1/VLOOKUP(ABS(N52)+1,$A$8:$D$16,4,FALSE),VLOOKUP(ABS(N52)+1,$A$8:$D$16,2,FALSE))</f>
      </c>
      <c r="O67" s="1">
        <f>IF(O52&gt;0,1/VLOOKUP(ABS(O52)+1,$A$8:$D$16,4,FALSE),VLOOKUP(ABS(O52)+1,$A$8:$D$16,2,FALSE))</f>
      </c>
      <c r="P67" s="1">
        <f>IF(P52&gt;0,1/VLOOKUP(ABS(P52)+1,$A$8:$D$16,4,FALSE),VLOOKUP(ABS(P52)+1,$A$8:$D$16,2,FALSE))</f>
      </c>
      <c r="Q67" s="1">
        <f>IF(Q52&gt;0,1/VLOOKUP(ABS(Q52)+1,$A$8:$D$16,4,FALSE),VLOOKUP(ABS(Q52)+1,$A$8:$D$16,2,FALSE))</f>
      </c>
      <c r="R67" s="1">
        <f>IF(R52&gt;0,1/VLOOKUP(ABS(R52)+1,$A$8:$D$16,4,FALSE),VLOOKUP(ABS(R52)+1,$A$8:$D$16,2,FALSE))</f>
      </c>
      <c r="S67" s="1">
        <f>IF(S52&gt;0,1/VLOOKUP(ABS(S52)+1,$A$8:$D$16,4,FALSE),VLOOKUP(ABS(S52)+1,$A$8:$D$16,2,FALSE))</f>
      </c>
      <c r="T67" s="1">
        <f>IF(T52&gt;0,1/VLOOKUP(ABS(T52)+1,$A$8:$D$16,4,FALSE),VLOOKUP(ABS(T52)+1,$A$8:$D$16,2,FALSE))</f>
      </c>
      <c r="U67" s="1">
        <f>IF(U52&gt;0,1/VLOOKUP(ABS(U52)+1,$A$8:$D$16,4,FALSE),VLOOKUP(ABS(U52)+1,$A$8:$D$16,2,FALSE))</f>
      </c>
      <c r="V67" s="1">
        <f>IF(V52&gt;0,1/VLOOKUP(ABS(V52)+1,$A$8:$D$16,4,FALSE),VLOOKUP(ABS(V52)+1,$A$8:$D$16,2,FALSE))</f>
      </c>
      <c r="W67" s="1">
        <f>IF(W52&gt;0,1/VLOOKUP(ABS(W52)+1,$A$8:$D$16,4,FALSE),VLOOKUP(ABS(W52)+1,$A$8:$D$16,2,FALSE))</f>
      </c>
    </row>
    <row r="68">
      <c r="A68">
        <v>10</v>
      </c>
      <c r="B68" t="str">
        <v>CP7.4_vs_CP7.5</v>
      </c>
      <c r="C68" s="1">
        <f>IF(C53&gt;0,1/VLOOKUP(ABS(C53)+1,$A$8:$D$16,4,FALSE),VLOOKUP(ABS(C53)+1,$A$8:$D$16,2,FALSE))</f>
      </c>
      <c r="D68" s="1">
        <f>IF(D53&gt;0,1/VLOOKUP(ABS(D53)+1,$A$8:$D$16,4,FALSE),VLOOKUP(ABS(D53)+1,$A$8:$D$16,2,FALSE))</f>
      </c>
      <c r="E68" s="1">
        <f>IF(E53&gt;0,1/VLOOKUP(ABS(E53)+1,$A$8:$D$16,4,FALSE),VLOOKUP(ABS(E53)+1,$A$8:$D$16,2,FALSE))</f>
      </c>
      <c r="F68" s="1">
        <f>IF(F53&gt;0,1/VLOOKUP(ABS(F53)+1,$A$8:$D$16,4,FALSE),VLOOKUP(ABS(F53)+1,$A$8:$D$16,2,FALSE))</f>
      </c>
      <c r="G68" s="1">
        <f>IF(G53&gt;0,1/VLOOKUP(ABS(G53)+1,$A$8:$D$16,4,FALSE),VLOOKUP(ABS(G53)+1,$A$8:$D$16,2,FALSE))</f>
      </c>
      <c r="H68" s="1">
        <f>IF(H53&gt;0,1/VLOOKUP(ABS(H53)+1,$A$8:$D$16,4,FALSE),VLOOKUP(ABS(H53)+1,$A$8:$D$16,2,FALSE))</f>
      </c>
      <c r="I68" s="1">
        <f>IF(I53&gt;0,1/VLOOKUP(ABS(I53)+1,$A$8:$D$16,4,FALSE),VLOOKUP(ABS(I53)+1,$A$8:$D$16,2,FALSE))</f>
      </c>
      <c r="J68" s="1">
        <f>IF(J53&gt;0,1/VLOOKUP(ABS(J53)+1,$A$8:$D$16,4,FALSE),VLOOKUP(ABS(J53)+1,$A$8:$D$16,2,FALSE))</f>
      </c>
      <c r="K68" s="1">
        <f>IF(K53&gt;0,1/VLOOKUP(ABS(K53)+1,$A$8:$D$16,4,FALSE),VLOOKUP(ABS(K53)+1,$A$8:$D$16,2,FALSE))</f>
      </c>
      <c r="L68" s="1">
        <f>IF(L53&gt;0,1/VLOOKUP(ABS(L53)+1,$A$8:$D$16,4,FALSE),VLOOKUP(ABS(L53)+1,$A$8:$D$16,2,FALSE))</f>
      </c>
      <c r="M68" s="1">
        <f>IF(M53&gt;0,1/VLOOKUP(ABS(M53)+1,$A$8:$D$16,4,FALSE),VLOOKUP(ABS(M53)+1,$A$8:$D$16,2,FALSE))</f>
      </c>
      <c r="N68" s="1">
        <f>IF(N53&gt;0,1/VLOOKUP(ABS(N53)+1,$A$8:$D$16,4,FALSE),VLOOKUP(ABS(N53)+1,$A$8:$D$16,2,FALSE))</f>
      </c>
      <c r="O68" s="1">
        <f>IF(O53&gt;0,1/VLOOKUP(ABS(O53)+1,$A$8:$D$16,4,FALSE),VLOOKUP(ABS(O53)+1,$A$8:$D$16,2,FALSE))</f>
      </c>
      <c r="P68" s="1">
        <f>IF(P53&gt;0,1/VLOOKUP(ABS(P53)+1,$A$8:$D$16,4,FALSE),VLOOKUP(ABS(P53)+1,$A$8:$D$16,2,FALSE))</f>
      </c>
      <c r="Q68" s="1">
        <f>IF(Q53&gt;0,1/VLOOKUP(ABS(Q53)+1,$A$8:$D$16,4,FALSE),VLOOKUP(ABS(Q53)+1,$A$8:$D$16,2,FALSE))</f>
      </c>
      <c r="R68" s="1">
        <f>IF(R53&gt;0,1/VLOOKUP(ABS(R53)+1,$A$8:$D$16,4,FALSE),VLOOKUP(ABS(R53)+1,$A$8:$D$16,2,FALSE))</f>
      </c>
      <c r="S68" s="1">
        <f>IF(S53&gt;0,1/VLOOKUP(ABS(S53)+1,$A$8:$D$16,4,FALSE),VLOOKUP(ABS(S53)+1,$A$8:$D$16,2,FALSE))</f>
      </c>
      <c r="T68" s="1">
        <f>IF(T53&gt;0,1/VLOOKUP(ABS(T53)+1,$A$8:$D$16,4,FALSE),VLOOKUP(ABS(T53)+1,$A$8:$D$16,2,FALSE))</f>
      </c>
      <c r="U68" s="1">
        <f>IF(U53&gt;0,1/VLOOKUP(ABS(U53)+1,$A$8:$D$16,4,FALSE),VLOOKUP(ABS(U53)+1,$A$8:$D$16,2,FALSE))</f>
      </c>
      <c r="V68" s="1">
        <f>IF(V53&gt;0,1/VLOOKUP(ABS(V53)+1,$A$8:$D$16,4,FALSE),VLOOKUP(ABS(V53)+1,$A$8:$D$16,2,FALSE))</f>
      </c>
      <c r="W68" s="1">
        <f>IF(W53&gt;0,1/VLOOKUP(ABS(W53)+1,$A$8:$D$16,4,FALSE),VLOOKUP(ABS(W53)+1,$A$8:$D$16,2,FALSE))</f>
      </c>
    </row>
    <row r="71">
      <c r="A71" t="str">
        <v>═══ BAGIAN 3: TFN m (Middle) per Responden ═══</v>
      </c>
    </row>
    <row r="72">
      <c r="A72" t="str">
        <v>No</v>
      </c>
      <c r="B72" t="str">
        <v>Pasangan</v>
      </c>
      <c r="C72" t="str">
        <v>R1_m</v>
      </c>
      <c r="D72" t="str">
        <v>R2_m</v>
      </c>
      <c r="E72" t="str">
        <v>R3_m</v>
      </c>
      <c r="F72" t="str">
        <v>R4_m</v>
      </c>
      <c r="G72" t="str">
        <v>R5_m</v>
      </c>
      <c r="H72" t="str">
        <v>R6_m</v>
      </c>
      <c r="I72" t="str">
        <v>R7_m</v>
      </c>
      <c r="J72" t="str">
        <v>R8_m</v>
      </c>
      <c r="K72" t="str">
        <v>R9_m</v>
      </c>
      <c r="L72" t="str">
        <v>R10_m</v>
      </c>
      <c r="M72" t="str">
        <v>R11_m</v>
      </c>
      <c r="N72" t="str">
        <v>R12_m</v>
      </c>
      <c r="O72" t="str">
        <v>R13_m</v>
      </c>
      <c r="P72" t="str">
        <v>R14_m</v>
      </c>
      <c r="Q72" t="str">
        <v>R15_m</v>
      </c>
      <c r="R72" t="str">
        <v>R16_m</v>
      </c>
      <c r="S72" t="str">
        <v>R17_m</v>
      </c>
      <c r="T72" t="str">
        <v>R18_m</v>
      </c>
      <c r="U72" t="str">
        <v>R19_m</v>
      </c>
      <c r="V72" t="str">
        <v>R20_m</v>
      </c>
      <c r="W72" t="str">
        <v>R21_m</v>
      </c>
    </row>
    <row r="73">
      <c r="A73">
        <v>1</v>
      </c>
      <c r="B73" t="str">
        <v>CP7.1_vs_CP7.2</v>
      </c>
      <c r="C73" s="1">
        <f>IF(C44&gt;0,1/VLOOKUP(ABS(C44)+1,$A$8:$D$16,3,FALSE),VLOOKUP(ABS(C44)+1,$A$8:$D$16,3,FALSE))</f>
      </c>
      <c r="D73" s="1">
        <f>IF(D44&gt;0,1/VLOOKUP(ABS(D44)+1,$A$8:$D$16,3,FALSE),VLOOKUP(ABS(D44)+1,$A$8:$D$16,3,FALSE))</f>
      </c>
      <c r="E73" s="1">
        <f>IF(E44&gt;0,1/VLOOKUP(ABS(E44)+1,$A$8:$D$16,3,FALSE),VLOOKUP(ABS(E44)+1,$A$8:$D$16,3,FALSE))</f>
      </c>
      <c r="F73" s="1">
        <f>IF(F44&gt;0,1/VLOOKUP(ABS(F44)+1,$A$8:$D$16,3,FALSE),VLOOKUP(ABS(F44)+1,$A$8:$D$16,3,FALSE))</f>
      </c>
      <c r="G73" s="1">
        <f>IF(G44&gt;0,1/VLOOKUP(ABS(G44)+1,$A$8:$D$16,3,FALSE),VLOOKUP(ABS(G44)+1,$A$8:$D$16,3,FALSE))</f>
      </c>
      <c r="H73" s="1">
        <f>IF(H44&gt;0,1/VLOOKUP(ABS(H44)+1,$A$8:$D$16,3,FALSE),VLOOKUP(ABS(H44)+1,$A$8:$D$16,3,FALSE))</f>
      </c>
      <c r="I73" s="1">
        <f>IF(I44&gt;0,1/VLOOKUP(ABS(I44)+1,$A$8:$D$16,3,FALSE),VLOOKUP(ABS(I44)+1,$A$8:$D$16,3,FALSE))</f>
      </c>
      <c r="J73" s="1">
        <f>IF(J44&gt;0,1/VLOOKUP(ABS(J44)+1,$A$8:$D$16,3,FALSE),VLOOKUP(ABS(J44)+1,$A$8:$D$16,3,FALSE))</f>
      </c>
      <c r="K73" s="1">
        <f>IF(K44&gt;0,1/VLOOKUP(ABS(K44)+1,$A$8:$D$16,3,FALSE),VLOOKUP(ABS(K44)+1,$A$8:$D$16,3,FALSE))</f>
      </c>
      <c r="L73" s="1">
        <f>IF(L44&gt;0,1/VLOOKUP(ABS(L44)+1,$A$8:$D$16,3,FALSE),VLOOKUP(ABS(L44)+1,$A$8:$D$16,3,FALSE))</f>
      </c>
      <c r="M73" s="1">
        <f>IF(M44&gt;0,1/VLOOKUP(ABS(M44)+1,$A$8:$D$16,3,FALSE),VLOOKUP(ABS(M44)+1,$A$8:$D$16,3,FALSE))</f>
      </c>
      <c r="N73" s="1">
        <f>IF(N44&gt;0,1/VLOOKUP(ABS(N44)+1,$A$8:$D$16,3,FALSE),VLOOKUP(ABS(N44)+1,$A$8:$D$16,3,FALSE))</f>
      </c>
      <c r="O73" s="1">
        <f>IF(O44&gt;0,1/VLOOKUP(ABS(O44)+1,$A$8:$D$16,3,FALSE),VLOOKUP(ABS(O44)+1,$A$8:$D$16,3,FALSE))</f>
      </c>
      <c r="P73" s="1">
        <f>IF(P44&gt;0,1/VLOOKUP(ABS(P44)+1,$A$8:$D$16,3,FALSE),VLOOKUP(ABS(P44)+1,$A$8:$D$16,3,FALSE))</f>
      </c>
      <c r="Q73" s="1">
        <f>IF(Q44&gt;0,1/VLOOKUP(ABS(Q44)+1,$A$8:$D$16,3,FALSE),VLOOKUP(ABS(Q44)+1,$A$8:$D$16,3,FALSE))</f>
      </c>
      <c r="R73" s="1">
        <f>IF(R44&gt;0,1/VLOOKUP(ABS(R44)+1,$A$8:$D$16,3,FALSE),VLOOKUP(ABS(R44)+1,$A$8:$D$16,3,FALSE))</f>
      </c>
      <c r="S73" s="1">
        <f>IF(S44&gt;0,1/VLOOKUP(ABS(S44)+1,$A$8:$D$16,3,FALSE),VLOOKUP(ABS(S44)+1,$A$8:$D$16,3,FALSE))</f>
      </c>
      <c r="T73" s="1">
        <f>IF(T44&gt;0,1/VLOOKUP(ABS(T44)+1,$A$8:$D$16,3,FALSE),VLOOKUP(ABS(T44)+1,$A$8:$D$16,3,FALSE))</f>
      </c>
      <c r="U73" s="1">
        <f>IF(U44&gt;0,1/VLOOKUP(ABS(U44)+1,$A$8:$D$16,3,FALSE),VLOOKUP(ABS(U44)+1,$A$8:$D$16,3,FALSE))</f>
      </c>
      <c r="V73" s="1">
        <f>IF(V44&gt;0,1/VLOOKUP(ABS(V44)+1,$A$8:$D$16,3,FALSE),VLOOKUP(ABS(V44)+1,$A$8:$D$16,3,FALSE))</f>
      </c>
      <c r="W73" s="1">
        <f>IF(W44&gt;0,1/VLOOKUP(ABS(W44)+1,$A$8:$D$16,3,FALSE),VLOOKUP(ABS(W44)+1,$A$8:$D$16,3,FALSE))</f>
      </c>
    </row>
    <row r="74">
      <c r="A74">
        <v>2</v>
      </c>
      <c r="B74" t="str">
        <v>CP7.1_vs_CP7.3</v>
      </c>
      <c r="C74" s="1">
        <f>IF(C45&gt;0,1/VLOOKUP(ABS(C45)+1,$A$8:$D$16,3,FALSE),VLOOKUP(ABS(C45)+1,$A$8:$D$16,3,FALSE))</f>
      </c>
      <c r="D74" s="1">
        <f>IF(D45&gt;0,1/VLOOKUP(ABS(D45)+1,$A$8:$D$16,3,FALSE),VLOOKUP(ABS(D45)+1,$A$8:$D$16,3,FALSE))</f>
      </c>
      <c r="E74" s="1">
        <f>IF(E45&gt;0,1/VLOOKUP(ABS(E45)+1,$A$8:$D$16,3,FALSE),VLOOKUP(ABS(E45)+1,$A$8:$D$16,3,FALSE))</f>
      </c>
      <c r="F74" s="1">
        <f>IF(F45&gt;0,1/VLOOKUP(ABS(F45)+1,$A$8:$D$16,3,FALSE),VLOOKUP(ABS(F45)+1,$A$8:$D$16,3,FALSE))</f>
      </c>
      <c r="G74" s="1">
        <f>IF(G45&gt;0,1/VLOOKUP(ABS(G45)+1,$A$8:$D$16,3,FALSE),VLOOKUP(ABS(G45)+1,$A$8:$D$16,3,FALSE))</f>
      </c>
      <c r="H74" s="1">
        <f>IF(H45&gt;0,1/VLOOKUP(ABS(H45)+1,$A$8:$D$16,3,FALSE),VLOOKUP(ABS(H45)+1,$A$8:$D$16,3,FALSE))</f>
      </c>
      <c r="I74" s="1">
        <f>IF(I45&gt;0,1/VLOOKUP(ABS(I45)+1,$A$8:$D$16,3,FALSE),VLOOKUP(ABS(I45)+1,$A$8:$D$16,3,FALSE))</f>
      </c>
      <c r="J74" s="1">
        <f>IF(J45&gt;0,1/VLOOKUP(ABS(J45)+1,$A$8:$D$16,3,FALSE),VLOOKUP(ABS(J45)+1,$A$8:$D$16,3,FALSE))</f>
      </c>
      <c r="K74" s="1">
        <f>IF(K45&gt;0,1/VLOOKUP(ABS(K45)+1,$A$8:$D$16,3,FALSE),VLOOKUP(ABS(K45)+1,$A$8:$D$16,3,FALSE))</f>
      </c>
      <c r="L74" s="1">
        <f>IF(L45&gt;0,1/VLOOKUP(ABS(L45)+1,$A$8:$D$16,3,FALSE),VLOOKUP(ABS(L45)+1,$A$8:$D$16,3,FALSE))</f>
      </c>
      <c r="M74" s="1">
        <f>IF(M45&gt;0,1/VLOOKUP(ABS(M45)+1,$A$8:$D$16,3,FALSE),VLOOKUP(ABS(M45)+1,$A$8:$D$16,3,FALSE))</f>
      </c>
      <c r="N74" s="1">
        <f>IF(N45&gt;0,1/VLOOKUP(ABS(N45)+1,$A$8:$D$16,3,FALSE),VLOOKUP(ABS(N45)+1,$A$8:$D$16,3,FALSE))</f>
      </c>
      <c r="O74" s="1">
        <f>IF(O45&gt;0,1/VLOOKUP(ABS(O45)+1,$A$8:$D$16,3,FALSE),VLOOKUP(ABS(O45)+1,$A$8:$D$16,3,FALSE))</f>
      </c>
      <c r="P74" s="1">
        <f>IF(P45&gt;0,1/VLOOKUP(ABS(P45)+1,$A$8:$D$16,3,FALSE),VLOOKUP(ABS(P45)+1,$A$8:$D$16,3,FALSE))</f>
      </c>
      <c r="Q74" s="1">
        <f>IF(Q45&gt;0,1/VLOOKUP(ABS(Q45)+1,$A$8:$D$16,3,FALSE),VLOOKUP(ABS(Q45)+1,$A$8:$D$16,3,FALSE))</f>
      </c>
      <c r="R74" s="1">
        <f>IF(R45&gt;0,1/VLOOKUP(ABS(R45)+1,$A$8:$D$16,3,FALSE),VLOOKUP(ABS(R45)+1,$A$8:$D$16,3,FALSE))</f>
      </c>
      <c r="S74" s="1">
        <f>IF(S45&gt;0,1/VLOOKUP(ABS(S45)+1,$A$8:$D$16,3,FALSE),VLOOKUP(ABS(S45)+1,$A$8:$D$16,3,FALSE))</f>
      </c>
      <c r="T74" s="1">
        <f>IF(T45&gt;0,1/VLOOKUP(ABS(T45)+1,$A$8:$D$16,3,FALSE),VLOOKUP(ABS(T45)+1,$A$8:$D$16,3,FALSE))</f>
      </c>
      <c r="U74" s="1">
        <f>IF(U45&gt;0,1/VLOOKUP(ABS(U45)+1,$A$8:$D$16,3,FALSE),VLOOKUP(ABS(U45)+1,$A$8:$D$16,3,FALSE))</f>
      </c>
      <c r="V74" s="1">
        <f>IF(V45&gt;0,1/VLOOKUP(ABS(V45)+1,$A$8:$D$16,3,FALSE),VLOOKUP(ABS(V45)+1,$A$8:$D$16,3,FALSE))</f>
      </c>
      <c r="W74" s="1">
        <f>IF(W45&gt;0,1/VLOOKUP(ABS(W45)+1,$A$8:$D$16,3,FALSE),VLOOKUP(ABS(W45)+1,$A$8:$D$16,3,FALSE))</f>
      </c>
    </row>
    <row r="75">
      <c r="A75">
        <v>3</v>
      </c>
      <c r="B75" t="str">
        <v>CP7.1_vs_CP7.4</v>
      </c>
      <c r="C75" s="1">
        <f>IF(C46&gt;0,1/VLOOKUP(ABS(C46)+1,$A$8:$D$16,3,FALSE),VLOOKUP(ABS(C46)+1,$A$8:$D$16,3,FALSE))</f>
      </c>
      <c r="D75" s="1">
        <f>IF(D46&gt;0,1/VLOOKUP(ABS(D46)+1,$A$8:$D$16,3,FALSE),VLOOKUP(ABS(D46)+1,$A$8:$D$16,3,FALSE))</f>
      </c>
      <c r="E75" s="1">
        <f>IF(E46&gt;0,1/VLOOKUP(ABS(E46)+1,$A$8:$D$16,3,FALSE),VLOOKUP(ABS(E46)+1,$A$8:$D$16,3,FALSE))</f>
      </c>
      <c r="F75" s="1">
        <f>IF(F46&gt;0,1/VLOOKUP(ABS(F46)+1,$A$8:$D$16,3,FALSE),VLOOKUP(ABS(F46)+1,$A$8:$D$16,3,FALSE))</f>
      </c>
      <c r="G75" s="1">
        <f>IF(G46&gt;0,1/VLOOKUP(ABS(G46)+1,$A$8:$D$16,3,FALSE),VLOOKUP(ABS(G46)+1,$A$8:$D$16,3,FALSE))</f>
      </c>
      <c r="H75" s="1">
        <f>IF(H46&gt;0,1/VLOOKUP(ABS(H46)+1,$A$8:$D$16,3,FALSE),VLOOKUP(ABS(H46)+1,$A$8:$D$16,3,FALSE))</f>
      </c>
      <c r="I75" s="1">
        <f>IF(I46&gt;0,1/VLOOKUP(ABS(I46)+1,$A$8:$D$16,3,FALSE),VLOOKUP(ABS(I46)+1,$A$8:$D$16,3,FALSE))</f>
      </c>
      <c r="J75" s="1">
        <f>IF(J46&gt;0,1/VLOOKUP(ABS(J46)+1,$A$8:$D$16,3,FALSE),VLOOKUP(ABS(J46)+1,$A$8:$D$16,3,FALSE))</f>
      </c>
      <c r="K75" s="1">
        <f>IF(K46&gt;0,1/VLOOKUP(ABS(K46)+1,$A$8:$D$16,3,FALSE),VLOOKUP(ABS(K46)+1,$A$8:$D$16,3,FALSE))</f>
      </c>
      <c r="L75" s="1">
        <f>IF(L46&gt;0,1/VLOOKUP(ABS(L46)+1,$A$8:$D$16,3,FALSE),VLOOKUP(ABS(L46)+1,$A$8:$D$16,3,FALSE))</f>
      </c>
      <c r="M75" s="1">
        <f>IF(M46&gt;0,1/VLOOKUP(ABS(M46)+1,$A$8:$D$16,3,FALSE),VLOOKUP(ABS(M46)+1,$A$8:$D$16,3,FALSE))</f>
      </c>
      <c r="N75" s="1">
        <f>IF(N46&gt;0,1/VLOOKUP(ABS(N46)+1,$A$8:$D$16,3,FALSE),VLOOKUP(ABS(N46)+1,$A$8:$D$16,3,FALSE))</f>
      </c>
      <c r="O75" s="1">
        <f>IF(O46&gt;0,1/VLOOKUP(ABS(O46)+1,$A$8:$D$16,3,FALSE),VLOOKUP(ABS(O46)+1,$A$8:$D$16,3,FALSE))</f>
      </c>
      <c r="P75" s="1">
        <f>IF(P46&gt;0,1/VLOOKUP(ABS(P46)+1,$A$8:$D$16,3,FALSE),VLOOKUP(ABS(P46)+1,$A$8:$D$16,3,FALSE))</f>
      </c>
      <c r="Q75" s="1">
        <f>IF(Q46&gt;0,1/VLOOKUP(ABS(Q46)+1,$A$8:$D$16,3,FALSE),VLOOKUP(ABS(Q46)+1,$A$8:$D$16,3,FALSE))</f>
      </c>
      <c r="R75" s="1">
        <f>IF(R46&gt;0,1/VLOOKUP(ABS(R46)+1,$A$8:$D$16,3,FALSE),VLOOKUP(ABS(R46)+1,$A$8:$D$16,3,FALSE))</f>
      </c>
      <c r="S75" s="1">
        <f>IF(S46&gt;0,1/VLOOKUP(ABS(S46)+1,$A$8:$D$16,3,FALSE),VLOOKUP(ABS(S46)+1,$A$8:$D$16,3,FALSE))</f>
      </c>
      <c r="T75" s="1">
        <f>IF(T46&gt;0,1/VLOOKUP(ABS(T46)+1,$A$8:$D$16,3,FALSE),VLOOKUP(ABS(T46)+1,$A$8:$D$16,3,FALSE))</f>
      </c>
      <c r="U75" s="1">
        <f>IF(U46&gt;0,1/VLOOKUP(ABS(U46)+1,$A$8:$D$16,3,FALSE),VLOOKUP(ABS(U46)+1,$A$8:$D$16,3,FALSE))</f>
      </c>
      <c r="V75" s="1">
        <f>IF(V46&gt;0,1/VLOOKUP(ABS(V46)+1,$A$8:$D$16,3,FALSE),VLOOKUP(ABS(V46)+1,$A$8:$D$16,3,FALSE))</f>
      </c>
      <c r="W75" s="1">
        <f>IF(W46&gt;0,1/VLOOKUP(ABS(W46)+1,$A$8:$D$16,3,FALSE),VLOOKUP(ABS(W46)+1,$A$8:$D$16,3,FALSE))</f>
      </c>
    </row>
    <row r="76">
      <c r="A76">
        <v>4</v>
      </c>
      <c r="B76" t="str">
        <v>CP7.1_vs_CP7.5</v>
      </c>
      <c r="C76" s="1">
        <f>IF(C47&gt;0,1/VLOOKUP(ABS(C47)+1,$A$8:$D$16,3,FALSE),VLOOKUP(ABS(C47)+1,$A$8:$D$16,3,FALSE))</f>
      </c>
      <c r="D76" s="1">
        <f>IF(D47&gt;0,1/VLOOKUP(ABS(D47)+1,$A$8:$D$16,3,FALSE),VLOOKUP(ABS(D47)+1,$A$8:$D$16,3,FALSE))</f>
      </c>
      <c r="E76" s="1">
        <f>IF(E47&gt;0,1/VLOOKUP(ABS(E47)+1,$A$8:$D$16,3,FALSE),VLOOKUP(ABS(E47)+1,$A$8:$D$16,3,FALSE))</f>
      </c>
      <c r="F76" s="1">
        <f>IF(F47&gt;0,1/VLOOKUP(ABS(F47)+1,$A$8:$D$16,3,FALSE),VLOOKUP(ABS(F47)+1,$A$8:$D$16,3,FALSE))</f>
      </c>
      <c r="G76" s="1">
        <f>IF(G47&gt;0,1/VLOOKUP(ABS(G47)+1,$A$8:$D$16,3,FALSE),VLOOKUP(ABS(G47)+1,$A$8:$D$16,3,FALSE))</f>
      </c>
      <c r="H76" s="1">
        <f>IF(H47&gt;0,1/VLOOKUP(ABS(H47)+1,$A$8:$D$16,3,FALSE),VLOOKUP(ABS(H47)+1,$A$8:$D$16,3,FALSE))</f>
      </c>
      <c r="I76" s="1">
        <f>IF(I47&gt;0,1/VLOOKUP(ABS(I47)+1,$A$8:$D$16,3,FALSE),VLOOKUP(ABS(I47)+1,$A$8:$D$16,3,FALSE))</f>
      </c>
      <c r="J76" s="1">
        <f>IF(J47&gt;0,1/VLOOKUP(ABS(J47)+1,$A$8:$D$16,3,FALSE),VLOOKUP(ABS(J47)+1,$A$8:$D$16,3,FALSE))</f>
      </c>
      <c r="K76" s="1">
        <f>IF(K47&gt;0,1/VLOOKUP(ABS(K47)+1,$A$8:$D$16,3,FALSE),VLOOKUP(ABS(K47)+1,$A$8:$D$16,3,FALSE))</f>
      </c>
      <c r="L76" s="1">
        <f>IF(L47&gt;0,1/VLOOKUP(ABS(L47)+1,$A$8:$D$16,3,FALSE),VLOOKUP(ABS(L47)+1,$A$8:$D$16,3,FALSE))</f>
      </c>
      <c r="M76" s="1">
        <f>IF(M47&gt;0,1/VLOOKUP(ABS(M47)+1,$A$8:$D$16,3,FALSE),VLOOKUP(ABS(M47)+1,$A$8:$D$16,3,FALSE))</f>
      </c>
      <c r="N76" s="1">
        <f>IF(N47&gt;0,1/VLOOKUP(ABS(N47)+1,$A$8:$D$16,3,FALSE),VLOOKUP(ABS(N47)+1,$A$8:$D$16,3,FALSE))</f>
      </c>
      <c r="O76" s="1">
        <f>IF(O47&gt;0,1/VLOOKUP(ABS(O47)+1,$A$8:$D$16,3,FALSE),VLOOKUP(ABS(O47)+1,$A$8:$D$16,3,FALSE))</f>
      </c>
      <c r="P76" s="1">
        <f>IF(P47&gt;0,1/VLOOKUP(ABS(P47)+1,$A$8:$D$16,3,FALSE),VLOOKUP(ABS(P47)+1,$A$8:$D$16,3,FALSE))</f>
      </c>
      <c r="Q76" s="1">
        <f>IF(Q47&gt;0,1/VLOOKUP(ABS(Q47)+1,$A$8:$D$16,3,FALSE),VLOOKUP(ABS(Q47)+1,$A$8:$D$16,3,FALSE))</f>
      </c>
      <c r="R76" s="1">
        <f>IF(R47&gt;0,1/VLOOKUP(ABS(R47)+1,$A$8:$D$16,3,FALSE),VLOOKUP(ABS(R47)+1,$A$8:$D$16,3,FALSE))</f>
      </c>
      <c r="S76" s="1">
        <f>IF(S47&gt;0,1/VLOOKUP(ABS(S47)+1,$A$8:$D$16,3,FALSE),VLOOKUP(ABS(S47)+1,$A$8:$D$16,3,FALSE))</f>
      </c>
      <c r="T76" s="1">
        <f>IF(T47&gt;0,1/VLOOKUP(ABS(T47)+1,$A$8:$D$16,3,FALSE),VLOOKUP(ABS(T47)+1,$A$8:$D$16,3,FALSE))</f>
      </c>
      <c r="U76" s="1">
        <f>IF(U47&gt;0,1/VLOOKUP(ABS(U47)+1,$A$8:$D$16,3,FALSE),VLOOKUP(ABS(U47)+1,$A$8:$D$16,3,FALSE))</f>
      </c>
      <c r="V76" s="1">
        <f>IF(V47&gt;0,1/VLOOKUP(ABS(V47)+1,$A$8:$D$16,3,FALSE),VLOOKUP(ABS(V47)+1,$A$8:$D$16,3,FALSE))</f>
      </c>
      <c r="W76" s="1">
        <f>IF(W47&gt;0,1/VLOOKUP(ABS(W47)+1,$A$8:$D$16,3,FALSE),VLOOKUP(ABS(W47)+1,$A$8:$D$16,3,FALSE))</f>
      </c>
    </row>
    <row r="77">
      <c r="A77">
        <v>5</v>
      </c>
      <c r="B77" t="str">
        <v>CP7.2_vs_CP7.3</v>
      </c>
      <c r="C77" s="1">
        <f>IF(C48&gt;0,1/VLOOKUP(ABS(C48)+1,$A$8:$D$16,3,FALSE),VLOOKUP(ABS(C48)+1,$A$8:$D$16,3,FALSE))</f>
      </c>
      <c r="D77" s="1">
        <f>IF(D48&gt;0,1/VLOOKUP(ABS(D48)+1,$A$8:$D$16,3,FALSE),VLOOKUP(ABS(D48)+1,$A$8:$D$16,3,FALSE))</f>
      </c>
      <c r="E77" s="1">
        <f>IF(E48&gt;0,1/VLOOKUP(ABS(E48)+1,$A$8:$D$16,3,FALSE),VLOOKUP(ABS(E48)+1,$A$8:$D$16,3,FALSE))</f>
      </c>
      <c r="F77" s="1">
        <f>IF(F48&gt;0,1/VLOOKUP(ABS(F48)+1,$A$8:$D$16,3,FALSE),VLOOKUP(ABS(F48)+1,$A$8:$D$16,3,FALSE))</f>
      </c>
      <c r="G77" s="1">
        <f>IF(G48&gt;0,1/VLOOKUP(ABS(G48)+1,$A$8:$D$16,3,FALSE),VLOOKUP(ABS(G48)+1,$A$8:$D$16,3,FALSE))</f>
      </c>
      <c r="H77" s="1">
        <f>IF(H48&gt;0,1/VLOOKUP(ABS(H48)+1,$A$8:$D$16,3,FALSE),VLOOKUP(ABS(H48)+1,$A$8:$D$16,3,FALSE))</f>
      </c>
      <c r="I77" s="1">
        <f>IF(I48&gt;0,1/VLOOKUP(ABS(I48)+1,$A$8:$D$16,3,FALSE),VLOOKUP(ABS(I48)+1,$A$8:$D$16,3,FALSE))</f>
      </c>
      <c r="J77" s="1">
        <f>IF(J48&gt;0,1/VLOOKUP(ABS(J48)+1,$A$8:$D$16,3,FALSE),VLOOKUP(ABS(J48)+1,$A$8:$D$16,3,FALSE))</f>
      </c>
      <c r="K77" s="1">
        <f>IF(K48&gt;0,1/VLOOKUP(ABS(K48)+1,$A$8:$D$16,3,FALSE),VLOOKUP(ABS(K48)+1,$A$8:$D$16,3,FALSE))</f>
      </c>
      <c r="L77" s="1">
        <f>IF(L48&gt;0,1/VLOOKUP(ABS(L48)+1,$A$8:$D$16,3,FALSE),VLOOKUP(ABS(L48)+1,$A$8:$D$16,3,FALSE))</f>
      </c>
      <c r="M77" s="1">
        <f>IF(M48&gt;0,1/VLOOKUP(ABS(M48)+1,$A$8:$D$16,3,FALSE),VLOOKUP(ABS(M48)+1,$A$8:$D$16,3,FALSE))</f>
      </c>
      <c r="N77" s="1">
        <f>IF(N48&gt;0,1/VLOOKUP(ABS(N48)+1,$A$8:$D$16,3,FALSE),VLOOKUP(ABS(N48)+1,$A$8:$D$16,3,FALSE))</f>
      </c>
      <c r="O77" s="1">
        <f>IF(O48&gt;0,1/VLOOKUP(ABS(O48)+1,$A$8:$D$16,3,FALSE),VLOOKUP(ABS(O48)+1,$A$8:$D$16,3,FALSE))</f>
      </c>
      <c r="P77" s="1">
        <f>IF(P48&gt;0,1/VLOOKUP(ABS(P48)+1,$A$8:$D$16,3,FALSE),VLOOKUP(ABS(P48)+1,$A$8:$D$16,3,FALSE))</f>
      </c>
      <c r="Q77" s="1">
        <f>IF(Q48&gt;0,1/VLOOKUP(ABS(Q48)+1,$A$8:$D$16,3,FALSE),VLOOKUP(ABS(Q48)+1,$A$8:$D$16,3,FALSE))</f>
      </c>
      <c r="R77" s="1">
        <f>IF(R48&gt;0,1/VLOOKUP(ABS(R48)+1,$A$8:$D$16,3,FALSE),VLOOKUP(ABS(R48)+1,$A$8:$D$16,3,FALSE))</f>
      </c>
      <c r="S77" s="1">
        <f>IF(S48&gt;0,1/VLOOKUP(ABS(S48)+1,$A$8:$D$16,3,FALSE),VLOOKUP(ABS(S48)+1,$A$8:$D$16,3,FALSE))</f>
      </c>
      <c r="T77" s="1">
        <f>IF(T48&gt;0,1/VLOOKUP(ABS(T48)+1,$A$8:$D$16,3,FALSE),VLOOKUP(ABS(T48)+1,$A$8:$D$16,3,FALSE))</f>
      </c>
      <c r="U77" s="1">
        <f>IF(U48&gt;0,1/VLOOKUP(ABS(U48)+1,$A$8:$D$16,3,FALSE),VLOOKUP(ABS(U48)+1,$A$8:$D$16,3,FALSE))</f>
      </c>
      <c r="V77" s="1">
        <f>IF(V48&gt;0,1/VLOOKUP(ABS(V48)+1,$A$8:$D$16,3,FALSE),VLOOKUP(ABS(V48)+1,$A$8:$D$16,3,FALSE))</f>
      </c>
      <c r="W77" s="1">
        <f>IF(W48&gt;0,1/VLOOKUP(ABS(W48)+1,$A$8:$D$16,3,FALSE),VLOOKUP(ABS(W48)+1,$A$8:$D$16,3,FALSE))</f>
      </c>
    </row>
    <row r="78">
      <c r="A78">
        <v>6</v>
      </c>
      <c r="B78" t="str">
        <v>CP7.2_vs_CP7.4</v>
      </c>
      <c r="C78" s="1">
        <f>IF(C49&gt;0,1/VLOOKUP(ABS(C49)+1,$A$8:$D$16,3,FALSE),VLOOKUP(ABS(C49)+1,$A$8:$D$16,3,FALSE))</f>
      </c>
      <c r="D78" s="1">
        <f>IF(D49&gt;0,1/VLOOKUP(ABS(D49)+1,$A$8:$D$16,3,FALSE),VLOOKUP(ABS(D49)+1,$A$8:$D$16,3,FALSE))</f>
      </c>
      <c r="E78" s="1">
        <f>IF(E49&gt;0,1/VLOOKUP(ABS(E49)+1,$A$8:$D$16,3,FALSE),VLOOKUP(ABS(E49)+1,$A$8:$D$16,3,FALSE))</f>
      </c>
      <c r="F78" s="1">
        <f>IF(F49&gt;0,1/VLOOKUP(ABS(F49)+1,$A$8:$D$16,3,FALSE),VLOOKUP(ABS(F49)+1,$A$8:$D$16,3,FALSE))</f>
      </c>
      <c r="G78" s="1">
        <f>IF(G49&gt;0,1/VLOOKUP(ABS(G49)+1,$A$8:$D$16,3,FALSE),VLOOKUP(ABS(G49)+1,$A$8:$D$16,3,FALSE))</f>
      </c>
      <c r="H78" s="1">
        <f>IF(H49&gt;0,1/VLOOKUP(ABS(H49)+1,$A$8:$D$16,3,FALSE),VLOOKUP(ABS(H49)+1,$A$8:$D$16,3,FALSE))</f>
      </c>
      <c r="I78" s="1">
        <f>IF(I49&gt;0,1/VLOOKUP(ABS(I49)+1,$A$8:$D$16,3,FALSE),VLOOKUP(ABS(I49)+1,$A$8:$D$16,3,FALSE))</f>
      </c>
      <c r="J78" s="1">
        <f>IF(J49&gt;0,1/VLOOKUP(ABS(J49)+1,$A$8:$D$16,3,FALSE),VLOOKUP(ABS(J49)+1,$A$8:$D$16,3,FALSE))</f>
      </c>
      <c r="K78" s="1">
        <f>IF(K49&gt;0,1/VLOOKUP(ABS(K49)+1,$A$8:$D$16,3,FALSE),VLOOKUP(ABS(K49)+1,$A$8:$D$16,3,FALSE))</f>
      </c>
      <c r="L78" s="1">
        <f>IF(L49&gt;0,1/VLOOKUP(ABS(L49)+1,$A$8:$D$16,3,FALSE),VLOOKUP(ABS(L49)+1,$A$8:$D$16,3,FALSE))</f>
      </c>
      <c r="M78" s="1">
        <f>IF(M49&gt;0,1/VLOOKUP(ABS(M49)+1,$A$8:$D$16,3,FALSE),VLOOKUP(ABS(M49)+1,$A$8:$D$16,3,FALSE))</f>
      </c>
      <c r="N78" s="1">
        <f>IF(N49&gt;0,1/VLOOKUP(ABS(N49)+1,$A$8:$D$16,3,FALSE),VLOOKUP(ABS(N49)+1,$A$8:$D$16,3,FALSE))</f>
      </c>
      <c r="O78" s="1">
        <f>IF(O49&gt;0,1/VLOOKUP(ABS(O49)+1,$A$8:$D$16,3,FALSE),VLOOKUP(ABS(O49)+1,$A$8:$D$16,3,FALSE))</f>
      </c>
      <c r="P78" s="1">
        <f>IF(P49&gt;0,1/VLOOKUP(ABS(P49)+1,$A$8:$D$16,3,FALSE),VLOOKUP(ABS(P49)+1,$A$8:$D$16,3,FALSE))</f>
      </c>
      <c r="Q78" s="1">
        <f>IF(Q49&gt;0,1/VLOOKUP(ABS(Q49)+1,$A$8:$D$16,3,FALSE),VLOOKUP(ABS(Q49)+1,$A$8:$D$16,3,FALSE))</f>
      </c>
      <c r="R78" s="1">
        <f>IF(R49&gt;0,1/VLOOKUP(ABS(R49)+1,$A$8:$D$16,3,FALSE),VLOOKUP(ABS(R49)+1,$A$8:$D$16,3,FALSE))</f>
      </c>
      <c r="S78" s="1">
        <f>IF(S49&gt;0,1/VLOOKUP(ABS(S49)+1,$A$8:$D$16,3,FALSE),VLOOKUP(ABS(S49)+1,$A$8:$D$16,3,FALSE))</f>
      </c>
      <c r="T78" s="1">
        <f>IF(T49&gt;0,1/VLOOKUP(ABS(T49)+1,$A$8:$D$16,3,FALSE),VLOOKUP(ABS(T49)+1,$A$8:$D$16,3,FALSE))</f>
      </c>
      <c r="U78" s="1">
        <f>IF(U49&gt;0,1/VLOOKUP(ABS(U49)+1,$A$8:$D$16,3,FALSE),VLOOKUP(ABS(U49)+1,$A$8:$D$16,3,FALSE))</f>
      </c>
      <c r="V78" s="1">
        <f>IF(V49&gt;0,1/VLOOKUP(ABS(V49)+1,$A$8:$D$16,3,FALSE),VLOOKUP(ABS(V49)+1,$A$8:$D$16,3,FALSE))</f>
      </c>
      <c r="W78" s="1">
        <f>IF(W49&gt;0,1/VLOOKUP(ABS(W49)+1,$A$8:$D$16,3,FALSE),VLOOKUP(ABS(W49)+1,$A$8:$D$16,3,FALSE))</f>
      </c>
    </row>
    <row r="79">
      <c r="A79">
        <v>7</v>
      </c>
      <c r="B79" t="str">
        <v>CP7.2_vs_CP7.5</v>
      </c>
      <c r="C79" s="1">
        <f>IF(C50&gt;0,1/VLOOKUP(ABS(C50)+1,$A$8:$D$16,3,FALSE),VLOOKUP(ABS(C50)+1,$A$8:$D$16,3,FALSE))</f>
      </c>
      <c r="D79" s="1">
        <f>IF(D50&gt;0,1/VLOOKUP(ABS(D50)+1,$A$8:$D$16,3,FALSE),VLOOKUP(ABS(D50)+1,$A$8:$D$16,3,FALSE))</f>
      </c>
      <c r="E79" s="1">
        <f>IF(E50&gt;0,1/VLOOKUP(ABS(E50)+1,$A$8:$D$16,3,FALSE),VLOOKUP(ABS(E50)+1,$A$8:$D$16,3,FALSE))</f>
      </c>
      <c r="F79" s="1">
        <f>IF(F50&gt;0,1/VLOOKUP(ABS(F50)+1,$A$8:$D$16,3,FALSE),VLOOKUP(ABS(F50)+1,$A$8:$D$16,3,FALSE))</f>
      </c>
      <c r="G79" s="1">
        <f>IF(G50&gt;0,1/VLOOKUP(ABS(G50)+1,$A$8:$D$16,3,FALSE),VLOOKUP(ABS(G50)+1,$A$8:$D$16,3,FALSE))</f>
      </c>
      <c r="H79" s="1">
        <f>IF(H50&gt;0,1/VLOOKUP(ABS(H50)+1,$A$8:$D$16,3,FALSE),VLOOKUP(ABS(H50)+1,$A$8:$D$16,3,FALSE))</f>
      </c>
      <c r="I79" s="1">
        <f>IF(I50&gt;0,1/VLOOKUP(ABS(I50)+1,$A$8:$D$16,3,FALSE),VLOOKUP(ABS(I50)+1,$A$8:$D$16,3,FALSE))</f>
      </c>
      <c r="J79" s="1">
        <f>IF(J50&gt;0,1/VLOOKUP(ABS(J50)+1,$A$8:$D$16,3,FALSE),VLOOKUP(ABS(J50)+1,$A$8:$D$16,3,FALSE))</f>
      </c>
      <c r="K79" s="1">
        <f>IF(K50&gt;0,1/VLOOKUP(ABS(K50)+1,$A$8:$D$16,3,FALSE),VLOOKUP(ABS(K50)+1,$A$8:$D$16,3,FALSE))</f>
      </c>
      <c r="L79" s="1">
        <f>IF(L50&gt;0,1/VLOOKUP(ABS(L50)+1,$A$8:$D$16,3,FALSE),VLOOKUP(ABS(L50)+1,$A$8:$D$16,3,FALSE))</f>
      </c>
      <c r="M79" s="1">
        <f>IF(M50&gt;0,1/VLOOKUP(ABS(M50)+1,$A$8:$D$16,3,FALSE),VLOOKUP(ABS(M50)+1,$A$8:$D$16,3,FALSE))</f>
      </c>
      <c r="N79" s="1">
        <f>IF(N50&gt;0,1/VLOOKUP(ABS(N50)+1,$A$8:$D$16,3,FALSE),VLOOKUP(ABS(N50)+1,$A$8:$D$16,3,FALSE))</f>
      </c>
      <c r="O79" s="1">
        <f>IF(O50&gt;0,1/VLOOKUP(ABS(O50)+1,$A$8:$D$16,3,FALSE),VLOOKUP(ABS(O50)+1,$A$8:$D$16,3,FALSE))</f>
      </c>
      <c r="P79" s="1">
        <f>IF(P50&gt;0,1/VLOOKUP(ABS(P50)+1,$A$8:$D$16,3,FALSE),VLOOKUP(ABS(P50)+1,$A$8:$D$16,3,FALSE))</f>
      </c>
      <c r="Q79" s="1">
        <f>IF(Q50&gt;0,1/VLOOKUP(ABS(Q50)+1,$A$8:$D$16,3,FALSE),VLOOKUP(ABS(Q50)+1,$A$8:$D$16,3,FALSE))</f>
      </c>
      <c r="R79" s="1">
        <f>IF(R50&gt;0,1/VLOOKUP(ABS(R50)+1,$A$8:$D$16,3,FALSE),VLOOKUP(ABS(R50)+1,$A$8:$D$16,3,FALSE))</f>
      </c>
      <c r="S79" s="1">
        <f>IF(S50&gt;0,1/VLOOKUP(ABS(S50)+1,$A$8:$D$16,3,FALSE),VLOOKUP(ABS(S50)+1,$A$8:$D$16,3,FALSE))</f>
      </c>
      <c r="T79" s="1">
        <f>IF(T50&gt;0,1/VLOOKUP(ABS(T50)+1,$A$8:$D$16,3,FALSE),VLOOKUP(ABS(T50)+1,$A$8:$D$16,3,FALSE))</f>
      </c>
      <c r="U79" s="1">
        <f>IF(U50&gt;0,1/VLOOKUP(ABS(U50)+1,$A$8:$D$16,3,FALSE),VLOOKUP(ABS(U50)+1,$A$8:$D$16,3,FALSE))</f>
      </c>
      <c r="V79" s="1">
        <f>IF(V50&gt;0,1/VLOOKUP(ABS(V50)+1,$A$8:$D$16,3,FALSE),VLOOKUP(ABS(V50)+1,$A$8:$D$16,3,FALSE))</f>
      </c>
      <c r="W79" s="1">
        <f>IF(W50&gt;0,1/VLOOKUP(ABS(W50)+1,$A$8:$D$16,3,FALSE),VLOOKUP(ABS(W50)+1,$A$8:$D$16,3,FALSE))</f>
      </c>
    </row>
    <row r="80">
      <c r="A80">
        <v>8</v>
      </c>
      <c r="B80" t="str">
        <v>CP7.3_vs_CP7.4</v>
      </c>
      <c r="C80" s="1">
        <f>IF(C51&gt;0,1/VLOOKUP(ABS(C51)+1,$A$8:$D$16,3,FALSE),VLOOKUP(ABS(C51)+1,$A$8:$D$16,3,FALSE))</f>
      </c>
      <c r="D80" s="1">
        <f>IF(D51&gt;0,1/VLOOKUP(ABS(D51)+1,$A$8:$D$16,3,FALSE),VLOOKUP(ABS(D51)+1,$A$8:$D$16,3,FALSE))</f>
      </c>
      <c r="E80" s="1">
        <f>IF(E51&gt;0,1/VLOOKUP(ABS(E51)+1,$A$8:$D$16,3,FALSE),VLOOKUP(ABS(E51)+1,$A$8:$D$16,3,FALSE))</f>
      </c>
      <c r="F80" s="1">
        <f>IF(F51&gt;0,1/VLOOKUP(ABS(F51)+1,$A$8:$D$16,3,FALSE),VLOOKUP(ABS(F51)+1,$A$8:$D$16,3,FALSE))</f>
      </c>
      <c r="G80" s="1">
        <f>IF(G51&gt;0,1/VLOOKUP(ABS(G51)+1,$A$8:$D$16,3,FALSE),VLOOKUP(ABS(G51)+1,$A$8:$D$16,3,FALSE))</f>
      </c>
      <c r="H80" s="1">
        <f>IF(H51&gt;0,1/VLOOKUP(ABS(H51)+1,$A$8:$D$16,3,FALSE),VLOOKUP(ABS(H51)+1,$A$8:$D$16,3,FALSE))</f>
      </c>
      <c r="I80" s="1">
        <f>IF(I51&gt;0,1/VLOOKUP(ABS(I51)+1,$A$8:$D$16,3,FALSE),VLOOKUP(ABS(I51)+1,$A$8:$D$16,3,FALSE))</f>
      </c>
      <c r="J80" s="1">
        <f>IF(J51&gt;0,1/VLOOKUP(ABS(J51)+1,$A$8:$D$16,3,FALSE),VLOOKUP(ABS(J51)+1,$A$8:$D$16,3,FALSE))</f>
      </c>
      <c r="K80" s="1">
        <f>IF(K51&gt;0,1/VLOOKUP(ABS(K51)+1,$A$8:$D$16,3,FALSE),VLOOKUP(ABS(K51)+1,$A$8:$D$16,3,FALSE))</f>
      </c>
      <c r="L80" s="1">
        <f>IF(L51&gt;0,1/VLOOKUP(ABS(L51)+1,$A$8:$D$16,3,FALSE),VLOOKUP(ABS(L51)+1,$A$8:$D$16,3,FALSE))</f>
      </c>
      <c r="M80" s="1">
        <f>IF(M51&gt;0,1/VLOOKUP(ABS(M51)+1,$A$8:$D$16,3,FALSE),VLOOKUP(ABS(M51)+1,$A$8:$D$16,3,FALSE))</f>
      </c>
      <c r="N80" s="1">
        <f>IF(N51&gt;0,1/VLOOKUP(ABS(N51)+1,$A$8:$D$16,3,FALSE),VLOOKUP(ABS(N51)+1,$A$8:$D$16,3,FALSE))</f>
      </c>
      <c r="O80" s="1">
        <f>IF(O51&gt;0,1/VLOOKUP(ABS(O51)+1,$A$8:$D$16,3,FALSE),VLOOKUP(ABS(O51)+1,$A$8:$D$16,3,FALSE))</f>
      </c>
      <c r="P80" s="1">
        <f>IF(P51&gt;0,1/VLOOKUP(ABS(P51)+1,$A$8:$D$16,3,FALSE),VLOOKUP(ABS(P51)+1,$A$8:$D$16,3,FALSE))</f>
      </c>
      <c r="Q80" s="1">
        <f>IF(Q51&gt;0,1/VLOOKUP(ABS(Q51)+1,$A$8:$D$16,3,FALSE),VLOOKUP(ABS(Q51)+1,$A$8:$D$16,3,FALSE))</f>
      </c>
      <c r="R80" s="1">
        <f>IF(R51&gt;0,1/VLOOKUP(ABS(R51)+1,$A$8:$D$16,3,FALSE),VLOOKUP(ABS(R51)+1,$A$8:$D$16,3,FALSE))</f>
      </c>
      <c r="S80" s="1">
        <f>IF(S51&gt;0,1/VLOOKUP(ABS(S51)+1,$A$8:$D$16,3,FALSE),VLOOKUP(ABS(S51)+1,$A$8:$D$16,3,FALSE))</f>
      </c>
      <c r="T80" s="1">
        <f>IF(T51&gt;0,1/VLOOKUP(ABS(T51)+1,$A$8:$D$16,3,FALSE),VLOOKUP(ABS(T51)+1,$A$8:$D$16,3,FALSE))</f>
      </c>
      <c r="U80" s="1">
        <f>IF(U51&gt;0,1/VLOOKUP(ABS(U51)+1,$A$8:$D$16,3,FALSE),VLOOKUP(ABS(U51)+1,$A$8:$D$16,3,FALSE))</f>
      </c>
      <c r="V80" s="1">
        <f>IF(V51&gt;0,1/VLOOKUP(ABS(V51)+1,$A$8:$D$16,3,FALSE),VLOOKUP(ABS(V51)+1,$A$8:$D$16,3,FALSE))</f>
      </c>
      <c r="W80" s="1">
        <f>IF(W51&gt;0,1/VLOOKUP(ABS(W51)+1,$A$8:$D$16,3,FALSE),VLOOKUP(ABS(W51)+1,$A$8:$D$16,3,FALSE))</f>
      </c>
    </row>
    <row r="81">
      <c r="A81">
        <v>9</v>
      </c>
      <c r="B81" t="str">
        <v>CP7.3_vs_CP7.5</v>
      </c>
      <c r="C81" s="1">
        <f>IF(C52&gt;0,1/VLOOKUP(ABS(C52)+1,$A$8:$D$16,3,FALSE),VLOOKUP(ABS(C52)+1,$A$8:$D$16,3,FALSE))</f>
      </c>
      <c r="D81" s="1">
        <f>IF(D52&gt;0,1/VLOOKUP(ABS(D52)+1,$A$8:$D$16,3,FALSE),VLOOKUP(ABS(D52)+1,$A$8:$D$16,3,FALSE))</f>
      </c>
      <c r="E81" s="1">
        <f>IF(E52&gt;0,1/VLOOKUP(ABS(E52)+1,$A$8:$D$16,3,FALSE),VLOOKUP(ABS(E52)+1,$A$8:$D$16,3,FALSE))</f>
      </c>
      <c r="F81" s="1">
        <f>IF(F52&gt;0,1/VLOOKUP(ABS(F52)+1,$A$8:$D$16,3,FALSE),VLOOKUP(ABS(F52)+1,$A$8:$D$16,3,FALSE))</f>
      </c>
      <c r="G81" s="1">
        <f>IF(G52&gt;0,1/VLOOKUP(ABS(G52)+1,$A$8:$D$16,3,FALSE),VLOOKUP(ABS(G52)+1,$A$8:$D$16,3,FALSE))</f>
      </c>
      <c r="H81" s="1">
        <f>IF(H52&gt;0,1/VLOOKUP(ABS(H52)+1,$A$8:$D$16,3,FALSE),VLOOKUP(ABS(H52)+1,$A$8:$D$16,3,FALSE))</f>
      </c>
      <c r="I81" s="1">
        <f>IF(I52&gt;0,1/VLOOKUP(ABS(I52)+1,$A$8:$D$16,3,FALSE),VLOOKUP(ABS(I52)+1,$A$8:$D$16,3,FALSE))</f>
      </c>
      <c r="J81" s="1">
        <f>IF(J52&gt;0,1/VLOOKUP(ABS(J52)+1,$A$8:$D$16,3,FALSE),VLOOKUP(ABS(J52)+1,$A$8:$D$16,3,FALSE))</f>
      </c>
      <c r="K81" s="1">
        <f>IF(K52&gt;0,1/VLOOKUP(ABS(K52)+1,$A$8:$D$16,3,FALSE),VLOOKUP(ABS(K52)+1,$A$8:$D$16,3,FALSE))</f>
      </c>
      <c r="L81" s="1">
        <f>IF(L52&gt;0,1/VLOOKUP(ABS(L52)+1,$A$8:$D$16,3,FALSE),VLOOKUP(ABS(L52)+1,$A$8:$D$16,3,FALSE))</f>
      </c>
      <c r="M81" s="1">
        <f>IF(M52&gt;0,1/VLOOKUP(ABS(M52)+1,$A$8:$D$16,3,FALSE),VLOOKUP(ABS(M52)+1,$A$8:$D$16,3,FALSE))</f>
      </c>
      <c r="N81" s="1">
        <f>IF(N52&gt;0,1/VLOOKUP(ABS(N52)+1,$A$8:$D$16,3,FALSE),VLOOKUP(ABS(N52)+1,$A$8:$D$16,3,FALSE))</f>
      </c>
      <c r="O81" s="1">
        <f>IF(O52&gt;0,1/VLOOKUP(ABS(O52)+1,$A$8:$D$16,3,FALSE),VLOOKUP(ABS(O52)+1,$A$8:$D$16,3,FALSE))</f>
      </c>
      <c r="P81" s="1">
        <f>IF(P52&gt;0,1/VLOOKUP(ABS(P52)+1,$A$8:$D$16,3,FALSE),VLOOKUP(ABS(P52)+1,$A$8:$D$16,3,FALSE))</f>
      </c>
      <c r="Q81" s="1">
        <f>IF(Q52&gt;0,1/VLOOKUP(ABS(Q52)+1,$A$8:$D$16,3,FALSE),VLOOKUP(ABS(Q52)+1,$A$8:$D$16,3,FALSE))</f>
      </c>
      <c r="R81" s="1">
        <f>IF(R52&gt;0,1/VLOOKUP(ABS(R52)+1,$A$8:$D$16,3,FALSE),VLOOKUP(ABS(R52)+1,$A$8:$D$16,3,FALSE))</f>
      </c>
      <c r="S81" s="1">
        <f>IF(S52&gt;0,1/VLOOKUP(ABS(S52)+1,$A$8:$D$16,3,FALSE),VLOOKUP(ABS(S52)+1,$A$8:$D$16,3,FALSE))</f>
      </c>
      <c r="T81" s="1">
        <f>IF(T52&gt;0,1/VLOOKUP(ABS(T52)+1,$A$8:$D$16,3,FALSE),VLOOKUP(ABS(T52)+1,$A$8:$D$16,3,FALSE))</f>
      </c>
      <c r="U81" s="1">
        <f>IF(U52&gt;0,1/VLOOKUP(ABS(U52)+1,$A$8:$D$16,3,FALSE),VLOOKUP(ABS(U52)+1,$A$8:$D$16,3,FALSE))</f>
      </c>
      <c r="V81" s="1">
        <f>IF(V52&gt;0,1/VLOOKUP(ABS(V52)+1,$A$8:$D$16,3,FALSE),VLOOKUP(ABS(V52)+1,$A$8:$D$16,3,FALSE))</f>
      </c>
      <c r="W81" s="1">
        <f>IF(W52&gt;0,1/VLOOKUP(ABS(W52)+1,$A$8:$D$16,3,FALSE),VLOOKUP(ABS(W52)+1,$A$8:$D$16,3,FALSE))</f>
      </c>
    </row>
    <row r="82">
      <c r="A82">
        <v>10</v>
      </c>
      <c r="B82" t="str">
        <v>CP7.4_vs_CP7.5</v>
      </c>
      <c r="C82" s="1">
        <f>IF(C53&gt;0,1/VLOOKUP(ABS(C53)+1,$A$8:$D$16,3,FALSE),VLOOKUP(ABS(C53)+1,$A$8:$D$16,3,FALSE))</f>
      </c>
      <c r="D82" s="1">
        <f>IF(D53&gt;0,1/VLOOKUP(ABS(D53)+1,$A$8:$D$16,3,FALSE),VLOOKUP(ABS(D53)+1,$A$8:$D$16,3,FALSE))</f>
      </c>
      <c r="E82" s="1">
        <f>IF(E53&gt;0,1/VLOOKUP(ABS(E53)+1,$A$8:$D$16,3,FALSE),VLOOKUP(ABS(E53)+1,$A$8:$D$16,3,FALSE))</f>
      </c>
      <c r="F82" s="1">
        <f>IF(F53&gt;0,1/VLOOKUP(ABS(F53)+1,$A$8:$D$16,3,FALSE),VLOOKUP(ABS(F53)+1,$A$8:$D$16,3,FALSE))</f>
      </c>
      <c r="G82" s="1">
        <f>IF(G53&gt;0,1/VLOOKUP(ABS(G53)+1,$A$8:$D$16,3,FALSE),VLOOKUP(ABS(G53)+1,$A$8:$D$16,3,FALSE))</f>
      </c>
      <c r="H82" s="1">
        <f>IF(H53&gt;0,1/VLOOKUP(ABS(H53)+1,$A$8:$D$16,3,FALSE),VLOOKUP(ABS(H53)+1,$A$8:$D$16,3,FALSE))</f>
      </c>
      <c r="I82" s="1">
        <f>IF(I53&gt;0,1/VLOOKUP(ABS(I53)+1,$A$8:$D$16,3,FALSE),VLOOKUP(ABS(I53)+1,$A$8:$D$16,3,FALSE))</f>
      </c>
      <c r="J82" s="1">
        <f>IF(J53&gt;0,1/VLOOKUP(ABS(J53)+1,$A$8:$D$16,3,FALSE),VLOOKUP(ABS(J53)+1,$A$8:$D$16,3,FALSE))</f>
      </c>
      <c r="K82" s="1">
        <f>IF(K53&gt;0,1/VLOOKUP(ABS(K53)+1,$A$8:$D$16,3,FALSE),VLOOKUP(ABS(K53)+1,$A$8:$D$16,3,FALSE))</f>
      </c>
      <c r="L82" s="1">
        <f>IF(L53&gt;0,1/VLOOKUP(ABS(L53)+1,$A$8:$D$16,3,FALSE),VLOOKUP(ABS(L53)+1,$A$8:$D$16,3,FALSE))</f>
      </c>
      <c r="M82" s="1">
        <f>IF(M53&gt;0,1/VLOOKUP(ABS(M53)+1,$A$8:$D$16,3,FALSE),VLOOKUP(ABS(M53)+1,$A$8:$D$16,3,FALSE))</f>
      </c>
      <c r="N82" s="1">
        <f>IF(N53&gt;0,1/VLOOKUP(ABS(N53)+1,$A$8:$D$16,3,FALSE),VLOOKUP(ABS(N53)+1,$A$8:$D$16,3,FALSE))</f>
      </c>
      <c r="O82" s="1">
        <f>IF(O53&gt;0,1/VLOOKUP(ABS(O53)+1,$A$8:$D$16,3,FALSE),VLOOKUP(ABS(O53)+1,$A$8:$D$16,3,FALSE))</f>
      </c>
      <c r="P82" s="1">
        <f>IF(P53&gt;0,1/VLOOKUP(ABS(P53)+1,$A$8:$D$16,3,FALSE),VLOOKUP(ABS(P53)+1,$A$8:$D$16,3,FALSE))</f>
      </c>
      <c r="Q82" s="1">
        <f>IF(Q53&gt;0,1/VLOOKUP(ABS(Q53)+1,$A$8:$D$16,3,FALSE),VLOOKUP(ABS(Q53)+1,$A$8:$D$16,3,FALSE))</f>
      </c>
      <c r="R82" s="1">
        <f>IF(R53&gt;0,1/VLOOKUP(ABS(R53)+1,$A$8:$D$16,3,FALSE),VLOOKUP(ABS(R53)+1,$A$8:$D$16,3,FALSE))</f>
      </c>
      <c r="S82" s="1">
        <f>IF(S53&gt;0,1/VLOOKUP(ABS(S53)+1,$A$8:$D$16,3,FALSE),VLOOKUP(ABS(S53)+1,$A$8:$D$16,3,FALSE))</f>
      </c>
      <c r="T82" s="1">
        <f>IF(T53&gt;0,1/VLOOKUP(ABS(T53)+1,$A$8:$D$16,3,FALSE),VLOOKUP(ABS(T53)+1,$A$8:$D$16,3,FALSE))</f>
      </c>
      <c r="U82" s="1">
        <f>IF(U53&gt;0,1/VLOOKUP(ABS(U53)+1,$A$8:$D$16,3,FALSE),VLOOKUP(ABS(U53)+1,$A$8:$D$16,3,FALSE))</f>
      </c>
      <c r="V82" s="1">
        <f>IF(V53&gt;0,1/VLOOKUP(ABS(V53)+1,$A$8:$D$16,3,FALSE),VLOOKUP(ABS(V53)+1,$A$8:$D$16,3,FALSE))</f>
      </c>
      <c r="W82" s="1">
        <f>IF(W53&gt;0,1/VLOOKUP(ABS(W53)+1,$A$8:$D$16,3,FALSE),VLOOKUP(ABS(W53)+1,$A$8:$D$16,3,FALSE))</f>
      </c>
    </row>
    <row r="85">
      <c r="A85" t="str">
        <v>═══ BAGIAN 4: TFN u (Upper) per Responden ═══</v>
      </c>
    </row>
    <row r="86">
      <c r="A86" t="str">
        <v>No</v>
      </c>
      <c r="B86" t="str">
        <v>Pasangan</v>
      </c>
      <c r="C86" t="str">
        <v>R1_u</v>
      </c>
      <c r="D86" t="str">
        <v>R2_u</v>
      </c>
      <c r="E86" t="str">
        <v>R3_u</v>
      </c>
      <c r="F86" t="str">
        <v>R4_u</v>
      </c>
      <c r="G86" t="str">
        <v>R5_u</v>
      </c>
      <c r="H86" t="str">
        <v>R6_u</v>
      </c>
      <c r="I86" t="str">
        <v>R7_u</v>
      </c>
      <c r="J86" t="str">
        <v>R8_u</v>
      </c>
      <c r="K86" t="str">
        <v>R9_u</v>
      </c>
      <c r="L86" t="str">
        <v>R10_u</v>
      </c>
      <c r="M86" t="str">
        <v>R11_u</v>
      </c>
      <c r="N86" t="str">
        <v>R12_u</v>
      </c>
      <c r="O86" t="str">
        <v>R13_u</v>
      </c>
      <c r="P86" t="str">
        <v>R14_u</v>
      </c>
      <c r="Q86" t="str">
        <v>R15_u</v>
      </c>
      <c r="R86" t="str">
        <v>R16_u</v>
      </c>
      <c r="S86" t="str">
        <v>R17_u</v>
      </c>
      <c r="T86" t="str">
        <v>R18_u</v>
      </c>
      <c r="U86" t="str">
        <v>R19_u</v>
      </c>
      <c r="V86" t="str">
        <v>R20_u</v>
      </c>
      <c r="W86" t="str">
        <v>R21_u</v>
      </c>
    </row>
    <row r="87">
      <c r="A87">
        <v>1</v>
      </c>
      <c r="B87" t="str">
        <v>CP7.1_vs_CP7.2</v>
      </c>
      <c r="C87" s="1">
        <f>IF(C44&gt;0,1/VLOOKUP(ABS(C44)+1,$A$8:$D$16,2,FALSE),VLOOKUP(ABS(C44)+1,$A$8:$D$16,4,FALSE))</f>
      </c>
      <c r="D87" s="1">
        <f>IF(D44&gt;0,1/VLOOKUP(ABS(D44)+1,$A$8:$D$16,2,FALSE),VLOOKUP(ABS(D44)+1,$A$8:$D$16,4,FALSE))</f>
      </c>
      <c r="E87" s="1">
        <f>IF(E44&gt;0,1/VLOOKUP(ABS(E44)+1,$A$8:$D$16,2,FALSE),VLOOKUP(ABS(E44)+1,$A$8:$D$16,4,FALSE))</f>
      </c>
      <c r="F87" s="1">
        <f>IF(F44&gt;0,1/VLOOKUP(ABS(F44)+1,$A$8:$D$16,2,FALSE),VLOOKUP(ABS(F44)+1,$A$8:$D$16,4,FALSE))</f>
      </c>
      <c r="G87" s="1">
        <f>IF(G44&gt;0,1/VLOOKUP(ABS(G44)+1,$A$8:$D$16,2,FALSE),VLOOKUP(ABS(G44)+1,$A$8:$D$16,4,FALSE))</f>
      </c>
      <c r="H87" s="1">
        <f>IF(H44&gt;0,1/VLOOKUP(ABS(H44)+1,$A$8:$D$16,2,FALSE),VLOOKUP(ABS(H44)+1,$A$8:$D$16,4,FALSE))</f>
      </c>
      <c r="I87" s="1">
        <f>IF(I44&gt;0,1/VLOOKUP(ABS(I44)+1,$A$8:$D$16,2,FALSE),VLOOKUP(ABS(I44)+1,$A$8:$D$16,4,FALSE))</f>
      </c>
      <c r="J87" s="1">
        <f>IF(J44&gt;0,1/VLOOKUP(ABS(J44)+1,$A$8:$D$16,2,FALSE),VLOOKUP(ABS(J44)+1,$A$8:$D$16,4,FALSE))</f>
      </c>
      <c r="K87" s="1">
        <f>IF(K44&gt;0,1/VLOOKUP(ABS(K44)+1,$A$8:$D$16,2,FALSE),VLOOKUP(ABS(K44)+1,$A$8:$D$16,4,FALSE))</f>
      </c>
      <c r="L87" s="1">
        <f>IF(L44&gt;0,1/VLOOKUP(ABS(L44)+1,$A$8:$D$16,2,FALSE),VLOOKUP(ABS(L44)+1,$A$8:$D$16,4,FALSE))</f>
      </c>
      <c r="M87" s="1">
        <f>IF(M44&gt;0,1/VLOOKUP(ABS(M44)+1,$A$8:$D$16,2,FALSE),VLOOKUP(ABS(M44)+1,$A$8:$D$16,4,FALSE))</f>
      </c>
      <c r="N87" s="1">
        <f>IF(N44&gt;0,1/VLOOKUP(ABS(N44)+1,$A$8:$D$16,2,FALSE),VLOOKUP(ABS(N44)+1,$A$8:$D$16,4,FALSE))</f>
      </c>
      <c r="O87" s="1">
        <f>IF(O44&gt;0,1/VLOOKUP(ABS(O44)+1,$A$8:$D$16,2,FALSE),VLOOKUP(ABS(O44)+1,$A$8:$D$16,4,FALSE))</f>
      </c>
      <c r="P87" s="1">
        <f>IF(P44&gt;0,1/VLOOKUP(ABS(P44)+1,$A$8:$D$16,2,FALSE),VLOOKUP(ABS(P44)+1,$A$8:$D$16,4,FALSE))</f>
      </c>
      <c r="Q87" s="1">
        <f>IF(Q44&gt;0,1/VLOOKUP(ABS(Q44)+1,$A$8:$D$16,2,FALSE),VLOOKUP(ABS(Q44)+1,$A$8:$D$16,4,FALSE))</f>
      </c>
      <c r="R87" s="1">
        <f>IF(R44&gt;0,1/VLOOKUP(ABS(R44)+1,$A$8:$D$16,2,FALSE),VLOOKUP(ABS(R44)+1,$A$8:$D$16,4,FALSE))</f>
      </c>
      <c r="S87" s="1">
        <f>IF(S44&gt;0,1/VLOOKUP(ABS(S44)+1,$A$8:$D$16,2,FALSE),VLOOKUP(ABS(S44)+1,$A$8:$D$16,4,FALSE))</f>
      </c>
      <c r="T87" s="1">
        <f>IF(T44&gt;0,1/VLOOKUP(ABS(T44)+1,$A$8:$D$16,2,FALSE),VLOOKUP(ABS(T44)+1,$A$8:$D$16,4,FALSE))</f>
      </c>
      <c r="U87" s="1">
        <f>IF(U44&gt;0,1/VLOOKUP(ABS(U44)+1,$A$8:$D$16,2,FALSE),VLOOKUP(ABS(U44)+1,$A$8:$D$16,4,FALSE))</f>
      </c>
      <c r="V87" s="1">
        <f>IF(V44&gt;0,1/VLOOKUP(ABS(V44)+1,$A$8:$D$16,2,FALSE),VLOOKUP(ABS(V44)+1,$A$8:$D$16,4,FALSE))</f>
      </c>
      <c r="W87" s="1">
        <f>IF(W44&gt;0,1/VLOOKUP(ABS(W44)+1,$A$8:$D$16,2,FALSE),VLOOKUP(ABS(W44)+1,$A$8:$D$16,4,FALSE))</f>
      </c>
    </row>
    <row r="88">
      <c r="A88">
        <v>2</v>
      </c>
      <c r="B88" t="str">
        <v>CP7.1_vs_CP7.3</v>
      </c>
      <c r="C88" s="1">
        <f>IF(C45&gt;0,1/VLOOKUP(ABS(C45)+1,$A$8:$D$16,2,FALSE),VLOOKUP(ABS(C45)+1,$A$8:$D$16,4,FALSE))</f>
      </c>
      <c r="D88" s="1">
        <f>IF(D45&gt;0,1/VLOOKUP(ABS(D45)+1,$A$8:$D$16,2,FALSE),VLOOKUP(ABS(D45)+1,$A$8:$D$16,4,FALSE))</f>
      </c>
      <c r="E88" s="1">
        <f>IF(E45&gt;0,1/VLOOKUP(ABS(E45)+1,$A$8:$D$16,2,FALSE),VLOOKUP(ABS(E45)+1,$A$8:$D$16,4,FALSE))</f>
      </c>
      <c r="F88" s="1">
        <f>IF(F45&gt;0,1/VLOOKUP(ABS(F45)+1,$A$8:$D$16,2,FALSE),VLOOKUP(ABS(F45)+1,$A$8:$D$16,4,FALSE))</f>
      </c>
      <c r="G88" s="1">
        <f>IF(G45&gt;0,1/VLOOKUP(ABS(G45)+1,$A$8:$D$16,2,FALSE),VLOOKUP(ABS(G45)+1,$A$8:$D$16,4,FALSE))</f>
      </c>
      <c r="H88" s="1">
        <f>IF(H45&gt;0,1/VLOOKUP(ABS(H45)+1,$A$8:$D$16,2,FALSE),VLOOKUP(ABS(H45)+1,$A$8:$D$16,4,FALSE))</f>
      </c>
      <c r="I88" s="1">
        <f>IF(I45&gt;0,1/VLOOKUP(ABS(I45)+1,$A$8:$D$16,2,FALSE),VLOOKUP(ABS(I45)+1,$A$8:$D$16,4,FALSE))</f>
      </c>
      <c r="J88" s="1">
        <f>IF(J45&gt;0,1/VLOOKUP(ABS(J45)+1,$A$8:$D$16,2,FALSE),VLOOKUP(ABS(J45)+1,$A$8:$D$16,4,FALSE))</f>
      </c>
      <c r="K88" s="1">
        <f>IF(K45&gt;0,1/VLOOKUP(ABS(K45)+1,$A$8:$D$16,2,FALSE),VLOOKUP(ABS(K45)+1,$A$8:$D$16,4,FALSE))</f>
      </c>
      <c r="L88" s="1">
        <f>IF(L45&gt;0,1/VLOOKUP(ABS(L45)+1,$A$8:$D$16,2,FALSE),VLOOKUP(ABS(L45)+1,$A$8:$D$16,4,FALSE))</f>
      </c>
      <c r="M88" s="1">
        <f>IF(M45&gt;0,1/VLOOKUP(ABS(M45)+1,$A$8:$D$16,2,FALSE),VLOOKUP(ABS(M45)+1,$A$8:$D$16,4,FALSE))</f>
      </c>
      <c r="N88" s="1">
        <f>IF(N45&gt;0,1/VLOOKUP(ABS(N45)+1,$A$8:$D$16,2,FALSE),VLOOKUP(ABS(N45)+1,$A$8:$D$16,4,FALSE))</f>
      </c>
      <c r="O88" s="1">
        <f>IF(O45&gt;0,1/VLOOKUP(ABS(O45)+1,$A$8:$D$16,2,FALSE),VLOOKUP(ABS(O45)+1,$A$8:$D$16,4,FALSE))</f>
      </c>
      <c r="P88" s="1">
        <f>IF(P45&gt;0,1/VLOOKUP(ABS(P45)+1,$A$8:$D$16,2,FALSE),VLOOKUP(ABS(P45)+1,$A$8:$D$16,4,FALSE))</f>
      </c>
      <c r="Q88" s="1">
        <f>IF(Q45&gt;0,1/VLOOKUP(ABS(Q45)+1,$A$8:$D$16,2,FALSE),VLOOKUP(ABS(Q45)+1,$A$8:$D$16,4,FALSE))</f>
      </c>
      <c r="R88" s="1">
        <f>IF(R45&gt;0,1/VLOOKUP(ABS(R45)+1,$A$8:$D$16,2,FALSE),VLOOKUP(ABS(R45)+1,$A$8:$D$16,4,FALSE))</f>
      </c>
      <c r="S88" s="1">
        <f>IF(S45&gt;0,1/VLOOKUP(ABS(S45)+1,$A$8:$D$16,2,FALSE),VLOOKUP(ABS(S45)+1,$A$8:$D$16,4,FALSE))</f>
      </c>
      <c r="T88" s="1">
        <f>IF(T45&gt;0,1/VLOOKUP(ABS(T45)+1,$A$8:$D$16,2,FALSE),VLOOKUP(ABS(T45)+1,$A$8:$D$16,4,FALSE))</f>
      </c>
      <c r="U88" s="1">
        <f>IF(U45&gt;0,1/VLOOKUP(ABS(U45)+1,$A$8:$D$16,2,FALSE),VLOOKUP(ABS(U45)+1,$A$8:$D$16,4,FALSE))</f>
      </c>
      <c r="V88" s="1">
        <f>IF(V45&gt;0,1/VLOOKUP(ABS(V45)+1,$A$8:$D$16,2,FALSE),VLOOKUP(ABS(V45)+1,$A$8:$D$16,4,FALSE))</f>
      </c>
      <c r="W88" s="1">
        <f>IF(W45&gt;0,1/VLOOKUP(ABS(W45)+1,$A$8:$D$16,2,FALSE),VLOOKUP(ABS(W45)+1,$A$8:$D$16,4,FALSE))</f>
      </c>
    </row>
    <row r="89">
      <c r="A89">
        <v>3</v>
      </c>
      <c r="B89" t="str">
        <v>CP7.1_vs_CP7.4</v>
      </c>
      <c r="C89" s="1">
        <f>IF(C46&gt;0,1/VLOOKUP(ABS(C46)+1,$A$8:$D$16,2,FALSE),VLOOKUP(ABS(C46)+1,$A$8:$D$16,4,FALSE))</f>
      </c>
      <c r="D89" s="1">
        <f>IF(D46&gt;0,1/VLOOKUP(ABS(D46)+1,$A$8:$D$16,2,FALSE),VLOOKUP(ABS(D46)+1,$A$8:$D$16,4,FALSE))</f>
      </c>
      <c r="E89" s="1">
        <f>IF(E46&gt;0,1/VLOOKUP(ABS(E46)+1,$A$8:$D$16,2,FALSE),VLOOKUP(ABS(E46)+1,$A$8:$D$16,4,FALSE))</f>
      </c>
      <c r="F89" s="1">
        <f>IF(F46&gt;0,1/VLOOKUP(ABS(F46)+1,$A$8:$D$16,2,FALSE),VLOOKUP(ABS(F46)+1,$A$8:$D$16,4,FALSE))</f>
      </c>
      <c r="G89" s="1">
        <f>IF(G46&gt;0,1/VLOOKUP(ABS(G46)+1,$A$8:$D$16,2,FALSE),VLOOKUP(ABS(G46)+1,$A$8:$D$16,4,FALSE))</f>
      </c>
      <c r="H89" s="1">
        <f>IF(H46&gt;0,1/VLOOKUP(ABS(H46)+1,$A$8:$D$16,2,FALSE),VLOOKUP(ABS(H46)+1,$A$8:$D$16,4,FALSE))</f>
      </c>
      <c r="I89" s="1">
        <f>IF(I46&gt;0,1/VLOOKUP(ABS(I46)+1,$A$8:$D$16,2,FALSE),VLOOKUP(ABS(I46)+1,$A$8:$D$16,4,FALSE))</f>
      </c>
      <c r="J89" s="1">
        <f>IF(J46&gt;0,1/VLOOKUP(ABS(J46)+1,$A$8:$D$16,2,FALSE),VLOOKUP(ABS(J46)+1,$A$8:$D$16,4,FALSE))</f>
      </c>
      <c r="K89" s="1">
        <f>IF(K46&gt;0,1/VLOOKUP(ABS(K46)+1,$A$8:$D$16,2,FALSE),VLOOKUP(ABS(K46)+1,$A$8:$D$16,4,FALSE))</f>
      </c>
      <c r="L89" s="1">
        <f>IF(L46&gt;0,1/VLOOKUP(ABS(L46)+1,$A$8:$D$16,2,FALSE),VLOOKUP(ABS(L46)+1,$A$8:$D$16,4,FALSE))</f>
      </c>
      <c r="M89" s="1">
        <f>IF(M46&gt;0,1/VLOOKUP(ABS(M46)+1,$A$8:$D$16,2,FALSE),VLOOKUP(ABS(M46)+1,$A$8:$D$16,4,FALSE))</f>
      </c>
      <c r="N89" s="1">
        <f>IF(N46&gt;0,1/VLOOKUP(ABS(N46)+1,$A$8:$D$16,2,FALSE),VLOOKUP(ABS(N46)+1,$A$8:$D$16,4,FALSE))</f>
      </c>
      <c r="O89" s="1">
        <f>IF(O46&gt;0,1/VLOOKUP(ABS(O46)+1,$A$8:$D$16,2,FALSE),VLOOKUP(ABS(O46)+1,$A$8:$D$16,4,FALSE))</f>
      </c>
      <c r="P89" s="1">
        <f>IF(P46&gt;0,1/VLOOKUP(ABS(P46)+1,$A$8:$D$16,2,FALSE),VLOOKUP(ABS(P46)+1,$A$8:$D$16,4,FALSE))</f>
      </c>
      <c r="Q89" s="1">
        <f>IF(Q46&gt;0,1/VLOOKUP(ABS(Q46)+1,$A$8:$D$16,2,FALSE),VLOOKUP(ABS(Q46)+1,$A$8:$D$16,4,FALSE))</f>
      </c>
      <c r="R89" s="1">
        <f>IF(R46&gt;0,1/VLOOKUP(ABS(R46)+1,$A$8:$D$16,2,FALSE),VLOOKUP(ABS(R46)+1,$A$8:$D$16,4,FALSE))</f>
      </c>
      <c r="S89" s="1">
        <f>IF(S46&gt;0,1/VLOOKUP(ABS(S46)+1,$A$8:$D$16,2,FALSE),VLOOKUP(ABS(S46)+1,$A$8:$D$16,4,FALSE))</f>
      </c>
      <c r="T89" s="1">
        <f>IF(T46&gt;0,1/VLOOKUP(ABS(T46)+1,$A$8:$D$16,2,FALSE),VLOOKUP(ABS(T46)+1,$A$8:$D$16,4,FALSE))</f>
      </c>
      <c r="U89" s="1">
        <f>IF(U46&gt;0,1/VLOOKUP(ABS(U46)+1,$A$8:$D$16,2,FALSE),VLOOKUP(ABS(U46)+1,$A$8:$D$16,4,FALSE))</f>
      </c>
      <c r="V89" s="1">
        <f>IF(V46&gt;0,1/VLOOKUP(ABS(V46)+1,$A$8:$D$16,2,FALSE),VLOOKUP(ABS(V46)+1,$A$8:$D$16,4,FALSE))</f>
      </c>
      <c r="W89" s="1">
        <f>IF(W46&gt;0,1/VLOOKUP(ABS(W46)+1,$A$8:$D$16,2,FALSE),VLOOKUP(ABS(W46)+1,$A$8:$D$16,4,FALSE))</f>
      </c>
    </row>
    <row r="90">
      <c r="A90">
        <v>4</v>
      </c>
      <c r="B90" t="str">
        <v>CP7.1_vs_CP7.5</v>
      </c>
      <c r="C90" s="1">
        <f>IF(C47&gt;0,1/VLOOKUP(ABS(C47)+1,$A$8:$D$16,2,FALSE),VLOOKUP(ABS(C47)+1,$A$8:$D$16,4,FALSE))</f>
      </c>
      <c r="D90" s="1">
        <f>IF(D47&gt;0,1/VLOOKUP(ABS(D47)+1,$A$8:$D$16,2,FALSE),VLOOKUP(ABS(D47)+1,$A$8:$D$16,4,FALSE))</f>
      </c>
      <c r="E90" s="1">
        <f>IF(E47&gt;0,1/VLOOKUP(ABS(E47)+1,$A$8:$D$16,2,FALSE),VLOOKUP(ABS(E47)+1,$A$8:$D$16,4,FALSE))</f>
      </c>
      <c r="F90" s="1">
        <f>IF(F47&gt;0,1/VLOOKUP(ABS(F47)+1,$A$8:$D$16,2,FALSE),VLOOKUP(ABS(F47)+1,$A$8:$D$16,4,FALSE))</f>
      </c>
      <c r="G90" s="1">
        <f>IF(G47&gt;0,1/VLOOKUP(ABS(G47)+1,$A$8:$D$16,2,FALSE),VLOOKUP(ABS(G47)+1,$A$8:$D$16,4,FALSE))</f>
      </c>
      <c r="H90" s="1">
        <f>IF(H47&gt;0,1/VLOOKUP(ABS(H47)+1,$A$8:$D$16,2,FALSE),VLOOKUP(ABS(H47)+1,$A$8:$D$16,4,FALSE))</f>
      </c>
      <c r="I90" s="1">
        <f>IF(I47&gt;0,1/VLOOKUP(ABS(I47)+1,$A$8:$D$16,2,FALSE),VLOOKUP(ABS(I47)+1,$A$8:$D$16,4,FALSE))</f>
      </c>
      <c r="J90" s="1">
        <f>IF(J47&gt;0,1/VLOOKUP(ABS(J47)+1,$A$8:$D$16,2,FALSE),VLOOKUP(ABS(J47)+1,$A$8:$D$16,4,FALSE))</f>
      </c>
      <c r="K90" s="1">
        <f>IF(K47&gt;0,1/VLOOKUP(ABS(K47)+1,$A$8:$D$16,2,FALSE),VLOOKUP(ABS(K47)+1,$A$8:$D$16,4,FALSE))</f>
      </c>
      <c r="L90" s="1">
        <f>IF(L47&gt;0,1/VLOOKUP(ABS(L47)+1,$A$8:$D$16,2,FALSE),VLOOKUP(ABS(L47)+1,$A$8:$D$16,4,FALSE))</f>
      </c>
      <c r="M90" s="1">
        <f>IF(M47&gt;0,1/VLOOKUP(ABS(M47)+1,$A$8:$D$16,2,FALSE),VLOOKUP(ABS(M47)+1,$A$8:$D$16,4,FALSE))</f>
      </c>
      <c r="N90" s="1">
        <f>IF(N47&gt;0,1/VLOOKUP(ABS(N47)+1,$A$8:$D$16,2,FALSE),VLOOKUP(ABS(N47)+1,$A$8:$D$16,4,FALSE))</f>
      </c>
      <c r="O90" s="1">
        <f>IF(O47&gt;0,1/VLOOKUP(ABS(O47)+1,$A$8:$D$16,2,FALSE),VLOOKUP(ABS(O47)+1,$A$8:$D$16,4,FALSE))</f>
      </c>
      <c r="P90" s="1">
        <f>IF(P47&gt;0,1/VLOOKUP(ABS(P47)+1,$A$8:$D$16,2,FALSE),VLOOKUP(ABS(P47)+1,$A$8:$D$16,4,FALSE))</f>
      </c>
      <c r="Q90" s="1">
        <f>IF(Q47&gt;0,1/VLOOKUP(ABS(Q47)+1,$A$8:$D$16,2,FALSE),VLOOKUP(ABS(Q47)+1,$A$8:$D$16,4,FALSE))</f>
      </c>
      <c r="R90" s="1">
        <f>IF(R47&gt;0,1/VLOOKUP(ABS(R47)+1,$A$8:$D$16,2,FALSE),VLOOKUP(ABS(R47)+1,$A$8:$D$16,4,FALSE))</f>
      </c>
      <c r="S90" s="1">
        <f>IF(S47&gt;0,1/VLOOKUP(ABS(S47)+1,$A$8:$D$16,2,FALSE),VLOOKUP(ABS(S47)+1,$A$8:$D$16,4,FALSE))</f>
      </c>
      <c r="T90" s="1">
        <f>IF(T47&gt;0,1/VLOOKUP(ABS(T47)+1,$A$8:$D$16,2,FALSE),VLOOKUP(ABS(T47)+1,$A$8:$D$16,4,FALSE))</f>
      </c>
      <c r="U90" s="1">
        <f>IF(U47&gt;0,1/VLOOKUP(ABS(U47)+1,$A$8:$D$16,2,FALSE),VLOOKUP(ABS(U47)+1,$A$8:$D$16,4,FALSE))</f>
      </c>
      <c r="V90" s="1">
        <f>IF(V47&gt;0,1/VLOOKUP(ABS(V47)+1,$A$8:$D$16,2,FALSE),VLOOKUP(ABS(V47)+1,$A$8:$D$16,4,FALSE))</f>
      </c>
      <c r="W90" s="1">
        <f>IF(W47&gt;0,1/VLOOKUP(ABS(W47)+1,$A$8:$D$16,2,FALSE),VLOOKUP(ABS(W47)+1,$A$8:$D$16,4,FALSE))</f>
      </c>
    </row>
    <row r="91">
      <c r="A91">
        <v>5</v>
      </c>
      <c r="B91" t="str">
        <v>CP7.2_vs_CP7.3</v>
      </c>
      <c r="C91" s="1">
        <f>IF(C48&gt;0,1/VLOOKUP(ABS(C48)+1,$A$8:$D$16,2,FALSE),VLOOKUP(ABS(C48)+1,$A$8:$D$16,4,FALSE))</f>
      </c>
      <c r="D91" s="1">
        <f>IF(D48&gt;0,1/VLOOKUP(ABS(D48)+1,$A$8:$D$16,2,FALSE),VLOOKUP(ABS(D48)+1,$A$8:$D$16,4,FALSE))</f>
      </c>
      <c r="E91" s="1">
        <f>IF(E48&gt;0,1/VLOOKUP(ABS(E48)+1,$A$8:$D$16,2,FALSE),VLOOKUP(ABS(E48)+1,$A$8:$D$16,4,FALSE))</f>
      </c>
      <c r="F91" s="1">
        <f>IF(F48&gt;0,1/VLOOKUP(ABS(F48)+1,$A$8:$D$16,2,FALSE),VLOOKUP(ABS(F48)+1,$A$8:$D$16,4,FALSE))</f>
      </c>
      <c r="G91" s="1">
        <f>IF(G48&gt;0,1/VLOOKUP(ABS(G48)+1,$A$8:$D$16,2,FALSE),VLOOKUP(ABS(G48)+1,$A$8:$D$16,4,FALSE))</f>
      </c>
      <c r="H91" s="1">
        <f>IF(H48&gt;0,1/VLOOKUP(ABS(H48)+1,$A$8:$D$16,2,FALSE),VLOOKUP(ABS(H48)+1,$A$8:$D$16,4,FALSE))</f>
      </c>
      <c r="I91" s="1">
        <f>IF(I48&gt;0,1/VLOOKUP(ABS(I48)+1,$A$8:$D$16,2,FALSE),VLOOKUP(ABS(I48)+1,$A$8:$D$16,4,FALSE))</f>
      </c>
      <c r="J91" s="1">
        <f>IF(J48&gt;0,1/VLOOKUP(ABS(J48)+1,$A$8:$D$16,2,FALSE),VLOOKUP(ABS(J48)+1,$A$8:$D$16,4,FALSE))</f>
      </c>
      <c r="K91" s="1">
        <f>IF(K48&gt;0,1/VLOOKUP(ABS(K48)+1,$A$8:$D$16,2,FALSE),VLOOKUP(ABS(K48)+1,$A$8:$D$16,4,FALSE))</f>
      </c>
      <c r="L91" s="1">
        <f>IF(L48&gt;0,1/VLOOKUP(ABS(L48)+1,$A$8:$D$16,2,FALSE),VLOOKUP(ABS(L48)+1,$A$8:$D$16,4,FALSE))</f>
      </c>
      <c r="M91" s="1">
        <f>IF(M48&gt;0,1/VLOOKUP(ABS(M48)+1,$A$8:$D$16,2,FALSE),VLOOKUP(ABS(M48)+1,$A$8:$D$16,4,FALSE))</f>
      </c>
      <c r="N91" s="1">
        <f>IF(N48&gt;0,1/VLOOKUP(ABS(N48)+1,$A$8:$D$16,2,FALSE),VLOOKUP(ABS(N48)+1,$A$8:$D$16,4,FALSE))</f>
      </c>
      <c r="O91" s="1">
        <f>IF(O48&gt;0,1/VLOOKUP(ABS(O48)+1,$A$8:$D$16,2,FALSE),VLOOKUP(ABS(O48)+1,$A$8:$D$16,4,FALSE))</f>
      </c>
      <c r="P91" s="1">
        <f>IF(P48&gt;0,1/VLOOKUP(ABS(P48)+1,$A$8:$D$16,2,FALSE),VLOOKUP(ABS(P48)+1,$A$8:$D$16,4,FALSE))</f>
      </c>
      <c r="Q91" s="1">
        <f>IF(Q48&gt;0,1/VLOOKUP(ABS(Q48)+1,$A$8:$D$16,2,FALSE),VLOOKUP(ABS(Q48)+1,$A$8:$D$16,4,FALSE))</f>
      </c>
      <c r="R91" s="1">
        <f>IF(R48&gt;0,1/VLOOKUP(ABS(R48)+1,$A$8:$D$16,2,FALSE),VLOOKUP(ABS(R48)+1,$A$8:$D$16,4,FALSE))</f>
      </c>
      <c r="S91" s="1">
        <f>IF(S48&gt;0,1/VLOOKUP(ABS(S48)+1,$A$8:$D$16,2,FALSE),VLOOKUP(ABS(S48)+1,$A$8:$D$16,4,FALSE))</f>
      </c>
      <c r="T91" s="1">
        <f>IF(T48&gt;0,1/VLOOKUP(ABS(T48)+1,$A$8:$D$16,2,FALSE),VLOOKUP(ABS(T48)+1,$A$8:$D$16,4,FALSE))</f>
      </c>
      <c r="U91" s="1">
        <f>IF(U48&gt;0,1/VLOOKUP(ABS(U48)+1,$A$8:$D$16,2,FALSE),VLOOKUP(ABS(U48)+1,$A$8:$D$16,4,FALSE))</f>
      </c>
      <c r="V91" s="1">
        <f>IF(V48&gt;0,1/VLOOKUP(ABS(V48)+1,$A$8:$D$16,2,FALSE),VLOOKUP(ABS(V48)+1,$A$8:$D$16,4,FALSE))</f>
      </c>
      <c r="W91" s="1">
        <f>IF(W48&gt;0,1/VLOOKUP(ABS(W48)+1,$A$8:$D$16,2,FALSE),VLOOKUP(ABS(W48)+1,$A$8:$D$16,4,FALSE))</f>
      </c>
    </row>
    <row r="92">
      <c r="A92">
        <v>6</v>
      </c>
      <c r="B92" t="str">
        <v>CP7.2_vs_CP7.4</v>
      </c>
      <c r="C92" s="1">
        <f>IF(C49&gt;0,1/VLOOKUP(ABS(C49)+1,$A$8:$D$16,2,FALSE),VLOOKUP(ABS(C49)+1,$A$8:$D$16,4,FALSE))</f>
      </c>
      <c r="D92" s="1">
        <f>IF(D49&gt;0,1/VLOOKUP(ABS(D49)+1,$A$8:$D$16,2,FALSE),VLOOKUP(ABS(D49)+1,$A$8:$D$16,4,FALSE))</f>
      </c>
      <c r="E92" s="1">
        <f>IF(E49&gt;0,1/VLOOKUP(ABS(E49)+1,$A$8:$D$16,2,FALSE),VLOOKUP(ABS(E49)+1,$A$8:$D$16,4,FALSE))</f>
      </c>
      <c r="F92" s="1">
        <f>IF(F49&gt;0,1/VLOOKUP(ABS(F49)+1,$A$8:$D$16,2,FALSE),VLOOKUP(ABS(F49)+1,$A$8:$D$16,4,FALSE))</f>
      </c>
      <c r="G92" s="1">
        <f>IF(G49&gt;0,1/VLOOKUP(ABS(G49)+1,$A$8:$D$16,2,FALSE),VLOOKUP(ABS(G49)+1,$A$8:$D$16,4,FALSE))</f>
      </c>
      <c r="H92" s="1">
        <f>IF(H49&gt;0,1/VLOOKUP(ABS(H49)+1,$A$8:$D$16,2,FALSE),VLOOKUP(ABS(H49)+1,$A$8:$D$16,4,FALSE))</f>
      </c>
      <c r="I92" s="1">
        <f>IF(I49&gt;0,1/VLOOKUP(ABS(I49)+1,$A$8:$D$16,2,FALSE),VLOOKUP(ABS(I49)+1,$A$8:$D$16,4,FALSE))</f>
      </c>
      <c r="J92" s="1">
        <f>IF(J49&gt;0,1/VLOOKUP(ABS(J49)+1,$A$8:$D$16,2,FALSE),VLOOKUP(ABS(J49)+1,$A$8:$D$16,4,FALSE))</f>
      </c>
      <c r="K92" s="1">
        <f>IF(K49&gt;0,1/VLOOKUP(ABS(K49)+1,$A$8:$D$16,2,FALSE),VLOOKUP(ABS(K49)+1,$A$8:$D$16,4,FALSE))</f>
      </c>
      <c r="L92" s="1">
        <f>IF(L49&gt;0,1/VLOOKUP(ABS(L49)+1,$A$8:$D$16,2,FALSE),VLOOKUP(ABS(L49)+1,$A$8:$D$16,4,FALSE))</f>
      </c>
      <c r="M92" s="1">
        <f>IF(M49&gt;0,1/VLOOKUP(ABS(M49)+1,$A$8:$D$16,2,FALSE),VLOOKUP(ABS(M49)+1,$A$8:$D$16,4,FALSE))</f>
      </c>
      <c r="N92" s="1">
        <f>IF(N49&gt;0,1/VLOOKUP(ABS(N49)+1,$A$8:$D$16,2,FALSE),VLOOKUP(ABS(N49)+1,$A$8:$D$16,4,FALSE))</f>
      </c>
      <c r="O92" s="1">
        <f>IF(O49&gt;0,1/VLOOKUP(ABS(O49)+1,$A$8:$D$16,2,FALSE),VLOOKUP(ABS(O49)+1,$A$8:$D$16,4,FALSE))</f>
      </c>
      <c r="P92" s="1">
        <f>IF(P49&gt;0,1/VLOOKUP(ABS(P49)+1,$A$8:$D$16,2,FALSE),VLOOKUP(ABS(P49)+1,$A$8:$D$16,4,FALSE))</f>
      </c>
      <c r="Q92" s="1">
        <f>IF(Q49&gt;0,1/VLOOKUP(ABS(Q49)+1,$A$8:$D$16,2,FALSE),VLOOKUP(ABS(Q49)+1,$A$8:$D$16,4,FALSE))</f>
      </c>
      <c r="R92" s="1">
        <f>IF(R49&gt;0,1/VLOOKUP(ABS(R49)+1,$A$8:$D$16,2,FALSE),VLOOKUP(ABS(R49)+1,$A$8:$D$16,4,FALSE))</f>
      </c>
      <c r="S92" s="1">
        <f>IF(S49&gt;0,1/VLOOKUP(ABS(S49)+1,$A$8:$D$16,2,FALSE),VLOOKUP(ABS(S49)+1,$A$8:$D$16,4,FALSE))</f>
      </c>
      <c r="T92" s="1">
        <f>IF(T49&gt;0,1/VLOOKUP(ABS(T49)+1,$A$8:$D$16,2,FALSE),VLOOKUP(ABS(T49)+1,$A$8:$D$16,4,FALSE))</f>
      </c>
      <c r="U92" s="1">
        <f>IF(U49&gt;0,1/VLOOKUP(ABS(U49)+1,$A$8:$D$16,2,FALSE),VLOOKUP(ABS(U49)+1,$A$8:$D$16,4,FALSE))</f>
      </c>
      <c r="V92" s="1">
        <f>IF(V49&gt;0,1/VLOOKUP(ABS(V49)+1,$A$8:$D$16,2,FALSE),VLOOKUP(ABS(V49)+1,$A$8:$D$16,4,FALSE))</f>
      </c>
      <c r="W92" s="1">
        <f>IF(W49&gt;0,1/VLOOKUP(ABS(W49)+1,$A$8:$D$16,2,FALSE),VLOOKUP(ABS(W49)+1,$A$8:$D$16,4,FALSE))</f>
      </c>
    </row>
    <row r="93">
      <c r="A93">
        <v>7</v>
      </c>
      <c r="B93" t="str">
        <v>CP7.2_vs_CP7.5</v>
      </c>
      <c r="C93" s="1">
        <f>IF(C50&gt;0,1/VLOOKUP(ABS(C50)+1,$A$8:$D$16,2,FALSE),VLOOKUP(ABS(C50)+1,$A$8:$D$16,4,FALSE))</f>
      </c>
      <c r="D93" s="1">
        <f>IF(D50&gt;0,1/VLOOKUP(ABS(D50)+1,$A$8:$D$16,2,FALSE),VLOOKUP(ABS(D50)+1,$A$8:$D$16,4,FALSE))</f>
      </c>
      <c r="E93" s="1">
        <f>IF(E50&gt;0,1/VLOOKUP(ABS(E50)+1,$A$8:$D$16,2,FALSE),VLOOKUP(ABS(E50)+1,$A$8:$D$16,4,FALSE))</f>
      </c>
      <c r="F93" s="1">
        <f>IF(F50&gt;0,1/VLOOKUP(ABS(F50)+1,$A$8:$D$16,2,FALSE),VLOOKUP(ABS(F50)+1,$A$8:$D$16,4,FALSE))</f>
      </c>
      <c r="G93" s="1">
        <f>IF(G50&gt;0,1/VLOOKUP(ABS(G50)+1,$A$8:$D$16,2,FALSE),VLOOKUP(ABS(G50)+1,$A$8:$D$16,4,FALSE))</f>
      </c>
      <c r="H93" s="1">
        <f>IF(H50&gt;0,1/VLOOKUP(ABS(H50)+1,$A$8:$D$16,2,FALSE),VLOOKUP(ABS(H50)+1,$A$8:$D$16,4,FALSE))</f>
      </c>
      <c r="I93" s="1">
        <f>IF(I50&gt;0,1/VLOOKUP(ABS(I50)+1,$A$8:$D$16,2,FALSE),VLOOKUP(ABS(I50)+1,$A$8:$D$16,4,FALSE))</f>
      </c>
      <c r="J93" s="1">
        <f>IF(J50&gt;0,1/VLOOKUP(ABS(J50)+1,$A$8:$D$16,2,FALSE),VLOOKUP(ABS(J50)+1,$A$8:$D$16,4,FALSE))</f>
      </c>
      <c r="K93" s="1">
        <f>IF(K50&gt;0,1/VLOOKUP(ABS(K50)+1,$A$8:$D$16,2,FALSE),VLOOKUP(ABS(K50)+1,$A$8:$D$16,4,FALSE))</f>
      </c>
      <c r="L93" s="1">
        <f>IF(L50&gt;0,1/VLOOKUP(ABS(L50)+1,$A$8:$D$16,2,FALSE),VLOOKUP(ABS(L50)+1,$A$8:$D$16,4,FALSE))</f>
      </c>
      <c r="M93" s="1">
        <f>IF(M50&gt;0,1/VLOOKUP(ABS(M50)+1,$A$8:$D$16,2,FALSE),VLOOKUP(ABS(M50)+1,$A$8:$D$16,4,FALSE))</f>
      </c>
      <c r="N93" s="1">
        <f>IF(N50&gt;0,1/VLOOKUP(ABS(N50)+1,$A$8:$D$16,2,FALSE),VLOOKUP(ABS(N50)+1,$A$8:$D$16,4,FALSE))</f>
      </c>
      <c r="O93" s="1">
        <f>IF(O50&gt;0,1/VLOOKUP(ABS(O50)+1,$A$8:$D$16,2,FALSE),VLOOKUP(ABS(O50)+1,$A$8:$D$16,4,FALSE))</f>
      </c>
      <c r="P93" s="1">
        <f>IF(P50&gt;0,1/VLOOKUP(ABS(P50)+1,$A$8:$D$16,2,FALSE),VLOOKUP(ABS(P50)+1,$A$8:$D$16,4,FALSE))</f>
      </c>
      <c r="Q93" s="1">
        <f>IF(Q50&gt;0,1/VLOOKUP(ABS(Q50)+1,$A$8:$D$16,2,FALSE),VLOOKUP(ABS(Q50)+1,$A$8:$D$16,4,FALSE))</f>
      </c>
      <c r="R93" s="1">
        <f>IF(R50&gt;0,1/VLOOKUP(ABS(R50)+1,$A$8:$D$16,2,FALSE),VLOOKUP(ABS(R50)+1,$A$8:$D$16,4,FALSE))</f>
      </c>
      <c r="S93" s="1">
        <f>IF(S50&gt;0,1/VLOOKUP(ABS(S50)+1,$A$8:$D$16,2,FALSE),VLOOKUP(ABS(S50)+1,$A$8:$D$16,4,FALSE))</f>
      </c>
      <c r="T93" s="1">
        <f>IF(T50&gt;0,1/VLOOKUP(ABS(T50)+1,$A$8:$D$16,2,FALSE),VLOOKUP(ABS(T50)+1,$A$8:$D$16,4,FALSE))</f>
      </c>
      <c r="U93" s="1">
        <f>IF(U50&gt;0,1/VLOOKUP(ABS(U50)+1,$A$8:$D$16,2,FALSE),VLOOKUP(ABS(U50)+1,$A$8:$D$16,4,FALSE))</f>
      </c>
      <c r="V93" s="1">
        <f>IF(V50&gt;0,1/VLOOKUP(ABS(V50)+1,$A$8:$D$16,2,FALSE),VLOOKUP(ABS(V50)+1,$A$8:$D$16,4,FALSE))</f>
      </c>
      <c r="W93" s="1">
        <f>IF(W50&gt;0,1/VLOOKUP(ABS(W50)+1,$A$8:$D$16,2,FALSE),VLOOKUP(ABS(W50)+1,$A$8:$D$16,4,FALSE))</f>
      </c>
    </row>
    <row r="94">
      <c r="A94">
        <v>8</v>
      </c>
      <c r="B94" t="str">
        <v>CP7.3_vs_CP7.4</v>
      </c>
      <c r="C94" s="1">
        <f>IF(C51&gt;0,1/VLOOKUP(ABS(C51)+1,$A$8:$D$16,2,FALSE),VLOOKUP(ABS(C51)+1,$A$8:$D$16,4,FALSE))</f>
      </c>
      <c r="D94" s="1">
        <f>IF(D51&gt;0,1/VLOOKUP(ABS(D51)+1,$A$8:$D$16,2,FALSE),VLOOKUP(ABS(D51)+1,$A$8:$D$16,4,FALSE))</f>
      </c>
      <c r="E94" s="1">
        <f>IF(E51&gt;0,1/VLOOKUP(ABS(E51)+1,$A$8:$D$16,2,FALSE),VLOOKUP(ABS(E51)+1,$A$8:$D$16,4,FALSE))</f>
      </c>
      <c r="F94" s="1">
        <f>IF(F51&gt;0,1/VLOOKUP(ABS(F51)+1,$A$8:$D$16,2,FALSE),VLOOKUP(ABS(F51)+1,$A$8:$D$16,4,FALSE))</f>
      </c>
      <c r="G94" s="1">
        <f>IF(G51&gt;0,1/VLOOKUP(ABS(G51)+1,$A$8:$D$16,2,FALSE),VLOOKUP(ABS(G51)+1,$A$8:$D$16,4,FALSE))</f>
      </c>
      <c r="H94" s="1">
        <f>IF(H51&gt;0,1/VLOOKUP(ABS(H51)+1,$A$8:$D$16,2,FALSE),VLOOKUP(ABS(H51)+1,$A$8:$D$16,4,FALSE))</f>
      </c>
      <c r="I94" s="1">
        <f>IF(I51&gt;0,1/VLOOKUP(ABS(I51)+1,$A$8:$D$16,2,FALSE),VLOOKUP(ABS(I51)+1,$A$8:$D$16,4,FALSE))</f>
      </c>
      <c r="J94" s="1">
        <f>IF(J51&gt;0,1/VLOOKUP(ABS(J51)+1,$A$8:$D$16,2,FALSE),VLOOKUP(ABS(J51)+1,$A$8:$D$16,4,FALSE))</f>
      </c>
      <c r="K94" s="1">
        <f>IF(K51&gt;0,1/VLOOKUP(ABS(K51)+1,$A$8:$D$16,2,FALSE),VLOOKUP(ABS(K51)+1,$A$8:$D$16,4,FALSE))</f>
      </c>
      <c r="L94" s="1">
        <f>IF(L51&gt;0,1/VLOOKUP(ABS(L51)+1,$A$8:$D$16,2,FALSE),VLOOKUP(ABS(L51)+1,$A$8:$D$16,4,FALSE))</f>
      </c>
      <c r="M94" s="1">
        <f>IF(M51&gt;0,1/VLOOKUP(ABS(M51)+1,$A$8:$D$16,2,FALSE),VLOOKUP(ABS(M51)+1,$A$8:$D$16,4,FALSE))</f>
      </c>
      <c r="N94" s="1">
        <f>IF(N51&gt;0,1/VLOOKUP(ABS(N51)+1,$A$8:$D$16,2,FALSE),VLOOKUP(ABS(N51)+1,$A$8:$D$16,4,FALSE))</f>
      </c>
      <c r="O94" s="1">
        <f>IF(O51&gt;0,1/VLOOKUP(ABS(O51)+1,$A$8:$D$16,2,FALSE),VLOOKUP(ABS(O51)+1,$A$8:$D$16,4,FALSE))</f>
      </c>
      <c r="P94" s="1">
        <f>IF(P51&gt;0,1/VLOOKUP(ABS(P51)+1,$A$8:$D$16,2,FALSE),VLOOKUP(ABS(P51)+1,$A$8:$D$16,4,FALSE))</f>
      </c>
      <c r="Q94" s="1">
        <f>IF(Q51&gt;0,1/VLOOKUP(ABS(Q51)+1,$A$8:$D$16,2,FALSE),VLOOKUP(ABS(Q51)+1,$A$8:$D$16,4,FALSE))</f>
      </c>
      <c r="R94" s="1">
        <f>IF(R51&gt;0,1/VLOOKUP(ABS(R51)+1,$A$8:$D$16,2,FALSE),VLOOKUP(ABS(R51)+1,$A$8:$D$16,4,FALSE))</f>
      </c>
      <c r="S94" s="1">
        <f>IF(S51&gt;0,1/VLOOKUP(ABS(S51)+1,$A$8:$D$16,2,FALSE),VLOOKUP(ABS(S51)+1,$A$8:$D$16,4,FALSE))</f>
      </c>
      <c r="T94" s="1">
        <f>IF(T51&gt;0,1/VLOOKUP(ABS(T51)+1,$A$8:$D$16,2,FALSE),VLOOKUP(ABS(T51)+1,$A$8:$D$16,4,FALSE))</f>
      </c>
      <c r="U94" s="1">
        <f>IF(U51&gt;0,1/VLOOKUP(ABS(U51)+1,$A$8:$D$16,2,FALSE),VLOOKUP(ABS(U51)+1,$A$8:$D$16,4,FALSE))</f>
      </c>
      <c r="V94" s="1">
        <f>IF(V51&gt;0,1/VLOOKUP(ABS(V51)+1,$A$8:$D$16,2,FALSE),VLOOKUP(ABS(V51)+1,$A$8:$D$16,4,FALSE))</f>
      </c>
      <c r="W94" s="1">
        <f>IF(W51&gt;0,1/VLOOKUP(ABS(W51)+1,$A$8:$D$16,2,FALSE),VLOOKUP(ABS(W51)+1,$A$8:$D$16,4,FALSE))</f>
      </c>
    </row>
    <row r="95">
      <c r="A95">
        <v>9</v>
      </c>
      <c r="B95" t="str">
        <v>CP7.3_vs_CP7.5</v>
      </c>
      <c r="C95" s="1">
        <f>IF(C52&gt;0,1/VLOOKUP(ABS(C52)+1,$A$8:$D$16,2,FALSE),VLOOKUP(ABS(C52)+1,$A$8:$D$16,4,FALSE))</f>
      </c>
      <c r="D95" s="1">
        <f>IF(D52&gt;0,1/VLOOKUP(ABS(D52)+1,$A$8:$D$16,2,FALSE),VLOOKUP(ABS(D52)+1,$A$8:$D$16,4,FALSE))</f>
      </c>
      <c r="E95" s="1">
        <f>IF(E52&gt;0,1/VLOOKUP(ABS(E52)+1,$A$8:$D$16,2,FALSE),VLOOKUP(ABS(E52)+1,$A$8:$D$16,4,FALSE))</f>
      </c>
      <c r="F95" s="1">
        <f>IF(F52&gt;0,1/VLOOKUP(ABS(F52)+1,$A$8:$D$16,2,FALSE),VLOOKUP(ABS(F52)+1,$A$8:$D$16,4,FALSE))</f>
      </c>
      <c r="G95" s="1">
        <f>IF(G52&gt;0,1/VLOOKUP(ABS(G52)+1,$A$8:$D$16,2,FALSE),VLOOKUP(ABS(G52)+1,$A$8:$D$16,4,FALSE))</f>
      </c>
      <c r="H95" s="1">
        <f>IF(H52&gt;0,1/VLOOKUP(ABS(H52)+1,$A$8:$D$16,2,FALSE),VLOOKUP(ABS(H52)+1,$A$8:$D$16,4,FALSE))</f>
      </c>
      <c r="I95" s="1">
        <f>IF(I52&gt;0,1/VLOOKUP(ABS(I52)+1,$A$8:$D$16,2,FALSE),VLOOKUP(ABS(I52)+1,$A$8:$D$16,4,FALSE))</f>
      </c>
      <c r="J95" s="1">
        <f>IF(J52&gt;0,1/VLOOKUP(ABS(J52)+1,$A$8:$D$16,2,FALSE),VLOOKUP(ABS(J52)+1,$A$8:$D$16,4,FALSE))</f>
      </c>
      <c r="K95" s="1">
        <f>IF(K52&gt;0,1/VLOOKUP(ABS(K52)+1,$A$8:$D$16,2,FALSE),VLOOKUP(ABS(K52)+1,$A$8:$D$16,4,FALSE))</f>
      </c>
      <c r="L95" s="1">
        <f>IF(L52&gt;0,1/VLOOKUP(ABS(L52)+1,$A$8:$D$16,2,FALSE),VLOOKUP(ABS(L52)+1,$A$8:$D$16,4,FALSE))</f>
      </c>
      <c r="M95" s="1">
        <f>IF(M52&gt;0,1/VLOOKUP(ABS(M52)+1,$A$8:$D$16,2,FALSE),VLOOKUP(ABS(M52)+1,$A$8:$D$16,4,FALSE))</f>
      </c>
      <c r="N95" s="1">
        <f>IF(N52&gt;0,1/VLOOKUP(ABS(N52)+1,$A$8:$D$16,2,FALSE),VLOOKUP(ABS(N52)+1,$A$8:$D$16,4,FALSE))</f>
      </c>
      <c r="O95" s="1">
        <f>IF(O52&gt;0,1/VLOOKUP(ABS(O52)+1,$A$8:$D$16,2,FALSE),VLOOKUP(ABS(O52)+1,$A$8:$D$16,4,FALSE))</f>
      </c>
      <c r="P95" s="1">
        <f>IF(P52&gt;0,1/VLOOKUP(ABS(P52)+1,$A$8:$D$16,2,FALSE),VLOOKUP(ABS(P52)+1,$A$8:$D$16,4,FALSE))</f>
      </c>
      <c r="Q95" s="1">
        <f>IF(Q52&gt;0,1/VLOOKUP(ABS(Q52)+1,$A$8:$D$16,2,FALSE),VLOOKUP(ABS(Q52)+1,$A$8:$D$16,4,FALSE))</f>
      </c>
      <c r="R95" s="1">
        <f>IF(R52&gt;0,1/VLOOKUP(ABS(R52)+1,$A$8:$D$16,2,FALSE),VLOOKUP(ABS(R52)+1,$A$8:$D$16,4,FALSE))</f>
      </c>
      <c r="S95" s="1">
        <f>IF(S52&gt;0,1/VLOOKUP(ABS(S52)+1,$A$8:$D$16,2,FALSE),VLOOKUP(ABS(S52)+1,$A$8:$D$16,4,FALSE))</f>
      </c>
      <c r="T95" s="1">
        <f>IF(T52&gt;0,1/VLOOKUP(ABS(T52)+1,$A$8:$D$16,2,FALSE),VLOOKUP(ABS(T52)+1,$A$8:$D$16,4,FALSE))</f>
      </c>
      <c r="U95" s="1">
        <f>IF(U52&gt;0,1/VLOOKUP(ABS(U52)+1,$A$8:$D$16,2,FALSE),VLOOKUP(ABS(U52)+1,$A$8:$D$16,4,FALSE))</f>
      </c>
      <c r="V95" s="1">
        <f>IF(V52&gt;0,1/VLOOKUP(ABS(V52)+1,$A$8:$D$16,2,FALSE),VLOOKUP(ABS(V52)+1,$A$8:$D$16,4,FALSE))</f>
      </c>
      <c r="W95" s="1">
        <f>IF(W52&gt;0,1/VLOOKUP(ABS(W52)+1,$A$8:$D$16,2,FALSE),VLOOKUP(ABS(W52)+1,$A$8:$D$16,4,FALSE))</f>
      </c>
    </row>
    <row r="96">
      <c r="A96">
        <v>10</v>
      </c>
      <c r="B96" t="str">
        <v>CP7.4_vs_CP7.5</v>
      </c>
      <c r="C96" s="1">
        <f>IF(C53&gt;0,1/VLOOKUP(ABS(C53)+1,$A$8:$D$16,2,FALSE),VLOOKUP(ABS(C53)+1,$A$8:$D$16,4,FALSE))</f>
      </c>
      <c r="D96" s="1">
        <f>IF(D53&gt;0,1/VLOOKUP(ABS(D53)+1,$A$8:$D$16,2,FALSE),VLOOKUP(ABS(D53)+1,$A$8:$D$16,4,FALSE))</f>
      </c>
      <c r="E96" s="1">
        <f>IF(E53&gt;0,1/VLOOKUP(ABS(E53)+1,$A$8:$D$16,2,FALSE),VLOOKUP(ABS(E53)+1,$A$8:$D$16,4,FALSE))</f>
      </c>
      <c r="F96" s="1">
        <f>IF(F53&gt;0,1/VLOOKUP(ABS(F53)+1,$A$8:$D$16,2,FALSE),VLOOKUP(ABS(F53)+1,$A$8:$D$16,4,FALSE))</f>
      </c>
      <c r="G96" s="1">
        <f>IF(G53&gt;0,1/VLOOKUP(ABS(G53)+1,$A$8:$D$16,2,FALSE),VLOOKUP(ABS(G53)+1,$A$8:$D$16,4,FALSE))</f>
      </c>
      <c r="H96" s="1">
        <f>IF(H53&gt;0,1/VLOOKUP(ABS(H53)+1,$A$8:$D$16,2,FALSE),VLOOKUP(ABS(H53)+1,$A$8:$D$16,4,FALSE))</f>
      </c>
      <c r="I96" s="1">
        <f>IF(I53&gt;0,1/VLOOKUP(ABS(I53)+1,$A$8:$D$16,2,FALSE),VLOOKUP(ABS(I53)+1,$A$8:$D$16,4,FALSE))</f>
      </c>
      <c r="J96" s="1">
        <f>IF(J53&gt;0,1/VLOOKUP(ABS(J53)+1,$A$8:$D$16,2,FALSE),VLOOKUP(ABS(J53)+1,$A$8:$D$16,4,FALSE))</f>
      </c>
      <c r="K96" s="1">
        <f>IF(K53&gt;0,1/VLOOKUP(ABS(K53)+1,$A$8:$D$16,2,FALSE),VLOOKUP(ABS(K53)+1,$A$8:$D$16,4,FALSE))</f>
      </c>
      <c r="L96" s="1">
        <f>IF(L53&gt;0,1/VLOOKUP(ABS(L53)+1,$A$8:$D$16,2,FALSE),VLOOKUP(ABS(L53)+1,$A$8:$D$16,4,FALSE))</f>
      </c>
      <c r="M96" s="1">
        <f>IF(M53&gt;0,1/VLOOKUP(ABS(M53)+1,$A$8:$D$16,2,FALSE),VLOOKUP(ABS(M53)+1,$A$8:$D$16,4,FALSE))</f>
      </c>
      <c r="N96" s="1">
        <f>IF(N53&gt;0,1/VLOOKUP(ABS(N53)+1,$A$8:$D$16,2,FALSE),VLOOKUP(ABS(N53)+1,$A$8:$D$16,4,FALSE))</f>
      </c>
      <c r="O96" s="1">
        <f>IF(O53&gt;0,1/VLOOKUP(ABS(O53)+1,$A$8:$D$16,2,FALSE),VLOOKUP(ABS(O53)+1,$A$8:$D$16,4,FALSE))</f>
      </c>
      <c r="P96" s="1">
        <f>IF(P53&gt;0,1/VLOOKUP(ABS(P53)+1,$A$8:$D$16,2,FALSE),VLOOKUP(ABS(P53)+1,$A$8:$D$16,4,FALSE))</f>
      </c>
      <c r="Q96" s="1">
        <f>IF(Q53&gt;0,1/VLOOKUP(ABS(Q53)+1,$A$8:$D$16,2,FALSE),VLOOKUP(ABS(Q53)+1,$A$8:$D$16,4,FALSE))</f>
      </c>
      <c r="R96" s="1">
        <f>IF(R53&gt;0,1/VLOOKUP(ABS(R53)+1,$A$8:$D$16,2,FALSE),VLOOKUP(ABS(R53)+1,$A$8:$D$16,4,FALSE))</f>
      </c>
      <c r="S96" s="1">
        <f>IF(S53&gt;0,1/VLOOKUP(ABS(S53)+1,$A$8:$D$16,2,FALSE),VLOOKUP(ABS(S53)+1,$A$8:$D$16,4,FALSE))</f>
      </c>
      <c r="T96" s="1">
        <f>IF(T53&gt;0,1/VLOOKUP(ABS(T53)+1,$A$8:$D$16,2,FALSE),VLOOKUP(ABS(T53)+1,$A$8:$D$16,4,FALSE))</f>
      </c>
      <c r="U96" s="1">
        <f>IF(U53&gt;0,1/VLOOKUP(ABS(U53)+1,$A$8:$D$16,2,FALSE),VLOOKUP(ABS(U53)+1,$A$8:$D$16,4,FALSE))</f>
      </c>
      <c r="V96" s="1">
        <f>IF(V53&gt;0,1/VLOOKUP(ABS(V53)+1,$A$8:$D$16,2,FALSE),VLOOKUP(ABS(V53)+1,$A$8:$D$16,4,FALSE))</f>
      </c>
      <c r="W96" s="1">
        <f>IF(W53&gt;0,1/VLOOKUP(ABS(W53)+1,$A$8:$D$16,2,FALSE),VLOOKUP(ABS(W53)+1,$A$8:$D$16,4,FALSE))</f>
      </c>
    </row>
    <row r="99">
      <c r="A99" t="str">
        <v>═══ BAGIAN 5: GEOMETRIC MEAN ANTAR RESPONDEN ═══</v>
      </c>
    </row>
    <row r="100">
      <c r="A100" t="str">
        <v>Rumus: GM = PRODUCT(semua R)^(1/21)</v>
      </c>
    </row>
    <row r="101">
      <c r="A101" t="str">
        <v>No</v>
      </c>
      <c r="B101" t="str">
        <v>Pasangan</v>
      </c>
      <c r="C101" t="str">
        <v>GM_l</v>
      </c>
      <c r="D101" t="str">
        <v>GM_m</v>
      </c>
      <c r="E101" t="str">
        <v>GM_u</v>
      </c>
    </row>
    <row r="102">
      <c r="A102">
        <v>1</v>
      </c>
      <c r="B102" t="str">
        <v>CP7.1_vs_CP7.2</v>
      </c>
      <c r="C102" s="1">
        <f>POWER(PRODUCT(C59,D59,E59,F59,G59,H59,I59,J59,K59,L59,M59,N59,O59,P59,Q59,R59,S59,T59,U59,V59,W59),1/21)</f>
      </c>
      <c r="D102" s="1">
        <f>POWER(PRODUCT(C73,D73,E73,F73,G73,H73,I73,J73,K73,L73,M73,N73,O73,P73,Q73,R73,S73,T73,U73,V73,W73),1/21)</f>
      </c>
      <c r="E102" s="1">
        <f>POWER(PRODUCT(C87,D87,E87,F87,G87,H87,I87,J87,K87,L87,M87,N87,O87,P87,Q87,R87,S87,T87,U87,V87,W87),1/21)</f>
      </c>
    </row>
    <row r="103">
      <c r="A103">
        <v>2</v>
      </c>
      <c r="B103" t="str">
        <v>CP7.1_vs_CP7.3</v>
      </c>
      <c r="C103" s="1">
        <f>POWER(PRODUCT(C60,D60,E60,F60,G60,H60,I60,J60,K60,L60,M60,N60,O60,P60,Q60,R60,S60,T60,U60,V60,W60),1/21)</f>
      </c>
      <c r="D103" s="1">
        <f>POWER(PRODUCT(C74,D74,E74,F74,G74,H74,I74,J74,K74,L74,M74,N74,O74,P74,Q74,R74,S74,T74,U74,V74,W74),1/21)</f>
      </c>
      <c r="E103" s="1">
        <f>POWER(PRODUCT(C88,D88,E88,F88,G88,H88,I88,J88,K88,L88,M88,N88,O88,P88,Q88,R88,S88,T88,U88,V88,W88),1/21)</f>
      </c>
    </row>
    <row r="104">
      <c r="A104">
        <v>3</v>
      </c>
      <c r="B104" t="str">
        <v>CP7.1_vs_CP7.4</v>
      </c>
      <c r="C104" s="1">
        <f>POWER(PRODUCT(C61,D61,E61,F61,G61,H61,I61,J61,K61,L61,M61,N61,O61,P61,Q61,R61,S61,T61,U61,V61,W61),1/21)</f>
      </c>
      <c r="D104" s="1">
        <f>POWER(PRODUCT(C75,D75,E75,F75,G75,H75,I75,J75,K75,L75,M75,N75,O75,P75,Q75,R75,S75,T75,U75,V75,W75),1/21)</f>
      </c>
      <c r="E104" s="1">
        <f>POWER(PRODUCT(C89,D89,E89,F89,G89,H89,I89,J89,K89,L89,M89,N89,O89,P89,Q89,R89,S89,T89,U89,V89,W89),1/21)</f>
      </c>
    </row>
    <row r="105">
      <c r="A105">
        <v>4</v>
      </c>
      <c r="B105" t="str">
        <v>CP7.1_vs_CP7.5</v>
      </c>
      <c r="C105" s="1">
        <f>POWER(PRODUCT(C62,D62,E62,F62,G62,H62,I62,J62,K62,L62,M62,N62,O62,P62,Q62,R62,S62,T62,U62,V62,W62),1/21)</f>
      </c>
      <c r="D105" s="1">
        <f>POWER(PRODUCT(C76,D76,E76,F76,G76,H76,I76,J76,K76,L76,M76,N76,O76,P76,Q76,R76,S76,T76,U76,V76,W76),1/21)</f>
      </c>
      <c r="E105" s="1">
        <f>POWER(PRODUCT(C90,D90,E90,F90,G90,H90,I90,J90,K90,L90,M90,N90,O90,P90,Q90,R90,S90,T90,U90,V90,W90),1/21)</f>
      </c>
    </row>
    <row r="106">
      <c r="A106">
        <v>5</v>
      </c>
      <c r="B106" t="str">
        <v>CP7.2_vs_CP7.3</v>
      </c>
      <c r="C106" s="1">
        <f>POWER(PRODUCT(C63,D63,E63,F63,G63,H63,I63,J63,K63,L63,M63,N63,O63,P63,Q63,R63,S63,T63,U63,V63,W63),1/21)</f>
      </c>
      <c r="D106" s="1">
        <f>POWER(PRODUCT(C77,D77,E77,F77,G77,H77,I77,J77,K77,L77,M77,N77,O77,P77,Q77,R77,S77,T77,U77,V77,W77),1/21)</f>
      </c>
      <c r="E106" s="1">
        <f>POWER(PRODUCT(C91,D91,E91,F91,G91,H91,I91,J91,K91,L91,M91,N91,O91,P91,Q91,R91,S91,T91,U91,V91,W91),1/21)</f>
      </c>
    </row>
    <row r="107">
      <c r="A107">
        <v>6</v>
      </c>
      <c r="B107" t="str">
        <v>CP7.2_vs_CP7.4</v>
      </c>
      <c r="C107" s="1">
        <f>POWER(PRODUCT(C64,D64,E64,F64,G64,H64,I64,J64,K64,L64,M64,N64,O64,P64,Q64,R64,S64,T64,U64,V64,W64),1/21)</f>
      </c>
      <c r="D107" s="1">
        <f>POWER(PRODUCT(C78,D78,E78,F78,G78,H78,I78,J78,K78,L78,M78,N78,O78,P78,Q78,R78,S78,T78,U78,V78,W78),1/21)</f>
      </c>
      <c r="E107" s="1">
        <f>POWER(PRODUCT(C92,D92,E92,F92,G92,H92,I92,J92,K92,L92,M92,N92,O92,P92,Q92,R92,S92,T92,U92,V92,W92),1/21)</f>
      </c>
    </row>
    <row r="108">
      <c r="A108">
        <v>7</v>
      </c>
      <c r="B108" t="str">
        <v>CP7.2_vs_CP7.5</v>
      </c>
      <c r="C108" s="1">
        <f>POWER(PRODUCT(C65,D65,E65,F65,G65,H65,I65,J65,K65,L65,M65,N65,O65,P65,Q65,R65,S65,T65,U65,V65,W65),1/21)</f>
      </c>
      <c r="D108" s="1">
        <f>POWER(PRODUCT(C79,D79,E79,F79,G79,H79,I79,J79,K79,L79,M79,N79,O79,P79,Q79,R79,S79,T79,U79,V79,W79),1/21)</f>
      </c>
      <c r="E108" s="1">
        <f>POWER(PRODUCT(C93,D93,E93,F93,G93,H93,I93,J93,K93,L93,M93,N93,O93,P93,Q93,R93,S93,T93,U93,V93,W93),1/21)</f>
      </c>
    </row>
    <row r="109">
      <c r="A109">
        <v>8</v>
      </c>
      <c r="B109" t="str">
        <v>CP7.3_vs_CP7.4</v>
      </c>
      <c r="C109" s="1">
        <f>POWER(PRODUCT(C66,D66,E66,F66,G66,H66,I66,J66,K66,L66,M66,N66,O66,P66,Q66,R66,S66,T66,U66,V66,W66),1/21)</f>
      </c>
      <c r="D109" s="1">
        <f>POWER(PRODUCT(C80,D80,E80,F80,G80,H80,I80,J80,K80,L80,M80,N80,O80,P80,Q80,R80,S80,T80,U80,V80,W80),1/21)</f>
      </c>
      <c r="E109" s="1">
        <f>POWER(PRODUCT(C94,D94,E94,F94,G94,H94,I94,J94,K94,L94,M94,N94,O94,P94,Q94,R94,S94,T94,U94,V94,W94),1/21)</f>
      </c>
    </row>
    <row r="110">
      <c r="A110">
        <v>9</v>
      </c>
      <c r="B110" t="str">
        <v>CP7.3_vs_CP7.5</v>
      </c>
      <c r="C110" s="1">
        <f>POWER(PRODUCT(C67,D67,E67,F67,G67,H67,I67,J67,K67,L67,M67,N67,O67,P67,Q67,R67,S67,T67,U67,V67,W67),1/21)</f>
      </c>
      <c r="D110" s="1">
        <f>POWER(PRODUCT(C81,D81,E81,F81,G81,H81,I81,J81,K81,L81,M81,N81,O81,P81,Q81,R81,S81,T81,U81,V81,W81),1/21)</f>
      </c>
      <c r="E110" s="1">
        <f>POWER(PRODUCT(C95,D95,E95,F95,G95,H95,I95,J95,K95,L95,M95,N95,O95,P95,Q95,R95,S95,T95,U95,V95,W95),1/21)</f>
      </c>
    </row>
    <row r="111">
      <c r="A111">
        <v>10</v>
      </c>
      <c r="B111" t="str">
        <v>CP7.4_vs_CP7.5</v>
      </c>
      <c r="C111" s="1">
        <f>POWER(PRODUCT(C68,D68,E68,F68,G68,H68,I68,J68,K68,L68,M68,N68,O68,P68,Q68,R68,S68,T68,U68,V68,W68),1/21)</f>
      </c>
      <c r="D111" s="1">
        <f>POWER(PRODUCT(C82,D82,E82,F82,G82,H82,I82,J82,K82,L82,M82,N82,O82,P82,Q82,R82,S82,T82,U82,V82,W82),1/21)</f>
      </c>
      <c r="E111" s="1">
        <f>POWER(PRODUCT(C96,D96,E96,F96,G96,H96,I96,J96,K96,L96,M96,N96,O96,P96,Q96,R96,S96,T96,U96,V96,W96),1/21)</f>
      </c>
    </row>
    <row r="114">
      <c r="A114" t="str">
        <v>═══ BAGIAN 6: MATRIKS TFN AGREGAT ═══</v>
      </c>
    </row>
    <row r="115">
      <c r="A115" t="str">
        <v>Diagonal=(1,1,1) | Upper=GM | Lower=reciprocal(1/u,1/m,1/l)</v>
      </c>
    </row>
    <row r="116">
      <c r="A116" t="str">
        <v>Matriks l (Lower)</v>
      </c>
    </row>
    <row r="117">
      <c r="A117" t="str">
        <v/>
      </c>
      <c r="B117" t="str">
        <v>CP7.1</v>
      </c>
      <c r="C117" t="str">
        <v>CP7.2</v>
      </c>
      <c r="D117" t="str">
        <v>CP7.3</v>
      </c>
      <c r="E117" t="str">
        <v>CP7.4</v>
      </c>
      <c r="F117" t="str">
        <v>CP7.5</v>
      </c>
      <c r="G117" t="str">
        <v>Σ Baris</v>
      </c>
    </row>
    <row r="118">
      <c r="A118" t="str">
        <v>CP7.1</v>
      </c>
      <c r="B118">
        <v>1</v>
      </c>
      <c r="C118" s="1">
        <f>C102</f>
      </c>
      <c r="D118" s="1">
        <f>C103</f>
      </c>
      <c r="E118" s="1">
        <f>C104</f>
      </c>
      <c r="F118" s="1">
        <f>C105</f>
      </c>
      <c r="G118" s="1">
        <f>SUM(B118:F118)</f>
      </c>
    </row>
    <row r="119">
      <c r="A119" t="str">
        <v>CP7.2</v>
      </c>
      <c r="B119" s="1">
        <f>1/E102</f>
      </c>
      <c r="C119">
        <v>1</v>
      </c>
      <c r="D119" s="1">
        <f>C106</f>
      </c>
      <c r="E119" s="1">
        <f>C107</f>
      </c>
      <c r="F119" s="1">
        <f>C108</f>
      </c>
      <c r="G119" s="1">
        <f>SUM(B119:F119)</f>
      </c>
    </row>
    <row r="120">
      <c r="A120" t="str">
        <v>CP7.3</v>
      </c>
      <c r="B120" s="1">
        <f>1/E103</f>
      </c>
      <c r="C120" s="1">
        <f>1/E106</f>
      </c>
      <c r="D120">
        <v>1</v>
      </c>
      <c r="E120" s="1">
        <f>C109</f>
      </c>
      <c r="F120" s="1">
        <f>C110</f>
      </c>
      <c r="G120" s="1">
        <f>SUM(B120:F120)</f>
      </c>
    </row>
    <row r="121">
      <c r="A121" t="str">
        <v>CP7.4</v>
      </c>
      <c r="B121" s="1">
        <f>1/E104</f>
      </c>
      <c r="C121" s="1">
        <f>1/E107</f>
      </c>
      <c r="D121" s="1">
        <f>1/E109</f>
      </c>
      <c r="E121">
        <v>1</v>
      </c>
      <c r="F121" s="1">
        <f>C111</f>
      </c>
      <c r="G121" s="1">
        <f>SUM(B121:F121)</f>
      </c>
    </row>
    <row r="122">
      <c r="A122" t="str">
        <v>CP7.5</v>
      </c>
      <c r="B122" s="1">
        <f>1/E105</f>
      </c>
      <c r="C122" s="1">
        <f>1/E108</f>
      </c>
      <c r="D122" s="1">
        <f>1/E110</f>
      </c>
      <c r="E122" s="1">
        <f>1/E111</f>
      </c>
      <c r="F122">
        <v>1</v>
      </c>
      <c r="G122" s="1">
        <f>SUM(B122:F122)</f>
      </c>
    </row>
    <row r="123">
      <c r="F123" t="str">
        <v>TOTAL</v>
      </c>
      <c r="G123" s="1">
        <f>SUM(G118:G122)</f>
      </c>
    </row>
    <row r="125">
      <c r="A125" t="str">
        <v>Matriks m (Middle)</v>
      </c>
    </row>
    <row r="126">
      <c r="A126" t="str">
        <v/>
      </c>
      <c r="B126" t="str">
        <v>CP7.1</v>
      </c>
      <c r="C126" t="str">
        <v>CP7.2</v>
      </c>
      <c r="D126" t="str">
        <v>CP7.3</v>
      </c>
      <c r="E126" t="str">
        <v>CP7.4</v>
      </c>
      <c r="F126" t="str">
        <v>CP7.5</v>
      </c>
      <c r="G126" t="str">
        <v>Σ Baris</v>
      </c>
    </row>
    <row r="127">
      <c r="A127" t="str">
        <v>CP7.1</v>
      </c>
      <c r="B127">
        <v>1</v>
      </c>
      <c r="C127" s="1">
        <f>D102</f>
      </c>
      <c r="D127" s="1">
        <f>D103</f>
      </c>
      <c r="E127" s="1">
        <f>D104</f>
      </c>
      <c r="F127" s="1">
        <f>D105</f>
      </c>
      <c r="G127" s="1">
        <f>SUM(B127:F127)</f>
      </c>
    </row>
    <row r="128">
      <c r="A128" t="str">
        <v>CP7.2</v>
      </c>
      <c r="B128" s="1">
        <f>1/D102</f>
      </c>
      <c r="C128">
        <v>1</v>
      </c>
      <c r="D128" s="1">
        <f>D106</f>
      </c>
      <c r="E128" s="1">
        <f>D107</f>
      </c>
      <c r="F128" s="1">
        <f>D108</f>
      </c>
      <c r="G128" s="1">
        <f>SUM(B128:F128)</f>
      </c>
    </row>
    <row r="129">
      <c r="A129" t="str">
        <v>CP7.3</v>
      </c>
      <c r="B129" s="1">
        <f>1/D103</f>
      </c>
      <c r="C129" s="1">
        <f>1/D106</f>
      </c>
      <c r="D129">
        <v>1</v>
      </c>
      <c r="E129" s="1">
        <f>D109</f>
      </c>
      <c r="F129" s="1">
        <f>D110</f>
      </c>
      <c r="G129" s="1">
        <f>SUM(B129:F129)</f>
      </c>
    </row>
    <row r="130">
      <c r="A130" t="str">
        <v>CP7.4</v>
      </c>
      <c r="B130" s="1">
        <f>1/D104</f>
      </c>
      <c r="C130" s="1">
        <f>1/D107</f>
      </c>
      <c r="D130" s="1">
        <f>1/D109</f>
      </c>
      <c r="E130">
        <v>1</v>
      </c>
      <c r="F130" s="1">
        <f>D111</f>
      </c>
      <c r="G130" s="1">
        <f>SUM(B130:F130)</f>
      </c>
    </row>
    <row r="131">
      <c r="A131" t="str">
        <v>CP7.5</v>
      </c>
      <c r="B131" s="1">
        <f>1/D105</f>
      </c>
      <c r="C131" s="1">
        <f>1/D108</f>
      </c>
      <c r="D131" s="1">
        <f>1/D110</f>
      </c>
      <c r="E131" s="1">
        <f>1/D111</f>
      </c>
      <c r="F131">
        <v>1</v>
      </c>
      <c r="G131" s="1">
        <f>SUM(B131:F131)</f>
      </c>
    </row>
    <row r="132">
      <c r="F132" t="str">
        <v>TOTAL</v>
      </c>
      <c r="G132" s="1">
        <f>SUM(G127:G131)</f>
      </c>
    </row>
    <row r="134">
      <c r="A134" t="str">
        <v>Matriks u (Upper)</v>
      </c>
    </row>
    <row r="135">
      <c r="A135" t="str">
        <v/>
      </c>
      <c r="B135" t="str">
        <v>CP7.1</v>
      </c>
      <c r="C135" t="str">
        <v>CP7.2</v>
      </c>
      <c r="D135" t="str">
        <v>CP7.3</v>
      </c>
      <c r="E135" t="str">
        <v>CP7.4</v>
      </c>
      <c r="F135" t="str">
        <v>CP7.5</v>
      </c>
      <c r="G135" t="str">
        <v>Σ Baris</v>
      </c>
    </row>
    <row r="136">
      <c r="A136" t="str">
        <v>CP7.1</v>
      </c>
      <c r="B136">
        <v>1</v>
      </c>
      <c r="C136" s="1">
        <f>E102</f>
      </c>
      <c r="D136" s="1">
        <f>E103</f>
      </c>
      <c r="E136" s="1">
        <f>E104</f>
      </c>
      <c r="F136" s="1">
        <f>E105</f>
      </c>
      <c r="G136" s="1">
        <f>SUM(B136:F136)</f>
      </c>
    </row>
    <row r="137">
      <c r="A137" t="str">
        <v>CP7.2</v>
      </c>
      <c r="B137" s="1">
        <f>1/C102</f>
      </c>
      <c r="C137">
        <v>1</v>
      </c>
      <c r="D137" s="1">
        <f>E106</f>
      </c>
      <c r="E137" s="1">
        <f>E107</f>
      </c>
      <c r="F137" s="1">
        <f>E108</f>
      </c>
      <c r="G137" s="1">
        <f>SUM(B137:F137)</f>
      </c>
    </row>
    <row r="138">
      <c r="A138" t="str">
        <v>CP7.3</v>
      </c>
      <c r="B138" s="1">
        <f>1/C103</f>
      </c>
      <c r="C138" s="1">
        <f>1/C106</f>
      </c>
      <c r="D138">
        <v>1</v>
      </c>
      <c r="E138" s="1">
        <f>E109</f>
      </c>
      <c r="F138" s="1">
        <f>E110</f>
      </c>
      <c r="G138" s="1">
        <f>SUM(B138:F138)</f>
      </c>
    </row>
    <row r="139">
      <c r="A139" t="str">
        <v>CP7.4</v>
      </c>
      <c r="B139" s="1">
        <f>1/C104</f>
      </c>
      <c r="C139" s="1">
        <f>1/C107</f>
      </c>
      <c r="D139" s="1">
        <f>1/C109</f>
      </c>
      <c r="E139">
        <v>1</v>
      </c>
      <c r="F139" s="1">
        <f>E111</f>
      </c>
      <c r="G139" s="1">
        <f>SUM(B139:F139)</f>
      </c>
    </row>
    <row r="140">
      <c r="A140" t="str">
        <v>CP7.5</v>
      </c>
      <c r="B140" s="1">
        <f>1/C105</f>
      </c>
      <c r="C140" s="1">
        <f>1/C108</f>
      </c>
      <c r="D140" s="1">
        <f>1/C110</f>
      </c>
      <c r="E140" s="1">
        <f>1/C111</f>
      </c>
      <c r="F140">
        <v>1</v>
      </c>
      <c r="G140" s="1">
        <f>SUM(B140:F140)</f>
      </c>
    </row>
    <row r="141">
      <c r="F141" t="str">
        <v>TOTAL</v>
      </c>
      <c r="G141" s="1">
        <f>SUM(G136:G140)</f>
      </c>
    </row>
    <row r="143">
      <c r="A143" t="str">
        <v>═══ BAGIAN 7: FUZZY SYNTHETIC EXTENT + BOBOT FINAL ═══</v>
      </c>
    </row>
    <row r="144">
      <c r="A144" t="str">
        <v>Si_l=Σl_i/ΣΣu | Si_m=Σm_i/ΣΣm | Si_u=Σu_i/ΣΣl | Defuzzy=(l+m+u)/3</v>
      </c>
    </row>
    <row r="145">
      <c r="A145" t="str">
        <v>Kriteria</v>
      </c>
      <c r="B145" t="str">
        <v>Σl_i</v>
      </c>
      <c r="C145" t="str">
        <v>Σm_i</v>
      </c>
      <c r="D145" t="str">
        <v>Σu_i</v>
      </c>
      <c r="E145" t="str">
        <v>ΣΣl</v>
      </c>
      <c r="F145" t="str">
        <v>ΣΣm</v>
      </c>
      <c r="G145" t="str">
        <v>ΣΣu</v>
      </c>
      <c r="H145" t="str">
        <v>Si_l</v>
      </c>
      <c r="I145" t="str">
        <v>Si_m</v>
      </c>
      <c r="J145" t="str">
        <v>Si_u</v>
      </c>
      <c r="K145" t="str">
        <v>Defuzzy</v>
      </c>
      <c r="L145" t="str">
        <v>Bobot</v>
      </c>
      <c r="M145" t="str">
        <v>Bobot%</v>
      </c>
      <c r="N145" t="str">
        <v>Rank</v>
      </c>
    </row>
    <row r="146">
      <c r="A146" t="str">
        <v>CP7.1</v>
      </c>
      <c r="B146" s="1">
        <f>G118</f>
      </c>
      <c r="C146" s="1">
        <f>G127</f>
      </c>
      <c r="D146" s="1">
        <f>G136</f>
      </c>
      <c r="E146" s="1">
        <f>G123</f>
      </c>
      <c r="F146" s="1">
        <f>G132</f>
      </c>
      <c r="G146" s="1">
        <f>G141</f>
      </c>
      <c r="H146" s="2">
        <f>B146/G146</f>
      </c>
      <c r="I146" s="2">
        <f>C146/F146</f>
      </c>
      <c r="J146" s="2">
        <f>D146/E146</f>
      </c>
      <c r="K146" s="2">
        <f>(H146+I146+J146)/3</f>
      </c>
      <c r="L146" s="2">
        <f>K146/K151</f>
      </c>
      <c r="M146" s="3">
        <f>L146*100</f>
      </c>
      <c r="N146">
        <f>RANK(L146,L$146:L$150,0)</f>
      </c>
    </row>
    <row r="147">
      <c r="A147" t="str">
        <v>CP7.2</v>
      </c>
      <c r="B147" s="1">
        <f>G119</f>
      </c>
      <c r="C147" s="1">
        <f>G128</f>
      </c>
      <c r="D147" s="1">
        <f>G137</f>
      </c>
      <c r="E147" s="1">
        <f>G123</f>
      </c>
      <c r="F147" s="1">
        <f>G132</f>
      </c>
      <c r="G147" s="1">
        <f>G141</f>
      </c>
      <c r="H147" s="2">
        <f>B147/G147</f>
      </c>
      <c r="I147" s="2">
        <f>C147/F147</f>
      </c>
      <c r="J147" s="2">
        <f>D147/E147</f>
      </c>
      <c r="K147" s="2">
        <f>(H147+I147+J147)/3</f>
      </c>
      <c r="L147" s="2">
        <f>K147/K151</f>
      </c>
      <c r="M147" s="3">
        <f>L147*100</f>
      </c>
      <c r="N147">
        <f>RANK(L147,L$146:L$150,0)</f>
      </c>
    </row>
    <row r="148">
      <c r="A148" t="str">
        <v>CP7.3</v>
      </c>
      <c r="B148" s="1">
        <f>G120</f>
      </c>
      <c r="C148" s="1">
        <f>G129</f>
      </c>
      <c r="D148" s="1">
        <f>G138</f>
      </c>
      <c r="E148" s="1">
        <f>G123</f>
      </c>
      <c r="F148" s="1">
        <f>G132</f>
      </c>
      <c r="G148" s="1">
        <f>G141</f>
      </c>
      <c r="H148" s="2">
        <f>B148/G148</f>
      </c>
      <c r="I148" s="2">
        <f>C148/F148</f>
      </c>
      <c r="J148" s="2">
        <f>D148/E148</f>
      </c>
      <c r="K148" s="2">
        <f>(H148+I148+J148)/3</f>
      </c>
      <c r="L148" s="2">
        <f>K148/K151</f>
      </c>
      <c r="M148" s="3">
        <f>L148*100</f>
      </c>
      <c r="N148">
        <f>RANK(L148,L$146:L$150,0)</f>
      </c>
    </row>
    <row r="149">
      <c r="A149" t="str">
        <v>CP7.4</v>
      </c>
      <c r="B149" s="1">
        <f>G121</f>
      </c>
      <c r="C149" s="1">
        <f>G130</f>
      </c>
      <c r="D149" s="1">
        <f>G139</f>
      </c>
      <c r="E149" s="1">
        <f>G123</f>
      </c>
      <c r="F149" s="1">
        <f>G132</f>
      </c>
      <c r="G149" s="1">
        <f>G141</f>
      </c>
      <c r="H149" s="2">
        <f>B149/G149</f>
      </c>
      <c r="I149" s="2">
        <f>C149/F149</f>
      </c>
      <c r="J149" s="2">
        <f>D149/E149</f>
      </c>
      <c r="K149" s="2">
        <f>(H149+I149+J149)/3</f>
      </c>
      <c r="L149" s="2">
        <f>K149/K151</f>
      </c>
      <c r="M149" s="3">
        <f>L149*100</f>
      </c>
      <c r="N149">
        <f>RANK(L149,L$146:L$150,0)</f>
      </c>
    </row>
    <row r="150">
      <c r="A150" t="str">
        <v>CP7.5</v>
      </c>
      <c r="B150" s="1">
        <f>G122</f>
      </c>
      <c r="C150" s="1">
        <f>G131</f>
      </c>
      <c r="D150" s="1">
        <f>G140</f>
      </c>
      <c r="E150" s="1">
        <f>G123</f>
      </c>
      <c r="F150" s="1">
        <f>G132</f>
      </c>
      <c r="G150" s="1">
        <f>G141</f>
      </c>
      <c r="H150" s="2">
        <f>B150/G150</f>
      </c>
      <c r="I150" s="2">
        <f>C150/F150</f>
      </c>
      <c r="J150" s="2">
        <f>D150/E150</f>
      </c>
      <c r="K150" s="2">
        <f>(H150+I150+J150)/3</f>
      </c>
      <c r="L150" s="2">
        <f>K150/K151</f>
      </c>
      <c r="M150" s="3">
        <f>L150*100</f>
      </c>
      <c r="N150">
        <f>RANK(L150,L$146:L$150,0)</f>
      </c>
    </row>
    <row r="151">
      <c r="J151" t="str">
        <v>TOTAL</v>
      </c>
      <c r="K151" s="2">
        <f>SUM(K146:K150)</f>
      </c>
    </row>
    <row r="152">
      <c r="K152" t="str">
        <v>Total Wi</v>
      </c>
      <c r="L152" s="2">
        <f>SUM(L146:L150)</f>
      </c>
      <c r="M152" t="str">
        <v>← harus 1</v>
      </c>
    </row>
    <row r="154">
      <c r="A154" t="str">
        <v>═══ BAGIAN 8: CONSISTENCY RATIO (CR) ═══</v>
      </c>
    </row>
    <row r="155">
      <c r="A155" t="str">
        <v>Dari matriks defuzzified: D(i,j) = (l+m+u)/3</v>
      </c>
    </row>
    <row r="156">
      <c r="A156" t="str">
        <v>Matriks Crisp D(i,j) = (l+m+u)/3</v>
      </c>
    </row>
    <row r="157">
      <c r="A157" t="str">
        <v/>
      </c>
      <c r="B157" t="str">
        <v>CP7.1</v>
      </c>
      <c r="C157" t="str">
        <v>CP7.2</v>
      </c>
      <c r="D157" t="str">
        <v>CP7.3</v>
      </c>
      <c r="E157" t="str">
        <v>CP7.4</v>
      </c>
      <c r="F157" t="str">
        <v>CP7.5</v>
      </c>
    </row>
    <row r="158">
      <c r="A158" t="str">
        <v>CP7.1</v>
      </c>
      <c r="B158">
        <v>1</v>
      </c>
      <c r="C158" s="1">
        <f>(C118+C127+C136)/3</f>
      </c>
      <c r="D158" s="1">
        <f>(D118+D127+D136)/3</f>
      </c>
      <c r="E158" s="1">
        <f>(E118+E127+E136)/3</f>
      </c>
      <c r="F158" s="1">
        <f>(F118+F127+F136)/3</f>
      </c>
    </row>
    <row r="159">
      <c r="A159" t="str">
        <v>CP7.2</v>
      </c>
      <c r="B159" s="1">
        <f>(B119+B128+B137)/3</f>
      </c>
      <c r="C159">
        <v>1</v>
      </c>
      <c r="D159" s="1">
        <f>(D119+D128+D137)/3</f>
      </c>
      <c r="E159" s="1">
        <f>(E119+E128+E137)/3</f>
      </c>
      <c r="F159" s="1">
        <f>(F119+F128+F137)/3</f>
      </c>
    </row>
    <row r="160">
      <c r="A160" t="str">
        <v>CP7.3</v>
      </c>
      <c r="B160" s="1">
        <f>(B120+B129+B138)/3</f>
      </c>
      <c r="C160" s="1">
        <f>(C120+C129+C138)/3</f>
      </c>
      <c r="D160">
        <v>1</v>
      </c>
      <c r="E160" s="1">
        <f>(E120+E129+E138)/3</f>
      </c>
      <c r="F160" s="1">
        <f>(F120+F129+F138)/3</f>
      </c>
    </row>
    <row r="161">
      <c r="A161" t="str">
        <v>CP7.4</v>
      </c>
      <c r="B161" s="1">
        <f>(B121+B130+B139)/3</f>
      </c>
      <c r="C161" s="1">
        <f>(C121+C130+C139)/3</f>
      </c>
      <c r="D161" s="1">
        <f>(D121+D130+D139)/3</f>
      </c>
      <c r="E161">
        <v>1</v>
      </c>
      <c r="F161" s="1">
        <f>(F121+F130+F139)/3</f>
      </c>
    </row>
    <row r="162">
      <c r="A162" t="str">
        <v>CP7.5</v>
      </c>
      <c r="B162" s="1">
        <f>(B122+B131+B140)/3</f>
      </c>
      <c r="C162" s="1">
        <f>(C122+C131+C140)/3</f>
      </c>
      <c r="D162" s="1">
        <f>(D122+D131+D140)/3</f>
      </c>
      <c r="E162" s="1">
        <f>(E122+E131+E140)/3</f>
      </c>
      <c r="F162">
        <v>1</v>
      </c>
    </row>
    <row r="164">
      <c r="A164" t="str">
        <v>Σ Kolom</v>
      </c>
      <c r="B164" s="1">
        <f>SUM(B158:B162)</f>
      </c>
      <c r="C164" s="1">
        <f>SUM(C158:C162)</f>
      </c>
      <c r="D164" s="1">
        <f>SUM(D158:D162)</f>
      </c>
      <c r="E164" s="1">
        <f>SUM(E158:E162)</f>
      </c>
      <c r="F164" s="1">
        <f>SUM(F158:F162)</f>
      </c>
    </row>
    <row r="166">
      <c r="A166" t="str">
        <v>Normalisasi Kolom + Bobot (Wi=rata2 baris)</v>
      </c>
    </row>
    <row r="167">
      <c r="A167" t="str">
        <v/>
      </c>
      <c r="B167" t="str">
        <v>CP7.1</v>
      </c>
      <c r="C167" t="str">
        <v>CP7.2</v>
      </c>
      <c r="D167" t="str">
        <v>CP7.3</v>
      </c>
      <c r="E167" t="str">
        <v>CP7.4</v>
      </c>
      <c r="F167" t="str">
        <v>CP7.5</v>
      </c>
      <c r="G167" t="str">
        <v>Wi</v>
      </c>
    </row>
    <row r="168">
      <c r="A168" t="str">
        <v>CP7.1</v>
      </c>
      <c r="B168" s="1">
        <f>B158/B164</f>
      </c>
      <c r="C168" s="1">
        <f>C158/C164</f>
      </c>
      <c r="D168" s="1">
        <f>D158/D164</f>
      </c>
      <c r="E168" s="1">
        <f>E158/E164</f>
      </c>
      <c r="F168" s="1">
        <f>F158/F164</f>
      </c>
      <c r="G168" s="2">
        <f>AVERAGE(B168:F168)</f>
      </c>
    </row>
    <row r="169">
      <c r="A169" t="str">
        <v>CP7.2</v>
      </c>
      <c r="B169" s="1">
        <f>B159/B164</f>
      </c>
      <c r="C169" s="1">
        <f>C159/C164</f>
      </c>
      <c r="D169" s="1">
        <f>D159/D164</f>
      </c>
      <c r="E169" s="1">
        <f>E159/E164</f>
      </c>
      <c r="F169" s="1">
        <f>F159/F164</f>
      </c>
      <c r="G169" s="2">
        <f>AVERAGE(B169:F169)</f>
      </c>
    </row>
    <row r="170">
      <c r="A170" t="str">
        <v>CP7.3</v>
      </c>
      <c r="B170" s="1">
        <f>B160/B164</f>
      </c>
      <c r="C170" s="1">
        <f>C160/C164</f>
      </c>
      <c r="D170" s="1">
        <f>D160/D164</f>
      </c>
      <c r="E170" s="1">
        <f>E160/E164</f>
      </c>
      <c r="F170" s="1">
        <f>F160/F164</f>
      </c>
      <c r="G170" s="2">
        <f>AVERAGE(B170:F170)</f>
      </c>
    </row>
    <row r="171">
      <c r="A171" t="str">
        <v>CP7.4</v>
      </c>
      <c r="B171" s="1">
        <f>B161/B164</f>
      </c>
      <c r="C171" s="1">
        <f>C161/C164</f>
      </c>
      <c r="D171" s="1">
        <f>D161/D164</f>
      </c>
      <c r="E171" s="1">
        <f>E161/E164</f>
      </c>
      <c r="F171" s="1">
        <f>F161/F164</f>
      </c>
      <c r="G171" s="2">
        <f>AVERAGE(B171:F171)</f>
      </c>
    </row>
    <row r="172">
      <c r="A172" t="str">
        <v>CP7.5</v>
      </c>
      <c r="B172" s="1">
        <f>B162/B164</f>
      </c>
      <c r="C172" s="1">
        <f>C162/C164</f>
      </c>
      <c r="D172" s="1">
        <f>D162/D164</f>
      </c>
      <c r="E172" s="1">
        <f>E162/E164</f>
      </c>
      <c r="F172" s="1">
        <f>F162/F164</f>
      </c>
      <c r="G172" s="2">
        <f>AVERAGE(B172:F172)</f>
      </c>
    </row>
    <row r="174">
      <c r="A174" t="str">
        <v>Aw = Matriks_Crisp × Wi</v>
      </c>
    </row>
    <row r="175">
      <c r="A175" t="str">
        <v>Kriteria</v>
      </c>
      <c r="B175" t="str">
        <v>Wi</v>
      </c>
      <c r="C175" t="str">
        <v>Aw</v>
      </c>
      <c r="D175" t="str">
        <v>Aw/Wi</v>
      </c>
    </row>
    <row r="176">
      <c r="A176" t="str">
        <v>CP7.1</v>
      </c>
      <c r="B176" s="2">
        <f>G168</f>
      </c>
      <c r="C176" s="2">
        <f>SUMPRODUCT(B158:F158,$B176:$B180)</f>
      </c>
      <c r="D176" s="1">
        <f>C176/B176</f>
      </c>
    </row>
    <row r="177">
      <c r="A177" t="str">
        <v>CP7.2</v>
      </c>
      <c r="B177" s="2">
        <f>G169</f>
      </c>
      <c r="C177" s="2">
        <f>SUMPRODUCT(B159:F159,$B176:$B180)</f>
      </c>
      <c r="D177" s="1">
        <f>C177/B177</f>
      </c>
    </row>
    <row r="178">
      <c r="A178" t="str">
        <v>CP7.3</v>
      </c>
      <c r="B178" s="2">
        <f>G170</f>
      </c>
      <c r="C178" s="2">
        <f>SUMPRODUCT(B160:F160,$B176:$B180)</f>
      </c>
      <c r="D178" s="1">
        <f>C178/B178</f>
      </c>
    </row>
    <row r="179">
      <c r="A179" t="str">
        <v>CP7.4</v>
      </c>
      <c r="B179" s="2">
        <f>G171</f>
      </c>
      <c r="C179" s="2">
        <f>SUMPRODUCT(B161:F161,$B176:$B180)</f>
      </c>
      <c r="D179" s="1">
        <f>C179/B179</f>
      </c>
    </row>
    <row r="180">
      <c r="A180" t="str">
        <v>CP7.5</v>
      </c>
      <c r="B180" s="2">
        <f>G172</f>
      </c>
      <c r="C180" s="2">
        <f>SUMPRODUCT(B162:F162,$B176:$B180)</f>
      </c>
      <c r="D180" s="1">
        <f>C180/B180</f>
      </c>
    </row>
    <row r="182">
      <c r="A182" t="str">
        <v>n</v>
      </c>
      <c r="B182">
        <v>5</v>
      </c>
    </row>
    <row r="183">
      <c r="A183" t="str">
        <v>λmax = AVERAGE(Aw/Wi)</v>
      </c>
      <c r="B183" s="1">
        <f>AVERAGE(D176:D180)</f>
      </c>
    </row>
    <row r="184">
      <c r="A184" t="str">
        <v>CI = (λmax-n)/(n-1)</v>
      </c>
      <c r="B184" s="1">
        <f>(B183-B182)/(B182-1)</f>
      </c>
    </row>
    <row r="185">
      <c r="A185" t="str">
        <v>RI (n=5)</v>
      </c>
      <c r="B185">
        <v>1.12</v>
      </c>
    </row>
    <row r="186">
      <c r="A186" t="str">
        <v>CR = CI/RI</v>
      </c>
      <c r="B186" s="1">
        <f>IF(B185=0,0,B184/B185)</f>
      </c>
    </row>
    <row r="187">
      <c r="A187" t="str">
        <v>KESIMPULAN</v>
      </c>
      <c r="B187">
        <f>IF(B186&lt;0.1,"KONSISTEN ✓ (CR&lt;0.10)","TIDAK KONSISTEN ✗ (CR≥0.10)")</f>
      </c>
    </row>
  </sheetData>
  <ignoredErrors>
    <ignoredError numberStoredAsText="1" sqref="A1:X18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X221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</cols>
  <sheetData>
    <row r="1">
      <c r="A1" t="str">
        <v>PERHITUNGAN MANUAL K1V1 — Sub-Kriteria CP8</v>
      </c>
    </row>
    <row r="2">
      <c r="A2" t="str">
        <v>Kriteria: CP8.1, CP8.2, CP8.3, CP8.4, CP8.5, CP8.6 (n=6)</v>
      </c>
    </row>
    <row r="3">
      <c r="A3" t="str">
        <v>Pasangan: 15 | Responden: 21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Fakhrul Roza</v>
      </c>
      <c r="C21" t="str">
        <v>KATIM Pemberdayaan UKM</v>
      </c>
    </row>
    <row r="22">
      <c r="A22" t="str">
        <v>R4</v>
      </c>
      <c r="B22" t="str">
        <v>Mahyarni</v>
      </c>
      <c r="C22" t="str">
        <v>Dosen</v>
      </c>
    </row>
    <row r="23">
      <c r="A23" t="str">
        <v>R5</v>
      </c>
      <c r="B23" t="str">
        <v>Dino Lagridho Satria</v>
      </c>
      <c r="C23" t="str">
        <v>Staf</v>
      </c>
    </row>
    <row r="24">
      <c r="A24" t="str">
        <v>R6</v>
      </c>
      <c r="B24" t="str">
        <v>Arief Rakhman</v>
      </c>
      <c r="C24" t="str">
        <v>Kasubbag TU UPT. LVKH</v>
      </c>
    </row>
    <row r="25">
      <c r="A25" t="str">
        <v>R7</v>
      </c>
      <c r="B25" t="str">
        <v>Muhammad ilham</v>
      </c>
      <c r="C25" t="str">
        <v>Staff Laboratorium Veteriner</v>
      </c>
    </row>
    <row r="26">
      <c r="A26" t="str">
        <v>R8</v>
      </c>
      <c r="B26" t="str">
        <v xml:space="preserve">Fadly Wahid </v>
      </c>
      <c r="C26" t="str">
        <v xml:space="preserve">Fungsional Paramedik Veteriner </v>
      </c>
    </row>
    <row r="27">
      <c r="A27" t="str">
        <v>R9</v>
      </c>
      <c r="B27" t="str">
        <v>Amrul Hidayat</v>
      </c>
      <c r="C27" t="str">
        <v>Pengawas Bibit Ternak Ahli Muda</v>
      </c>
    </row>
    <row r="28">
      <c r="A28" t="str">
        <v>R10</v>
      </c>
      <c r="B28" t="str">
        <v>Drh Guswandi</v>
      </c>
      <c r="C28" t="str">
        <v>Fungsional Medik Veteriner Ahli Madya</v>
      </c>
    </row>
    <row r="29">
      <c r="A29" t="str">
        <v>R11</v>
      </c>
      <c r="B29" t="str">
        <v>Drh. Indahlia Syahfitri Bangun</v>
      </c>
      <c r="C29" t="str">
        <v>Medik Veteriner Ahli Pertama</v>
      </c>
    </row>
    <row r="30">
      <c r="A30" t="str">
        <v>R12</v>
      </c>
      <c r="B30" t="str">
        <v>drh. Sri Wening Kurniajati</v>
      </c>
      <c r="C30" t="str">
        <v>Medik Veteriner Ahli Pertama</v>
      </c>
    </row>
    <row r="31">
      <c r="A31" t="str">
        <v>R13</v>
      </c>
      <c r="B31" t="str">
        <v>Dea Astrina Harefa</v>
      </c>
      <c r="C31" t="str">
        <v>Paramedik Veteriner</v>
      </c>
    </row>
    <row r="32">
      <c r="A32" t="str">
        <v>R14</v>
      </c>
      <c r="B32" t="str">
        <v>drh. Sri Rahmila Indris</v>
      </c>
      <c r="C32" t="str">
        <v>Medik Veteriner</v>
      </c>
    </row>
    <row r="33">
      <c r="A33" t="str">
        <v>R15</v>
      </c>
      <c r="B33" t="str">
        <v xml:space="preserve">SRI NOVRIANI </v>
      </c>
      <c r="C33" t="str">
        <v xml:space="preserve">Pengawas Bibit Ternak </v>
      </c>
    </row>
    <row r="34">
      <c r="A34" t="str">
        <v>R16</v>
      </c>
      <c r="B34" t="str">
        <v>Ardini Oktavia</v>
      </c>
      <c r="C34" t="str">
        <v>Penelaah Teknis Kebijakan</v>
      </c>
    </row>
    <row r="35">
      <c r="A35" t="str">
        <v>R17</v>
      </c>
      <c r="B35" t="str">
        <v>Novriati Teza</v>
      </c>
      <c r="C35" t="str">
        <v>Pengawas Mutu Hasil Pertanian Ahli Muda</v>
      </c>
    </row>
    <row r="36">
      <c r="A36" t="str">
        <v>R18</v>
      </c>
      <c r="B36" t="str">
        <v>FARALINDA SARI</v>
      </c>
      <c r="C36" t="str">
        <v>Kepala Bidang Kesehatan Hewan</v>
      </c>
    </row>
    <row r="37">
      <c r="A37" t="str">
        <v>R19</v>
      </c>
      <c r="B37" t="str">
        <v>Dr. Yenni Kurniati, M.Si</v>
      </c>
      <c r="C37" t="str">
        <v xml:space="preserve"> Kepala Pusat Halal LPPM UIN Suska Riau/Auditor</v>
      </c>
    </row>
    <row r="38">
      <c r="A38" t="str">
        <v>R20</v>
      </c>
      <c r="B38" t="str">
        <v>Prof. Dr. Yendraliza</v>
      </c>
      <c r="C38" t="str">
        <v>Auditor Halal</v>
      </c>
    </row>
    <row r="39">
      <c r="A39" t="str">
        <v>R21</v>
      </c>
      <c r="B39" t="str">
        <v xml:space="preserve"> Tengku Nurainun, S.T., M.T., PhD</v>
      </c>
      <c r="C39" t="str">
        <v>P3H</v>
      </c>
    </row>
    <row r="42">
      <c r="A42" t="str">
        <v>═══ BAGIAN 1: DATA SLIDER RESPONDEN ═══</v>
      </c>
    </row>
    <row r="43">
      <c r="A43" t="str">
        <v>No</v>
      </c>
      <c r="B43" t="str">
        <v>Pasangan</v>
      </c>
      <c r="C43" t="str">
        <v>R1</v>
      </c>
      <c r="D43" t="str">
        <v>R2</v>
      </c>
      <c r="E43" t="str">
        <v>R3</v>
      </c>
      <c r="F43" t="str">
        <v>R4</v>
      </c>
      <c r="G43" t="str">
        <v>R5</v>
      </c>
      <c r="H43" t="str">
        <v>R6</v>
      </c>
      <c r="I43" t="str">
        <v>R7</v>
      </c>
      <c r="J43" t="str">
        <v>R8</v>
      </c>
      <c r="K43" t="str">
        <v>R9</v>
      </c>
      <c r="L43" t="str">
        <v>R10</v>
      </c>
      <c r="M43" t="str">
        <v>R11</v>
      </c>
      <c r="N43" t="str">
        <v>R12</v>
      </c>
      <c r="O43" t="str">
        <v>R13</v>
      </c>
      <c r="P43" t="str">
        <v>R14</v>
      </c>
      <c r="Q43" t="str">
        <v>R15</v>
      </c>
      <c r="R43" t="str">
        <v>R16</v>
      </c>
      <c r="S43" t="str">
        <v>R17</v>
      </c>
      <c r="T43" t="str">
        <v>R18</v>
      </c>
      <c r="U43" t="str">
        <v>R19</v>
      </c>
      <c r="V43" t="str">
        <v>R20</v>
      </c>
      <c r="W43" t="str">
        <v>R21</v>
      </c>
    </row>
    <row r="44">
      <c r="A44">
        <v>1</v>
      </c>
      <c r="B44" t="str">
        <v>CP8.1_vs_CP8.2</v>
      </c>
      <c r="C44">
        <v>-7</v>
      </c>
      <c r="D44">
        <v>-8</v>
      </c>
      <c r="E44">
        <v>-6</v>
      </c>
      <c r="F44">
        <v>-2</v>
      </c>
      <c r="G44">
        <v>-3</v>
      </c>
      <c r="H44">
        <v>-4</v>
      </c>
      <c r="I44">
        <v>3</v>
      </c>
      <c r="J44">
        <v>-1</v>
      </c>
      <c r="K44">
        <v>-1</v>
      </c>
      <c r="L44">
        <v>-7</v>
      </c>
      <c r="M44">
        <v>-4</v>
      </c>
      <c r="N44">
        <v>-3</v>
      </c>
      <c r="O44">
        <v>-8</v>
      </c>
      <c r="P44">
        <v>0</v>
      </c>
      <c r="Q44">
        <v>-8</v>
      </c>
      <c r="R44">
        <v>-8</v>
      </c>
      <c r="S44">
        <v>-4</v>
      </c>
      <c r="T44">
        <v>-4</v>
      </c>
      <c r="U44">
        <v>-8</v>
      </c>
      <c r="V44">
        <v>8</v>
      </c>
      <c r="W44">
        <v>-8</v>
      </c>
    </row>
    <row r="45">
      <c r="A45">
        <v>2</v>
      </c>
      <c r="B45" t="str">
        <v>CP8.1_vs_CP8.3</v>
      </c>
      <c r="C45">
        <v>-7</v>
      </c>
      <c r="D45">
        <v>-6</v>
      </c>
      <c r="E45">
        <v>-5</v>
      </c>
      <c r="F45">
        <v>-3</v>
      </c>
      <c r="G45">
        <v>-3</v>
      </c>
      <c r="H45">
        <v>-5</v>
      </c>
      <c r="I45">
        <v>1</v>
      </c>
      <c r="J45">
        <v>-2</v>
      </c>
      <c r="K45">
        <v>-1</v>
      </c>
      <c r="L45">
        <v>-7</v>
      </c>
      <c r="M45">
        <v>0</v>
      </c>
      <c r="N45">
        <v>-3</v>
      </c>
      <c r="O45">
        <v>0</v>
      </c>
      <c r="P45">
        <v>1</v>
      </c>
      <c r="Q45">
        <v>-7</v>
      </c>
      <c r="R45">
        <v>-8</v>
      </c>
      <c r="S45">
        <v>-3</v>
      </c>
      <c r="T45">
        <v>-4</v>
      </c>
      <c r="U45">
        <v>-7</v>
      </c>
      <c r="V45">
        <v>-5</v>
      </c>
      <c r="W45">
        <v>-7</v>
      </c>
    </row>
    <row r="46">
      <c r="A46">
        <v>3</v>
      </c>
      <c r="B46" t="str">
        <v>CP8.1_vs_CP8.4</v>
      </c>
      <c r="C46">
        <v>-8</v>
      </c>
      <c r="D46">
        <v>-6</v>
      </c>
      <c r="E46">
        <v>-7</v>
      </c>
      <c r="F46">
        <v>-3</v>
      </c>
      <c r="G46">
        <v>-3</v>
      </c>
      <c r="H46">
        <v>-4</v>
      </c>
      <c r="I46">
        <v>-1</v>
      </c>
      <c r="J46">
        <v>-1</v>
      </c>
      <c r="K46">
        <v>-1</v>
      </c>
      <c r="L46">
        <v>-7</v>
      </c>
      <c r="M46">
        <v>0</v>
      </c>
      <c r="N46">
        <v>-3</v>
      </c>
      <c r="O46">
        <v>-6</v>
      </c>
      <c r="P46">
        <v>0</v>
      </c>
      <c r="Q46">
        <v>-8</v>
      </c>
      <c r="R46">
        <v>-6</v>
      </c>
      <c r="S46">
        <v>-3</v>
      </c>
      <c r="T46">
        <v>-5</v>
      </c>
      <c r="U46">
        <v>-8</v>
      </c>
      <c r="V46">
        <v>6</v>
      </c>
      <c r="W46">
        <v>-8</v>
      </c>
    </row>
    <row r="47">
      <c r="A47">
        <v>4</v>
      </c>
      <c r="B47" t="str">
        <v>CP8.1_vs_CP8.5</v>
      </c>
      <c r="C47">
        <v>-3</v>
      </c>
      <c r="D47">
        <v>-6</v>
      </c>
      <c r="E47">
        <v>7</v>
      </c>
      <c r="F47">
        <v>-3</v>
      </c>
      <c r="G47">
        <v>-3</v>
      </c>
      <c r="H47">
        <v>-5</v>
      </c>
      <c r="I47">
        <v>0</v>
      </c>
      <c r="J47">
        <v>-2</v>
      </c>
      <c r="K47">
        <v>-1</v>
      </c>
      <c r="L47">
        <v>-7</v>
      </c>
      <c r="M47">
        <v>-5</v>
      </c>
      <c r="N47">
        <v>-4</v>
      </c>
      <c r="O47">
        <v>0</v>
      </c>
      <c r="P47">
        <v>1</v>
      </c>
      <c r="Q47">
        <v>-8</v>
      </c>
      <c r="R47">
        <v>-8</v>
      </c>
      <c r="S47">
        <v>-4</v>
      </c>
      <c r="T47">
        <v>0</v>
      </c>
      <c r="U47">
        <v>-8</v>
      </c>
      <c r="V47">
        <v>6</v>
      </c>
      <c r="W47">
        <v>-7</v>
      </c>
    </row>
    <row r="48">
      <c r="A48">
        <v>5</v>
      </c>
      <c r="B48" t="str">
        <v>CP8.1_vs_CP8.6</v>
      </c>
      <c r="C48">
        <v>-5</v>
      </c>
      <c r="D48">
        <v>-6</v>
      </c>
      <c r="E48">
        <v>-5</v>
      </c>
      <c r="F48">
        <v>-3</v>
      </c>
      <c r="G48">
        <v>-3</v>
      </c>
      <c r="H48">
        <v>-4</v>
      </c>
      <c r="I48">
        <v>1</v>
      </c>
      <c r="J48">
        <v>-3</v>
      </c>
      <c r="K48">
        <v>-1</v>
      </c>
      <c r="L48">
        <v>-7</v>
      </c>
      <c r="M48">
        <v>-2</v>
      </c>
      <c r="N48">
        <v>-3</v>
      </c>
      <c r="O48">
        <v>-6</v>
      </c>
      <c r="P48">
        <v>-1</v>
      </c>
      <c r="Q48">
        <v>-7</v>
      </c>
      <c r="R48">
        <v>-8</v>
      </c>
      <c r="S48">
        <v>-3</v>
      </c>
      <c r="T48">
        <v>-4</v>
      </c>
      <c r="U48">
        <v>-8</v>
      </c>
      <c r="V48">
        <v>6</v>
      </c>
      <c r="W48">
        <v>-8</v>
      </c>
    </row>
    <row r="49">
      <c r="A49">
        <v>6</v>
      </c>
      <c r="B49" t="str">
        <v>CP8.2_vs_CP8.3</v>
      </c>
      <c r="C49">
        <v>-4</v>
      </c>
      <c r="D49">
        <v>-2</v>
      </c>
      <c r="E49">
        <v>5</v>
      </c>
      <c r="F49">
        <v>4</v>
      </c>
      <c r="G49">
        <v>-3</v>
      </c>
      <c r="H49">
        <v>4</v>
      </c>
      <c r="I49">
        <v>1</v>
      </c>
      <c r="J49">
        <v>-2</v>
      </c>
      <c r="K49">
        <v>1</v>
      </c>
      <c r="L49">
        <v>-7</v>
      </c>
      <c r="M49">
        <v>3</v>
      </c>
      <c r="N49">
        <v>5</v>
      </c>
      <c r="O49">
        <v>6</v>
      </c>
      <c r="P49">
        <v>0</v>
      </c>
      <c r="Q49">
        <v>-6</v>
      </c>
      <c r="R49">
        <v>4</v>
      </c>
      <c r="S49">
        <v>-4</v>
      </c>
      <c r="T49">
        <v>0</v>
      </c>
      <c r="U49">
        <v>7</v>
      </c>
      <c r="V49">
        <v>-6</v>
      </c>
      <c r="W49">
        <v>8</v>
      </c>
    </row>
    <row r="50">
      <c r="A50">
        <v>7</v>
      </c>
      <c r="B50" t="str">
        <v>CP8.2_vs_CP8.4</v>
      </c>
      <c r="C50">
        <v>-3</v>
      </c>
      <c r="D50">
        <v>-2</v>
      </c>
      <c r="E50">
        <v>-7</v>
      </c>
      <c r="F50">
        <v>-3</v>
      </c>
      <c r="G50">
        <v>-3</v>
      </c>
      <c r="H50">
        <v>4</v>
      </c>
      <c r="I50">
        <v>-2</v>
      </c>
      <c r="J50">
        <v>0</v>
      </c>
      <c r="K50">
        <v>-1</v>
      </c>
      <c r="L50">
        <v>7</v>
      </c>
      <c r="M50">
        <v>3</v>
      </c>
      <c r="N50">
        <v>4</v>
      </c>
      <c r="O50">
        <v>-6</v>
      </c>
      <c r="P50">
        <v>-1</v>
      </c>
      <c r="Q50">
        <v>0</v>
      </c>
      <c r="R50">
        <v>-4</v>
      </c>
      <c r="S50">
        <v>-4</v>
      </c>
      <c r="T50">
        <v>0</v>
      </c>
      <c r="U50">
        <v>-7</v>
      </c>
      <c r="V50">
        <v>-8</v>
      </c>
      <c r="W50">
        <v>-7</v>
      </c>
    </row>
    <row r="51">
      <c r="A51">
        <v>8</v>
      </c>
      <c r="B51" t="str">
        <v>CP8.2_vs_CP8.5</v>
      </c>
      <c r="C51">
        <v>-1</v>
      </c>
      <c r="D51">
        <v>0</v>
      </c>
      <c r="E51">
        <v>7</v>
      </c>
      <c r="F51">
        <v>-3</v>
      </c>
      <c r="G51">
        <v>-3</v>
      </c>
      <c r="H51">
        <v>4</v>
      </c>
      <c r="I51">
        <v>1</v>
      </c>
      <c r="J51">
        <v>0</v>
      </c>
      <c r="K51">
        <v>1</v>
      </c>
      <c r="L51">
        <v>7</v>
      </c>
      <c r="M51">
        <v>4</v>
      </c>
      <c r="N51">
        <v>-3</v>
      </c>
      <c r="O51">
        <v>6</v>
      </c>
      <c r="P51">
        <v>0</v>
      </c>
      <c r="Q51">
        <v>-8</v>
      </c>
      <c r="R51">
        <v>-4</v>
      </c>
      <c r="S51">
        <v>-4</v>
      </c>
      <c r="T51">
        <v>4</v>
      </c>
      <c r="U51">
        <v>6</v>
      </c>
      <c r="V51">
        <v>-7</v>
      </c>
      <c r="W51">
        <v>8</v>
      </c>
    </row>
    <row r="52">
      <c r="A52">
        <v>9</v>
      </c>
      <c r="B52" t="str">
        <v>CP8.2_vs_CP8.6</v>
      </c>
      <c r="C52">
        <v>-1</v>
      </c>
      <c r="D52">
        <v>-6</v>
      </c>
      <c r="E52">
        <v>-5</v>
      </c>
      <c r="F52">
        <v>-3</v>
      </c>
      <c r="G52">
        <v>-3</v>
      </c>
      <c r="H52">
        <v>5</v>
      </c>
      <c r="I52">
        <v>-2</v>
      </c>
      <c r="J52">
        <v>0</v>
      </c>
      <c r="K52">
        <v>1</v>
      </c>
      <c r="L52">
        <v>-7</v>
      </c>
      <c r="M52">
        <v>-1</v>
      </c>
      <c r="N52">
        <v>-4</v>
      </c>
      <c r="O52">
        <v>-6</v>
      </c>
      <c r="P52">
        <v>-2</v>
      </c>
      <c r="Q52">
        <v>0</v>
      </c>
      <c r="R52">
        <v>-4</v>
      </c>
      <c r="S52">
        <v>-3</v>
      </c>
      <c r="T52">
        <v>0</v>
      </c>
      <c r="U52">
        <v>-6</v>
      </c>
      <c r="V52">
        <v>-6</v>
      </c>
      <c r="W52">
        <v>-7</v>
      </c>
    </row>
    <row r="53">
      <c r="A53">
        <v>10</v>
      </c>
      <c r="B53" t="str">
        <v>CP8.3_vs_CP8.4</v>
      </c>
      <c r="C53">
        <v>-2</v>
      </c>
      <c r="D53">
        <v>-6</v>
      </c>
      <c r="E53">
        <v>-6</v>
      </c>
      <c r="F53">
        <v>-3</v>
      </c>
      <c r="G53">
        <v>-3</v>
      </c>
      <c r="H53">
        <v>-4</v>
      </c>
      <c r="I53">
        <v>1</v>
      </c>
      <c r="J53">
        <v>0</v>
      </c>
      <c r="K53">
        <v>-1</v>
      </c>
      <c r="L53">
        <v>7</v>
      </c>
      <c r="M53">
        <v>-4</v>
      </c>
      <c r="N53">
        <v>4</v>
      </c>
      <c r="O53">
        <v>-7</v>
      </c>
      <c r="P53">
        <v>0</v>
      </c>
      <c r="Q53">
        <v>-7</v>
      </c>
      <c r="R53">
        <v>-4</v>
      </c>
      <c r="S53">
        <v>-4</v>
      </c>
      <c r="T53">
        <v>0</v>
      </c>
      <c r="U53">
        <v>-5</v>
      </c>
      <c r="V53">
        <v>6</v>
      </c>
      <c r="W53">
        <v>-7</v>
      </c>
    </row>
    <row r="54">
      <c r="A54">
        <v>11</v>
      </c>
      <c r="B54" t="str">
        <v>CP8.3_vs_CP8.5</v>
      </c>
      <c r="C54">
        <v>-1</v>
      </c>
      <c r="D54">
        <v>-4</v>
      </c>
      <c r="E54">
        <v>7</v>
      </c>
      <c r="F54">
        <v>4</v>
      </c>
      <c r="G54">
        <v>-3</v>
      </c>
      <c r="H54">
        <v>-4</v>
      </c>
      <c r="I54">
        <v>2</v>
      </c>
      <c r="J54">
        <v>0</v>
      </c>
      <c r="K54">
        <v>-1</v>
      </c>
      <c r="L54">
        <v>7</v>
      </c>
      <c r="M54">
        <v>0</v>
      </c>
      <c r="N54">
        <v>-3</v>
      </c>
      <c r="O54">
        <v>-6</v>
      </c>
      <c r="P54">
        <v>1</v>
      </c>
      <c r="Q54">
        <v>-7</v>
      </c>
      <c r="R54">
        <v>3</v>
      </c>
      <c r="S54">
        <v>-3</v>
      </c>
      <c r="T54">
        <v>2</v>
      </c>
      <c r="U54">
        <v>7</v>
      </c>
      <c r="V54">
        <v>6</v>
      </c>
      <c r="W54">
        <v>8</v>
      </c>
    </row>
    <row r="55">
      <c r="A55">
        <v>12</v>
      </c>
      <c r="B55" t="str">
        <v>CP8.3_vs_CP8.6</v>
      </c>
      <c r="C55">
        <v>0</v>
      </c>
      <c r="D55">
        <v>-6</v>
      </c>
      <c r="E55">
        <v>-6</v>
      </c>
      <c r="F55">
        <v>4</v>
      </c>
      <c r="G55">
        <v>-3</v>
      </c>
      <c r="H55">
        <v>5</v>
      </c>
      <c r="I55">
        <v>-2</v>
      </c>
      <c r="J55">
        <v>0</v>
      </c>
      <c r="K55">
        <v>-1</v>
      </c>
      <c r="L55">
        <v>7</v>
      </c>
      <c r="M55">
        <v>-2</v>
      </c>
      <c r="N55">
        <v>-3</v>
      </c>
      <c r="O55">
        <v>-6</v>
      </c>
      <c r="P55">
        <v>-2</v>
      </c>
      <c r="Q55">
        <v>7</v>
      </c>
      <c r="R55">
        <v>-4</v>
      </c>
      <c r="S55">
        <v>-4</v>
      </c>
      <c r="T55">
        <v>0</v>
      </c>
      <c r="U55">
        <v>-6</v>
      </c>
      <c r="V55">
        <v>7</v>
      </c>
      <c r="W55">
        <v>-8</v>
      </c>
    </row>
    <row r="56">
      <c r="A56">
        <v>13</v>
      </c>
      <c r="B56" t="str">
        <v>CP8.4_vs_CP8.5</v>
      </c>
      <c r="C56">
        <v>2</v>
      </c>
      <c r="D56">
        <v>2</v>
      </c>
      <c r="E56">
        <v>7</v>
      </c>
      <c r="F56">
        <v>4</v>
      </c>
      <c r="G56">
        <v>-3</v>
      </c>
      <c r="H56">
        <v>-4</v>
      </c>
      <c r="I56">
        <v>2</v>
      </c>
      <c r="J56">
        <v>0</v>
      </c>
      <c r="K56">
        <v>-1</v>
      </c>
      <c r="L56">
        <v>7</v>
      </c>
      <c r="M56">
        <v>0</v>
      </c>
      <c r="N56">
        <v>4</v>
      </c>
      <c r="O56">
        <v>6</v>
      </c>
      <c r="P56">
        <v>1</v>
      </c>
      <c r="Q56">
        <v>6</v>
      </c>
      <c r="R56">
        <v>-1</v>
      </c>
      <c r="S56">
        <v>-4</v>
      </c>
      <c r="T56">
        <v>3</v>
      </c>
      <c r="U56">
        <v>8</v>
      </c>
      <c r="V56">
        <v>7</v>
      </c>
      <c r="W56">
        <v>8</v>
      </c>
    </row>
    <row r="57">
      <c r="A57">
        <v>14</v>
      </c>
      <c r="B57" t="str">
        <v>CP8.4_vs_CP8.6</v>
      </c>
      <c r="C57">
        <v>-2</v>
      </c>
      <c r="D57">
        <v>-2</v>
      </c>
      <c r="E57">
        <v>3</v>
      </c>
      <c r="F57">
        <v>4</v>
      </c>
      <c r="G57">
        <v>-3</v>
      </c>
      <c r="H57">
        <v>-4</v>
      </c>
      <c r="I57">
        <v>-2</v>
      </c>
      <c r="J57">
        <v>0</v>
      </c>
      <c r="K57">
        <v>-1</v>
      </c>
      <c r="L57">
        <v>-7</v>
      </c>
      <c r="M57">
        <v>-1</v>
      </c>
      <c r="N57">
        <v>-4</v>
      </c>
      <c r="O57">
        <v>0</v>
      </c>
      <c r="P57">
        <v>-1</v>
      </c>
      <c r="Q57">
        <v>0</v>
      </c>
      <c r="R57">
        <v>-2</v>
      </c>
      <c r="S57">
        <v>-4</v>
      </c>
      <c r="T57">
        <v>0</v>
      </c>
      <c r="U57">
        <v>-6</v>
      </c>
      <c r="V57">
        <v>7</v>
      </c>
      <c r="W57">
        <v>7</v>
      </c>
    </row>
    <row r="58">
      <c r="A58">
        <v>15</v>
      </c>
      <c r="B58" t="str">
        <v>CP8.5_vs_CP8.6</v>
      </c>
      <c r="C58">
        <v>-3</v>
      </c>
      <c r="D58">
        <v>-2</v>
      </c>
      <c r="E58">
        <v>-8</v>
      </c>
      <c r="F58">
        <v>-4</v>
      </c>
      <c r="G58">
        <v>-3</v>
      </c>
      <c r="H58">
        <v>-4</v>
      </c>
      <c r="I58">
        <v>-3</v>
      </c>
      <c r="J58">
        <v>0</v>
      </c>
      <c r="K58">
        <v>-4</v>
      </c>
      <c r="L58">
        <v>-7</v>
      </c>
      <c r="M58">
        <v>-2</v>
      </c>
      <c r="N58">
        <v>-3</v>
      </c>
      <c r="O58">
        <v>-6</v>
      </c>
      <c r="P58">
        <v>-1</v>
      </c>
      <c r="Q58">
        <v>0</v>
      </c>
      <c r="R58">
        <v>-6</v>
      </c>
      <c r="S58">
        <v>-4</v>
      </c>
      <c r="T58">
        <v>-4</v>
      </c>
      <c r="U58">
        <v>-7</v>
      </c>
      <c r="V58">
        <v>7</v>
      </c>
      <c r="W58">
        <v>-8</v>
      </c>
    </row>
    <row r="61">
      <c r="A61" t="str">
        <v>═══ BAGIAN 2: TFN l (Lower) per Responden ═══</v>
      </c>
    </row>
    <row r="62">
      <c r="A62" t="str">
        <v>Rumus: IF(slider&gt;0, 1/VLOOKUP(u), VLOOKUP(l))</v>
      </c>
    </row>
    <row r="63">
      <c r="A63" t="str">
        <v>No</v>
      </c>
      <c r="B63" t="str">
        <v>Pasangan</v>
      </c>
      <c r="C63" t="str">
        <v>R1_l</v>
      </c>
      <c r="D63" t="str">
        <v>R2_l</v>
      </c>
      <c r="E63" t="str">
        <v>R3_l</v>
      </c>
      <c r="F63" t="str">
        <v>R4_l</v>
      </c>
      <c r="G63" t="str">
        <v>R5_l</v>
      </c>
      <c r="H63" t="str">
        <v>R6_l</v>
      </c>
      <c r="I63" t="str">
        <v>R7_l</v>
      </c>
      <c r="J63" t="str">
        <v>R8_l</v>
      </c>
      <c r="K63" t="str">
        <v>R9_l</v>
      </c>
      <c r="L63" t="str">
        <v>R10_l</v>
      </c>
      <c r="M63" t="str">
        <v>R11_l</v>
      </c>
      <c r="N63" t="str">
        <v>R12_l</v>
      </c>
      <c r="O63" t="str">
        <v>R13_l</v>
      </c>
      <c r="P63" t="str">
        <v>R14_l</v>
      </c>
      <c r="Q63" t="str">
        <v>R15_l</v>
      </c>
      <c r="R63" t="str">
        <v>R16_l</v>
      </c>
      <c r="S63" t="str">
        <v>R17_l</v>
      </c>
      <c r="T63" t="str">
        <v>R18_l</v>
      </c>
      <c r="U63" t="str">
        <v>R19_l</v>
      </c>
      <c r="V63" t="str">
        <v>R20_l</v>
      </c>
      <c r="W63" t="str">
        <v>R21_l</v>
      </c>
    </row>
    <row r="64">
      <c r="A64">
        <v>1</v>
      </c>
      <c r="B64" t="str">
        <v>CP8.1_vs_CP8.2</v>
      </c>
      <c r="C64" s="1">
        <f>IF(C44&gt;0,1/VLOOKUP(ABS(C44)+1,$A$8:$D$16,4,FALSE),VLOOKUP(ABS(C44)+1,$A$8:$D$16,2,FALSE))</f>
      </c>
      <c r="D64" s="1">
        <f>IF(D44&gt;0,1/VLOOKUP(ABS(D44)+1,$A$8:$D$16,4,FALSE),VLOOKUP(ABS(D44)+1,$A$8:$D$16,2,FALSE))</f>
      </c>
      <c r="E64" s="1">
        <f>IF(E44&gt;0,1/VLOOKUP(ABS(E44)+1,$A$8:$D$16,4,FALSE),VLOOKUP(ABS(E44)+1,$A$8:$D$16,2,FALSE))</f>
      </c>
      <c r="F64" s="1">
        <f>IF(F44&gt;0,1/VLOOKUP(ABS(F44)+1,$A$8:$D$16,4,FALSE),VLOOKUP(ABS(F44)+1,$A$8:$D$16,2,FALSE))</f>
      </c>
      <c r="G64" s="1">
        <f>IF(G44&gt;0,1/VLOOKUP(ABS(G44)+1,$A$8:$D$16,4,FALSE),VLOOKUP(ABS(G44)+1,$A$8:$D$16,2,FALSE))</f>
      </c>
      <c r="H64" s="1">
        <f>IF(H44&gt;0,1/VLOOKUP(ABS(H44)+1,$A$8:$D$16,4,FALSE),VLOOKUP(ABS(H44)+1,$A$8:$D$16,2,FALSE))</f>
      </c>
      <c r="I64" s="1">
        <f>IF(I44&gt;0,1/VLOOKUP(ABS(I44)+1,$A$8:$D$16,4,FALSE),VLOOKUP(ABS(I44)+1,$A$8:$D$16,2,FALSE))</f>
      </c>
      <c r="J64" s="1">
        <f>IF(J44&gt;0,1/VLOOKUP(ABS(J44)+1,$A$8:$D$16,4,FALSE),VLOOKUP(ABS(J44)+1,$A$8:$D$16,2,FALSE))</f>
      </c>
      <c r="K64" s="1">
        <f>IF(K44&gt;0,1/VLOOKUP(ABS(K44)+1,$A$8:$D$16,4,FALSE),VLOOKUP(ABS(K44)+1,$A$8:$D$16,2,FALSE))</f>
      </c>
      <c r="L64" s="1">
        <f>IF(L44&gt;0,1/VLOOKUP(ABS(L44)+1,$A$8:$D$16,4,FALSE),VLOOKUP(ABS(L44)+1,$A$8:$D$16,2,FALSE))</f>
      </c>
      <c r="M64" s="1">
        <f>IF(M44&gt;0,1/VLOOKUP(ABS(M44)+1,$A$8:$D$16,4,FALSE),VLOOKUP(ABS(M44)+1,$A$8:$D$16,2,FALSE))</f>
      </c>
      <c r="N64" s="1">
        <f>IF(N44&gt;0,1/VLOOKUP(ABS(N44)+1,$A$8:$D$16,4,FALSE),VLOOKUP(ABS(N44)+1,$A$8:$D$16,2,FALSE))</f>
      </c>
      <c r="O64" s="1">
        <f>IF(O44&gt;0,1/VLOOKUP(ABS(O44)+1,$A$8:$D$16,4,FALSE),VLOOKUP(ABS(O44)+1,$A$8:$D$16,2,FALSE))</f>
      </c>
      <c r="P64" s="1">
        <f>IF(P44&gt;0,1/VLOOKUP(ABS(P44)+1,$A$8:$D$16,4,FALSE),VLOOKUP(ABS(P44)+1,$A$8:$D$16,2,FALSE))</f>
      </c>
      <c r="Q64" s="1">
        <f>IF(Q44&gt;0,1/VLOOKUP(ABS(Q44)+1,$A$8:$D$16,4,FALSE),VLOOKUP(ABS(Q44)+1,$A$8:$D$16,2,FALSE))</f>
      </c>
      <c r="R64" s="1">
        <f>IF(R44&gt;0,1/VLOOKUP(ABS(R44)+1,$A$8:$D$16,4,FALSE),VLOOKUP(ABS(R44)+1,$A$8:$D$16,2,FALSE))</f>
      </c>
      <c r="S64" s="1">
        <f>IF(S44&gt;0,1/VLOOKUP(ABS(S44)+1,$A$8:$D$16,4,FALSE),VLOOKUP(ABS(S44)+1,$A$8:$D$16,2,FALSE))</f>
      </c>
      <c r="T64" s="1">
        <f>IF(T44&gt;0,1/VLOOKUP(ABS(T44)+1,$A$8:$D$16,4,FALSE),VLOOKUP(ABS(T44)+1,$A$8:$D$16,2,FALSE))</f>
      </c>
      <c r="U64" s="1">
        <f>IF(U44&gt;0,1/VLOOKUP(ABS(U44)+1,$A$8:$D$16,4,FALSE),VLOOKUP(ABS(U44)+1,$A$8:$D$16,2,FALSE))</f>
      </c>
      <c r="V64" s="1">
        <f>IF(V44&gt;0,1/VLOOKUP(ABS(V44)+1,$A$8:$D$16,4,FALSE),VLOOKUP(ABS(V44)+1,$A$8:$D$16,2,FALSE))</f>
      </c>
      <c r="W64" s="1">
        <f>IF(W44&gt;0,1/VLOOKUP(ABS(W44)+1,$A$8:$D$16,4,FALSE),VLOOKUP(ABS(W44)+1,$A$8:$D$16,2,FALSE))</f>
      </c>
    </row>
    <row r="65">
      <c r="A65">
        <v>2</v>
      </c>
      <c r="B65" t="str">
        <v>CP8.1_vs_CP8.3</v>
      </c>
      <c r="C65" s="1">
        <f>IF(C45&gt;0,1/VLOOKUP(ABS(C45)+1,$A$8:$D$16,4,FALSE),VLOOKUP(ABS(C45)+1,$A$8:$D$16,2,FALSE))</f>
      </c>
      <c r="D65" s="1">
        <f>IF(D45&gt;0,1/VLOOKUP(ABS(D45)+1,$A$8:$D$16,4,FALSE),VLOOKUP(ABS(D45)+1,$A$8:$D$16,2,FALSE))</f>
      </c>
      <c r="E65" s="1">
        <f>IF(E45&gt;0,1/VLOOKUP(ABS(E45)+1,$A$8:$D$16,4,FALSE),VLOOKUP(ABS(E45)+1,$A$8:$D$16,2,FALSE))</f>
      </c>
      <c r="F65" s="1">
        <f>IF(F45&gt;0,1/VLOOKUP(ABS(F45)+1,$A$8:$D$16,4,FALSE),VLOOKUP(ABS(F45)+1,$A$8:$D$16,2,FALSE))</f>
      </c>
      <c r="G65" s="1">
        <f>IF(G45&gt;0,1/VLOOKUP(ABS(G45)+1,$A$8:$D$16,4,FALSE),VLOOKUP(ABS(G45)+1,$A$8:$D$16,2,FALSE))</f>
      </c>
      <c r="H65" s="1">
        <f>IF(H45&gt;0,1/VLOOKUP(ABS(H45)+1,$A$8:$D$16,4,FALSE),VLOOKUP(ABS(H45)+1,$A$8:$D$16,2,FALSE))</f>
      </c>
      <c r="I65" s="1">
        <f>IF(I45&gt;0,1/VLOOKUP(ABS(I45)+1,$A$8:$D$16,4,FALSE),VLOOKUP(ABS(I45)+1,$A$8:$D$16,2,FALSE))</f>
      </c>
      <c r="J65" s="1">
        <f>IF(J45&gt;0,1/VLOOKUP(ABS(J45)+1,$A$8:$D$16,4,FALSE),VLOOKUP(ABS(J45)+1,$A$8:$D$16,2,FALSE))</f>
      </c>
      <c r="K65" s="1">
        <f>IF(K45&gt;0,1/VLOOKUP(ABS(K45)+1,$A$8:$D$16,4,FALSE),VLOOKUP(ABS(K45)+1,$A$8:$D$16,2,FALSE))</f>
      </c>
      <c r="L65" s="1">
        <f>IF(L45&gt;0,1/VLOOKUP(ABS(L45)+1,$A$8:$D$16,4,FALSE),VLOOKUP(ABS(L45)+1,$A$8:$D$16,2,FALSE))</f>
      </c>
      <c r="M65" s="1">
        <f>IF(M45&gt;0,1/VLOOKUP(ABS(M45)+1,$A$8:$D$16,4,FALSE),VLOOKUP(ABS(M45)+1,$A$8:$D$16,2,FALSE))</f>
      </c>
      <c r="N65" s="1">
        <f>IF(N45&gt;0,1/VLOOKUP(ABS(N45)+1,$A$8:$D$16,4,FALSE),VLOOKUP(ABS(N45)+1,$A$8:$D$16,2,FALSE))</f>
      </c>
      <c r="O65" s="1">
        <f>IF(O45&gt;0,1/VLOOKUP(ABS(O45)+1,$A$8:$D$16,4,FALSE),VLOOKUP(ABS(O45)+1,$A$8:$D$16,2,FALSE))</f>
      </c>
      <c r="P65" s="1">
        <f>IF(P45&gt;0,1/VLOOKUP(ABS(P45)+1,$A$8:$D$16,4,FALSE),VLOOKUP(ABS(P45)+1,$A$8:$D$16,2,FALSE))</f>
      </c>
      <c r="Q65" s="1">
        <f>IF(Q45&gt;0,1/VLOOKUP(ABS(Q45)+1,$A$8:$D$16,4,FALSE),VLOOKUP(ABS(Q45)+1,$A$8:$D$16,2,FALSE))</f>
      </c>
      <c r="R65" s="1">
        <f>IF(R45&gt;0,1/VLOOKUP(ABS(R45)+1,$A$8:$D$16,4,FALSE),VLOOKUP(ABS(R45)+1,$A$8:$D$16,2,FALSE))</f>
      </c>
      <c r="S65" s="1">
        <f>IF(S45&gt;0,1/VLOOKUP(ABS(S45)+1,$A$8:$D$16,4,FALSE),VLOOKUP(ABS(S45)+1,$A$8:$D$16,2,FALSE))</f>
      </c>
      <c r="T65" s="1">
        <f>IF(T45&gt;0,1/VLOOKUP(ABS(T45)+1,$A$8:$D$16,4,FALSE),VLOOKUP(ABS(T45)+1,$A$8:$D$16,2,FALSE))</f>
      </c>
      <c r="U65" s="1">
        <f>IF(U45&gt;0,1/VLOOKUP(ABS(U45)+1,$A$8:$D$16,4,FALSE),VLOOKUP(ABS(U45)+1,$A$8:$D$16,2,FALSE))</f>
      </c>
      <c r="V65" s="1">
        <f>IF(V45&gt;0,1/VLOOKUP(ABS(V45)+1,$A$8:$D$16,4,FALSE),VLOOKUP(ABS(V45)+1,$A$8:$D$16,2,FALSE))</f>
      </c>
      <c r="W65" s="1">
        <f>IF(W45&gt;0,1/VLOOKUP(ABS(W45)+1,$A$8:$D$16,4,FALSE),VLOOKUP(ABS(W45)+1,$A$8:$D$16,2,FALSE))</f>
      </c>
    </row>
    <row r="66">
      <c r="A66">
        <v>3</v>
      </c>
      <c r="B66" t="str">
        <v>CP8.1_vs_CP8.4</v>
      </c>
      <c r="C66" s="1">
        <f>IF(C46&gt;0,1/VLOOKUP(ABS(C46)+1,$A$8:$D$16,4,FALSE),VLOOKUP(ABS(C46)+1,$A$8:$D$16,2,FALSE))</f>
      </c>
      <c r="D66" s="1">
        <f>IF(D46&gt;0,1/VLOOKUP(ABS(D46)+1,$A$8:$D$16,4,FALSE),VLOOKUP(ABS(D46)+1,$A$8:$D$16,2,FALSE))</f>
      </c>
      <c r="E66" s="1">
        <f>IF(E46&gt;0,1/VLOOKUP(ABS(E46)+1,$A$8:$D$16,4,FALSE),VLOOKUP(ABS(E46)+1,$A$8:$D$16,2,FALSE))</f>
      </c>
      <c r="F66" s="1">
        <f>IF(F46&gt;0,1/VLOOKUP(ABS(F46)+1,$A$8:$D$16,4,FALSE),VLOOKUP(ABS(F46)+1,$A$8:$D$16,2,FALSE))</f>
      </c>
      <c r="G66" s="1">
        <f>IF(G46&gt;0,1/VLOOKUP(ABS(G46)+1,$A$8:$D$16,4,FALSE),VLOOKUP(ABS(G46)+1,$A$8:$D$16,2,FALSE))</f>
      </c>
      <c r="H66" s="1">
        <f>IF(H46&gt;0,1/VLOOKUP(ABS(H46)+1,$A$8:$D$16,4,FALSE),VLOOKUP(ABS(H46)+1,$A$8:$D$16,2,FALSE))</f>
      </c>
      <c r="I66" s="1">
        <f>IF(I46&gt;0,1/VLOOKUP(ABS(I46)+1,$A$8:$D$16,4,FALSE),VLOOKUP(ABS(I46)+1,$A$8:$D$16,2,FALSE))</f>
      </c>
      <c r="J66" s="1">
        <f>IF(J46&gt;0,1/VLOOKUP(ABS(J46)+1,$A$8:$D$16,4,FALSE),VLOOKUP(ABS(J46)+1,$A$8:$D$16,2,FALSE))</f>
      </c>
      <c r="K66" s="1">
        <f>IF(K46&gt;0,1/VLOOKUP(ABS(K46)+1,$A$8:$D$16,4,FALSE),VLOOKUP(ABS(K46)+1,$A$8:$D$16,2,FALSE))</f>
      </c>
      <c r="L66" s="1">
        <f>IF(L46&gt;0,1/VLOOKUP(ABS(L46)+1,$A$8:$D$16,4,FALSE),VLOOKUP(ABS(L46)+1,$A$8:$D$16,2,FALSE))</f>
      </c>
      <c r="M66" s="1">
        <f>IF(M46&gt;0,1/VLOOKUP(ABS(M46)+1,$A$8:$D$16,4,FALSE),VLOOKUP(ABS(M46)+1,$A$8:$D$16,2,FALSE))</f>
      </c>
      <c r="N66" s="1">
        <f>IF(N46&gt;0,1/VLOOKUP(ABS(N46)+1,$A$8:$D$16,4,FALSE),VLOOKUP(ABS(N46)+1,$A$8:$D$16,2,FALSE))</f>
      </c>
      <c r="O66" s="1">
        <f>IF(O46&gt;0,1/VLOOKUP(ABS(O46)+1,$A$8:$D$16,4,FALSE),VLOOKUP(ABS(O46)+1,$A$8:$D$16,2,FALSE))</f>
      </c>
      <c r="P66" s="1">
        <f>IF(P46&gt;0,1/VLOOKUP(ABS(P46)+1,$A$8:$D$16,4,FALSE),VLOOKUP(ABS(P46)+1,$A$8:$D$16,2,FALSE))</f>
      </c>
      <c r="Q66" s="1">
        <f>IF(Q46&gt;0,1/VLOOKUP(ABS(Q46)+1,$A$8:$D$16,4,FALSE),VLOOKUP(ABS(Q46)+1,$A$8:$D$16,2,FALSE))</f>
      </c>
      <c r="R66" s="1">
        <f>IF(R46&gt;0,1/VLOOKUP(ABS(R46)+1,$A$8:$D$16,4,FALSE),VLOOKUP(ABS(R46)+1,$A$8:$D$16,2,FALSE))</f>
      </c>
      <c r="S66" s="1">
        <f>IF(S46&gt;0,1/VLOOKUP(ABS(S46)+1,$A$8:$D$16,4,FALSE),VLOOKUP(ABS(S46)+1,$A$8:$D$16,2,FALSE))</f>
      </c>
      <c r="T66" s="1">
        <f>IF(T46&gt;0,1/VLOOKUP(ABS(T46)+1,$A$8:$D$16,4,FALSE),VLOOKUP(ABS(T46)+1,$A$8:$D$16,2,FALSE))</f>
      </c>
      <c r="U66" s="1">
        <f>IF(U46&gt;0,1/VLOOKUP(ABS(U46)+1,$A$8:$D$16,4,FALSE),VLOOKUP(ABS(U46)+1,$A$8:$D$16,2,FALSE))</f>
      </c>
      <c r="V66" s="1">
        <f>IF(V46&gt;0,1/VLOOKUP(ABS(V46)+1,$A$8:$D$16,4,FALSE),VLOOKUP(ABS(V46)+1,$A$8:$D$16,2,FALSE))</f>
      </c>
      <c r="W66" s="1">
        <f>IF(W46&gt;0,1/VLOOKUP(ABS(W46)+1,$A$8:$D$16,4,FALSE),VLOOKUP(ABS(W46)+1,$A$8:$D$16,2,FALSE))</f>
      </c>
    </row>
    <row r="67">
      <c r="A67">
        <v>4</v>
      </c>
      <c r="B67" t="str">
        <v>CP8.1_vs_CP8.5</v>
      </c>
      <c r="C67" s="1">
        <f>IF(C47&gt;0,1/VLOOKUP(ABS(C47)+1,$A$8:$D$16,4,FALSE),VLOOKUP(ABS(C47)+1,$A$8:$D$16,2,FALSE))</f>
      </c>
      <c r="D67" s="1">
        <f>IF(D47&gt;0,1/VLOOKUP(ABS(D47)+1,$A$8:$D$16,4,FALSE),VLOOKUP(ABS(D47)+1,$A$8:$D$16,2,FALSE))</f>
      </c>
      <c r="E67" s="1">
        <f>IF(E47&gt;0,1/VLOOKUP(ABS(E47)+1,$A$8:$D$16,4,FALSE),VLOOKUP(ABS(E47)+1,$A$8:$D$16,2,FALSE))</f>
      </c>
      <c r="F67" s="1">
        <f>IF(F47&gt;0,1/VLOOKUP(ABS(F47)+1,$A$8:$D$16,4,FALSE),VLOOKUP(ABS(F47)+1,$A$8:$D$16,2,FALSE))</f>
      </c>
      <c r="G67" s="1">
        <f>IF(G47&gt;0,1/VLOOKUP(ABS(G47)+1,$A$8:$D$16,4,FALSE),VLOOKUP(ABS(G47)+1,$A$8:$D$16,2,FALSE))</f>
      </c>
      <c r="H67" s="1">
        <f>IF(H47&gt;0,1/VLOOKUP(ABS(H47)+1,$A$8:$D$16,4,FALSE),VLOOKUP(ABS(H47)+1,$A$8:$D$16,2,FALSE))</f>
      </c>
      <c r="I67" s="1">
        <f>IF(I47&gt;0,1/VLOOKUP(ABS(I47)+1,$A$8:$D$16,4,FALSE),VLOOKUP(ABS(I47)+1,$A$8:$D$16,2,FALSE))</f>
      </c>
      <c r="J67" s="1">
        <f>IF(J47&gt;0,1/VLOOKUP(ABS(J47)+1,$A$8:$D$16,4,FALSE),VLOOKUP(ABS(J47)+1,$A$8:$D$16,2,FALSE))</f>
      </c>
      <c r="K67" s="1">
        <f>IF(K47&gt;0,1/VLOOKUP(ABS(K47)+1,$A$8:$D$16,4,FALSE),VLOOKUP(ABS(K47)+1,$A$8:$D$16,2,FALSE))</f>
      </c>
      <c r="L67" s="1">
        <f>IF(L47&gt;0,1/VLOOKUP(ABS(L47)+1,$A$8:$D$16,4,FALSE),VLOOKUP(ABS(L47)+1,$A$8:$D$16,2,FALSE))</f>
      </c>
      <c r="M67" s="1">
        <f>IF(M47&gt;0,1/VLOOKUP(ABS(M47)+1,$A$8:$D$16,4,FALSE),VLOOKUP(ABS(M47)+1,$A$8:$D$16,2,FALSE))</f>
      </c>
      <c r="N67" s="1">
        <f>IF(N47&gt;0,1/VLOOKUP(ABS(N47)+1,$A$8:$D$16,4,FALSE),VLOOKUP(ABS(N47)+1,$A$8:$D$16,2,FALSE))</f>
      </c>
      <c r="O67" s="1">
        <f>IF(O47&gt;0,1/VLOOKUP(ABS(O47)+1,$A$8:$D$16,4,FALSE),VLOOKUP(ABS(O47)+1,$A$8:$D$16,2,FALSE))</f>
      </c>
      <c r="P67" s="1">
        <f>IF(P47&gt;0,1/VLOOKUP(ABS(P47)+1,$A$8:$D$16,4,FALSE),VLOOKUP(ABS(P47)+1,$A$8:$D$16,2,FALSE))</f>
      </c>
      <c r="Q67" s="1">
        <f>IF(Q47&gt;0,1/VLOOKUP(ABS(Q47)+1,$A$8:$D$16,4,FALSE),VLOOKUP(ABS(Q47)+1,$A$8:$D$16,2,FALSE))</f>
      </c>
      <c r="R67" s="1">
        <f>IF(R47&gt;0,1/VLOOKUP(ABS(R47)+1,$A$8:$D$16,4,FALSE),VLOOKUP(ABS(R47)+1,$A$8:$D$16,2,FALSE))</f>
      </c>
      <c r="S67" s="1">
        <f>IF(S47&gt;0,1/VLOOKUP(ABS(S47)+1,$A$8:$D$16,4,FALSE),VLOOKUP(ABS(S47)+1,$A$8:$D$16,2,FALSE))</f>
      </c>
      <c r="T67" s="1">
        <f>IF(T47&gt;0,1/VLOOKUP(ABS(T47)+1,$A$8:$D$16,4,FALSE),VLOOKUP(ABS(T47)+1,$A$8:$D$16,2,FALSE))</f>
      </c>
      <c r="U67" s="1">
        <f>IF(U47&gt;0,1/VLOOKUP(ABS(U47)+1,$A$8:$D$16,4,FALSE),VLOOKUP(ABS(U47)+1,$A$8:$D$16,2,FALSE))</f>
      </c>
      <c r="V67" s="1">
        <f>IF(V47&gt;0,1/VLOOKUP(ABS(V47)+1,$A$8:$D$16,4,FALSE),VLOOKUP(ABS(V47)+1,$A$8:$D$16,2,FALSE))</f>
      </c>
      <c r="W67" s="1">
        <f>IF(W47&gt;0,1/VLOOKUP(ABS(W47)+1,$A$8:$D$16,4,FALSE),VLOOKUP(ABS(W47)+1,$A$8:$D$16,2,FALSE))</f>
      </c>
    </row>
    <row r="68">
      <c r="A68">
        <v>5</v>
      </c>
      <c r="B68" t="str">
        <v>CP8.1_vs_CP8.6</v>
      </c>
      <c r="C68" s="1">
        <f>IF(C48&gt;0,1/VLOOKUP(ABS(C48)+1,$A$8:$D$16,4,FALSE),VLOOKUP(ABS(C48)+1,$A$8:$D$16,2,FALSE))</f>
      </c>
      <c r="D68" s="1">
        <f>IF(D48&gt;0,1/VLOOKUP(ABS(D48)+1,$A$8:$D$16,4,FALSE),VLOOKUP(ABS(D48)+1,$A$8:$D$16,2,FALSE))</f>
      </c>
      <c r="E68" s="1">
        <f>IF(E48&gt;0,1/VLOOKUP(ABS(E48)+1,$A$8:$D$16,4,FALSE),VLOOKUP(ABS(E48)+1,$A$8:$D$16,2,FALSE))</f>
      </c>
      <c r="F68" s="1">
        <f>IF(F48&gt;0,1/VLOOKUP(ABS(F48)+1,$A$8:$D$16,4,FALSE),VLOOKUP(ABS(F48)+1,$A$8:$D$16,2,FALSE))</f>
      </c>
      <c r="G68" s="1">
        <f>IF(G48&gt;0,1/VLOOKUP(ABS(G48)+1,$A$8:$D$16,4,FALSE),VLOOKUP(ABS(G48)+1,$A$8:$D$16,2,FALSE))</f>
      </c>
      <c r="H68" s="1">
        <f>IF(H48&gt;0,1/VLOOKUP(ABS(H48)+1,$A$8:$D$16,4,FALSE),VLOOKUP(ABS(H48)+1,$A$8:$D$16,2,FALSE))</f>
      </c>
      <c r="I68" s="1">
        <f>IF(I48&gt;0,1/VLOOKUP(ABS(I48)+1,$A$8:$D$16,4,FALSE),VLOOKUP(ABS(I48)+1,$A$8:$D$16,2,FALSE))</f>
      </c>
      <c r="J68" s="1">
        <f>IF(J48&gt;0,1/VLOOKUP(ABS(J48)+1,$A$8:$D$16,4,FALSE),VLOOKUP(ABS(J48)+1,$A$8:$D$16,2,FALSE))</f>
      </c>
      <c r="K68" s="1">
        <f>IF(K48&gt;0,1/VLOOKUP(ABS(K48)+1,$A$8:$D$16,4,FALSE),VLOOKUP(ABS(K48)+1,$A$8:$D$16,2,FALSE))</f>
      </c>
      <c r="L68" s="1">
        <f>IF(L48&gt;0,1/VLOOKUP(ABS(L48)+1,$A$8:$D$16,4,FALSE),VLOOKUP(ABS(L48)+1,$A$8:$D$16,2,FALSE))</f>
      </c>
      <c r="M68" s="1">
        <f>IF(M48&gt;0,1/VLOOKUP(ABS(M48)+1,$A$8:$D$16,4,FALSE),VLOOKUP(ABS(M48)+1,$A$8:$D$16,2,FALSE))</f>
      </c>
      <c r="N68" s="1">
        <f>IF(N48&gt;0,1/VLOOKUP(ABS(N48)+1,$A$8:$D$16,4,FALSE),VLOOKUP(ABS(N48)+1,$A$8:$D$16,2,FALSE))</f>
      </c>
      <c r="O68" s="1">
        <f>IF(O48&gt;0,1/VLOOKUP(ABS(O48)+1,$A$8:$D$16,4,FALSE),VLOOKUP(ABS(O48)+1,$A$8:$D$16,2,FALSE))</f>
      </c>
      <c r="P68" s="1">
        <f>IF(P48&gt;0,1/VLOOKUP(ABS(P48)+1,$A$8:$D$16,4,FALSE),VLOOKUP(ABS(P48)+1,$A$8:$D$16,2,FALSE))</f>
      </c>
      <c r="Q68" s="1">
        <f>IF(Q48&gt;0,1/VLOOKUP(ABS(Q48)+1,$A$8:$D$16,4,FALSE),VLOOKUP(ABS(Q48)+1,$A$8:$D$16,2,FALSE))</f>
      </c>
      <c r="R68" s="1">
        <f>IF(R48&gt;0,1/VLOOKUP(ABS(R48)+1,$A$8:$D$16,4,FALSE),VLOOKUP(ABS(R48)+1,$A$8:$D$16,2,FALSE))</f>
      </c>
      <c r="S68" s="1">
        <f>IF(S48&gt;0,1/VLOOKUP(ABS(S48)+1,$A$8:$D$16,4,FALSE),VLOOKUP(ABS(S48)+1,$A$8:$D$16,2,FALSE))</f>
      </c>
      <c r="T68" s="1">
        <f>IF(T48&gt;0,1/VLOOKUP(ABS(T48)+1,$A$8:$D$16,4,FALSE),VLOOKUP(ABS(T48)+1,$A$8:$D$16,2,FALSE))</f>
      </c>
      <c r="U68" s="1">
        <f>IF(U48&gt;0,1/VLOOKUP(ABS(U48)+1,$A$8:$D$16,4,FALSE),VLOOKUP(ABS(U48)+1,$A$8:$D$16,2,FALSE))</f>
      </c>
      <c r="V68" s="1">
        <f>IF(V48&gt;0,1/VLOOKUP(ABS(V48)+1,$A$8:$D$16,4,FALSE),VLOOKUP(ABS(V48)+1,$A$8:$D$16,2,FALSE))</f>
      </c>
      <c r="W68" s="1">
        <f>IF(W48&gt;0,1/VLOOKUP(ABS(W48)+1,$A$8:$D$16,4,FALSE),VLOOKUP(ABS(W48)+1,$A$8:$D$16,2,FALSE))</f>
      </c>
    </row>
    <row r="69">
      <c r="A69">
        <v>6</v>
      </c>
      <c r="B69" t="str">
        <v>CP8.2_vs_CP8.3</v>
      </c>
      <c r="C69" s="1">
        <f>IF(C49&gt;0,1/VLOOKUP(ABS(C49)+1,$A$8:$D$16,4,FALSE),VLOOKUP(ABS(C49)+1,$A$8:$D$16,2,FALSE))</f>
      </c>
      <c r="D69" s="1">
        <f>IF(D49&gt;0,1/VLOOKUP(ABS(D49)+1,$A$8:$D$16,4,FALSE),VLOOKUP(ABS(D49)+1,$A$8:$D$16,2,FALSE))</f>
      </c>
      <c r="E69" s="1">
        <f>IF(E49&gt;0,1/VLOOKUP(ABS(E49)+1,$A$8:$D$16,4,FALSE),VLOOKUP(ABS(E49)+1,$A$8:$D$16,2,FALSE))</f>
      </c>
      <c r="F69" s="1">
        <f>IF(F49&gt;0,1/VLOOKUP(ABS(F49)+1,$A$8:$D$16,4,FALSE),VLOOKUP(ABS(F49)+1,$A$8:$D$16,2,FALSE))</f>
      </c>
      <c r="G69" s="1">
        <f>IF(G49&gt;0,1/VLOOKUP(ABS(G49)+1,$A$8:$D$16,4,FALSE),VLOOKUP(ABS(G49)+1,$A$8:$D$16,2,FALSE))</f>
      </c>
      <c r="H69" s="1">
        <f>IF(H49&gt;0,1/VLOOKUP(ABS(H49)+1,$A$8:$D$16,4,FALSE),VLOOKUP(ABS(H49)+1,$A$8:$D$16,2,FALSE))</f>
      </c>
      <c r="I69" s="1">
        <f>IF(I49&gt;0,1/VLOOKUP(ABS(I49)+1,$A$8:$D$16,4,FALSE),VLOOKUP(ABS(I49)+1,$A$8:$D$16,2,FALSE))</f>
      </c>
      <c r="J69" s="1">
        <f>IF(J49&gt;0,1/VLOOKUP(ABS(J49)+1,$A$8:$D$16,4,FALSE),VLOOKUP(ABS(J49)+1,$A$8:$D$16,2,FALSE))</f>
      </c>
      <c r="K69" s="1">
        <f>IF(K49&gt;0,1/VLOOKUP(ABS(K49)+1,$A$8:$D$16,4,FALSE),VLOOKUP(ABS(K49)+1,$A$8:$D$16,2,FALSE))</f>
      </c>
      <c r="L69" s="1">
        <f>IF(L49&gt;0,1/VLOOKUP(ABS(L49)+1,$A$8:$D$16,4,FALSE),VLOOKUP(ABS(L49)+1,$A$8:$D$16,2,FALSE))</f>
      </c>
      <c r="M69" s="1">
        <f>IF(M49&gt;0,1/VLOOKUP(ABS(M49)+1,$A$8:$D$16,4,FALSE),VLOOKUP(ABS(M49)+1,$A$8:$D$16,2,FALSE))</f>
      </c>
      <c r="N69" s="1">
        <f>IF(N49&gt;0,1/VLOOKUP(ABS(N49)+1,$A$8:$D$16,4,FALSE),VLOOKUP(ABS(N49)+1,$A$8:$D$16,2,FALSE))</f>
      </c>
      <c r="O69" s="1">
        <f>IF(O49&gt;0,1/VLOOKUP(ABS(O49)+1,$A$8:$D$16,4,FALSE),VLOOKUP(ABS(O49)+1,$A$8:$D$16,2,FALSE))</f>
      </c>
      <c r="P69" s="1">
        <f>IF(P49&gt;0,1/VLOOKUP(ABS(P49)+1,$A$8:$D$16,4,FALSE),VLOOKUP(ABS(P49)+1,$A$8:$D$16,2,FALSE))</f>
      </c>
      <c r="Q69" s="1">
        <f>IF(Q49&gt;0,1/VLOOKUP(ABS(Q49)+1,$A$8:$D$16,4,FALSE),VLOOKUP(ABS(Q49)+1,$A$8:$D$16,2,FALSE))</f>
      </c>
      <c r="R69" s="1">
        <f>IF(R49&gt;0,1/VLOOKUP(ABS(R49)+1,$A$8:$D$16,4,FALSE),VLOOKUP(ABS(R49)+1,$A$8:$D$16,2,FALSE))</f>
      </c>
      <c r="S69" s="1">
        <f>IF(S49&gt;0,1/VLOOKUP(ABS(S49)+1,$A$8:$D$16,4,FALSE),VLOOKUP(ABS(S49)+1,$A$8:$D$16,2,FALSE))</f>
      </c>
      <c r="T69" s="1">
        <f>IF(T49&gt;0,1/VLOOKUP(ABS(T49)+1,$A$8:$D$16,4,FALSE),VLOOKUP(ABS(T49)+1,$A$8:$D$16,2,FALSE))</f>
      </c>
      <c r="U69" s="1">
        <f>IF(U49&gt;0,1/VLOOKUP(ABS(U49)+1,$A$8:$D$16,4,FALSE),VLOOKUP(ABS(U49)+1,$A$8:$D$16,2,FALSE))</f>
      </c>
      <c r="V69" s="1">
        <f>IF(V49&gt;0,1/VLOOKUP(ABS(V49)+1,$A$8:$D$16,4,FALSE),VLOOKUP(ABS(V49)+1,$A$8:$D$16,2,FALSE))</f>
      </c>
      <c r="W69" s="1">
        <f>IF(W49&gt;0,1/VLOOKUP(ABS(W49)+1,$A$8:$D$16,4,FALSE),VLOOKUP(ABS(W49)+1,$A$8:$D$16,2,FALSE))</f>
      </c>
    </row>
    <row r="70">
      <c r="A70">
        <v>7</v>
      </c>
      <c r="B70" t="str">
        <v>CP8.2_vs_CP8.4</v>
      </c>
      <c r="C70" s="1">
        <f>IF(C50&gt;0,1/VLOOKUP(ABS(C50)+1,$A$8:$D$16,4,FALSE),VLOOKUP(ABS(C50)+1,$A$8:$D$16,2,FALSE))</f>
      </c>
      <c r="D70" s="1">
        <f>IF(D50&gt;0,1/VLOOKUP(ABS(D50)+1,$A$8:$D$16,4,FALSE),VLOOKUP(ABS(D50)+1,$A$8:$D$16,2,FALSE))</f>
      </c>
      <c r="E70" s="1">
        <f>IF(E50&gt;0,1/VLOOKUP(ABS(E50)+1,$A$8:$D$16,4,FALSE),VLOOKUP(ABS(E50)+1,$A$8:$D$16,2,FALSE))</f>
      </c>
      <c r="F70" s="1">
        <f>IF(F50&gt;0,1/VLOOKUP(ABS(F50)+1,$A$8:$D$16,4,FALSE),VLOOKUP(ABS(F50)+1,$A$8:$D$16,2,FALSE))</f>
      </c>
      <c r="G70" s="1">
        <f>IF(G50&gt;0,1/VLOOKUP(ABS(G50)+1,$A$8:$D$16,4,FALSE),VLOOKUP(ABS(G50)+1,$A$8:$D$16,2,FALSE))</f>
      </c>
      <c r="H70" s="1">
        <f>IF(H50&gt;0,1/VLOOKUP(ABS(H50)+1,$A$8:$D$16,4,FALSE),VLOOKUP(ABS(H50)+1,$A$8:$D$16,2,FALSE))</f>
      </c>
      <c r="I70" s="1">
        <f>IF(I50&gt;0,1/VLOOKUP(ABS(I50)+1,$A$8:$D$16,4,FALSE),VLOOKUP(ABS(I50)+1,$A$8:$D$16,2,FALSE))</f>
      </c>
      <c r="J70" s="1">
        <f>IF(J50&gt;0,1/VLOOKUP(ABS(J50)+1,$A$8:$D$16,4,FALSE),VLOOKUP(ABS(J50)+1,$A$8:$D$16,2,FALSE))</f>
      </c>
      <c r="K70" s="1">
        <f>IF(K50&gt;0,1/VLOOKUP(ABS(K50)+1,$A$8:$D$16,4,FALSE),VLOOKUP(ABS(K50)+1,$A$8:$D$16,2,FALSE))</f>
      </c>
      <c r="L70" s="1">
        <f>IF(L50&gt;0,1/VLOOKUP(ABS(L50)+1,$A$8:$D$16,4,FALSE),VLOOKUP(ABS(L50)+1,$A$8:$D$16,2,FALSE))</f>
      </c>
      <c r="M70" s="1">
        <f>IF(M50&gt;0,1/VLOOKUP(ABS(M50)+1,$A$8:$D$16,4,FALSE),VLOOKUP(ABS(M50)+1,$A$8:$D$16,2,FALSE))</f>
      </c>
      <c r="N70" s="1">
        <f>IF(N50&gt;0,1/VLOOKUP(ABS(N50)+1,$A$8:$D$16,4,FALSE),VLOOKUP(ABS(N50)+1,$A$8:$D$16,2,FALSE))</f>
      </c>
      <c r="O70" s="1">
        <f>IF(O50&gt;0,1/VLOOKUP(ABS(O50)+1,$A$8:$D$16,4,FALSE),VLOOKUP(ABS(O50)+1,$A$8:$D$16,2,FALSE))</f>
      </c>
      <c r="P70" s="1">
        <f>IF(P50&gt;0,1/VLOOKUP(ABS(P50)+1,$A$8:$D$16,4,FALSE),VLOOKUP(ABS(P50)+1,$A$8:$D$16,2,FALSE))</f>
      </c>
      <c r="Q70" s="1">
        <f>IF(Q50&gt;0,1/VLOOKUP(ABS(Q50)+1,$A$8:$D$16,4,FALSE),VLOOKUP(ABS(Q50)+1,$A$8:$D$16,2,FALSE))</f>
      </c>
      <c r="R70" s="1">
        <f>IF(R50&gt;0,1/VLOOKUP(ABS(R50)+1,$A$8:$D$16,4,FALSE),VLOOKUP(ABS(R50)+1,$A$8:$D$16,2,FALSE))</f>
      </c>
      <c r="S70" s="1">
        <f>IF(S50&gt;0,1/VLOOKUP(ABS(S50)+1,$A$8:$D$16,4,FALSE),VLOOKUP(ABS(S50)+1,$A$8:$D$16,2,FALSE))</f>
      </c>
      <c r="T70" s="1">
        <f>IF(T50&gt;0,1/VLOOKUP(ABS(T50)+1,$A$8:$D$16,4,FALSE),VLOOKUP(ABS(T50)+1,$A$8:$D$16,2,FALSE))</f>
      </c>
      <c r="U70" s="1">
        <f>IF(U50&gt;0,1/VLOOKUP(ABS(U50)+1,$A$8:$D$16,4,FALSE),VLOOKUP(ABS(U50)+1,$A$8:$D$16,2,FALSE))</f>
      </c>
      <c r="V70" s="1">
        <f>IF(V50&gt;0,1/VLOOKUP(ABS(V50)+1,$A$8:$D$16,4,FALSE),VLOOKUP(ABS(V50)+1,$A$8:$D$16,2,FALSE))</f>
      </c>
      <c r="W70" s="1">
        <f>IF(W50&gt;0,1/VLOOKUP(ABS(W50)+1,$A$8:$D$16,4,FALSE),VLOOKUP(ABS(W50)+1,$A$8:$D$16,2,FALSE))</f>
      </c>
    </row>
    <row r="71">
      <c r="A71">
        <v>8</v>
      </c>
      <c r="B71" t="str">
        <v>CP8.2_vs_CP8.5</v>
      </c>
      <c r="C71" s="1">
        <f>IF(C51&gt;0,1/VLOOKUP(ABS(C51)+1,$A$8:$D$16,4,FALSE),VLOOKUP(ABS(C51)+1,$A$8:$D$16,2,FALSE))</f>
      </c>
      <c r="D71" s="1">
        <f>IF(D51&gt;0,1/VLOOKUP(ABS(D51)+1,$A$8:$D$16,4,FALSE),VLOOKUP(ABS(D51)+1,$A$8:$D$16,2,FALSE))</f>
      </c>
      <c r="E71" s="1">
        <f>IF(E51&gt;0,1/VLOOKUP(ABS(E51)+1,$A$8:$D$16,4,FALSE),VLOOKUP(ABS(E51)+1,$A$8:$D$16,2,FALSE))</f>
      </c>
      <c r="F71" s="1">
        <f>IF(F51&gt;0,1/VLOOKUP(ABS(F51)+1,$A$8:$D$16,4,FALSE),VLOOKUP(ABS(F51)+1,$A$8:$D$16,2,FALSE))</f>
      </c>
      <c r="G71" s="1">
        <f>IF(G51&gt;0,1/VLOOKUP(ABS(G51)+1,$A$8:$D$16,4,FALSE),VLOOKUP(ABS(G51)+1,$A$8:$D$16,2,FALSE))</f>
      </c>
      <c r="H71" s="1">
        <f>IF(H51&gt;0,1/VLOOKUP(ABS(H51)+1,$A$8:$D$16,4,FALSE),VLOOKUP(ABS(H51)+1,$A$8:$D$16,2,FALSE))</f>
      </c>
      <c r="I71" s="1">
        <f>IF(I51&gt;0,1/VLOOKUP(ABS(I51)+1,$A$8:$D$16,4,FALSE),VLOOKUP(ABS(I51)+1,$A$8:$D$16,2,FALSE))</f>
      </c>
      <c r="J71" s="1">
        <f>IF(J51&gt;0,1/VLOOKUP(ABS(J51)+1,$A$8:$D$16,4,FALSE),VLOOKUP(ABS(J51)+1,$A$8:$D$16,2,FALSE))</f>
      </c>
      <c r="K71" s="1">
        <f>IF(K51&gt;0,1/VLOOKUP(ABS(K51)+1,$A$8:$D$16,4,FALSE),VLOOKUP(ABS(K51)+1,$A$8:$D$16,2,FALSE))</f>
      </c>
      <c r="L71" s="1">
        <f>IF(L51&gt;0,1/VLOOKUP(ABS(L51)+1,$A$8:$D$16,4,FALSE),VLOOKUP(ABS(L51)+1,$A$8:$D$16,2,FALSE))</f>
      </c>
      <c r="M71" s="1">
        <f>IF(M51&gt;0,1/VLOOKUP(ABS(M51)+1,$A$8:$D$16,4,FALSE),VLOOKUP(ABS(M51)+1,$A$8:$D$16,2,FALSE))</f>
      </c>
      <c r="N71" s="1">
        <f>IF(N51&gt;0,1/VLOOKUP(ABS(N51)+1,$A$8:$D$16,4,FALSE),VLOOKUP(ABS(N51)+1,$A$8:$D$16,2,FALSE))</f>
      </c>
      <c r="O71" s="1">
        <f>IF(O51&gt;0,1/VLOOKUP(ABS(O51)+1,$A$8:$D$16,4,FALSE),VLOOKUP(ABS(O51)+1,$A$8:$D$16,2,FALSE))</f>
      </c>
      <c r="P71" s="1">
        <f>IF(P51&gt;0,1/VLOOKUP(ABS(P51)+1,$A$8:$D$16,4,FALSE),VLOOKUP(ABS(P51)+1,$A$8:$D$16,2,FALSE))</f>
      </c>
      <c r="Q71" s="1">
        <f>IF(Q51&gt;0,1/VLOOKUP(ABS(Q51)+1,$A$8:$D$16,4,FALSE),VLOOKUP(ABS(Q51)+1,$A$8:$D$16,2,FALSE))</f>
      </c>
      <c r="R71" s="1">
        <f>IF(R51&gt;0,1/VLOOKUP(ABS(R51)+1,$A$8:$D$16,4,FALSE),VLOOKUP(ABS(R51)+1,$A$8:$D$16,2,FALSE))</f>
      </c>
      <c r="S71" s="1">
        <f>IF(S51&gt;0,1/VLOOKUP(ABS(S51)+1,$A$8:$D$16,4,FALSE),VLOOKUP(ABS(S51)+1,$A$8:$D$16,2,FALSE))</f>
      </c>
      <c r="T71" s="1">
        <f>IF(T51&gt;0,1/VLOOKUP(ABS(T51)+1,$A$8:$D$16,4,FALSE),VLOOKUP(ABS(T51)+1,$A$8:$D$16,2,FALSE))</f>
      </c>
      <c r="U71" s="1">
        <f>IF(U51&gt;0,1/VLOOKUP(ABS(U51)+1,$A$8:$D$16,4,FALSE),VLOOKUP(ABS(U51)+1,$A$8:$D$16,2,FALSE))</f>
      </c>
      <c r="V71" s="1">
        <f>IF(V51&gt;0,1/VLOOKUP(ABS(V51)+1,$A$8:$D$16,4,FALSE),VLOOKUP(ABS(V51)+1,$A$8:$D$16,2,FALSE))</f>
      </c>
      <c r="W71" s="1">
        <f>IF(W51&gt;0,1/VLOOKUP(ABS(W51)+1,$A$8:$D$16,4,FALSE),VLOOKUP(ABS(W51)+1,$A$8:$D$16,2,FALSE))</f>
      </c>
    </row>
    <row r="72">
      <c r="A72">
        <v>9</v>
      </c>
      <c r="B72" t="str">
        <v>CP8.2_vs_CP8.6</v>
      </c>
      <c r="C72" s="1">
        <f>IF(C52&gt;0,1/VLOOKUP(ABS(C52)+1,$A$8:$D$16,4,FALSE),VLOOKUP(ABS(C52)+1,$A$8:$D$16,2,FALSE))</f>
      </c>
      <c r="D72" s="1">
        <f>IF(D52&gt;0,1/VLOOKUP(ABS(D52)+1,$A$8:$D$16,4,FALSE),VLOOKUP(ABS(D52)+1,$A$8:$D$16,2,FALSE))</f>
      </c>
      <c r="E72" s="1">
        <f>IF(E52&gt;0,1/VLOOKUP(ABS(E52)+1,$A$8:$D$16,4,FALSE),VLOOKUP(ABS(E52)+1,$A$8:$D$16,2,FALSE))</f>
      </c>
      <c r="F72" s="1">
        <f>IF(F52&gt;0,1/VLOOKUP(ABS(F52)+1,$A$8:$D$16,4,FALSE),VLOOKUP(ABS(F52)+1,$A$8:$D$16,2,FALSE))</f>
      </c>
      <c r="G72" s="1">
        <f>IF(G52&gt;0,1/VLOOKUP(ABS(G52)+1,$A$8:$D$16,4,FALSE),VLOOKUP(ABS(G52)+1,$A$8:$D$16,2,FALSE))</f>
      </c>
      <c r="H72" s="1">
        <f>IF(H52&gt;0,1/VLOOKUP(ABS(H52)+1,$A$8:$D$16,4,FALSE),VLOOKUP(ABS(H52)+1,$A$8:$D$16,2,FALSE))</f>
      </c>
      <c r="I72" s="1">
        <f>IF(I52&gt;0,1/VLOOKUP(ABS(I52)+1,$A$8:$D$16,4,FALSE),VLOOKUP(ABS(I52)+1,$A$8:$D$16,2,FALSE))</f>
      </c>
      <c r="J72" s="1">
        <f>IF(J52&gt;0,1/VLOOKUP(ABS(J52)+1,$A$8:$D$16,4,FALSE),VLOOKUP(ABS(J52)+1,$A$8:$D$16,2,FALSE))</f>
      </c>
      <c r="K72" s="1">
        <f>IF(K52&gt;0,1/VLOOKUP(ABS(K52)+1,$A$8:$D$16,4,FALSE),VLOOKUP(ABS(K52)+1,$A$8:$D$16,2,FALSE))</f>
      </c>
      <c r="L72" s="1">
        <f>IF(L52&gt;0,1/VLOOKUP(ABS(L52)+1,$A$8:$D$16,4,FALSE),VLOOKUP(ABS(L52)+1,$A$8:$D$16,2,FALSE))</f>
      </c>
      <c r="M72" s="1">
        <f>IF(M52&gt;0,1/VLOOKUP(ABS(M52)+1,$A$8:$D$16,4,FALSE),VLOOKUP(ABS(M52)+1,$A$8:$D$16,2,FALSE))</f>
      </c>
      <c r="N72" s="1">
        <f>IF(N52&gt;0,1/VLOOKUP(ABS(N52)+1,$A$8:$D$16,4,FALSE),VLOOKUP(ABS(N52)+1,$A$8:$D$16,2,FALSE))</f>
      </c>
      <c r="O72" s="1">
        <f>IF(O52&gt;0,1/VLOOKUP(ABS(O52)+1,$A$8:$D$16,4,FALSE),VLOOKUP(ABS(O52)+1,$A$8:$D$16,2,FALSE))</f>
      </c>
      <c r="P72" s="1">
        <f>IF(P52&gt;0,1/VLOOKUP(ABS(P52)+1,$A$8:$D$16,4,FALSE),VLOOKUP(ABS(P52)+1,$A$8:$D$16,2,FALSE))</f>
      </c>
      <c r="Q72" s="1">
        <f>IF(Q52&gt;0,1/VLOOKUP(ABS(Q52)+1,$A$8:$D$16,4,FALSE),VLOOKUP(ABS(Q52)+1,$A$8:$D$16,2,FALSE))</f>
      </c>
      <c r="R72" s="1">
        <f>IF(R52&gt;0,1/VLOOKUP(ABS(R52)+1,$A$8:$D$16,4,FALSE),VLOOKUP(ABS(R52)+1,$A$8:$D$16,2,FALSE))</f>
      </c>
      <c r="S72" s="1">
        <f>IF(S52&gt;0,1/VLOOKUP(ABS(S52)+1,$A$8:$D$16,4,FALSE),VLOOKUP(ABS(S52)+1,$A$8:$D$16,2,FALSE))</f>
      </c>
      <c r="T72" s="1">
        <f>IF(T52&gt;0,1/VLOOKUP(ABS(T52)+1,$A$8:$D$16,4,FALSE),VLOOKUP(ABS(T52)+1,$A$8:$D$16,2,FALSE))</f>
      </c>
      <c r="U72" s="1">
        <f>IF(U52&gt;0,1/VLOOKUP(ABS(U52)+1,$A$8:$D$16,4,FALSE),VLOOKUP(ABS(U52)+1,$A$8:$D$16,2,FALSE))</f>
      </c>
      <c r="V72" s="1">
        <f>IF(V52&gt;0,1/VLOOKUP(ABS(V52)+1,$A$8:$D$16,4,FALSE),VLOOKUP(ABS(V52)+1,$A$8:$D$16,2,FALSE))</f>
      </c>
      <c r="W72" s="1">
        <f>IF(W52&gt;0,1/VLOOKUP(ABS(W52)+1,$A$8:$D$16,4,FALSE),VLOOKUP(ABS(W52)+1,$A$8:$D$16,2,FALSE))</f>
      </c>
    </row>
    <row r="73">
      <c r="A73">
        <v>10</v>
      </c>
      <c r="B73" t="str">
        <v>CP8.3_vs_CP8.4</v>
      </c>
      <c r="C73" s="1">
        <f>IF(C53&gt;0,1/VLOOKUP(ABS(C53)+1,$A$8:$D$16,4,FALSE),VLOOKUP(ABS(C53)+1,$A$8:$D$16,2,FALSE))</f>
      </c>
      <c r="D73" s="1">
        <f>IF(D53&gt;0,1/VLOOKUP(ABS(D53)+1,$A$8:$D$16,4,FALSE),VLOOKUP(ABS(D53)+1,$A$8:$D$16,2,FALSE))</f>
      </c>
      <c r="E73" s="1">
        <f>IF(E53&gt;0,1/VLOOKUP(ABS(E53)+1,$A$8:$D$16,4,FALSE),VLOOKUP(ABS(E53)+1,$A$8:$D$16,2,FALSE))</f>
      </c>
      <c r="F73" s="1">
        <f>IF(F53&gt;0,1/VLOOKUP(ABS(F53)+1,$A$8:$D$16,4,FALSE),VLOOKUP(ABS(F53)+1,$A$8:$D$16,2,FALSE))</f>
      </c>
      <c r="G73" s="1">
        <f>IF(G53&gt;0,1/VLOOKUP(ABS(G53)+1,$A$8:$D$16,4,FALSE),VLOOKUP(ABS(G53)+1,$A$8:$D$16,2,FALSE))</f>
      </c>
      <c r="H73" s="1">
        <f>IF(H53&gt;0,1/VLOOKUP(ABS(H53)+1,$A$8:$D$16,4,FALSE),VLOOKUP(ABS(H53)+1,$A$8:$D$16,2,FALSE))</f>
      </c>
      <c r="I73" s="1">
        <f>IF(I53&gt;0,1/VLOOKUP(ABS(I53)+1,$A$8:$D$16,4,FALSE),VLOOKUP(ABS(I53)+1,$A$8:$D$16,2,FALSE))</f>
      </c>
      <c r="J73" s="1">
        <f>IF(J53&gt;0,1/VLOOKUP(ABS(J53)+1,$A$8:$D$16,4,FALSE),VLOOKUP(ABS(J53)+1,$A$8:$D$16,2,FALSE))</f>
      </c>
      <c r="K73" s="1">
        <f>IF(K53&gt;0,1/VLOOKUP(ABS(K53)+1,$A$8:$D$16,4,FALSE),VLOOKUP(ABS(K53)+1,$A$8:$D$16,2,FALSE))</f>
      </c>
      <c r="L73" s="1">
        <f>IF(L53&gt;0,1/VLOOKUP(ABS(L53)+1,$A$8:$D$16,4,FALSE),VLOOKUP(ABS(L53)+1,$A$8:$D$16,2,FALSE))</f>
      </c>
      <c r="M73" s="1">
        <f>IF(M53&gt;0,1/VLOOKUP(ABS(M53)+1,$A$8:$D$16,4,FALSE),VLOOKUP(ABS(M53)+1,$A$8:$D$16,2,FALSE))</f>
      </c>
      <c r="N73" s="1">
        <f>IF(N53&gt;0,1/VLOOKUP(ABS(N53)+1,$A$8:$D$16,4,FALSE),VLOOKUP(ABS(N53)+1,$A$8:$D$16,2,FALSE))</f>
      </c>
      <c r="O73" s="1">
        <f>IF(O53&gt;0,1/VLOOKUP(ABS(O53)+1,$A$8:$D$16,4,FALSE),VLOOKUP(ABS(O53)+1,$A$8:$D$16,2,FALSE))</f>
      </c>
      <c r="P73" s="1">
        <f>IF(P53&gt;0,1/VLOOKUP(ABS(P53)+1,$A$8:$D$16,4,FALSE),VLOOKUP(ABS(P53)+1,$A$8:$D$16,2,FALSE))</f>
      </c>
      <c r="Q73" s="1">
        <f>IF(Q53&gt;0,1/VLOOKUP(ABS(Q53)+1,$A$8:$D$16,4,FALSE),VLOOKUP(ABS(Q53)+1,$A$8:$D$16,2,FALSE))</f>
      </c>
      <c r="R73" s="1">
        <f>IF(R53&gt;0,1/VLOOKUP(ABS(R53)+1,$A$8:$D$16,4,FALSE),VLOOKUP(ABS(R53)+1,$A$8:$D$16,2,FALSE))</f>
      </c>
      <c r="S73" s="1">
        <f>IF(S53&gt;0,1/VLOOKUP(ABS(S53)+1,$A$8:$D$16,4,FALSE),VLOOKUP(ABS(S53)+1,$A$8:$D$16,2,FALSE))</f>
      </c>
      <c r="T73" s="1">
        <f>IF(T53&gt;0,1/VLOOKUP(ABS(T53)+1,$A$8:$D$16,4,FALSE),VLOOKUP(ABS(T53)+1,$A$8:$D$16,2,FALSE))</f>
      </c>
      <c r="U73" s="1">
        <f>IF(U53&gt;0,1/VLOOKUP(ABS(U53)+1,$A$8:$D$16,4,FALSE),VLOOKUP(ABS(U53)+1,$A$8:$D$16,2,FALSE))</f>
      </c>
      <c r="V73" s="1">
        <f>IF(V53&gt;0,1/VLOOKUP(ABS(V53)+1,$A$8:$D$16,4,FALSE),VLOOKUP(ABS(V53)+1,$A$8:$D$16,2,FALSE))</f>
      </c>
      <c r="W73" s="1">
        <f>IF(W53&gt;0,1/VLOOKUP(ABS(W53)+1,$A$8:$D$16,4,FALSE),VLOOKUP(ABS(W53)+1,$A$8:$D$16,2,FALSE))</f>
      </c>
    </row>
    <row r="74">
      <c r="A74">
        <v>11</v>
      </c>
      <c r="B74" t="str">
        <v>CP8.3_vs_CP8.5</v>
      </c>
      <c r="C74" s="1">
        <f>IF(C54&gt;0,1/VLOOKUP(ABS(C54)+1,$A$8:$D$16,4,FALSE),VLOOKUP(ABS(C54)+1,$A$8:$D$16,2,FALSE))</f>
      </c>
      <c r="D74" s="1">
        <f>IF(D54&gt;0,1/VLOOKUP(ABS(D54)+1,$A$8:$D$16,4,FALSE),VLOOKUP(ABS(D54)+1,$A$8:$D$16,2,FALSE))</f>
      </c>
      <c r="E74" s="1">
        <f>IF(E54&gt;0,1/VLOOKUP(ABS(E54)+1,$A$8:$D$16,4,FALSE),VLOOKUP(ABS(E54)+1,$A$8:$D$16,2,FALSE))</f>
      </c>
      <c r="F74" s="1">
        <f>IF(F54&gt;0,1/VLOOKUP(ABS(F54)+1,$A$8:$D$16,4,FALSE),VLOOKUP(ABS(F54)+1,$A$8:$D$16,2,FALSE))</f>
      </c>
      <c r="G74" s="1">
        <f>IF(G54&gt;0,1/VLOOKUP(ABS(G54)+1,$A$8:$D$16,4,FALSE),VLOOKUP(ABS(G54)+1,$A$8:$D$16,2,FALSE))</f>
      </c>
      <c r="H74" s="1">
        <f>IF(H54&gt;0,1/VLOOKUP(ABS(H54)+1,$A$8:$D$16,4,FALSE),VLOOKUP(ABS(H54)+1,$A$8:$D$16,2,FALSE))</f>
      </c>
      <c r="I74" s="1">
        <f>IF(I54&gt;0,1/VLOOKUP(ABS(I54)+1,$A$8:$D$16,4,FALSE),VLOOKUP(ABS(I54)+1,$A$8:$D$16,2,FALSE))</f>
      </c>
      <c r="J74" s="1">
        <f>IF(J54&gt;0,1/VLOOKUP(ABS(J54)+1,$A$8:$D$16,4,FALSE),VLOOKUP(ABS(J54)+1,$A$8:$D$16,2,FALSE))</f>
      </c>
      <c r="K74" s="1">
        <f>IF(K54&gt;0,1/VLOOKUP(ABS(K54)+1,$A$8:$D$16,4,FALSE),VLOOKUP(ABS(K54)+1,$A$8:$D$16,2,FALSE))</f>
      </c>
      <c r="L74" s="1">
        <f>IF(L54&gt;0,1/VLOOKUP(ABS(L54)+1,$A$8:$D$16,4,FALSE),VLOOKUP(ABS(L54)+1,$A$8:$D$16,2,FALSE))</f>
      </c>
      <c r="M74" s="1">
        <f>IF(M54&gt;0,1/VLOOKUP(ABS(M54)+1,$A$8:$D$16,4,FALSE),VLOOKUP(ABS(M54)+1,$A$8:$D$16,2,FALSE))</f>
      </c>
      <c r="N74" s="1">
        <f>IF(N54&gt;0,1/VLOOKUP(ABS(N54)+1,$A$8:$D$16,4,FALSE),VLOOKUP(ABS(N54)+1,$A$8:$D$16,2,FALSE))</f>
      </c>
      <c r="O74" s="1">
        <f>IF(O54&gt;0,1/VLOOKUP(ABS(O54)+1,$A$8:$D$16,4,FALSE),VLOOKUP(ABS(O54)+1,$A$8:$D$16,2,FALSE))</f>
      </c>
      <c r="P74" s="1">
        <f>IF(P54&gt;0,1/VLOOKUP(ABS(P54)+1,$A$8:$D$16,4,FALSE),VLOOKUP(ABS(P54)+1,$A$8:$D$16,2,FALSE))</f>
      </c>
      <c r="Q74" s="1">
        <f>IF(Q54&gt;0,1/VLOOKUP(ABS(Q54)+1,$A$8:$D$16,4,FALSE),VLOOKUP(ABS(Q54)+1,$A$8:$D$16,2,FALSE))</f>
      </c>
      <c r="R74" s="1">
        <f>IF(R54&gt;0,1/VLOOKUP(ABS(R54)+1,$A$8:$D$16,4,FALSE),VLOOKUP(ABS(R54)+1,$A$8:$D$16,2,FALSE))</f>
      </c>
      <c r="S74" s="1">
        <f>IF(S54&gt;0,1/VLOOKUP(ABS(S54)+1,$A$8:$D$16,4,FALSE),VLOOKUP(ABS(S54)+1,$A$8:$D$16,2,FALSE))</f>
      </c>
      <c r="T74" s="1">
        <f>IF(T54&gt;0,1/VLOOKUP(ABS(T54)+1,$A$8:$D$16,4,FALSE),VLOOKUP(ABS(T54)+1,$A$8:$D$16,2,FALSE))</f>
      </c>
      <c r="U74" s="1">
        <f>IF(U54&gt;0,1/VLOOKUP(ABS(U54)+1,$A$8:$D$16,4,FALSE),VLOOKUP(ABS(U54)+1,$A$8:$D$16,2,FALSE))</f>
      </c>
      <c r="V74" s="1">
        <f>IF(V54&gt;0,1/VLOOKUP(ABS(V54)+1,$A$8:$D$16,4,FALSE),VLOOKUP(ABS(V54)+1,$A$8:$D$16,2,FALSE))</f>
      </c>
      <c r="W74" s="1">
        <f>IF(W54&gt;0,1/VLOOKUP(ABS(W54)+1,$A$8:$D$16,4,FALSE),VLOOKUP(ABS(W54)+1,$A$8:$D$16,2,FALSE))</f>
      </c>
    </row>
    <row r="75">
      <c r="A75">
        <v>12</v>
      </c>
      <c r="B75" t="str">
        <v>CP8.3_vs_CP8.6</v>
      </c>
      <c r="C75" s="1">
        <f>IF(C55&gt;0,1/VLOOKUP(ABS(C55)+1,$A$8:$D$16,4,FALSE),VLOOKUP(ABS(C55)+1,$A$8:$D$16,2,FALSE))</f>
      </c>
      <c r="D75" s="1">
        <f>IF(D55&gt;0,1/VLOOKUP(ABS(D55)+1,$A$8:$D$16,4,FALSE),VLOOKUP(ABS(D55)+1,$A$8:$D$16,2,FALSE))</f>
      </c>
      <c r="E75" s="1">
        <f>IF(E55&gt;0,1/VLOOKUP(ABS(E55)+1,$A$8:$D$16,4,FALSE),VLOOKUP(ABS(E55)+1,$A$8:$D$16,2,FALSE))</f>
      </c>
      <c r="F75" s="1">
        <f>IF(F55&gt;0,1/VLOOKUP(ABS(F55)+1,$A$8:$D$16,4,FALSE),VLOOKUP(ABS(F55)+1,$A$8:$D$16,2,FALSE))</f>
      </c>
      <c r="G75" s="1">
        <f>IF(G55&gt;0,1/VLOOKUP(ABS(G55)+1,$A$8:$D$16,4,FALSE),VLOOKUP(ABS(G55)+1,$A$8:$D$16,2,FALSE))</f>
      </c>
      <c r="H75" s="1">
        <f>IF(H55&gt;0,1/VLOOKUP(ABS(H55)+1,$A$8:$D$16,4,FALSE),VLOOKUP(ABS(H55)+1,$A$8:$D$16,2,FALSE))</f>
      </c>
      <c r="I75" s="1">
        <f>IF(I55&gt;0,1/VLOOKUP(ABS(I55)+1,$A$8:$D$16,4,FALSE),VLOOKUP(ABS(I55)+1,$A$8:$D$16,2,FALSE))</f>
      </c>
      <c r="J75" s="1">
        <f>IF(J55&gt;0,1/VLOOKUP(ABS(J55)+1,$A$8:$D$16,4,FALSE),VLOOKUP(ABS(J55)+1,$A$8:$D$16,2,FALSE))</f>
      </c>
      <c r="K75" s="1">
        <f>IF(K55&gt;0,1/VLOOKUP(ABS(K55)+1,$A$8:$D$16,4,FALSE),VLOOKUP(ABS(K55)+1,$A$8:$D$16,2,FALSE))</f>
      </c>
      <c r="L75" s="1">
        <f>IF(L55&gt;0,1/VLOOKUP(ABS(L55)+1,$A$8:$D$16,4,FALSE),VLOOKUP(ABS(L55)+1,$A$8:$D$16,2,FALSE))</f>
      </c>
      <c r="M75" s="1">
        <f>IF(M55&gt;0,1/VLOOKUP(ABS(M55)+1,$A$8:$D$16,4,FALSE),VLOOKUP(ABS(M55)+1,$A$8:$D$16,2,FALSE))</f>
      </c>
      <c r="N75" s="1">
        <f>IF(N55&gt;0,1/VLOOKUP(ABS(N55)+1,$A$8:$D$16,4,FALSE),VLOOKUP(ABS(N55)+1,$A$8:$D$16,2,FALSE))</f>
      </c>
      <c r="O75" s="1">
        <f>IF(O55&gt;0,1/VLOOKUP(ABS(O55)+1,$A$8:$D$16,4,FALSE),VLOOKUP(ABS(O55)+1,$A$8:$D$16,2,FALSE))</f>
      </c>
      <c r="P75" s="1">
        <f>IF(P55&gt;0,1/VLOOKUP(ABS(P55)+1,$A$8:$D$16,4,FALSE),VLOOKUP(ABS(P55)+1,$A$8:$D$16,2,FALSE))</f>
      </c>
      <c r="Q75" s="1">
        <f>IF(Q55&gt;0,1/VLOOKUP(ABS(Q55)+1,$A$8:$D$16,4,FALSE),VLOOKUP(ABS(Q55)+1,$A$8:$D$16,2,FALSE))</f>
      </c>
      <c r="R75" s="1">
        <f>IF(R55&gt;0,1/VLOOKUP(ABS(R55)+1,$A$8:$D$16,4,FALSE),VLOOKUP(ABS(R55)+1,$A$8:$D$16,2,FALSE))</f>
      </c>
      <c r="S75" s="1">
        <f>IF(S55&gt;0,1/VLOOKUP(ABS(S55)+1,$A$8:$D$16,4,FALSE),VLOOKUP(ABS(S55)+1,$A$8:$D$16,2,FALSE))</f>
      </c>
      <c r="T75" s="1">
        <f>IF(T55&gt;0,1/VLOOKUP(ABS(T55)+1,$A$8:$D$16,4,FALSE),VLOOKUP(ABS(T55)+1,$A$8:$D$16,2,FALSE))</f>
      </c>
      <c r="U75" s="1">
        <f>IF(U55&gt;0,1/VLOOKUP(ABS(U55)+1,$A$8:$D$16,4,FALSE),VLOOKUP(ABS(U55)+1,$A$8:$D$16,2,FALSE))</f>
      </c>
      <c r="V75" s="1">
        <f>IF(V55&gt;0,1/VLOOKUP(ABS(V55)+1,$A$8:$D$16,4,FALSE),VLOOKUP(ABS(V55)+1,$A$8:$D$16,2,FALSE))</f>
      </c>
      <c r="W75" s="1">
        <f>IF(W55&gt;0,1/VLOOKUP(ABS(W55)+1,$A$8:$D$16,4,FALSE),VLOOKUP(ABS(W55)+1,$A$8:$D$16,2,FALSE))</f>
      </c>
    </row>
    <row r="76">
      <c r="A76">
        <v>13</v>
      </c>
      <c r="B76" t="str">
        <v>CP8.4_vs_CP8.5</v>
      </c>
      <c r="C76" s="1">
        <f>IF(C56&gt;0,1/VLOOKUP(ABS(C56)+1,$A$8:$D$16,4,FALSE),VLOOKUP(ABS(C56)+1,$A$8:$D$16,2,FALSE))</f>
      </c>
      <c r="D76" s="1">
        <f>IF(D56&gt;0,1/VLOOKUP(ABS(D56)+1,$A$8:$D$16,4,FALSE),VLOOKUP(ABS(D56)+1,$A$8:$D$16,2,FALSE))</f>
      </c>
      <c r="E76" s="1">
        <f>IF(E56&gt;0,1/VLOOKUP(ABS(E56)+1,$A$8:$D$16,4,FALSE),VLOOKUP(ABS(E56)+1,$A$8:$D$16,2,FALSE))</f>
      </c>
      <c r="F76" s="1">
        <f>IF(F56&gt;0,1/VLOOKUP(ABS(F56)+1,$A$8:$D$16,4,FALSE),VLOOKUP(ABS(F56)+1,$A$8:$D$16,2,FALSE))</f>
      </c>
      <c r="G76" s="1">
        <f>IF(G56&gt;0,1/VLOOKUP(ABS(G56)+1,$A$8:$D$16,4,FALSE),VLOOKUP(ABS(G56)+1,$A$8:$D$16,2,FALSE))</f>
      </c>
      <c r="H76" s="1">
        <f>IF(H56&gt;0,1/VLOOKUP(ABS(H56)+1,$A$8:$D$16,4,FALSE),VLOOKUP(ABS(H56)+1,$A$8:$D$16,2,FALSE))</f>
      </c>
      <c r="I76" s="1">
        <f>IF(I56&gt;0,1/VLOOKUP(ABS(I56)+1,$A$8:$D$16,4,FALSE),VLOOKUP(ABS(I56)+1,$A$8:$D$16,2,FALSE))</f>
      </c>
      <c r="J76" s="1">
        <f>IF(J56&gt;0,1/VLOOKUP(ABS(J56)+1,$A$8:$D$16,4,FALSE),VLOOKUP(ABS(J56)+1,$A$8:$D$16,2,FALSE))</f>
      </c>
      <c r="K76" s="1">
        <f>IF(K56&gt;0,1/VLOOKUP(ABS(K56)+1,$A$8:$D$16,4,FALSE),VLOOKUP(ABS(K56)+1,$A$8:$D$16,2,FALSE))</f>
      </c>
      <c r="L76" s="1">
        <f>IF(L56&gt;0,1/VLOOKUP(ABS(L56)+1,$A$8:$D$16,4,FALSE),VLOOKUP(ABS(L56)+1,$A$8:$D$16,2,FALSE))</f>
      </c>
      <c r="M76" s="1">
        <f>IF(M56&gt;0,1/VLOOKUP(ABS(M56)+1,$A$8:$D$16,4,FALSE),VLOOKUP(ABS(M56)+1,$A$8:$D$16,2,FALSE))</f>
      </c>
      <c r="N76" s="1">
        <f>IF(N56&gt;0,1/VLOOKUP(ABS(N56)+1,$A$8:$D$16,4,FALSE),VLOOKUP(ABS(N56)+1,$A$8:$D$16,2,FALSE))</f>
      </c>
      <c r="O76" s="1">
        <f>IF(O56&gt;0,1/VLOOKUP(ABS(O56)+1,$A$8:$D$16,4,FALSE),VLOOKUP(ABS(O56)+1,$A$8:$D$16,2,FALSE))</f>
      </c>
      <c r="P76" s="1">
        <f>IF(P56&gt;0,1/VLOOKUP(ABS(P56)+1,$A$8:$D$16,4,FALSE),VLOOKUP(ABS(P56)+1,$A$8:$D$16,2,FALSE))</f>
      </c>
      <c r="Q76" s="1">
        <f>IF(Q56&gt;0,1/VLOOKUP(ABS(Q56)+1,$A$8:$D$16,4,FALSE),VLOOKUP(ABS(Q56)+1,$A$8:$D$16,2,FALSE))</f>
      </c>
      <c r="R76" s="1">
        <f>IF(R56&gt;0,1/VLOOKUP(ABS(R56)+1,$A$8:$D$16,4,FALSE),VLOOKUP(ABS(R56)+1,$A$8:$D$16,2,FALSE))</f>
      </c>
      <c r="S76" s="1">
        <f>IF(S56&gt;0,1/VLOOKUP(ABS(S56)+1,$A$8:$D$16,4,FALSE),VLOOKUP(ABS(S56)+1,$A$8:$D$16,2,FALSE))</f>
      </c>
      <c r="T76" s="1">
        <f>IF(T56&gt;0,1/VLOOKUP(ABS(T56)+1,$A$8:$D$16,4,FALSE),VLOOKUP(ABS(T56)+1,$A$8:$D$16,2,FALSE))</f>
      </c>
      <c r="U76" s="1">
        <f>IF(U56&gt;0,1/VLOOKUP(ABS(U56)+1,$A$8:$D$16,4,FALSE),VLOOKUP(ABS(U56)+1,$A$8:$D$16,2,FALSE))</f>
      </c>
      <c r="V76" s="1">
        <f>IF(V56&gt;0,1/VLOOKUP(ABS(V56)+1,$A$8:$D$16,4,FALSE),VLOOKUP(ABS(V56)+1,$A$8:$D$16,2,FALSE))</f>
      </c>
      <c r="W76" s="1">
        <f>IF(W56&gt;0,1/VLOOKUP(ABS(W56)+1,$A$8:$D$16,4,FALSE),VLOOKUP(ABS(W56)+1,$A$8:$D$16,2,FALSE))</f>
      </c>
    </row>
    <row r="77">
      <c r="A77">
        <v>14</v>
      </c>
      <c r="B77" t="str">
        <v>CP8.4_vs_CP8.6</v>
      </c>
      <c r="C77" s="1">
        <f>IF(C57&gt;0,1/VLOOKUP(ABS(C57)+1,$A$8:$D$16,4,FALSE),VLOOKUP(ABS(C57)+1,$A$8:$D$16,2,FALSE))</f>
      </c>
      <c r="D77" s="1">
        <f>IF(D57&gt;0,1/VLOOKUP(ABS(D57)+1,$A$8:$D$16,4,FALSE),VLOOKUP(ABS(D57)+1,$A$8:$D$16,2,FALSE))</f>
      </c>
      <c r="E77" s="1">
        <f>IF(E57&gt;0,1/VLOOKUP(ABS(E57)+1,$A$8:$D$16,4,FALSE),VLOOKUP(ABS(E57)+1,$A$8:$D$16,2,FALSE))</f>
      </c>
      <c r="F77" s="1">
        <f>IF(F57&gt;0,1/VLOOKUP(ABS(F57)+1,$A$8:$D$16,4,FALSE),VLOOKUP(ABS(F57)+1,$A$8:$D$16,2,FALSE))</f>
      </c>
      <c r="G77" s="1">
        <f>IF(G57&gt;0,1/VLOOKUP(ABS(G57)+1,$A$8:$D$16,4,FALSE),VLOOKUP(ABS(G57)+1,$A$8:$D$16,2,FALSE))</f>
      </c>
      <c r="H77" s="1">
        <f>IF(H57&gt;0,1/VLOOKUP(ABS(H57)+1,$A$8:$D$16,4,FALSE),VLOOKUP(ABS(H57)+1,$A$8:$D$16,2,FALSE))</f>
      </c>
      <c r="I77" s="1">
        <f>IF(I57&gt;0,1/VLOOKUP(ABS(I57)+1,$A$8:$D$16,4,FALSE),VLOOKUP(ABS(I57)+1,$A$8:$D$16,2,FALSE))</f>
      </c>
      <c r="J77" s="1">
        <f>IF(J57&gt;0,1/VLOOKUP(ABS(J57)+1,$A$8:$D$16,4,FALSE),VLOOKUP(ABS(J57)+1,$A$8:$D$16,2,FALSE))</f>
      </c>
      <c r="K77" s="1">
        <f>IF(K57&gt;0,1/VLOOKUP(ABS(K57)+1,$A$8:$D$16,4,FALSE),VLOOKUP(ABS(K57)+1,$A$8:$D$16,2,FALSE))</f>
      </c>
      <c r="L77" s="1">
        <f>IF(L57&gt;0,1/VLOOKUP(ABS(L57)+1,$A$8:$D$16,4,FALSE),VLOOKUP(ABS(L57)+1,$A$8:$D$16,2,FALSE))</f>
      </c>
      <c r="M77" s="1">
        <f>IF(M57&gt;0,1/VLOOKUP(ABS(M57)+1,$A$8:$D$16,4,FALSE),VLOOKUP(ABS(M57)+1,$A$8:$D$16,2,FALSE))</f>
      </c>
      <c r="N77" s="1">
        <f>IF(N57&gt;0,1/VLOOKUP(ABS(N57)+1,$A$8:$D$16,4,FALSE),VLOOKUP(ABS(N57)+1,$A$8:$D$16,2,FALSE))</f>
      </c>
      <c r="O77" s="1">
        <f>IF(O57&gt;0,1/VLOOKUP(ABS(O57)+1,$A$8:$D$16,4,FALSE),VLOOKUP(ABS(O57)+1,$A$8:$D$16,2,FALSE))</f>
      </c>
      <c r="P77" s="1">
        <f>IF(P57&gt;0,1/VLOOKUP(ABS(P57)+1,$A$8:$D$16,4,FALSE),VLOOKUP(ABS(P57)+1,$A$8:$D$16,2,FALSE))</f>
      </c>
      <c r="Q77" s="1">
        <f>IF(Q57&gt;0,1/VLOOKUP(ABS(Q57)+1,$A$8:$D$16,4,FALSE),VLOOKUP(ABS(Q57)+1,$A$8:$D$16,2,FALSE))</f>
      </c>
      <c r="R77" s="1">
        <f>IF(R57&gt;0,1/VLOOKUP(ABS(R57)+1,$A$8:$D$16,4,FALSE),VLOOKUP(ABS(R57)+1,$A$8:$D$16,2,FALSE))</f>
      </c>
      <c r="S77" s="1">
        <f>IF(S57&gt;0,1/VLOOKUP(ABS(S57)+1,$A$8:$D$16,4,FALSE),VLOOKUP(ABS(S57)+1,$A$8:$D$16,2,FALSE))</f>
      </c>
      <c r="T77" s="1">
        <f>IF(T57&gt;0,1/VLOOKUP(ABS(T57)+1,$A$8:$D$16,4,FALSE),VLOOKUP(ABS(T57)+1,$A$8:$D$16,2,FALSE))</f>
      </c>
      <c r="U77" s="1">
        <f>IF(U57&gt;0,1/VLOOKUP(ABS(U57)+1,$A$8:$D$16,4,FALSE),VLOOKUP(ABS(U57)+1,$A$8:$D$16,2,FALSE))</f>
      </c>
      <c r="V77" s="1">
        <f>IF(V57&gt;0,1/VLOOKUP(ABS(V57)+1,$A$8:$D$16,4,FALSE),VLOOKUP(ABS(V57)+1,$A$8:$D$16,2,FALSE))</f>
      </c>
      <c r="W77" s="1">
        <f>IF(W57&gt;0,1/VLOOKUP(ABS(W57)+1,$A$8:$D$16,4,FALSE),VLOOKUP(ABS(W57)+1,$A$8:$D$16,2,FALSE))</f>
      </c>
    </row>
    <row r="78">
      <c r="A78">
        <v>15</v>
      </c>
      <c r="B78" t="str">
        <v>CP8.5_vs_CP8.6</v>
      </c>
      <c r="C78" s="1">
        <f>IF(C58&gt;0,1/VLOOKUP(ABS(C58)+1,$A$8:$D$16,4,FALSE),VLOOKUP(ABS(C58)+1,$A$8:$D$16,2,FALSE))</f>
      </c>
      <c r="D78" s="1">
        <f>IF(D58&gt;0,1/VLOOKUP(ABS(D58)+1,$A$8:$D$16,4,FALSE),VLOOKUP(ABS(D58)+1,$A$8:$D$16,2,FALSE))</f>
      </c>
      <c r="E78" s="1">
        <f>IF(E58&gt;0,1/VLOOKUP(ABS(E58)+1,$A$8:$D$16,4,FALSE),VLOOKUP(ABS(E58)+1,$A$8:$D$16,2,FALSE))</f>
      </c>
      <c r="F78" s="1">
        <f>IF(F58&gt;0,1/VLOOKUP(ABS(F58)+1,$A$8:$D$16,4,FALSE),VLOOKUP(ABS(F58)+1,$A$8:$D$16,2,FALSE))</f>
      </c>
      <c r="G78" s="1">
        <f>IF(G58&gt;0,1/VLOOKUP(ABS(G58)+1,$A$8:$D$16,4,FALSE),VLOOKUP(ABS(G58)+1,$A$8:$D$16,2,FALSE))</f>
      </c>
      <c r="H78" s="1">
        <f>IF(H58&gt;0,1/VLOOKUP(ABS(H58)+1,$A$8:$D$16,4,FALSE),VLOOKUP(ABS(H58)+1,$A$8:$D$16,2,FALSE))</f>
      </c>
      <c r="I78" s="1">
        <f>IF(I58&gt;0,1/VLOOKUP(ABS(I58)+1,$A$8:$D$16,4,FALSE),VLOOKUP(ABS(I58)+1,$A$8:$D$16,2,FALSE))</f>
      </c>
      <c r="J78" s="1">
        <f>IF(J58&gt;0,1/VLOOKUP(ABS(J58)+1,$A$8:$D$16,4,FALSE),VLOOKUP(ABS(J58)+1,$A$8:$D$16,2,FALSE))</f>
      </c>
      <c r="K78" s="1">
        <f>IF(K58&gt;0,1/VLOOKUP(ABS(K58)+1,$A$8:$D$16,4,FALSE),VLOOKUP(ABS(K58)+1,$A$8:$D$16,2,FALSE))</f>
      </c>
      <c r="L78" s="1">
        <f>IF(L58&gt;0,1/VLOOKUP(ABS(L58)+1,$A$8:$D$16,4,FALSE),VLOOKUP(ABS(L58)+1,$A$8:$D$16,2,FALSE))</f>
      </c>
      <c r="M78" s="1">
        <f>IF(M58&gt;0,1/VLOOKUP(ABS(M58)+1,$A$8:$D$16,4,FALSE),VLOOKUP(ABS(M58)+1,$A$8:$D$16,2,FALSE))</f>
      </c>
      <c r="N78" s="1">
        <f>IF(N58&gt;0,1/VLOOKUP(ABS(N58)+1,$A$8:$D$16,4,FALSE),VLOOKUP(ABS(N58)+1,$A$8:$D$16,2,FALSE))</f>
      </c>
      <c r="O78" s="1">
        <f>IF(O58&gt;0,1/VLOOKUP(ABS(O58)+1,$A$8:$D$16,4,FALSE),VLOOKUP(ABS(O58)+1,$A$8:$D$16,2,FALSE))</f>
      </c>
      <c r="P78" s="1">
        <f>IF(P58&gt;0,1/VLOOKUP(ABS(P58)+1,$A$8:$D$16,4,FALSE),VLOOKUP(ABS(P58)+1,$A$8:$D$16,2,FALSE))</f>
      </c>
      <c r="Q78" s="1">
        <f>IF(Q58&gt;0,1/VLOOKUP(ABS(Q58)+1,$A$8:$D$16,4,FALSE),VLOOKUP(ABS(Q58)+1,$A$8:$D$16,2,FALSE))</f>
      </c>
      <c r="R78" s="1">
        <f>IF(R58&gt;0,1/VLOOKUP(ABS(R58)+1,$A$8:$D$16,4,FALSE),VLOOKUP(ABS(R58)+1,$A$8:$D$16,2,FALSE))</f>
      </c>
      <c r="S78" s="1">
        <f>IF(S58&gt;0,1/VLOOKUP(ABS(S58)+1,$A$8:$D$16,4,FALSE),VLOOKUP(ABS(S58)+1,$A$8:$D$16,2,FALSE))</f>
      </c>
      <c r="T78" s="1">
        <f>IF(T58&gt;0,1/VLOOKUP(ABS(T58)+1,$A$8:$D$16,4,FALSE),VLOOKUP(ABS(T58)+1,$A$8:$D$16,2,FALSE))</f>
      </c>
      <c r="U78" s="1">
        <f>IF(U58&gt;0,1/VLOOKUP(ABS(U58)+1,$A$8:$D$16,4,FALSE),VLOOKUP(ABS(U58)+1,$A$8:$D$16,2,FALSE))</f>
      </c>
      <c r="V78" s="1">
        <f>IF(V58&gt;0,1/VLOOKUP(ABS(V58)+1,$A$8:$D$16,4,FALSE),VLOOKUP(ABS(V58)+1,$A$8:$D$16,2,FALSE))</f>
      </c>
      <c r="W78" s="1">
        <f>IF(W58&gt;0,1/VLOOKUP(ABS(W58)+1,$A$8:$D$16,4,FALSE),VLOOKUP(ABS(W58)+1,$A$8:$D$16,2,FALSE))</f>
      </c>
    </row>
    <row r="81">
      <c r="A81" t="str">
        <v>═══ BAGIAN 3: TFN m (Middle) per Responden ═══</v>
      </c>
    </row>
    <row r="82">
      <c r="A82" t="str">
        <v>No</v>
      </c>
      <c r="B82" t="str">
        <v>Pasangan</v>
      </c>
      <c r="C82" t="str">
        <v>R1_m</v>
      </c>
      <c r="D82" t="str">
        <v>R2_m</v>
      </c>
      <c r="E82" t="str">
        <v>R3_m</v>
      </c>
      <c r="F82" t="str">
        <v>R4_m</v>
      </c>
      <c r="G82" t="str">
        <v>R5_m</v>
      </c>
      <c r="H82" t="str">
        <v>R6_m</v>
      </c>
      <c r="I82" t="str">
        <v>R7_m</v>
      </c>
      <c r="J82" t="str">
        <v>R8_m</v>
      </c>
      <c r="K82" t="str">
        <v>R9_m</v>
      </c>
      <c r="L82" t="str">
        <v>R10_m</v>
      </c>
      <c r="M82" t="str">
        <v>R11_m</v>
      </c>
      <c r="N82" t="str">
        <v>R12_m</v>
      </c>
      <c r="O82" t="str">
        <v>R13_m</v>
      </c>
      <c r="P82" t="str">
        <v>R14_m</v>
      </c>
      <c r="Q82" t="str">
        <v>R15_m</v>
      </c>
      <c r="R82" t="str">
        <v>R16_m</v>
      </c>
      <c r="S82" t="str">
        <v>R17_m</v>
      </c>
      <c r="T82" t="str">
        <v>R18_m</v>
      </c>
      <c r="U82" t="str">
        <v>R19_m</v>
      </c>
      <c r="V82" t="str">
        <v>R20_m</v>
      </c>
      <c r="W82" t="str">
        <v>R21_m</v>
      </c>
    </row>
    <row r="83">
      <c r="A83">
        <v>1</v>
      </c>
      <c r="B83" t="str">
        <v>CP8.1_vs_CP8.2</v>
      </c>
      <c r="C83" s="1">
        <f>IF(C44&gt;0,1/VLOOKUP(ABS(C44)+1,$A$8:$D$16,3,FALSE),VLOOKUP(ABS(C44)+1,$A$8:$D$16,3,FALSE))</f>
      </c>
      <c r="D83" s="1">
        <f>IF(D44&gt;0,1/VLOOKUP(ABS(D44)+1,$A$8:$D$16,3,FALSE),VLOOKUP(ABS(D44)+1,$A$8:$D$16,3,FALSE))</f>
      </c>
      <c r="E83" s="1">
        <f>IF(E44&gt;0,1/VLOOKUP(ABS(E44)+1,$A$8:$D$16,3,FALSE),VLOOKUP(ABS(E44)+1,$A$8:$D$16,3,FALSE))</f>
      </c>
      <c r="F83" s="1">
        <f>IF(F44&gt;0,1/VLOOKUP(ABS(F44)+1,$A$8:$D$16,3,FALSE),VLOOKUP(ABS(F44)+1,$A$8:$D$16,3,FALSE))</f>
      </c>
      <c r="G83" s="1">
        <f>IF(G44&gt;0,1/VLOOKUP(ABS(G44)+1,$A$8:$D$16,3,FALSE),VLOOKUP(ABS(G44)+1,$A$8:$D$16,3,FALSE))</f>
      </c>
      <c r="H83" s="1">
        <f>IF(H44&gt;0,1/VLOOKUP(ABS(H44)+1,$A$8:$D$16,3,FALSE),VLOOKUP(ABS(H44)+1,$A$8:$D$16,3,FALSE))</f>
      </c>
      <c r="I83" s="1">
        <f>IF(I44&gt;0,1/VLOOKUP(ABS(I44)+1,$A$8:$D$16,3,FALSE),VLOOKUP(ABS(I44)+1,$A$8:$D$16,3,FALSE))</f>
      </c>
      <c r="J83" s="1">
        <f>IF(J44&gt;0,1/VLOOKUP(ABS(J44)+1,$A$8:$D$16,3,FALSE),VLOOKUP(ABS(J44)+1,$A$8:$D$16,3,FALSE))</f>
      </c>
      <c r="K83" s="1">
        <f>IF(K44&gt;0,1/VLOOKUP(ABS(K44)+1,$A$8:$D$16,3,FALSE),VLOOKUP(ABS(K44)+1,$A$8:$D$16,3,FALSE))</f>
      </c>
      <c r="L83" s="1">
        <f>IF(L44&gt;0,1/VLOOKUP(ABS(L44)+1,$A$8:$D$16,3,FALSE),VLOOKUP(ABS(L44)+1,$A$8:$D$16,3,FALSE))</f>
      </c>
      <c r="M83" s="1">
        <f>IF(M44&gt;0,1/VLOOKUP(ABS(M44)+1,$A$8:$D$16,3,FALSE),VLOOKUP(ABS(M44)+1,$A$8:$D$16,3,FALSE))</f>
      </c>
      <c r="N83" s="1">
        <f>IF(N44&gt;0,1/VLOOKUP(ABS(N44)+1,$A$8:$D$16,3,FALSE),VLOOKUP(ABS(N44)+1,$A$8:$D$16,3,FALSE))</f>
      </c>
      <c r="O83" s="1">
        <f>IF(O44&gt;0,1/VLOOKUP(ABS(O44)+1,$A$8:$D$16,3,FALSE),VLOOKUP(ABS(O44)+1,$A$8:$D$16,3,FALSE))</f>
      </c>
      <c r="P83" s="1">
        <f>IF(P44&gt;0,1/VLOOKUP(ABS(P44)+1,$A$8:$D$16,3,FALSE),VLOOKUP(ABS(P44)+1,$A$8:$D$16,3,FALSE))</f>
      </c>
      <c r="Q83" s="1">
        <f>IF(Q44&gt;0,1/VLOOKUP(ABS(Q44)+1,$A$8:$D$16,3,FALSE),VLOOKUP(ABS(Q44)+1,$A$8:$D$16,3,FALSE))</f>
      </c>
      <c r="R83" s="1">
        <f>IF(R44&gt;0,1/VLOOKUP(ABS(R44)+1,$A$8:$D$16,3,FALSE),VLOOKUP(ABS(R44)+1,$A$8:$D$16,3,FALSE))</f>
      </c>
      <c r="S83" s="1">
        <f>IF(S44&gt;0,1/VLOOKUP(ABS(S44)+1,$A$8:$D$16,3,FALSE),VLOOKUP(ABS(S44)+1,$A$8:$D$16,3,FALSE))</f>
      </c>
      <c r="T83" s="1">
        <f>IF(T44&gt;0,1/VLOOKUP(ABS(T44)+1,$A$8:$D$16,3,FALSE),VLOOKUP(ABS(T44)+1,$A$8:$D$16,3,FALSE))</f>
      </c>
      <c r="U83" s="1">
        <f>IF(U44&gt;0,1/VLOOKUP(ABS(U44)+1,$A$8:$D$16,3,FALSE),VLOOKUP(ABS(U44)+1,$A$8:$D$16,3,FALSE))</f>
      </c>
      <c r="V83" s="1">
        <f>IF(V44&gt;0,1/VLOOKUP(ABS(V44)+1,$A$8:$D$16,3,FALSE),VLOOKUP(ABS(V44)+1,$A$8:$D$16,3,FALSE))</f>
      </c>
      <c r="W83" s="1">
        <f>IF(W44&gt;0,1/VLOOKUP(ABS(W44)+1,$A$8:$D$16,3,FALSE),VLOOKUP(ABS(W44)+1,$A$8:$D$16,3,FALSE))</f>
      </c>
    </row>
    <row r="84">
      <c r="A84">
        <v>2</v>
      </c>
      <c r="B84" t="str">
        <v>CP8.1_vs_CP8.3</v>
      </c>
      <c r="C84" s="1">
        <f>IF(C45&gt;0,1/VLOOKUP(ABS(C45)+1,$A$8:$D$16,3,FALSE),VLOOKUP(ABS(C45)+1,$A$8:$D$16,3,FALSE))</f>
      </c>
      <c r="D84" s="1">
        <f>IF(D45&gt;0,1/VLOOKUP(ABS(D45)+1,$A$8:$D$16,3,FALSE),VLOOKUP(ABS(D45)+1,$A$8:$D$16,3,FALSE))</f>
      </c>
      <c r="E84" s="1">
        <f>IF(E45&gt;0,1/VLOOKUP(ABS(E45)+1,$A$8:$D$16,3,FALSE),VLOOKUP(ABS(E45)+1,$A$8:$D$16,3,FALSE))</f>
      </c>
      <c r="F84" s="1">
        <f>IF(F45&gt;0,1/VLOOKUP(ABS(F45)+1,$A$8:$D$16,3,FALSE),VLOOKUP(ABS(F45)+1,$A$8:$D$16,3,FALSE))</f>
      </c>
      <c r="G84" s="1">
        <f>IF(G45&gt;0,1/VLOOKUP(ABS(G45)+1,$A$8:$D$16,3,FALSE),VLOOKUP(ABS(G45)+1,$A$8:$D$16,3,FALSE))</f>
      </c>
      <c r="H84" s="1">
        <f>IF(H45&gt;0,1/VLOOKUP(ABS(H45)+1,$A$8:$D$16,3,FALSE),VLOOKUP(ABS(H45)+1,$A$8:$D$16,3,FALSE))</f>
      </c>
      <c r="I84" s="1">
        <f>IF(I45&gt;0,1/VLOOKUP(ABS(I45)+1,$A$8:$D$16,3,FALSE),VLOOKUP(ABS(I45)+1,$A$8:$D$16,3,FALSE))</f>
      </c>
      <c r="J84" s="1">
        <f>IF(J45&gt;0,1/VLOOKUP(ABS(J45)+1,$A$8:$D$16,3,FALSE),VLOOKUP(ABS(J45)+1,$A$8:$D$16,3,FALSE))</f>
      </c>
      <c r="K84" s="1">
        <f>IF(K45&gt;0,1/VLOOKUP(ABS(K45)+1,$A$8:$D$16,3,FALSE),VLOOKUP(ABS(K45)+1,$A$8:$D$16,3,FALSE))</f>
      </c>
      <c r="L84" s="1">
        <f>IF(L45&gt;0,1/VLOOKUP(ABS(L45)+1,$A$8:$D$16,3,FALSE),VLOOKUP(ABS(L45)+1,$A$8:$D$16,3,FALSE))</f>
      </c>
      <c r="M84" s="1">
        <f>IF(M45&gt;0,1/VLOOKUP(ABS(M45)+1,$A$8:$D$16,3,FALSE),VLOOKUP(ABS(M45)+1,$A$8:$D$16,3,FALSE))</f>
      </c>
      <c r="N84" s="1">
        <f>IF(N45&gt;0,1/VLOOKUP(ABS(N45)+1,$A$8:$D$16,3,FALSE),VLOOKUP(ABS(N45)+1,$A$8:$D$16,3,FALSE))</f>
      </c>
      <c r="O84" s="1">
        <f>IF(O45&gt;0,1/VLOOKUP(ABS(O45)+1,$A$8:$D$16,3,FALSE),VLOOKUP(ABS(O45)+1,$A$8:$D$16,3,FALSE))</f>
      </c>
      <c r="P84" s="1">
        <f>IF(P45&gt;0,1/VLOOKUP(ABS(P45)+1,$A$8:$D$16,3,FALSE),VLOOKUP(ABS(P45)+1,$A$8:$D$16,3,FALSE))</f>
      </c>
      <c r="Q84" s="1">
        <f>IF(Q45&gt;0,1/VLOOKUP(ABS(Q45)+1,$A$8:$D$16,3,FALSE),VLOOKUP(ABS(Q45)+1,$A$8:$D$16,3,FALSE))</f>
      </c>
      <c r="R84" s="1">
        <f>IF(R45&gt;0,1/VLOOKUP(ABS(R45)+1,$A$8:$D$16,3,FALSE),VLOOKUP(ABS(R45)+1,$A$8:$D$16,3,FALSE))</f>
      </c>
      <c r="S84" s="1">
        <f>IF(S45&gt;0,1/VLOOKUP(ABS(S45)+1,$A$8:$D$16,3,FALSE),VLOOKUP(ABS(S45)+1,$A$8:$D$16,3,FALSE))</f>
      </c>
      <c r="T84" s="1">
        <f>IF(T45&gt;0,1/VLOOKUP(ABS(T45)+1,$A$8:$D$16,3,FALSE),VLOOKUP(ABS(T45)+1,$A$8:$D$16,3,FALSE))</f>
      </c>
      <c r="U84" s="1">
        <f>IF(U45&gt;0,1/VLOOKUP(ABS(U45)+1,$A$8:$D$16,3,FALSE),VLOOKUP(ABS(U45)+1,$A$8:$D$16,3,FALSE))</f>
      </c>
      <c r="V84" s="1">
        <f>IF(V45&gt;0,1/VLOOKUP(ABS(V45)+1,$A$8:$D$16,3,FALSE),VLOOKUP(ABS(V45)+1,$A$8:$D$16,3,FALSE))</f>
      </c>
      <c r="W84" s="1">
        <f>IF(W45&gt;0,1/VLOOKUP(ABS(W45)+1,$A$8:$D$16,3,FALSE),VLOOKUP(ABS(W45)+1,$A$8:$D$16,3,FALSE))</f>
      </c>
    </row>
    <row r="85">
      <c r="A85">
        <v>3</v>
      </c>
      <c r="B85" t="str">
        <v>CP8.1_vs_CP8.4</v>
      </c>
      <c r="C85" s="1">
        <f>IF(C46&gt;0,1/VLOOKUP(ABS(C46)+1,$A$8:$D$16,3,FALSE),VLOOKUP(ABS(C46)+1,$A$8:$D$16,3,FALSE))</f>
      </c>
      <c r="D85" s="1">
        <f>IF(D46&gt;0,1/VLOOKUP(ABS(D46)+1,$A$8:$D$16,3,FALSE),VLOOKUP(ABS(D46)+1,$A$8:$D$16,3,FALSE))</f>
      </c>
      <c r="E85" s="1">
        <f>IF(E46&gt;0,1/VLOOKUP(ABS(E46)+1,$A$8:$D$16,3,FALSE),VLOOKUP(ABS(E46)+1,$A$8:$D$16,3,FALSE))</f>
      </c>
      <c r="F85" s="1">
        <f>IF(F46&gt;0,1/VLOOKUP(ABS(F46)+1,$A$8:$D$16,3,FALSE),VLOOKUP(ABS(F46)+1,$A$8:$D$16,3,FALSE))</f>
      </c>
      <c r="G85" s="1">
        <f>IF(G46&gt;0,1/VLOOKUP(ABS(G46)+1,$A$8:$D$16,3,FALSE),VLOOKUP(ABS(G46)+1,$A$8:$D$16,3,FALSE))</f>
      </c>
      <c r="H85" s="1">
        <f>IF(H46&gt;0,1/VLOOKUP(ABS(H46)+1,$A$8:$D$16,3,FALSE),VLOOKUP(ABS(H46)+1,$A$8:$D$16,3,FALSE))</f>
      </c>
      <c r="I85" s="1">
        <f>IF(I46&gt;0,1/VLOOKUP(ABS(I46)+1,$A$8:$D$16,3,FALSE),VLOOKUP(ABS(I46)+1,$A$8:$D$16,3,FALSE))</f>
      </c>
      <c r="J85" s="1">
        <f>IF(J46&gt;0,1/VLOOKUP(ABS(J46)+1,$A$8:$D$16,3,FALSE),VLOOKUP(ABS(J46)+1,$A$8:$D$16,3,FALSE))</f>
      </c>
      <c r="K85" s="1">
        <f>IF(K46&gt;0,1/VLOOKUP(ABS(K46)+1,$A$8:$D$16,3,FALSE),VLOOKUP(ABS(K46)+1,$A$8:$D$16,3,FALSE))</f>
      </c>
      <c r="L85" s="1">
        <f>IF(L46&gt;0,1/VLOOKUP(ABS(L46)+1,$A$8:$D$16,3,FALSE),VLOOKUP(ABS(L46)+1,$A$8:$D$16,3,FALSE))</f>
      </c>
      <c r="M85" s="1">
        <f>IF(M46&gt;0,1/VLOOKUP(ABS(M46)+1,$A$8:$D$16,3,FALSE),VLOOKUP(ABS(M46)+1,$A$8:$D$16,3,FALSE))</f>
      </c>
      <c r="N85" s="1">
        <f>IF(N46&gt;0,1/VLOOKUP(ABS(N46)+1,$A$8:$D$16,3,FALSE),VLOOKUP(ABS(N46)+1,$A$8:$D$16,3,FALSE))</f>
      </c>
      <c r="O85" s="1">
        <f>IF(O46&gt;0,1/VLOOKUP(ABS(O46)+1,$A$8:$D$16,3,FALSE),VLOOKUP(ABS(O46)+1,$A$8:$D$16,3,FALSE))</f>
      </c>
      <c r="P85" s="1">
        <f>IF(P46&gt;0,1/VLOOKUP(ABS(P46)+1,$A$8:$D$16,3,FALSE),VLOOKUP(ABS(P46)+1,$A$8:$D$16,3,FALSE))</f>
      </c>
      <c r="Q85" s="1">
        <f>IF(Q46&gt;0,1/VLOOKUP(ABS(Q46)+1,$A$8:$D$16,3,FALSE),VLOOKUP(ABS(Q46)+1,$A$8:$D$16,3,FALSE))</f>
      </c>
      <c r="R85" s="1">
        <f>IF(R46&gt;0,1/VLOOKUP(ABS(R46)+1,$A$8:$D$16,3,FALSE),VLOOKUP(ABS(R46)+1,$A$8:$D$16,3,FALSE))</f>
      </c>
      <c r="S85" s="1">
        <f>IF(S46&gt;0,1/VLOOKUP(ABS(S46)+1,$A$8:$D$16,3,FALSE),VLOOKUP(ABS(S46)+1,$A$8:$D$16,3,FALSE))</f>
      </c>
      <c r="T85" s="1">
        <f>IF(T46&gt;0,1/VLOOKUP(ABS(T46)+1,$A$8:$D$16,3,FALSE),VLOOKUP(ABS(T46)+1,$A$8:$D$16,3,FALSE))</f>
      </c>
      <c r="U85" s="1">
        <f>IF(U46&gt;0,1/VLOOKUP(ABS(U46)+1,$A$8:$D$16,3,FALSE),VLOOKUP(ABS(U46)+1,$A$8:$D$16,3,FALSE))</f>
      </c>
      <c r="V85" s="1">
        <f>IF(V46&gt;0,1/VLOOKUP(ABS(V46)+1,$A$8:$D$16,3,FALSE),VLOOKUP(ABS(V46)+1,$A$8:$D$16,3,FALSE))</f>
      </c>
      <c r="W85" s="1">
        <f>IF(W46&gt;0,1/VLOOKUP(ABS(W46)+1,$A$8:$D$16,3,FALSE),VLOOKUP(ABS(W46)+1,$A$8:$D$16,3,FALSE))</f>
      </c>
    </row>
    <row r="86">
      <c r="A86">
        <v>4</v>
      </c>
      <c r="B86" t="str">
        <v>CP8.1_vs_CP8.5</v>
      </c>
      <c r="C86" s="1">
        <f>IF(C47&gt;0,1/VLOOKUP(ABS(C47)+1,$A$8:$D$16,3,FALSE),VLOOKUP(ABS(C47)+1,$A$8:$D$16,3,FALSE))</f>
      </c>
      <c r="D86" s="1">
        <f>IF(D47&gt;0,1/VLOOKUP(ABS(D47)+1,$A$8:$D$16,3,FALSE),VLOOKUP(ABS(D47)+1,$A$8:$D$16,3,FALSE))</f>
      </c>
      <c r="E86" s="1">
        <f>IF(E47&gt;0,1/VLOOKUP(ABS(E47)+1,$A$8:$D$16,3,FALSE),VLOOKUP(ABS(E47)+1,$A$8:$D$16,3,FALSE))</f>
      </c>
      <c r="F86" s="1">
        <f>IF(F47&gt;0,1/VLOOKUP(ABS(F47)+1,$A$8:$D$16,3,FALSE),VLOOKUP(ABS(F47)+1,$A$8:$D$16,3,FALSE))</f>
      </c>
      <c r="G86" s="1">
        <f>IF(G47&gt;0,1/VLOOKUP(ABS(G47)+1,$A$8:$D$16,3,FALSE),VLOOKUP(ABS(G47)+1,$A$8:$D$16,3,FALSE))</f>
      </c>
      <c r="H86" s="1">
        <f>IF(H47&gt;0,1/VLOOKUP(ABS(H47)+1,$A$8:$D$16,3,FALSE),VLOOKUP(ABS(H47)+1,$A$8:$D$16,3,FALSE))</f>
      </c>
      <c r="I86" s="1">
        <f>IF(I47&gt;0,1/VLOOKUP(ABS(I47)+1,$A$8:$D$16,3,FALSE),VLOOKUP(ABS(I47)+1,$A$8:$D$16,3,FALSE))</f>
      </c>
      <c r="J86" s="1">
        <f>IF(J47&gt;0,1/VLOOKUP(ABS(J47)+1,$A$8:$D$16,3,FALSE),VLOOKUP(ABS(J47)+1,$A$8:$D$16,3,FALSE))</f>
      </c>
      <c r="K86" s="1">
        <f>IF(K47&gt;0,1/VLOOKUP(ABS(K47)+1,$A$8:$D$16,3,FALSE),VLOOKUP(ABS(K47)+1,$A$8:$D$16,3,FALSE))</f>
      </c>
      <c r="L86" s="1">
        <f>IF(L47&gt;0,1/VLOOKUP(ABS(L47)+1,$A$8:$D$16,3,FALSE),VLOOKUP(ABS(L47)+1,$A$8:$D$16,3,FALSE))</f>
      </c>
      <c r="M86" s="1">
        <f>IF(M47&gt;0,1/VLOOKUP(ABS(M47)+1,$A$8:$D$16,3,FALSE),VLOOKUP(ABS(M47)+1,$A$8:$D$16,3,FALSE))</f>
      </c>
      <c r="N86" s="1">
        <f>IF(N47&gt;0,1/VLOOKUP(ABS(N47)+1,$A$8:$D$16,3,FALSE),VLOOKUP(ABS(N47)+1,$A$8:$D$16,3,FALSE))</f>
      </c>
      <c r="O86" s="1">
        <f>IF(O47&gt;0,1/VLOOKUP(ABS(O47)+1,$A$8:$D$16,3,FALSE),VLOOKUP(ABS(O47)+1,$A$8:$D$16,3,FALSE))</f>
      </c>
      <c r="P86" s="1">
        <f>IF(P47&gt;0,1/VLOOKUP(ABS(P47)+1,$A$8:$D$16,3,FALSE),VLOOKUP(ABS(P47)+1,$A$8:$D$16,3,FALSE))</f>
      </c>
      <c r="Q86" s="1">
        <f>IF(Q47&gt;0,1/VLOOKUP(ABS(Q47)+1,$A$8:$D$16,3,FALSE),VLOOKUP(ABS(Q47)+1,$A$8:$D$16,3,FALSE))</f>
      </c>
      <c r="R86" s="1">
        <f>IF(R47&gt;0,1/VLOOKUP(ABS(R47)+1,$A$8:$D$16,3,FALSE),VLOOKUP(ABS(R47)+1,$A$8:$D$16,3,FALSE))</f>
      </c>
      <c r="S86" s="1">
        <f>IF(S47&gt;0,1/VLOOKUP(ABS(S47)+1,$A$8:$D$16,3,FALSE),VLOOKUP(ABS(S47)+1,$A$8:$D$16,3,FALSE))</f>
      </c>
      <c r="T86" s="1">
        <f>IF(T47&gt;0,1/VLOOKUP(ABS(T47)+1,$A$8:$D$16,3,FALSE),VLOOKUP(ABS(T47)+1,$A$8:$D$16,3,FALSE))</f>
      </c>
      <c r="U86" s="1">
        <f>IF(U47&gt;0,1/VLOOKUP(ABS(U47)+1,$A$8:$D$16,3,FALSE),VLOOKUP(ABS(U47)+1,$A$8:$D$16,3,FALSE))</f>
      </c>
      <c r="V86" s="1">
        <f>IF(V47&gt;0,1/VLOOKUP(ABS(V47)+1,$A$8:$D$16,3,FALSE),VLOOKUP(ABS(V47)+1,$A$8:$D$16,3,FALSE))</f>
      </c>
      <c r="W86" s="1">
        <f>IF(W47&gt;0,1/VLOOKUP(ABS(W47)+1,$A$8:$D$16,3,FALSE),VLOOKUP(ABS(W47)+1,$A$8:$D$16,3,FALSE))</f>
      </c>
    </row>
    <row r="87">
      <c r="A87">
        <v>5</v>
      </c>
      <c r="B87" t="str">
        <v>CP8.1_vs_CP8.6</v>
      </c>
      <c r="C87" s="1">
        <f>IF(C48&gt;0,1/VLOOKUP(ABS(C48)+1,$A$8:$D$16,3,FALSE),VLOOKUP(ABS(C48)+1,$A$8:$D$16,3,FALSE))</f>
      </c>
      <c r="D87" s="1">
        <f>IF(D48&gt;0,1/VLOOKUP(ABS(D48)+1,$A$8:$D$16,3,FALSE),VLOOKUP(ABS(D48)+1,$A$8:$D$16,3,FALSE))</f>
      </c>
      <c r="E87" s="1">
        <f>IF(E48&gt;0,1/VLOOKUP(ABS(E48)+1,$A$8:$D$16,3,FALSE),VLOOKUP(ABS(E48)+1,$A$8:$D$16,3,FALSE))</f>
      </c>
      <c r="F87" s="1">
        <f>IF(F48&gt;0,1/VLOOKUP(ABS(F48)+1,$A$8:$D$16,3,FALSE),VLOOKUP(ABS(F48)+1,$A$8:$D$16,3,FALSE))</f>
      </c>
      <c r="G87" s="1">
        <f>IF(G48&gt;0,1/VLOOKUP(ABS(G48)+1,$A$8:$D$16,3,FALSE),VLOOKUP(ABS(G48)+1,$A$8:$D$16,3,FALSE))</f>
      </c>
      <c r="H87" s="1">
        <f>IF(H48&gt;0,1/VLOOKUP(ABS(H48)+1,$A$8:$D$16,3,FALSE),VLOOKUP(ABS(H48)+1,$A$8:$D$16,3,FALSE))</f>
      </c>
      <c r="I87" s="1">
        <f>IF(I48&gt;0,1/VLOOKUP(ABS(I48)+1,$A$8:$D$16,3,FALSE),VLOOKUP(ABS(I48)+1,$A$8:$D$16,3,FALSE))</f>
      </c>
      <c r="J87" s="1">
        <f>IF(J48&gt;0,1/VLOOKUP(ABS(J48)+1,$A$8:$D$16,3,FALSE),VLOOKUP(ABS(J48)+1,$A$8:$D$16,3,FALSE))</f>
      </c>
      <c r="K87" s="1">
        <f>IF(K48&gt;0,1/VLOOKUP(ABS(K48)+1,$A$8:$D$16,3,FALSE),VLOOKUP(ABS(K48)+1,$A$8:$D$16,3,FALSE))</f>
      </c>
      <c r="L87" s="1">
        <f>IF(L48&gt;0,1/VLOOKUP(ABS(L48)+1,$A$8:$D$16,3,FALSE),VLOOKUP(ABS(L48)+1,$A$8:$D$16,3,FALSE))</f>
      </c>
      <c r="M87" s="1">
        <f>IF(M48&gt;0,1/VLOOKUP(ABS(M48)+1,$A$8:$D$16,3,FALSE),VLOOKUP(ABS(M48)+1,$A$8:$D$16,3,FALSE))</f>
      </c>
      <c r="N87" s="1">
        <f>IF(N48&gt;0,1/VLOOKUP(ABS(N48)+1,$A$8:$D$16,3,FALSE),VLOOKUP(ABS(N48)+1,$A$8:$D$16,3,FALSE))</f>
      </c>
      <c r="O87" s="1">
        <f>IF(O48&gt;0,1/VLOOKUP(ABS(O48)+1,$A$8:$D$16,3,FALSE),VLOOKUP(ABS(O48)+1,$A$8:$D$16,3,FALSE))</f>
      </c>
      <c r="P87" s="1">
        <f>IF(P48&gt;0,1/VLOOKUP(ABS(P48)+1,$A$8:$D$16,3,FALSE),VLOOKUP(ABS(P48)+1,$A$8:$D$16,3,FALSE))</f>
      </c>
      <c r="Q87" s="1">
        <f>IF(Q48&gt;0,1/VLOOKUP(ABS(Q48)+1,$A$8:$D$16,3,FALSE),VLOOKUP(ABS(Q48)+1,$A$8:$D$16,3,FALSE))</f>
      </c>
      <c r="R87" s="1">
        <f>IF(R48&gt;0,1/VLOOKUP(ABS(R48)+1,$A$8:$D$16,3,FALSE),VLOOKUP(ABS(R48)+1,$A$8:$D$16,3,FALSE))</f>
      </c>
      <c r="S87" s="1">
        <f>IF(S48&gt;0,1/VLOOKUP(ABS(S48)+1,$A$8:$D$16,3,FALSE),VLOOKUP(ABS(S48)+1,$A$8:$D$16,3,FALSE))</f>
      </c>
      <c r="T87" s="1">
        <f>IF(T48&gt;0,1/VLOOKUP(ABS(T48)+1,$A$8:$D$16,3,FALSE),VLOOKUP(ABS(T48)+1,$A$8:$D$16,3,FALSE))</f>
      </c>
      <c r="U87" s="1">
        <f>IF(U48&gt;0,1/VLOOKUP(ABS(U48)+1,$A$8:$D$16,3,FALSE),VLOOKUP(ABS(U48)+1,$A$8:$D$16,3,FALSE))</f>
      </c>
      <c r="V87" s="1">
        <f>IF(V48&gt;0,1/VLOOKUP(ABS(V48)+1,$A$8:$D$16,3,FALSE),VLOOKUP(ABS(V48)+1,$A$8:$D$16,3,FALSE))</f>
      </c>
      <c r="W87" s="1">
        <f>IF(W48&gt;0,1/VLOOKUP(ABS(W48)+1,$A$8:$D$16,3,FALSE),VLOOKUP(ABS(W48)+1,$A$8:$D$16,3,FALSE))</f>
      </c>
    </row>
    <row r="88">
      <c r="A88">
        <v>6</v>
      </c>
      <c r="B88" t="str">
        <v>CP8.2_vs_CP8.3</v>
      </c>
      <c r="C88" s="1">
        <f>IF(C49&gt;0,1/VLOOKUP(ABS(C49)+1,$A$8:$D$16,3,FALSE),VLOOKUP(ABS(C49)+1,$A$8:$D$16,3,FALSE))</f>
      </c>
      <c r="D88" s="1">
        <f>IF(D49&gt;0,1/VLOOKUP(ABS(D49)+1,$A$8:$D$16,3,FALSE),VLOOKUP(ABS(D49)+1,$A$8:$D$16,3,FALSE))</f>
      </c>
      <c r="E88" s="1">
        <f>IF(E49&gt;0,1/VLOOKUP(ABS(E49)+1,$A$8:$D$16,3,FALSE),VLOOKUP(ABS(E49)+1,$A$8:$D$16,3,FALSE))</f>
      </c>
      <c r="F88" s="1">
        <f>IF(F49&gt;0,1/VLOOKUP(ABS(F49)+1,$A$8:$D$16,3,FALSE),VLOOKUP(ABS(F49)+1,$A$8:$D$16,3,FALSE))</f>
      </c>
      <c r="G88" s="1">
        <f>IF(G49&gt;0,1/VLOOKUP(ABS(G49)+1,$A$8:$D$16,3,FALSE),VLOOKUP(ABS(G49)+1,$A$8:$D$16,3,FALSE))</f>
      </c>
      <c r="H88" s="1">
        <f>IF(H49&gt;0,1/VLOOKUP(ABS(H49)+1,$A$8:$D$16,3,FALSE),VLOOKUP(ABS(H49)+1,$A$8:$D$16,3,FALSE))</f>
      </c>
      <c r="I88" s="1">
        <f>IF(I49&gt;0,1/VLOOKUP(ABS(I49)+1,$A$8:$D$16,3,FALSE),VLOOKUP(ABS(I49)+1,$A$8:$D$16,3,FALSE))</f>
      </c>
      <c r="J88" s="1">
        <f>IF(J49&gt;0,1/VLOOKUP(ABS(J49)+1,$A$8:$D$16,3,FALSE),VLOOKUP(ABS(J49)+1,$A$8:$D$16,3,FALSE))</f>
      </c>
      <c r="K88" s="1">
        <f>IF(K49&gt;0,1/VLOOKUP(ABS(K49)+1,$A$8:$D$16,3,FALSE),VLOOKUP(ABS(K49)+1,$A$8:$D$16,3,FALSE))</f>
      </c>
      <c r="L88" s="1">
        <f>IF(L49&gt;0,1/VLOOKUP(ABS(L49)+1,$A$8:$D$16,3,FALSE),VLOOKUP(ABS(L49)+1,$A$8:$D$16,3,FALSE))</f>
      </c>
      <c r="M88" s="1">
        <f>IF(M49&gt;0,1/VLOOKUP(ABS(M49)+1,$A$8:$D$16,3,FALSE),VLOOKUP(ABS(M49)+1,$A$8:$D$16,3,FALSE))</f>
      </c>
      <c r="N88" s="1">
        <f>IF(N49&gt;0,1/VLOOKUP(ABS(N49)+1,$A$8:$D$16,3,FALSE),VLOOKUP(ABS(N49)+1,$A$8:$D$16,3,FALSE))</f>
      </c>
      <c r="O88" s="1">
        <f>IF(O49&gt;0,1/VLOOKUP(ABS(O49)+1,$A$8:$D$16,3,FALSE),VLOOKUP(ABS(O49)+1,$A$8:$D$16,3,FALSE))</f>
      </c>
      <c r="P88" s="1">
        <f>IF(P49&gt;0,1/VLOOKUP(ABS(P49)+1,$A$8:$D$16,3,FALSE),VLOOKUP(ABS(P49)+1,$A$8:$D$16,3,FALSE))</f>
      </c>
      <c r="Q88" s="1">
        <f>IF(Q49&gt;0,1/VLOOKUP(ABS(Q49)+1,$A$8:$D$16,3,FALSE),VLOOKUP(ABS(Q49)+1,$A$8:$D$16,3,FALSE))</f>
      </c>
      <c r="R88" s="1">
        <f>IF(R49&gt;0,1/VLOOKUP(ABS(R49)+1,$A$8:$D$16,3,FALSE),VLOOKUP(ABS(R49)+1,$A$8:$D$16,3,FALSE))</f>
      </c>
      <c r="S88" s="1">
        <f>IF(S49&gt;0,1/VLOOKUP(ABS(S49)+1,$A$8:$D$16,3,FALSE),VLOOKUP(ABS(S49)+1,$A$8:$D$16,3,FALSE))</f>
      </c>
      <c r="T88" s="1">
        <f>IF(T49&gt;0,1/VLOOKUP(ABS(T49)+1,$A$8:$D$16,3,FALSE),VLOOKUP(ABS(T49)+1,$A$8:$D$16,3,FALSE))</f>
      </c>
      <c r="U88" s="1">
        <f>IF(U49&gt;0,1/VLOOKUP(ABS(U49)+1,$A$8:$D$16,3,FALSE),VLOOKUP(ABS(U49)+1,$A$8:$D$16,3,FALSE))</f>
      </c>
      <c r="V88" s="1">
        <f>IF(V49&gt;0,1/VLOOKUP(ABS(V49)+1,$A$8:$D$16,3,FALSE),VLOOKUP(ABS(V49)+1,$A$8:$D$16,3,FALSE))</f>
      </c>
      <c r="W88" s="1">
        <f>IF(W49&gt;0,1/VLOOKUP(ABS(W49)+1,$A$8:$D$16,3,FALSE),VLOOKUP(ABS(W49)+1,$A$8:$D$16,3,FALSE))</f>
      </c>
    </row>
    <row r="89">
      <c r="A89">
        <v>7</v>
      </c>
      <c r="B89" t="str">
        <v>CP8.2_vs_CP8.4</v>
      </c>
      <c r="C89" s="1">
        <f>IF(C50&gt;0,1/VLOOKUP(ABS(C50)+1,$A$8:$D$16,3,FALSE),VLOOKUP(ABS(C50)+1,$A$8:$D$16,3,FALSE))</f>
      </c>
      <c r="D89" s="1">
        <f>IF(D50&gt;0,1/VLOOKUP(ABS(D50)+1,$A$8:$D$16,3,FALSE),VLOOKUP(ABS(D50)+1,$A$8:$D$16,3,FALSE))</f>
      </c>
      <c r="E89" s="1">
        <f>IF(E50&gt;0,1/VLOOKUP(ABS(E50)+1,$A$8:$D$16,3,FALSE),VLOOKUP(ABS(E50)+1,$A$8:$D$16,3,FALSE))</f>
      </c>
      <c r="F89" s="1">
        <f>IF(F50&gt;0,1/VLOOKUP(ABS(F50)+1,$A$8:$D$16,3,FALSE),VLOOKUP(ABS(F50)+1,$A$8:$D$16,3,FALSE))</f>
      </c>
      <c r="G89" s="1">
        <f>IF(G50&gt;0,1/VLOOKUP(ABS(G50)+1,$A$8:$D$16,3,FALSE),VLOOKUP(ABS(G50)+1,$A$8:$D$16,3,FALSE))</f>
      </c>
      <c r="H89" s="1">
        <f>IF(H50&gt;0,1/VLOOKUP(ABS(H50)+1,$A$8:$D$16,3,FALSE),VLOOKUP(ABS(H50)+1,$A$8:$D$16,3,FALSE))</f>
      </c>
      <c r="I89" s="1">
        <f>IF(I50&gt;0,1/VLOOKUP(ABS(I50)+1,$A$8:$D$16,3,FALSE),VLOOKUP(ABS(I50)+1,$A$8:$D$16,3,FALSE))</f>
      </c>
      <c r="J89" s="1">
        <f>IF(J50&gt;0,1/VLOOKUP(ABS(J50)+1,$A$8:$D$16,3,FALSE),VLOOKUP(ABS(J50)+1,$A$8:$D$16,3,FALSE))</f>
      </c>
      <c r="K89" s="1">
        <f>IF(K50&gt;0,1/VLOOKUP(ABS(K50)+1,$A$8:$D$16,3,FALSE),VLOOKUP(ABS(K50)+1,$A$8:$D$16,3,FALSE))</f>
      </c>
      <c r="L89" s="1">
        <f>IF(L50&gt;0,1/VLOOKUP(ABS(L50)+1,$A$8:$D$16,3,FALSE),VLOOKUP(ABS(L50)+1,$A$8:$D$16,3,FALSE))</f>
      </c>
      <c r="M89" s="1">
        <f>IF(M50&gt;0,1/VLOOKUP(ABS(M50)+1,$A$8:$D$16,3,FALSE),VLOOKUP(ABS(M50)+1,$A$8:$D$16,3,FALSE))</f>
      </c>
      <c r="N89" s="1">
        <f>IF(N50&gt;0,1/VLOOKUP(ABS(N50)+1,$A$8:$D$16,3,FALSE),VLOOKUP(ABS(N50)+1,$A$8:$D$16,3,FALSE))</f>
      </c>
      <c r="O89" s="1">
        <f>IF(O50&gt;0,1/VLOOKUP(ABS(O50)+1,$A$8:$D$16,3,FALSE),VLOOKUP(ABS(O50)+1,$A$8:$D$16,3,FALSE))</f>
      </c>
      <c r="P89" s="1">
        <f>IF(P50&gt;0,1/VLOOKUP(ABS(P50)+1,$A$8:$D$16,3,FALSE),VLOOKUP(ABS(P50)+1,$A$8:$D$16,3,FALSE))</f>
      </c>
      <c r="Q89" s="1">
        <f>IF(Q50&gt;0,1/VLOOKUP(ABS(Q50)+1,$A$8:$D$16,3,FALSE),VLOOKUP(ABS(Q50)+1,$A$8:$D$16,3,FALSE))</f>
      </c>
      <c r="R89" s="1">
        <f>IF(R50&gt;0,1/VLOOKUP(ABS(R50)+1,$A$8:$D$16,3,FALSE),VLOOKUP(ABS(R50)+1,$A$8:$D$16,3,FALSE))</f>
      </c>
      <c r="S89" s="1">
        <f>IF(S50&gt;0,1/VLOOKUP(ABS(S50)+1,$A$8:$D$16,3,FALSE),VLOOKUP(ABS(S50)+1,$A$8:$D$16,3,FALSE))</f>
      </c>
      <c r="T89" s="1">
        <f>IF(T50&gt;0,1/VLOOKUP(ABS(T50)+1,$A$8:$D$16,3,FALSE),VLOOKUP(ABS(T50)+1,$A$8:$D$16,3,FALSE))</f>
      </c>
      <c r="U89" s="1">
        <f>IF(U50&gt;0,1/VLOOKUP(ABS(U50)+1,$A$8:$D$16,3,FALSE),VLOOKUP(ABS(U50)+1,$A$8:$D$16,3,FALSE))</f>
      </c>
      <c r="V89" s="1">
        <f>IF(V50&gt;0,1/VLOOKUP(ABS(V50)+1,$A$8:$D$16,3,FALSE),VLOOKUP(ABS(V50)+1,$A$8:$D$16,3,FALSE))</f>
      </c>
      <c r="W89" s="1">
        <f>IF(W50&gt;0,1/VLOOKUP(ABS(W50)+1,$A$8:$D$16,3,FALSE),VLOOKUP(ABS(W50)+1,$A$8:$D$16,3,FALSE))</f>
      </c>
    </row>
    <row r="90">
      <c r="A90">
        <v>8</v>
      </c>
      <c r="B90" t="str">
        <v>CP8.2_vs_CP8.5</v>
      </c>
      <c r="C90" s="1">
        <f>IF(C51&gt;0,1/VLOOKUP(ABS(C51)+1,$A$8:$D$16,3,FALSE),VLOOKUP(ABS(C51)+1,$A$8:$D$16,3,FALSE))</f>
      </c>
      <c r="D90" s="1">
        <f>IF(D51&gt;0,1/VLOOKUP(ABS(D51)+1,$A$8:$D$16,3,FALSE),VLOOKUP(ABS(D51)+1,$A$8:$D$16,3,FALSE))</f>
      </c>
      <c r="E90" s="1">
        <f>IF(E51&gt;0,1/VLOOKUP(ABS(E51)+1,$A$8:$D$16,3,FALSE),VLOOKUP(ABS(E51)+1,$A$8:$D$16,3,FALSE))</f>
      </c>
      <c r="F90" s="1">
        <f>IF(F51&gt;0,1/VLOOKUP(ABS(F51)+1,$A$8:$D$16,3,FALSE),VLOOKUP(ABS(F51)+1,$A$8:$D$16,3,FALSE))</f>
      </c>
      <c r="G90" s="1">
        <f>IF(G51&gt;0,1/VLOOKUP(ABS(G51)+1,$A$8:$D$16,3,FALSE),VLOOKUP(ABS(G51)+1,$A$8:$D$16,3,FALSE))</f>
      </c>
      <c r="H90" s="1">
        <f>IF(H51&gt;0,1/VLOOKUP(ABS(H51)+1,$A$8:$D$16,3,FALSE),VLOOKUP(ABS(H51)+1,$A$8:$D$16,3,FALSE))</f>
      </c>
      <c r="I90" s="1">
        <f>IF(I51&gt;0,1/VLOOKUP(ABS(I51)+1,$A$8:$D$16,3,FALSE),VLOOKUP(ABS(I51)+1,$A$8:$D$16,3,FALSE))</f>
      </c>
      <c r="J90" s="1">
        <f>IF(J51&gt;0,1/VLOOKUP(ABS(J51)+1,$A$8:$D$16,3,FALSE),VLOOKUP(ABS(J51)+1,$A$8:$D$16,3,FALSE))</f>
      </c>
      <c r="K90" s="1">
        <f>IF(K51&gt;0,1/VLOOKUP(ABS(K51)+1,$A$8:$D$16,3,FALSE),VLOOKUP(ABS(K51)+1,$A$8:$D$16,3,FALSE))</f>
      </c>
      <c r="L90" s="1">
        <f>IF(L51&gt;0,1/VLOOKUP(ABS(L51)+1,$A$8:$D$16,3,FALSE),VLOOKUP(ABS(L51)+1,$A$8:$D$16,3,FALSE))</f>
      </c>
      <c r="M90" s="1">
        <f>IF(M51&gt;0,1/VLOOKUP(ABS(M51)+1,$A$8:$D$16,3,FALSE),VLOOKUP(ABS(M51)+1,$A$8:$D$16,3,FALSE))</f>
      </c>
      <c r="N90" s="1">
        <f>IF(N51&gt;0,1/VLOOKUP(ABS(N51)+1,$A$8:$D$16,3,FALSE),VLOOKUP(ABS(N51)+1,$A$8:$D$16,3,FALSE))</f>
      </c>
      <c r="O90" s="1">
        <f>IF(O51&gt;0,1/VLOOKUP(ABS(O51)+1,$A$8:$D$16,3,FALSE),VLOOKUP(ABS(O51)+1,$A$8:$D$16,3,FALSE))</f>
      </c>
      <c r="P90" s="1">
        <f>IF(P51&gt;0,1/VLOOKUP(ABS(P51)+1,$A$8:$D$16,3,FALSE),VLOOKUP(ABS(P51)+1,$A$8:$D$16,3,FALSE))</f>
      </c>
      <c r="Q90" s="1">
        <f>IF(Q51&gt;0,1/VLOOKUP(ABS(Q51)+1,$A$8:$D$16,3,FALSE),VLOOKUP(ABS(Q51)+1,$A$8:$D$16,3,FALSE))</f>
      </c>
      <c r="R90" s="1">
        <f>IF(R51&gt;0,1/VLOOKUP(ABS(R51)+1,$A$8:$D$16,3,FALSE),VLOOKUP(ABS(R51)+1,$A$8:$D$16,3,FALSE))</f>
      </c>
      <c r="S90" s="1">
        <f>IF(S51&gt;0,1/VLOOKUP(ABS(S51)+1,$A$8:$D$16,3,FALSE),VLOOKUP(ABS(S51)+1,$A$8:$D$16,3,FALSE))</f>
      </c>
      <c r="T90" s="1">
        <f>IF(T51&gt;0,1/VLOOKUP(ABS(T51)+1,$A$8:$D$16,3,FALSE),VLOOKUP(ABS(T51)+1,$A$8:$D$16,3,FALSE))</f>
      </c>
      <c r="U90" s="1">
        <f>IF(U51&gt;0,1/VLOOKUP(ABS(U51)+1,$A$8:$D$16,3,FALSE),VLOOKUP(ABS(U51)+1,$A$8:$D$16,3,FALSE))</f>
      </c>
      <c r="V90" s="1">
        <f>IF(V51&gt;0,1/VLOOKUP(ABS(V51)+1,$A$8:$D$16,3,FALSE),VLOOKUP(ABS(V51)+1,$A$8:$D$16,3,FALSE))</f>
      </c>
      <c r="W90" s="1">
        <f>IF(W51&gt;0,1/VLOOKUP(ABS(W51)+1,$A$8:$D$16,3,FALSE),VLOOKUP(ABS(W51)+1,$A$8:$D$16,3,FALSE))</f>
      </c>
    </row>
    <row r="91">
      <c r="A91">
        <v>9</v>
      </c>
      <c r="B91" t="str">
        <v>CP8.2_vs_CP8.6</v>
      </c>
      <c r="C91" s="1">
        <f>IF(C52&gt;0,1/VLOOKUP(ABS(C52)+1,$A$8:$D$16,3,FALSE),VLOOKUP(ABS(C52)+1,$A$8:$D$16,3,FALSE))</f>
      </c>
      <c r="D91" s="1">
        <f>IF(D52&gt;0,1/VLOOKUP(ABS(D52)+1,$A$8:$D$16,3,FALSE),VLOOKUP(ABS(D52)+1,$A$8:$D$16,3,FALSE))</f>
      </c>
      <c r="E91" s="1">
        <f>IF(E52&gt;0,1/VLOOKUP(ABS(E52)+1,$A$8:$D$16,3,FALSE),VLOOKUP(ABS(E52)+1,$A$8:$D$16,3,FALSE))</f>
      </c>
      <c r="F91" s="1">
        <f>IF(F52&gt;0,1/VLOOKUP(ABS(F52)+1,$A$8:$D$16,3,FALSE),VLOOKUP(ABS(F52)+1,$A$8:$D$16,3,FALSE))</f>
      </c>
      <c r="G91" s="1">
        <f>IF(G52&gt;0,1/VLOOKUP(ABS(G52)+1,$A$8:$D$16,3,FALSE),VLOOKUP(ABS(G52)+1,$A$8:$D$16,3,FALSE))</f>
      </c>
      <c r="H91" s="1">
        <f>IF(H52&gt;0,1/VLOOKUP(ABS(H52)+1,$A$8:$D$16,3,FALSE),VLOOKUP(ABS(H52)+1,$A$8:$D$16,3,FALSE))</f>
      </c>
      <c r="I91" s="1">
        <f>IF(I52&gt;0,1/VLOOKUP(ABS(I52)+1,$A$8:$D$16,3,FALSE),VLOOKUP(ABS(I52)+1,$A$8:$D$16,3,FALSE))</f>
      </c>
      <c r="J91" s="1">
        <f>IF(J52&gt;0,1/VLOOKUP(ABS(J52)+1,$A$8:$D$16,3,FALSE),VLOOKUP(ABS(J52)+1,$A$8:$D$16,3,FALSE))</f>
      </c>
      <c r="K91" s="1">
        <f>IF(K52&gt;0,1/VLOOKUP(ABS(K52)+1,$A$8:$D$16,3,FALSE),VLOOKUP(ABS(K52)+1,$A$8:$D$16,3,FALSE))</f>
      </c>
      <c r="L91" s="1">
        <f>IF(L52&gt;0,1/VLOOKUP(ABS(L52)+1,$A$8:$D$16,3,FALSE),VLOOKUP(ABS(L52)+1,$A$8:$D$16,3,FALSE))</f>
      </c>
      <c r="M91" s="1">
        <f>IF(M52&gt;0,1/VLOOKUP(ABS(M52)+1,$A$8:$D$16,3,FALSE),VLOOKUP(ABS(M52)+1,$A$8:$D$16,3,FALSE))</f>
      </c>
      <c r="N91" s="1">
        <f>IF(N52&gt;0,1/VLOOKUP(ABS(N52)+1,$A$8:$D$16,3,FALSE),VLOOKUP(ABS(N52)+1,$A$8:$D$16,3,FALSE))</f>
      </c>
      <c r="O91" s="1">
        <f>IF(O52&gt;0,1/VLOOKUP(ABS(O52)+1,$A$8:$D$16,3,FALSE),VLOOKUP(ABS(O52)+1,$A$8:$D$16,3,FALSE))</f>
      </c>
      <c r="P91" s="1">
        <f>IF(P52&gt;0,1/VLOOKUP(ABS(P52)+1,$A$8:$D$16,3,FALSE),VLOOKUP(ABS(P52)+1,$A$8:$D$16,3,FALSE))</f>
      </c>
      <c r="Q91" s="1">
        <f>IF(Q52&gt;0,1/VLOOKUP(ABS(Q52)+1,$A$8:$D$16,3,FALSE),VLOOKUP(ABS(Q52)+1,$A$8:$D$16,3,FALSE))</f>
      </c>
      <c r="R91" s="1">
        <f>IF(R52&gt;0,1/VLOOKUP(ABS(R52)+1,$A$8:$D$16,3,FALSE),VLOOKUP(ABS(R52)+1,$A$8:$D$16,3,FALSE))</f>
      </c>
      <c r="S91" s="1">
        <f>IF(S52&gt;0,1/VLOOKUP(ABS(S52)+1,$A$8:$D$16,3,FALSE),VLOOKUP(ABS(S52)+1,$A$8:$D$16,3,FALSE))</f>
      </c>
      <c r="T91" s="1">
        <f>IF(T52&gt;0,1/VLOOKUP(ABS(T52)+1,$A$8:$D$16,3,FALSE),VLOOKUP(ABS(T52)+1,$A$8:$D$16,3,FALSE))</f>
      </c>
      <c r="U91" s="1">
        <f>IF(U52&gt;0,1/VLOOKUP(ABS(U52)+1,$A$8:$D$16,3,FALSE),VLOOKUP(ABS(U52)+1,$A$8:$D$16,3,FALSE))</f>
      </c>
      <c r="V91" s="1">
        <f>IF(V52&gt;0,1/VLOOKUP(ABS(V52)+1,$A$8:$D$16,3,FALSE),VLOOKUP(ABS(V52)+1,$A$8:$D$16,3,FALSE))</f>
      </c>
      <c r="W91" s="1">
        <f>IF(W52&gt;0,1/VLOOKUP(ABS(W52)+1,$A$8:$D$16,3,FALSE),VLOOKUP(ABS(W52)+1,$A$8:$D$16,3,FALSE))</f>
      </c>
    </row>
    <row r="92">
      <c r="A92">
        <v>10</v>
      </c>
      <c r="B92" t="str">
        <v>CP8.3_vs_CP8.4</v>
      </c>
      <c r="C92" s="1">
        <f>IF(C53&gt;0,1/VLOOKUP(ABS(C53)+1,$A$8:$D$16,3,FALSE),VLOOKUP(ABS(C53)+1,$A$8:$D$16,3,FALSE))</f>
      </c>
      <c r="D92" s="1">
        <f>IF(D53&gt;0,1/VLOOKUP(ABS(D53)+1,$A$8:$D$16,3,FALSE),VLOOKUP(ABS(D53)+1,$A$8:$D$16,3,FALSE))</f>
      </c>
      <c r="E92" s="1">
        <f>IF(E53&gt;0,1/VLOOKUP(ABS(E53)+1,$A$8:$D$16,3,FALSE),VLOOKUP(ABS(E53)+1,$A$8:$D$16,3,FALSE))</f>
      </c>
      <c r="F92" s="1">
        <f>IF(F53&gt;0,1/VLOOKUP(ABS(F53)+1,$A$8:$D$16,3,FALSE),VLOOKUP(ABS(F53)+1,$A$8:$D$16,3,FALSE))</f>
      </c>
      <c r="G92" s="1">
        <f>IF(G53&gt;0,1/VLOOKUP(ABS(G53)+1,$A$8:$D$16,3,FALSE),VLOOKUP(ABS(G53)+1,$A$8:$D$16,3,FALSE))</f>
      </c>
      <c r="H92" s="1">
        <f>IF(H53&gt;0,1/VLOOKUP(ABS(H53)+1,$A$8:$D$16,3,FALSE),VLOOKUP(ABS(H53)+1,$A$8:$D$16,3,FALSE))</f>
      </c>
      <c r="I92" s="1">
        <f>IF(I53&gt;0,1/VLOOKUP(ABS(I53)+1,$A$8:$D$16,3,FALSE),VLOOKUP(ABS(I53)+1,$A$8:$D$16,3,FALSE))</f>
      </c>
      <c r="J92" s="1">
        <f>IF(J53&gt;0,1/VLOOKUP(ABS(J53)+1,$A$8:$D$16,3,FALSE),VLOOKUP(ABS(J53)+1,$A$8:$D$16,3,FALSE))</f>
      </c>
      <c r="K92" s="1">
        <f>IF(K53&gt;0,1/VLOOKUP(ABS(K53)+1,$A$8:$D$16,3,FALSE),VLOOKUP(ABS(K53)+1,$A$8:$D$16,3,FALSE))</f>
      </c>
      <c r="L92" s="1">
        <f>IF(L53&gt;0,1/VLOOKUP(ABS(L53)+1,$A$8:$D$16,3,FALSE),VLOOKUP(ABS(L53)+1,$A$8:$D$16,3,FALSE))</f>
      </c>
      <c r="M92" s="1">
        <f>IF(M53&gt;0,1/VLOOKUP(ABS(M53)+1,$A$8:$D$16,3,FALSE),VLOOKUP(ABS(M53)+1,$A$8:$D$16,3,FALSE))</f>
      </c>
      <c r="N92" s="1">
        <f>IF(N53&gt;0,1/VLOOKUP(ABS(N53)+1,$A$8:$D$16,3,FALSE),VLOOKUP(ABS(N53)+1,$A$8:$D$16,3,FALSE))</f>
      </c>
      <c r="O92" s="1">
        <f>IF(O53&gt;0,1/VLOOKUP(ABS(O53)+1,$A$8:$D$16,3,FALSE),VLOOKUP(ABS(O53)+1,$A$8:$D$16,3,FALSE))</f>
      </c>
      <c r="P92" s="1">
        <f>IF(P53&gt;0,1/VLOOKUP(ABS(P53)+1,$A$8:$D$16,3,FALSE),VLOOKUP(ABS(P53)+1,$A$8:$D$16,3,FALSE))</f>
      </c>
      <c r="Q92" s="1">
        <f>IF(Q53&gt;0,1/VLOOKUP(ABS(Q53)+1,$A$8:$D$16,3,FALSE),VLOOKUP(ABS(Q53)+1,$A$8:$D$16,3,FALSE))</f>
      </c>
      <c r="R92" s="1">
        <f>IF(R53&gt;0,1/VLOOKUP(ABS(R53)+1,$A$8:$D$16,3,FALSE),VLOOKUP(ABS(R53)+1,$A$8:$D$16,3,FALSE))</f>
      </c>
      <c r="S92" s="1">
        <f>IF(S53&gt;0,1/VLOOKUP(ABS(S53)+1,$A$8:$D$16,3,FALSE),VLOOKUP(ABS(S53)+1,$A$8:$D$16,3,FALSE))</f>
      </c>
      <c r="T92" s="1">
        <f>IF(T53&gt;0,1/VLOOKUP(ABS(T53)+1,$A$8:$D$16,3,FALSE),VLOOKUP(ABS(T53)+1,$A$8:$D$16,3,FALSE))</f>
      </c>
      <c r="U92" s="1">
        <f>IF(U53&gt;0,1/VLOOKUP(ABS(U53)+1,$A$8:$D$16,3,FALSE),VLOOKUP(ABS(U53)+1,$A$8:$D$16,3,FALSE))</f>
      </c>
      <c r="V92" s="1">
        <f>IF(V53&gt;0,1/VLOOKUP(ABS(V53)+1,$A$8:$D$16,3,FALSE),VLOOKUP(ABS(V53)+1,$A$8:$D$16,3,FALSE))</f>
      </c>
      <c r="W92" s="1">
        <f>IF(W53&gt;0,1/VLOOKUP(ABS(W53)+1,$A$8:$D$16,3,FALSE),VLOOKUP(ABS(W53)+1,$A$8:$D$16,3,FALSE))</f>
      </c>
    </row>
    <row r="93">
      <c r="A93">
        <v>11</v>
      </c>
      <c r="B93" t="str">
        <v>CP8.3_vs_CP8.5</v>
      </c>
      <c r="C93" s="1">
        <f>IF(C54&gt;0,1/VLOOKUP(ABS(C54)+1,$A$8:$D$16,3,FALSE),VLOOKUP(ABS(C54)+1,$A$8:$D$16,3,FALSE))</f>
      </c>
      <c r="D93" s="1">
        <f>IF(D54&gt;0,1/VLOOKUP(ABS(D54)+1,$A$8:$D$16,3,FALSE),VLOOKUP(ABS(D54)+1,$A$8:$D$16,3,FALSE))</f>
      </c>
      <c r="E93" s="1">
        <f>IF(E54&gt;0,1/VLOOKUP(ABS(E54)+1,$A$8:$D$16,3,FALSE),VLOOKUP(ABS(E54)+1,$A$8:$D$16,3,FALSE))</f>
      </c>
      <c r="F93" s="1">
        <f>IF(F54&gt;0,1/VLOOKUP(ABS(F54)+1,$A$8:$D$16,3,FALSE),VLOOKUP(ABS(F54)+1,$A$8:$D$16,3,FALSE))</f>
      </c>
      <c r="G93" s="1">
        <f>IF(G54&gt;0,1/VLOOKUP(ABS(G54)+1,$A$8:$D$16,3,FALSE),VLOOKUP(ABS(G54)+1,$A$8:$D$16,3,FALSE))</f>
      </c>
      <c r="H93" s="1">
        <f>IF(H54&gt;0,1/VLOOKUP(ABS(H54)+1,$A$8:$D$16,3,FALSE),VLOOKUP(ABS(H54)+1,$A$8:$D$16,3,FALSE))</f>
      </c>
      <c r="I93" s="1">
        <f>IF(I54&gt;0,1/VLOOKUP(ABS(I54)+1,$A$8:$D$16,3,FALSE),VLOOKUP(ABS(I54)+1,$A$8:$D$16,3,FALSE))</f>
      </c>
      <c r="J93" s="1">
        <f>IF(J54&gt;0,1/VLOOKUP(ABS(J54)+1,$A$8:$D$16,3,FALSE),VLOOKUP(ABS(J54)+1,$A$8:$D$16,3,FALSE))</f>
      </c>
      <c r="K93" s="1">
        <f>IF(K54&gt;0,1/VLOOKUP(ABS(K54)+1,$A$8:$D$16,3,FALSE),VLOOKUP(ABS(K54)+1,$A$8:$D$16,3,FALSE))</f>
      </c>
      <c r="L93" s="1">
        <f>IF(L54&gt;0,1/VLOOKUP(ABS(L54)+1,$A$8:$D$16,3,FALSE),VLOOKUP(ABS(L54)+1,$A$8:$D$16,3,FALSE))</f>
      </c>
      <c r="M93" s="1">
        <f>IF(M54&gt;0,1/VLOOKUP(ABS(M54)+1,$A$8:$D$16,3,FALSE),VLOOKUP(ABS(M54)+1,$A$8:$D$16,3,FALSE))</f>
      </c>
      <c r="N93" s="1">
        <f>IF(N54&gt;0,1/VLOOKUP(ABS(N54)+1,$A$8:$D$16,3,FALSE),VLOOKUP(ABS(N54)+1,$A$8:$D$16,3,FALSE))</f>
      </c>
      <c r="O93" s="1">
        <f>IF(O54&gt;0,1/VLOOKUP(ABS(O54)+1,$A$8:$D$16,3,FALSE),VLOOKUP(ABS(O54)+1,$A$8:$D$16,3,FALSE))</f>
      </c>
      <c r="P93" s="1">
        <f>IF(P54&gt;0,1/VLOOKUP(ABS(P54)+1,$A$8:$D$16,3,FALSE),VLOOKUP(ABS(P54)+1,$A$8:$D$16,3,FALSE))</f>
      </c>
      <c r="Q93" s="1">
        <f>IF(Q54&gt;0,1/VLOOKUP(ABS(Q54)+1,$A$8:$D$16,3,FALSE),VLOOKUP(ABS(Q54)+1,$A$8:$D$16,3,FALSE))</f>
      </c>
      <c r="R93" s="1">
        <f>IF(R54&gt;0,1/VLOOKUP(ABS(R54)+1,$A$8:$D$16,3,FALSE),VLOOKUP(ABS(R54)+1,$A$8:$D$16,3,FALSE))</f>
      </c>
      <c r="S93" s="1">
        <f>IF(S54&gt;0,1/VLOOKUP(ABS(S54)+1,$A$8:$D$16,3,FALSE),VLOOKUP(ABS(S54)+1,$A$8:$D$16,3,FALSE))</f>
      </c>
      <c r="T93" s="1">
        <f>IF(T54&gt;0,1/VLOOKUP(ABS(T54)+1,$A$8:$D$16,3,FALSE),VLOOKUP(ABS(T54)+1,$A$8:$D$16,3,FALSE))</f>
      </c>
      <c r="U93" s="1">
        <f>IF(U54&gt;0,1/VLOOKUP(ABS(U54)+1,$A$8:$D$16,3,FALSE),VLOOKUP(ABS(U54)+1,$A$8:$D$16,3,FALSE))</f>
      </c>
      <c r="V93" s="1">
        <f>IF(V54&gt;0,1/VLOOKUP(ABS(V54)+1,$A$8:$D$16,3,FALSE),VLOOKUP(ABS(V54)+1,$A$8:$D$16,3,FALSE))</f>
      </c>
      <c r="W93" s="1">
        <f>IF(W54&gt;0,1/VLOOKUP(ABS(W54)+1,$A$8:$D$16,3,FALSE),VLOOKUP(ABS(W54)+1,$A$8:$D$16,3,FALSE))</f>
      </c>
    </row>
    <row r="94">
      <c r="A94">
        <v>12</v>
      </c>
      <c r="B94" t="str">
        <v>CP8.3_vs_CP8.6</v>
      </c>
      <c r="C94" s="1">
        <f>IF(C55&gt;0,1/VLOOKUP(ABS(C55)+1,$A$8:$D$16,3,FALSE),VLOOKUP(ABS(C55)+1,$A$8:$D$16,3,FALSE))</f>
      </c>
      <c r="D94" s="1">
        <f>IF(D55&gt;0,1/VLOOKUP(ABS(D55)+1,$A$8:$D$16,3,FALSE),VLOOKUP(ABS(D55)+1,$A$8:$D$16,3,FALSE))</f>
      </c>
      <c r="E94" s="1">
        <f>IF(E55&gt;0,1/VLOOKUP(ABS(E55)+1,$A$8:$D$16,3,FALSE),VLOOKUP(ABS(E55)+1,$A$8:$D$16,3,FALSE))</f>
      </c>
      <c r="F94" s="1">
        <f>IF(F55&gt;0,1/VLOOKUP(ABS(F55)+1,$A$8:$D$16,3,FALSE),VLOOKUP(ABS(F55)+1,$A$8:$D$16,3,FALSE))</f>
      </c>
      <c r="G94" s="1">
        <f>IF(G55&gt;0,1/VLOOKUP(ABS(G55)+1,$A$8:$D$16,3,FALSE),VLOOKUP(ABS(G55)+1,$A$8:$D$16,3,FALSE))</f>
      </c>
      <c r="H94" s="1">
        <f>IF(H55&gt;0,1/VLOOKUP(ABS(H55)+1,$A$8:$D$16,3,FALSE),VLOOKUP(ABS(H55)+1,$A$8:$D$16,3,FALSE))</f>
      </c>
      <c r="I94" s="1">
        <f>IF(I55&gt;0,1/VLOOKUP(ABS(I55)+1,$A$8:$D$16,3,FALSE),VLOOKUP(ABS(I55)+1,$A$8:$D$16,3,FALSE))</f>
      </c>
      <c r="J94" s="1">
        <f>IF(J55&gt;0,1/VLOOKUP(ABS(J55)+1,$A$8:$D$16,3,FALSE),VLOOKUP(ABS(J55)+1,$A$8:$D$16,3,FALSE))</f>
      </c>
      <c r="K94" s="1">
        <f>IF(K55&gt;0,1/VLOOKUP(ABS(K55)+1,$A$8:$D$16,3,FALSE),VLOOKUP(ABS(K55)+1,$A$8:$D$16,3,FALSE))</f>
      </c>
      <c r="L94" s="1">
        <f>IF(L55&gt;0,1/VLOOKUP(ABS(L55)+1,$A$8:$D$16,3,FALSE),VLOOKUP(ABS(L55)+1,$A$8:$D$16,3,FALSE))</f>
      </c>
      <c r="M94" s="1">
        <f>IF(M55&gt;0,1/VLOOKUP(ABS(M55)+1,$A$8:$D$16,3,FALSE),VLOOKUP(ABS(M55)+1,$A$8:$D$16,3,FALSE))</f>
      </c>
      <c r="N94" s="1">
        <f>IF(N55&gt;0,1/VLOOKUP(ABS(N55)+1,$A$8:$D$16,3,FALSE),VLOOKUP(ABS(N55)+1,$A$8:$D$16,3,FALSE))</f>
      </c>
      <c r="O94" s="1">
        <f>IF(O55&gt;0,1/VLOOKUP(ABS(O55)+1,$A$8:$D$16,3,FALSE),VLOOKUP(ABS(O55)+1,$A$8:$D$16,3,FALSE))</f>
      </c>
      <c r="P94" s="1">
        <f>IF(P55&gt;0,1/VLOOKUP(ABS(P55)+1,$A$8:$D$16,3,FALSE),VLOOKUP(ABS(P55)+1,$A$8:$D$16,3,FALSE))</f>
      </c>
      <c r="Q94" s="1">
        <f>IF(Q55&gt;0,1/VLOOKUP(ABS(Q55)+1,$A$8:$D$16,3,FALSE),VLOOKUP(ABS(Q55)+1,$A$8:$D$16,3,FALSE))</f>
      </c>
      <c r="R94" s="1">
        <f>IF(R55&gt;0,1/VLOOKUP(ABS(R55)+1,$A$8:$D$16,3,FALSE),VLOOKUP(ABS(R55)+1,$A$8:$D$16,3,FALSE))</f>
      </c>
      <c r="S94" s="1">
        <f>IF(S55&gt;0,1/VLOOKUP(ABS(S55)+1,$A$8:$D$16,3,FALSE),VLOOKUP(ABS(S55)+1,$A$8:$D$16,3,FALSE))</f>
      </c>
      <c r="T94" s="1">
        <f>IF(T55&gt;0,1/VLOOKUP(ABS(T55)+1,$A$8:$D$16,3,FALSE),VLOOKUP(ABS(T55)+1,$A$8:$D$16,3,FALSE))</f>
      </c>
      <c r="U94" s="1">
        <f>IF(U55&gt;0,1/VLOOKUP(ABS(U55)+1,$A$8:$D$16,3,FALSE),VLOOKUP(ABS(U55)+1,$A$8:$D$16,3,FALSE))</f>
      </c>
      <c r="V94" s="1">
        <f>IF(V55&gt;0,1/VLOOKUP(ABS(V55)+1,$A$8:$D$16,3,FALSE),VLOOKUP(ABS(V55)+1,$A$8:$D$16,3,FALSE))</f>
      </c>
      <c r="W94" s="1">
        <f>IF(W55&gt;0,1/VLOOKUP(ABS(W55)+1,$A$8:$D$16,3,FALSE),VLOOKUP(ABS(W55)+1,$A$8:$D$16,3,FALSE))</f>
      </c>
    </row>
    <row r="95">
      <c r="A95">
        <v>13</v>
      </c>
      <c r="B95" t="str">
        <v>CP8.4_vs_CP8.5</v>
      </c>
      <c r="C95" s="1">
        <f>IF(C56&gt;0,1/VLOOKUP(ABS(C56)+1,$A$8:$D$16,3,FALSE),VLOOKUP(ABS(C56)+1,$A$8:$D$16,3,FALSE))</f>
      </c>
      <c r="D95" s="1">
        <f>IF(D56&gt;0,1/VLOOKUP(ABS(D56)+1,$A$8:$D$16,3,FALSE),VLOOKUP(ABS(D56)+1,$A$8:$D$16,3,FALSE))</f>
      </c>
      <c r="E95" s="1">
        <f>IF(E56&gt;0,1/VLOOKUP(ABS(E56)+1,$A$8:$D$16,3,FALSE),VLOOKUP(ABS(E56)+1,$A$8:$D$16,3,FALSE))</f>
      </c>
      <c r="F95" s="1">
        <f>IF(F56&gt;0,1/VLOOKUP(ABS(F56)+1,$A$8:$D$16,3,FALSE),VLOOKUP(ABS(F56)+1,$A$8:$D$16,3,FALSE))</f>
      </c>
      <c r="G95" s="1">
        <f>IF(G56&gt;0,1/VLOOKUP(ABS(G56)+1,$A$8:$D$16,3,FALSE),VLOOKUP(ABS(G56)+1,$A$8:$D$16,3,FALSE))</f>
      </c>
      <c r="H95" s="1">
        <f>IF(H56&gt;0,1/VLOOKUP(ABS(H56)+1,$A$8:$D$16,3,FALSE),VLOOKUP(ABS(H56)+1,$A$8:$D$16,3,FALSE))</f>
      </c>
      <c r="I95" s="1">
        <f>IF(I56&gt;0,1/VLOOKUP(ABS(I56)+1,$A$8:$D$16,3,FALSE),VLOOKUP(ABS(I56)+1,$A$8:$D$16,3,FALSE))</f>
      </c>
      <c r="J95" s="1">
        <f>IF(J56&gt;0,1/VLOOKUP(ABS(J56)+1,$A$8:$D$16,3,FALSE),VLOOKUP(ABS(J56)+1,$A$8:$D$16,3,FALSE))</f>
      </c>
      <c r="K95" s="1">
        <f>IF(K56&gt;0,1/VLOOKUP(ABS(K56)+1,$A$8:$D$16,3,FALSE),VLOOKUP(ABS(K56)+1,$A$8:$D$16,3,FALSE))</f>
      </c>
      <c r="L95" s="1">
        <f>IF(L56&gt;0,1/VLOOKUP(ABS(L56)+1,$A$8:$D$16,3,FALSE),VLOOKUP(ABS(L56)+1,$A$8:$D$16,3,FALSE))</f>
      </c>
      <c r="M95" s="1">
        <f>IF(M56&gt;0,1/VLOOKUP(ABS(M56)+1,$A$8:$D$16,3,FALSE),VLOOKUP(ABS(M56)+1,$A$8:$D$16,3,FALSE))</f>
      </c>
      <c r="N95" s="1">
        <f>IF(N56&gt;0,1/VLOOKUP(ABS(N56)+1,$A$8:$D$16,3,FALSE),VLOOKUP(ABS(N56)+1,$A$8:$D$16,3,FALSE))</f>
      </c>
      <c r="O95" s="1">
        <f>IF(O56&gt;0,1/VLOOKUP(ABS(O56)+1,$A$8:$D$16,3,FALSE),VLOOKUP(ABS(O56)+1,$A$8:$D$16,3,FALSE))</f>
      </c>
      <c r="P95" s="1">
        <f>IF(P56&gt;0,1/VLOOKUP(ABS(P56)+1,$A$8:$D$16,3,FALSE),VLOOKUP(ABS(P56)+1,$A$8:$D$16,3,FALSE))</f>
      </c>
      <c r="Q95" s="1">
        <f>IF(Q56&gt;0,1/VLOOKUP(ABS(Q56)+1,$A$8:$D$16,3,FALSE),VLOOKUP(ABS(Q56)+1,$A$8:$D$16,3,FALSE))</f>
      </c>
      <c r="R95" s="1">
        <f>IF(R56&gt;0,1/VLOOKUP(ABS(R56)+1,$A$8:$D$16,3,FALSE),VLOOKUP(ABS(R56)+1,$A$8:$D$16,3,FALSE))</f>
      </c>
      <c r="S95" s="1">
        <f>IF(S56&gt;0,1/VLOOKUP(ABS(S56)+1,$A$8:$D$16,3,FALSE),VLOOKUP(ABS(S56)+1,$A$8:$D$16,3,FALSE))</f>
      </c>
      <c r="T95" s="1">
        <f>IF(T56&gt;0,1/VLOOKUP(ABS(T56)+1,$A$8:$D$16,3,FALSE),VLOOKUP(ABS(T56)+1,$A$8:$D$16,3,FALSE))</f>
      </c>
      <c r="U95" s="1">
        <f>IF(U56&gt;0,1/VLOOKUP(ABS(U56)+1,$A$8:$D$16,3,FALSE),VLOOKUP(ABS(U56)+1,$A$8:$D$16,3,FALSE))</f>
      </c>
      <c r="V95" s="1">
        <f>IF(V56&gt;0,1/VLOOKUP(ABS(V56)+1,$A$8:$D$16,3,FALSE),VLOOKUP(ABS(V56)+1,$A$8:$D$16,3,FALSE))</f>
      </c>
      <c r="W95" s="1">
        <f>IF(W56&gt;0,1/VLOOKUP(ABS(W56)+1,$A$8:$D$16,3,FALSE),VLOOKUP(ABS(W56)+1,$A$8:$D$16,3,FALSE))</f>
      </c>
    </row>
    <row r="96">
      <c r="A96">
        <v>14</v>
      </c>
      <c r="B96" t="str">
        <v>CP8.4_vs_CP8.6</v>
      </c>
      <c r="C96" s="1">
        <f>IF(C57&gt;0,1/VLOOKUP(ABS(C57)+1,$A$8:$D$16,3,FALSE),VLOOKUP(ABS(C57)+1,$A$8:$D$16,3,FALSE))</f>
      </c>
      <c r="D96" s="1">
        <f>IF(D57&gt;0,1/VLOOKUP(ABS(D57)+1,$A$8:$D$16,3,FALSE),VLOOKUP(ABS(D57)+1,$A$8:$D$16,3,FALSE))</f>
      </c>
      <c r="E96" s="1">
        <f>IF(E57&gt;0,1/VLOOKUP(ABS(E57)+1,$A$8:$D$16,3,FALSE),VLOOKUP(ABS(E57)+1,$A$8:$D$16,3,FALSE))</f>
      </c>
      <c r="F96" s="1">
        <f>IF(F57&gt;0,1/VLOOKUP(ABS(F57)+1,$A$8:$D$16,3,FALSE),VLOOKUP(ABS(F57)+1,$A$8:$D$16,3,FALSE))</f>
      </c>
      <c r="G96" s="1">
        <f>IF(G57&gt;0,1/VLOOKUP(ABS(G57)+1,$A$8:$D$16,3,FALSE),VLOOKUP(ABS(G57)+1,$A$8:$D$16,3,FALSE))</f>
      </c>
      <c r="H96" s="1">
        <f>IF(H57&gt;0,1/VLOOKUP(ABS(H57)+1,$A$8:$D$16,3,FALSE),VLOOKUP(ABS(H57)+1,$A$8:$D$16,3,FALSE))</f>
      </c>
      <c r="I96" s="1">
        <f>IF(I57&gt;0,1/VLOOKUP(ABS(I57)+1,$A$8:$D$16,3,FALSE),VLOOKUP(ABS(I57)+1,$A$8:$D$16,3,FALSE))</f>
      </c>
      <c r="J96" s="1">
        <f>IF(J57&gt;0,1/VLOOKUP(ABS(J57)+1,$A$8:$D$16,3,FALSE),VLOOKUP(ABS(J57)+1,$A$8:$D$16,3,FALSE))</f>
      </c>
      <c r="K96" s="1">
        <f>IF(K57&gt;0,1/VLOOKUP(ABS(K57)+1,$A$8:$D$16,3,FALSE),VLOOKUP(ABS(K57)+1,$A$8:$D$16,3,FALSE))</f>
      </c>
      <c r="L96" s="1">
        <f>IF(L57&gt;0,1/VLOOKUP(ABS(L57)+1,$A$8:$D$16,3,FALSE),VLOOKUP(ABS(L57)+1,$A$8:$D$16,3,FALSE))</f>
      </c>
      <c r="M96" s="1">
        <f>IF(M57&gt;0,1/VLOOKUP(ABS(M57)+1,$A$8:$D$16,3,FALSE),VLOOKUP(ABS(M57)+1,$A$8:$D$16,3,FALSE))</f>
      </c>
      <c r="N96" s="1">
        <f>IF(N57&gt;0,1/VLOOKUP(ABS(N57)+1,$A$8:$D$16,3,FALSE),VLOOKUP(ABS(N57)+1,$A$8:$D$16,3,FALSE))</f>
      </c>
      <c r="O96" s="1">
        <f>IF(O57&gt;0,1/VLOOKUP(ABS(O57)+1,$A$8:$D$16,3,FALSE),VLOOKUP(ABS(O57)+1,$A$8:$D$16,3,FALSE))</f>
      </c>
      <c r="P96" s="1">
        <f>IF(P57&gt;0,1/VLOOKUP(ABS(P57)+1,$A$8:$D$16,3,FALSE),VLOOKUP(ABS(P57)+1,$A$8:$D$16,3,FALSE))</f>
      </c>
      <c r="Q96" s="1">
        <f>IF(Q57&gt;0,1/VLOOKUP(ABS(Q57)+1,$A$8:$D$16,3,FALSE),VLOOKUP(ABS(Q57)+1,$A$8:$D$16,3,FALSE))</f>
      </c>
      <c r="R96" s="1">
        <f>IF(R57&gt;0,1/VLOOKUP(ABS(R57)+1,$A$8:$D$16,3,FALSE),VLOOKUP(ABS(R57)+1,$A$8:$D$16,3,FALSE))</f>
      </c>
      <c r="S96" s="1">
        <f>IF(S57&gt;0,1/VLOOKUP(ABS(S57)+1,$A$8:$D$16,3,FALSE),VLOOKUP(ABS(S57)+1,$A$8:$D$16,3,FALSE))</f>
      </c>
      <c r="T96" s="1">
        <f>IF(T57&gt;0,1/VLOOKUP(ABS(T57)+1,$A$8:$D$16,3,FALSE),VLOOKUP(ABS(T57)+1,$A$8:$D$16,3,FALSE))</f>
      </c>
      <c r="U96" s="1">
        <f>IF(U57&gt;0,1/VLOOKUP(ABS(U57)+1,$A$8:$D$16,3,FALSE),VLOOKUP(ABS(U57)+1,$A$8:$D$16,3,FALSE))</f>
      </c>
      <c r="V96" s="1">
        <f>IF(V57&gt;0,1/VLOOKUP(ABS(V57)+1,$A$8:$D$16,3,FALSE),VLOOKUP(ABS(V57)+1,$A$8:$D$16,3,FALSE))</f>
      </c>
      <c r="W96" s="1">
        <f>IF(W57&gt;0,1/VLOOKUP(ABS(W57)+1,$A$8:$D$16,3,FALSE),VLOOKUP(ABS(W57)+1,$A$8:$D$16,3,FALSE))</f>
      </c>
    </row>
    <row r="97">
      <c r="A97">
        <v>15</v>
      </c>
      <c r="B97" t="str">
        <v>CP8.5_vs_CP8.6</v>
      </c>
      <c r="C97" s="1">
        <f>IF(C58&gt;0,1/VLOOKUP(ABS(C58)+1,$A$8:$D$16,3,FALSE),VLOOKUP(ABS(C58)+1,$A$8:$D$16,3,FALSE))</f>
      </c>
      <c r="D97" s="1">
        <f>IF(D58&gt;0,1/VLOOKUP(ABS(D58)+1,$A$8:$D$16,3,FALSE),VLOOKUP(ABS(D58)+1,$A$8:$D$16,3,FALSE))</f>
      </c>
      <c r="E97" s="1">
        <f>IF(E58&gt;0,1/VLOOKUP(ABS(E58)+1,$A$8:$D$16,3,FALSE),VLOOKUP(ABS(E58)+1,$A$8:$D$16,3,FALSE))</f>
      </c>
      <c r="F97" s="1">
        <f>IF(F58&gt;0,1/VLOOKUP(ABS(F58)+1,$A$8:$D$16,3,FALSE),VLOOKUP(ABS(F58)+1,$A$8:$D$16,3,FALSE))</f>
      </c>
      <c r="G97" s="1">
        <f>IF(G58&gt;0,1/VLOOKUP(ABS(G58)+1,$A$8:$D$16,3,FALSE),VLOOKUP(ABS(G58)+1,$A$8:$D$16,3,FALSE))</f>
      </c>
      <c r="H97" s="1">
        <f>IF(H58&gt;0,1/VLOOKUP(ABS(H58)+1,$A$8:$D$16,3,FALSE),VLOOKUP(ABS(H58)+1,$A$8:$D$16,3,FALSE))</f>
      </c>
      <c r="I97" s="1">
        <f>IF(I58&gt;0,1/VLOOKUP(ABS(I58)+1,$A$8:$D$16,3,FALSE),VLOOKUP(ABS(I58)+1,$A$8:$D$16,3,FALSE))</f>
      </c>
      <c r="J97" s="1">
        <f>IF(J58&gt;0,1/VLOOKUP(ABS(J58)+1,$A$8:$D$16,3,FALSE),VLOOKUP(ABS(J58)+1,$A$8:$D$16,3,FALSE))</f>
      </c>
      <c r="K97" s="1">
        <f>IF(K58&gt;0,1/VLOOKUP(ABS(K58)+1,$A$8:$D$16,3,FALSE),VLOOKUP(ABS(K58)+1,$A$8:$D$16,3,FALSE))</f>
      </c>
      <c r="L97" s="1">
        <f>IF(L58&gt;0,1/VLOOKUP(ABS(L58)+1,$A$8:$D$16,3,FALSE),VLOOKUP(ABS(L58)+1,$A$8:$D$16,3,FALSE))</f>
      </c>
      <c r="M97" s="1">
        <f>IF(M58&gt;0,1/VLOOKUP(ABS(M58)+1,$A$8:$D$16,3,FALSE),VLOOKUP(ABS(M58)+1,$A$8:$D$16,3,FALSE))</f>
      </c>
      <c r="N97" s="1">
        <f>IF(N58&gt;0,1/VLOOKUP(ABS(N58)+1,$A$8:$D$16,3,FALSE),VLOOKUP(ABS(N58)+1,$A$8:$D$16,3,FALSE))</f>
      </c>
      <c r="O97" s="1">
        <f>IF(O58&gt;0,1/VLOOKUP(ABS(O58)+1,$A$8:$D$16,3,FALSE),VLOOKUP(ABS(O58)+1,$A$8:$D$16,3,FALSE))</f>
      </c>
      <c r="P97" s="1">
        <f>IF(P58&gt;0,1/VLOOKUP(ABS(P58)+1,$A$8:$D$16,3,FALSE),VLOOKUP(ABS(P58)+1,$A$8:$D$16,3,FALSE))</f>
      </c>
      <c r="Q97" s="1">
        <f>IF(Q58&gt;0,1/VLOOKUP(ABS(Q58)+1,$A$8:$D$16,3,FALSE),VLOOKUP(ABS(Q58)+1,$A$8:$D$16,3,FALSE))</f>
      </c>
      <c r="R97" s="1">
        <f>IF(R58&gt;0,1/VLOOKUP(ABS(R58)+1,$A$8:$D$16,3,FALSE),VLOOKUP(ABS(R58)+1,$A$8:$D$16,3,FALSE))</f>
      </c>
      <c r="S97" s="1">
        <f>IF(S58&gt;0,1/VLOOKUP(ABS(S58)+1,$A$8:$D$16,3,FALSE),VLOOKUP(ABS(S58)+1,$A$8:$D$16,3,FALSE))</f>
      </c>
      <c r="T97" s="1">
        <f>IF(T58&gt;0,1/VLOOKUP(ABS(T58)+1,$A$8:$D$16,3,FALSE),VLOOKUP(ABS(T58)+1,$A$8:$D$16,3,FALSE))</f>
      </c>
      <c r="U97" s="1">
        <f>IF(U58&gt;0,1/VLOOKUP(ABS(U58)+1,$A$8:$D$16,3,FALSE),VLOOKUP(ABS(U58)+1,$A$8:$D$16,3,FALSE))</f>
      </c>
      <c r="V97" s="1">
        <f>IF(V58&gt;0,1/VLOOKUP(ABS(V58)+1,$A$8:$D$16,3,FALSE),VLOOKUP(ABS(V58)+1,$A$8:$D$16,3,FALSE))</f>
      </c>
      <c r="W97" s="1">
        <f>IF(W58&gt;0,1/VLOOKUP(ABS(W58)+1,$A$8:$D$16,3,FALSE),VLOOKUP(ABS(W58)+1,$A$8:$D$16,3,FALSE))</f>
      </c>
    </row>
    <row r="100">
      <c r="A100" t="str">
        <v>═══ BAGIAN 4: TFN u (Upper) per Responden ═══</v>
      </c>
    </row>
    <row r="101">
      <c r="A101" t="str">
        <v>No</v>
      </c>
      <c r="B101" t="str">
        <v>Pasangan</v>
      </c>
      <c r="C101" t="str">
        <v>R1_u</v>
      </c>
      <c r="D101" t="str">
        <v>R2_u</v>
      </c>
      <c r="E101" t="str">
        <v>R3_u</v>
      </c>
      <c r="F101" t="str">
        <v>R4_u</v>
      </c>
      <c r="G101" t="str">
        <v>R5_u</v>
      </c>
      <c r="H101" t="str">
        <v>R6_u</v>
      </c>
      <c r="I101" t="str">
        <v>R7_u</v>
      </c>
      <c r="J101" t="str">
        <v>R8_u</v>
      </c>
      <c r="K101" t="str">
        <v>R9_u</v>
      </c>
      <c r="L101" t="str">
        <v>R10_u</v>
      </c>
      <c r="M101" t="str">
        <v>R11_u</v>
      </c>
      <c r="N101" t="str">
        <v>R12_u</v>
      </c>
      <c r="O101" t="str">
        <v>R13_u</v>
      </c>
      <c r="P101" t="str">
        <v>R14_u</v>
      </c>
      <c r="Q101" t="str">
        <v>R15_u</v>
      </c>
      <c r="R101" t="str">
        <v>R16_u</v>
      </c>
      <c r="S101" t="str">
        <v>R17_u</v>
      </c>
      <c r="T101" t="str">
        <v>R18_u</v>
      </c>
      <c r="U101" t="str">
        <v>R19_u</v>
      </c>
      <c r="V101" t="str">
        <v>R20_u</v>
      </c>
      <c r="W101" t="str">
        <v>R21_u</v>
      </c>
    </row>
    <row r="102">
      <c r="A102">
        <v>1</v>
      </c>
      <c r="B102" t="str">
        <v>CP8.1_vs_CP8.2</v>
      </c>
      <c r="C102" s="1">
        <f>IF(C44&gt;0,1/VLOOKUP(ABS(C44)+1,$A$8:$D$16,2,FALSE),VLOOKUP(ABS(C44)+1,$A$8:$D$16,4,FALSE))</f>
      </c>
      <c r="D102" s="1">
        <f>IF(D44&gt;0,1/VLOOKUP(ABS(D44)+1,$A$8:$D$16,2,FALSE),VLOOKUP(ABS(D44)+1,$A$8:$D$16,4,FALSE))</f>
      </c>
      <c r="E102" s="1">
        <f>IF(E44&gt;0,1/VLOOKUP(ABS(E44)+1,$A$8:$D$16,2,FALSE),VLOOKUP(ABS(E44)+1,$A$8:$D$16,4,FALSE))</f>
      </c>
      <c r="F102" s="1">
        <f>IF(F44&gt;0,1/VLOOKUP(ABS(F44)+1,$A$8:$D$16,2,FALSE),VLOOKUP(ABS(F44)+1,$A$8:$D$16,4,FALSE))</f>
      </c>
      <c r="G102" s="1">
        <f>IF(G44&gt;0,1/VLOOKUP(ABS(G44)+1,$A$8:$D$16,2,FALSE),VLOOKUP(ABS(G44)+1,$A$8:$D$16,4,FALSE))</f>
      </c>
      <c r="H102" s="1">
        <f>IF(H44&gt;0,1/VLOOKUP(ABS(H44)+1,$A$8:$D$16,2,FALSE),VLOOKUP(ABS(H44)+1,$A$8:$D$16,4,FALSE))</f>
      </c>
      <c r="I102" s="1">
        <f>IF(I44&gt;0,1/VLOOKUP(ABS(I44)+1,$A$8:$D$16,2,FALSE),VLOOKUP(ABS(I44)+1,$A$8:$D$16,4,FALSE))</f>
      </c>
      <c r="J102" s="1">
        <f>IF(J44&gt;0,1/VLOOKUP(ABS(J44)+1,$A$8:$D$16,2,FALSE),VLOOKUP(ABS(J44)+1,$A$8:$D$16,4,FALSE))</f>
      </c>
      <c r="K102" s="1">
        <f>IF(K44&gt;0,1/VLOOKUP(ABS(K44)+1,$A$8:$D$16,2,FALSE),VLOOKUP(ABS(K44)+1,$A$8:$D$16,4,FALSE))</f>
      </c>
      <c r="L102" s="1">
        <f>IF(L44&gt;0,1/VLOOKUP(ABS(L44)+1,$A$8:$D$16,2,FALSE),VLOOKUP(ABS(L44)+1,$A$8:$D$16,4,FALSE))</f>
      </c>
      <c r="M102" s="1">
        <f>IF(M44&gt;0,1/VLOOKUP(ABS(M44)+1,$A$8:$D$16,2,FALSE),VLOOKUP(ABS(M44)+1,$A$8:$D$16,4,FALSE))</f>
      </c>
      <c r="N102" s="1">
        <f>IF(N44&gt;0,1/VLOOKUP(ABS(N44)+1,$A$8:$D$16,2,FALSE),VLOOKUP(ABS(N44)+1,$A$8:$D$16,4,FALSE))</f>
      </c>
      <c r="O102" s="1">
        <f>IF(O44&gt;0,1/VLOOKUP(ABS(O44)+1,$A$8:$D$16,2,FALSE),VLOOKUP(ABS(O44)+1,$A$8:$D$16,4,FALSE))</f>
      </c>
      <c r="P102" s="1">
        <f>IF(P44&gt;0,1/VLOOKUP(ABS(P44)+1,$A$8:$D$16,2,FALSE),VLOOKUP(ABS(P44)+1,$A$8:$D$16,4,FALSE))</f>
      </c>
      <c r="Q102" s="1">
        <f>IF(Q44&gt;0,1/VLOOKUP(ABS(Q44)+1,$A$8:$D$16,2,FALSE),VLOOKUP(ABS(Q44)+1,$A$8:$D$16,4,FALSE))</f>
      </c>
      <c r="R102" s="1">
        <f>IF(R44&gt;0,1/VLOOKUP(ABS(R44)+1,$A$8:$D$16,2,FALSE),VLOOKUP(ABS(R44)+1,$A$8:$D$16,4,FALSE))</f>
      </c>
      <c r="S102" s="1">
        <f>IF(S44&gt;0,1/VLOOKUP(ABS(S44)+1,$A$8:$D$16,2,FALSE),VLOOKUP(ABS(S44)+1,$A$8:$D$16,4,FALSE))</f>
      </c>
      <c r="T102" s="1">
        <f>IF(T44&gt;0,1/VLOOKUP(ABS(T44)+1,$A$8:$D$16,2,FALSE),VLOOKUP(ABS(T44)+1,$A$8:$D$16,4,FALSE))</f>
      </c>
      <c r="U102" s="1">
        <f>IF(U44&gt;0,1/VLOOKUP(ABS(U44)+1,$A$8:$D$16,2,FALSE),VLOOKUP(ABS(U44)+1,$A$8:$D$16,4,FALSE))</f>
      </c>
      <c r="V102" s="1">
        <f>IF(V44&gt;0,1/VLOOKUP(ABS(V44)+1,$A$8:$D$16,2,FALSE),VLOOKUP(ABS(V44)+1,$A$8:$D$16,4,FALSE))</f>
      </c>
      <c r="W102" s="1">
        <f>IF(W44&gt;0,1/VLOOKUP(ABS(W44)+1,$A$8:$D$16,2,FALSE),VLOOKUP(ABS(W44)+1,$A$8:$D$16,4,FALSE))</f>
      </c>
    </row>
    <row r="103">
      <c r="A103">
        <v>2</v>
      </c>
      <c r="B103" t="str">
        <v>CP8.1_vs_CP8.3</v>
      </c>
      <c r="C103" s="1">
        <f>IF(C45&gt;0,1/VLOOKUP(ABS(C45)+1,$A$8:$D$16,2,FALSE),VLOOKUP(ABS(C45)+1,$A$8:$D$16,4,FALSE))</f>
      </c>
      <c r="D103" s="1">
        <f>IF(D45&gt;0,1/VLOOKUP(ABS(D45)+1,$A$8:$D$16,2,FALSE),VLOOKUP(ABS(D45)+1,$A$8:$D$16,4,FALSE))</f>
      </c>
      <c r="E103" s="1">
        <f>IF(E45&gt;0,1/VLOOKUP(ABS(E45)+1,$A$8:$D$16,2,FALSE),VLOOKUP(ABS(E45)+1,$A$8:$D$16,4,FALSE))</f>
      </c>
      <c r="F103" s="1">
        <f>IF(F45&gt;0,1/VLOOKUP(ABS(F45)+1,$A$8:$D$16,2,FALSE),VLOOKUP(ABS(F45)+1,$A$8:$D$16,4,FALSE))</f>
      </c>
      <c r="G103" s="1">
        <f>IF(G45&gt;0,1/VLOOKUP(ABS(G45)+1,$A$8:$D$16,2,FALSE),VLOOKUP(ABS(G45)+1,$A$8:$D$16,4,FALSE))</f>
      </c>
      <c r="H103" s="1">
        <f>IF(H45&gt;0,1/VLOOKUP(ABS(H45)+1,$A$8:$D$16,2,FALSE),VLOOKUP(ABS(H45)+1,$A$8:$D$16,4,FALSE))</f>
      </c>
      <c r="I103" s="1">
        <f>IF(I45&gt;0,1/VLOOKUP(ABS(I45)+1,$A$8:$D$16,2,FALSE),VLOOKUP(ABS(I45)+1,$A$8:$D$16,4,FALSE))</f>
      </c>
      <c r="J103" s="1">
        <f>IF(J45&gt;0,1/VLOOKUP(ABS(J45)+1,$A$8:$D$16,2,FALSE),VLOOKUP(ABS(J45)+1,$A$8:$D$16,4,FALSE))</f>
      </c>
      <c r="K103" s="1">
        <f>IF(K45&gt;0,1/VLOOKUP(ABS(K45)+1,$A$8:$D$16,2,FALSE),VLOOKUP(ABS(K45)+1,$A$8:$D$16,4,FALSE))</f>
      </c>
      <c r="L103" s="1">
        <f>IF(L45&gt;0,1/VLOOKUP(ABS(L45)+1,$A$8:$D$16,2,FALSE),VLOOKUP(ABS(L45)+1,$A$8:$D$16,4,FALSE))</f>
      </c>
      <c r="M103" s="1">
        <f>IF(M45&gt;0,1/VLOOKUP(ABS(M45)+1,$A$8:$D$16,2,FALSE),VLOOKUP(ABS(M45)+1,$A$8:$D$16,4,FALSE))</f>
      </c>
      <c r="N103" s="1">
        <f>IF(N45&gt;0,1/VLOOKUP(ABS(N45)+1,$A$8:$D$16,2,FALSE),VLOOKUP(ABS(N45)+1,$A$8:$D$16,4,FALSE))</f>
      </c>
      <c r="O103" s="1">
        <f>IF(O45&gt;0,1/VLOOKUP(ABS(O45)+1,$A$8:$D$16,2,FALSE),VLOOKUP(ABS(O45)+1,$A$8:$D$16,4,FALSE))</f>
      </c>
      <c r="P103" s="1">
        <f>IF(P45&gt;0,1/VLOOKUP(ABS(P45)+1,$A$8:$D$16,2,FALSE),VLOOKUP(ABS(P45)+1,$A$8:$D$16,4,FALSE))</f>
      </c>
      <c r="Q103" s="1">
        <f>IF(Q45&gt;0,1/VLOOKUP(ABS(Q45)+1,$A$8:$D$16,2,FALSE),VLOOKUP(ABS(Q45)+1,$A$8:$D$16,4,FALSE))</f>
      </c>
      <c r="R103" s="1">
        <f>IF(R45&gt;0,1/VLOOKUP(ABS(R45)+1,$A$8:$D$16,2,FALSE),VLOOKUP(ABS(R45)+1,$A$8:$D$16,4,FALSE))</f>
      </c>
      <c r="S103" s="1">
        <f>IF(S45&gt;0,1/VLOOKUP(ABS(S45)+1,$A$8:$D$16,2,FALSE),VLOOKUP(ABS(S45)+1,$A$8:$D$16,4,FALSE))</f>
      </c>
      <c r="T103" s="1">
        <f>IF(T45&gt;0,1/VLOOKUP(ABS(T45)+1,$A$8:$D$16,2,FALSE),VLOOKUP(ABS(T45)+1,$A$8:$D$16,4,FALSE))</f>
      </c>
      <c r="U103" s="1">
        <f>IF(U45&gt;0,1/VLOOKUP(ABS(U45)+1,$A$8:$D$16,2,FALSE),VLOOKUP(ABS(U45)+1,$A$8:$D$16,4,FALSE))</f>
      </c>
      <c r="V103" s="1">
        <f>IF(V45&gt;0,1/VLOOKUP(ABS(V45)+1,$A$8:$D$16,2,FALSE),VLOOKUP(ABS(V45)+1,$A$8:$D$16,4,FALSE))</f>
      </c>
      <c r="W103" s="1">
        <f>IF(W45&gt;0,1/VLOOKUP(ABS(W45)+1,$A$8:$D$16,2,FALSE),VLOOKUP(ABS(W45)+1,$A$8:$D$16,4,FALSE))</f>
      </c>
    </row>
    <row r="104">
      <c r="A104">
        <v>3</v>
      </c>
      <c r="B104" t="str">
        <v>CP8.1_vs_CP8.4</v>
      </c>
      <c r="C104" s="1">
        <f>IF(C46&gt;0,1/VLOOKUP(ABS(C46)+1,$A$8:$D$16,2,FALSE),VLOOKUP(ABS(C46)+1,$A$8:$D$16,4,FALSE))</f>
      </c>
      <c r="D104" s="1">
        <f>IF(D46&gt;0,1/VLOOKUP(ABS(D46)+1,$A$8:$D$16,2,FALSE),VLOOKUP(ABS(D46)+1,$A$8:$D$16,4,FALSE))</f>
      </c>
      <c r="E104" s="1">
        <f>IF(E46&gt;0,1/VLOOKUP(ABS(E46)+1,$A$8:$D$16,2,FALSE),VLOOKUP(ABS(E46)+1,$A$8:$D$16,4,FALSE))</f>
      </c>
      <c r="F104" s="1">
        <f>IF(F46&gt;0,1/VLOOKUP(ABS(F46)+1,$A$8:$D$16,2,FALSE),VLOOKUP(ABS(F46)+1,$A$8:$D$16,4,FALSE))</f>
      </c>
      <c r="G104" s="1">
        <f>IF(G46&gt;0,1/VLOOKUP(ABS(G46)+1,$A$8:$D$16,2,FALSE),VLOOKUP(ABS(G46)+1,$A$8:$D$16,4,FALSE))</f>
      </c>
      <c r="H104" s="1">
        <f>IF(H46&gt;0,1/VLOOKUP(ABS(H46)+1,$A$8:$D$16,2,FALSE),VLOOKUP(ABS(H46)+1,$A$8:$D$16,4,FALSE))</f>
      </c>
      <c r="I104" s="1">
        <f>IF(I46&gt;0,1/VLOOKUP(ABS(I46)+1,$A$8:$D$16,2,FALSE),VLOOKUP(ABS(I46)+1,$A$8:$D$16,4,FALSE))</f>
      </c>
      <c r="J104" s="1">
        <f>IF(J46&gt;0,1/VLOOKUP(ABS(J46)+1,$A$8:$D$16,2,FALSE),VLOOKUP(ABS(J46)+1,$A$8:$D$16,4,FALSE))</f>
      </c>
      <c r="K104" s="1">
        <f>IF(K46&gt;0,1/VLOOKUP(ABS(K46)+1,$A$8:$D$16,2,FALSE),VLOOKUP(ABS(K46)+1,$A$8:$D$16,4,FALSE))</f>
      </c>
      <c r="L104" s="1">
        <f>IF(L46&gt;0,1/VLOOKUP(ABS(L46)+1,$A$8:$D$16,2,FALSE),VLOOKUP(ABS(L46)+1,$A$8:$D$16,4,FALSE))</f>
      </c>
      <c r="M104" s="1">
        <f>IF(M46&gt;0,1/VLOOKUP(ABS(M46)+1,$A$8:$D$16,2,FALSE),VLOOKUP(ABS(M46)+1,$A$8:$D$16,4,FALSE))</f>
      </c>
      <c r="N104" s="1">
        <f>IF(N46&gt;0,1/VLOOKUP(ABS(N46)+1,$A$8:$D$16,2,FALSE),VLOOKUP(ABS(N46)+1,$A$8:$D$16,4,FALSE))</f>
      </c>
      <c r="O104" s="1">
        <f>IF(O46&gt;0,1/VLOOKUP(ABS(O46)+1,$A$8:$D$16,2,FALSE),VLOOKUP(ABS(O46)+1,$A$8:$D$16,4,FALSE))</f>
      </c>
      <c r="P104" s="1">
        <f>IF(P46&gt;0,1/VLOOKUP(ABS(P46)+1,$A$8:$D$16,2,FALSE),VLOOKUP(ABS(P46)+1,$A$8:$D$16,4,FALSE))</f>
      </c>
      <c r="Q104" s="1">
        <f>IF(Q46&gt;0,1/VLOOKUP(ABS(Q46)+1,$A$8:$D$16,2,FALSE),VLOOKUP(ABS(Q46)+1,$A$8:$D$16,4,FALSE))</f>
      </c>
      <c r="R104" s="1">
        <f>IF(R46&gt;0,1/VLOOKUP(ABS(R46)+1,$A$8:$D$16,2,FALSE),VLOOKUP(ABS(R46)+1,$A$8:$D$16,4,FALSE))</f>
      </c>
      <c r="S104" s="1">
        <f>IF(S46&gt;0,1/VLOOKUP(ABS(S46)+1,$A$8:$D$16,2,FALSE),VLOOKUP(ABS(S46)+1,$A$8:$D$16,4,FALSE))</f>
      </c>
      <c r="T104" s="1">
        <f>IF(T46&gt;0,1/VLOOKUP(ABS(T46)+1,$A$8:$D$16,2,FALSE),VLOOKUP(ABS(T46)+1,$A$8:$D$16,4,FALSE))</f>
      </c>
      <c r="U104" s="1">
        <f>IF(U46&gt;0,1/VLOOKUP(ABS(U46)+1,$A$8:$D$16,2,FALSE),VLOOKUP(ABS(U46)+1,$A$8:$D$16,4,FALSE))</f>
      </c>
      <c r="V104" s="1">
        <f>IF(V46&gt;0,1/VLOOKUP(ABS(V46)+1,$A$8:$D$16,2,FALSE),VLOOKUP(ABS(V46)+1,$A$8:$D$16,4,FALSE))</f>
      </c>
      <c r="W104" s="1">
        <f>IF(W46&gt;0,1/VLOOKUP(ABS(W46)+1,$A$8:$D$16,2,FALSE),VLOOKUP(ABS(W46)+1,$A$8:$D$16,4,FALSE))</f>
      </c>
    </row>
    <row r="105">
      <c r="A105">
        <v>4</v>
      </c>
      <c r="B105" t="str">
        <v>CP8.1_vs_CP8.5</v>
      </c>
      <c r="C105" s="1">
        <f>IF(C47&gt;0,1/VLOOKUP(ABS(C47)+1,$A$8:$D$16,2,FALSE),VLOOKUP(ABS(C47)+1,$A$8:$D$16,4,FALSE))</f>
      </c>
      <c r="D105" s="1">
        <f>IF(D47&gt;0,1/VLOOKUP(ABS(D47)+1,$A$8:$D$16,2,FALSE),VLOOKUP(ABS(D47)+1,$A$8:$D$16,4,FALSE))</f>
      </c>
      <c r="E105" s="1">
        <f>IF(E47&gt;0,1/VLOOKUP(ABS(E47)+1,$A$8:$D$16,2,FALSE),VLOOKUP(ABS(E47)+1,$A$8:$D$16,4,FALSE))</f>
      </c>
      <c r="F105" s="1">
        <f>IF(F47&gt;0,1/VLOOKUP(ABS(F47)+1,$A$8:$D$16,2,FALSE),VLOOKUP(ABS(F47)+1,$A$8:$D$16,4,FALSE))</f>
      </c>
      <c r="G105" s="1">
        <f>IF(G47&gt;0,1/VLOOKUP(ABS(G47)+1,$A$8:$D$16,2,FALSE),VLOOKUP(ABS(G47)+1,$A$8:$D$16,4,FALSE))</f>
      </c>
      <c r="H105" s="1">
        <f>IF(H47&gt;0,1/VLOOKUP(ABS(H47)+1,$A$8:$D$16,2,FALSE),VLOOKUP(ABS(H47)+1,$A$8:$D$16,4,FALSE))</f>
      </c>
      <c r="I105" s="1">
        <f>IF(I47&gt;0,1/VLOOKUP(ABS(I47)+1,$A$8:$D$16,2,FALSE),VLOOKUP(ABS(I47)+1,$A$8:$D$16,4,FALSE))</f>
      </c>
      <c r="J105" s="1">
        <f>IF(J47&gt;0,1/VLOOKUP(ABS(J47)+1,$A$8:$D$16,2,FALSE),VLOOKUP(ABS(J47)+1,$A$8:$D$16,4,FALSE))</f>
      </c>
      <c r="K105" s="1">
        <f>IF(K47&gt;0,1/VLOOKUP(ABS(K47)+1,$A$8:$D$16,2,FALSE),VLOOKUP(ABS(K47)+1,$A$8:$D$16,4,FALSE))</f>
      </c>
      <c r="L105" s="1">
        <f>IF(L47&gt;0,1/VLOOKUP(ABS(L47)+1,$A$8:$D$16,2,FALSE),VLOOKUP(ABS(L47)+1,$A$8:$D$16,4,FALSE))</f>
      </c>
      <c r="M105" s="1">
        <f>IF(M47&gt;0,1/VLOOKUP(ABS(M47)+1,$A$8:$D$16,2,FALSE),VLOOKUP(ABS(M47)+1,$A$8:$D$16,4,FALSE))</f>
      </c>
      <c r="N105" s="1">
        <f>IF(N47&gt;0,1/VLOOKUP(ABS(N47)+1,$A$8:$D$16,2,FALSE),VLOOKUP(ABS(N47)+1,$A$8:$D$16,4,FALSE))</f>
      </c>
      <c r="O105" s="1">
        <f>IF(O47&gt;0,1/VLOOKUP(ABS(O47)+1,$A$8:$D$16,2,FALSE),VLOOKUP(ABS(O47)+1,$A$8:$D$16,4,FALSE))</f>
      </c>
      <c r="P105" s="1">
        <f>IF(P47&gt;0,1/VLOOKUP(ABS(P47)+1,$A$8:$D$16,2,FALSE),VLOOKUP(ABS(P47)+1,$A$8:$D$16,4,FALSE))</f>
      </c>
      <c r="Q105" s="1">
        <f>IF(Q47&gt;0,1/VLOOKUP(ABS(Q47)+1,$A$8:$D$16,2,FALSE),VLOOKUP(ABS(Q47)+1,$A$8:$D$16,4,FALSE))</f>
      </c>
      <c r="R105" s="1">
        <f>IF(R47&gt;0,1/VLOOKUP(ABS(R47)+1,$A$8:$D$16,2,FALSE),VLOOKUP(ABS(R47)+1,$A$8:$D$16,4,FALSE))</f>
      </c>
      <c r="S105" s="1">
        <f>IF(S47&gt;0,1/VLOOKUP(ABS(S47)+1,$A$8:$D$16,2,FALSE),VLOOKUP(ABS(S47)+1,$A$8:$D$16,4,FALSE))</f>
      </c>
      <c r="T105" s="1">
        <f>IF(T47&gt;0,1/VLOOKUP(ABS(T47)+1,$A$8:$D$16,2,FALSE),VLOOKUP(ABS(T47)+1,$A$8:$D$16,4,FALSE))</f>
      </c>
      <c r="U105" s="1">
        <f>IF(U47&gt;0,1/VLOOKUP(ABS(U47)+1,$A$8:$D$16,2,FALSE),VLOOKUP(ABS(U47)+1,$A$8:$D$16,4,FALSE))</f>
      </c>
      <c r="V105" s="1">
        <f>IF(V47&gt;0,1/VLOOKUP(ABS(V47)+1,$A$8:$D$16,2,FALSE),VLOOKUP(ABS(V47)+1,$A$8:$D$16,4,FALSE))</f>
      </c>
      <c r="W105" s="1">
        <f>IF(W47&gt;0,1/VLOOKUP(ABS(W47)+1,$A$8:$D$16,2,FALSE),VLOOKUP(ABS(W47)+1,$A$8:$D$16,4,FALSE))</f>
      </c>
    </row>
    <row r="106">
      <c r="A106">
        <v>5</v>
      </c>
      <c r="B106" t="str">
        <v>CP8.1_vs_CP8.6</v>
      </c>
      <c r="C106" s="1">
        <f>IF(C48&gt;0,1/VLOOKUP(ABS(C48)+1,$A$8:$D$16,2,FALSE),VLOOKUP(ABS(C48)+1,$A$8:$D$16,4,FALSE))</f>
      </c>
      <c r="D106" s="1">
        <f>IF(D48&gt;0,1/VLOOKUP(ABS(D48)+1,$A$8:$D$16,2,FALSE),VLOOKUP(ABS(D48)+1,$A$8:$D$16,4,FALSE))</f>
      </c>
      <c r="E106" s="1">
        <f>IF(E48&gt;0,1/VLOOKUP(ABS(E48)+1,$A$8:$D$16,2,FALSE),VLOOKUP(ABS(E48)+1,$A$8:$D$16,4,FALSE))</f>
      </c>
      <c r="F106" s="1">
        <f>IF(F48&gt;0,1/VLOOKUP(ABS(F48)+1,$A$8:$D$16,2,FALSE),VLOOKUP(ABS(F48)+1,$A$8:$D$16,4,FALSE))</f>
      </c>
      <c r="G106" s="1">
        <f>IF(G48&gt;0,1/VLOOKUP(ABS(G48)+1,$A$8:$D$16,2,FALSE),VLOOKUP(ABS(G48)+1,$A$8:$D$16,4,FALSE))</f>
      </c>
      <c r="H106" s="1">
        <f>IF(H48&gt;0,1/VLOOKUP(ABS(H48)+1,$A$8:$D$16,2,FALSE),VLOOKUP(ABS(H48)+1,$A$8:$D$16,4,FALSE))</f>
      </c>
      <c r="I106" s="1">
        <f>IF(I48&gt;0,1/VLOOKUP(ABS(I48)+1,$A$8:$D$16,2,FALSE),VLOOKUP(ABS(I48)+1,$A$8:$D$16,4,FALSE))</f>
      </c>
      <c r="J106" s="1">
        <f>IF(J48&gt;0,1/VLOOKUP(ABS(J48)+1,$A$8:$D$16,2,FALSE),VLOOKUP(ABS(J48)+1,$A$8:$D$16,4,FALSE))</f>
      </c>
      <c r="K106" s="1">
        <f>IF(K48&gt;0,1/VLOOKUP(ABS(K48)+1,$A$8:$D$16,2,FALSE),VLOOKUP(ABS(K48)+1,$A$8:$D$16,4,FALSE))</f>
      </c>
      <c r="L106" s="1">
        <f>IF(L48&gt;0,1/VLOOKUP(ABS(L48)+1,$A$8:$D$16,2,FALSE),VLOOKUP(ABS(L48)+1,$A$8:$D$16,4,FALSE))</f>
      </c>
      <c r="M106" s="1">
        <f>IF(M48&gt;0,1/VLOOKUP(ABS(M48)+1,$A$8:$D$16,2,FALSE),VLOOKUP(ABS(M48)+1,$A$8:$D$16,4,FALSE))</f>
      </c>
      <c r="N106" s="1">
        <f>IF(N48&gt;0,1/VLOOKUP(ABS(N48)+1,$A$8:$D$16,2,FALSE),VLOOKUP(ABS(N48)+1,$A$8:$D$16,4,FALSE))</f>
      </c>
      <c r="O106" s="1">
        <f>IF(O48&gt;0,1/VLOOKUP(ABS(O48)+1,$A$8:$D$16,2,FALSE),VLOOKUP(ABS(O48)+1,$A$8:$D$16,4,FALSE))</f>
      </c>
      <c r="P106" s="1">
        <f>IF(P48&gt;0,1/VLOOKUP(ABS(P48)+1,$A$8:$D$16,2,FALSE),VLOOKUP(ABS(P48)+1,$A$8:$D$16,4,FALSE))</f>
      </c>
      <c r="Q106" s="1">
        <f>IF(Q48&gt;0,1/VLOOKUP(ABS(Q48)+1,$A$8:$D$16,2,FALSE),VLOOKUP(ABS(Q48)+1,$A$8:$D$16,4,FALSE))</f>
      </c>
      <c r="R106" s="1">
        <f>IF(R48&gt;0,1/VLOOKUP(ABS(R48)+1,$A$8:$D$16,2,FALSE),VLOOKUP(ABS(R48)+1,$A$8:$D$16,4,FALSE))</f>
      </c>
      <c r="S106" s="1">
        <f>IF(S48&gt;0,1/VLOOKUP(ABS(S48)+1,$A$8:$D$16,2,FALSE),VLOOKUP(ABS(S48)+1,$A$8:$D$16,4,FALSE))</f>
      </c>
      <c r="T106" s="1">
        <f>IF(T48&gt;0,1/VLOOKUP(ABS(T48)+1,$A$8:$D$16,2,FALSE),VLOOKUP(ABS(T48)+1,$A$8:$D$16,4,FALSE))</f>
      </c>
      <c r="U106" s="1">
        <f>IF(U48&gt;0,1/VLOOKUP(ABS(U48)+1,$A$8:$D$16,2,FALSE),VLOOKUP(ABS(U48)+1,$A$8:$D$16,4,FALSE))</f>
      </c>
      <c r="V106" s="1">
        <f>IF(V48&gt;0,1/VLOOKUP(ABS(V48)+1,$A$8:$D$16,2,FALSE),VLOOKUP(ABS(V48)+1,$A$8:$D$16,4,FALSE))</f>
      </c>
      <c r="W106" s="1">
        <f>IF(W48&gt;0,1/VLOOKUP(ABS(W48)+1,$A$8:$D$16,2,FALSE),VLOOKUP(ABS(W48)+1,$A$8:$D$16,4,FALSE))</f>
      </c>
    </row>
    <row r="107">
      <c r="A107">
        <v>6</v>
      </c>
      <c r="B107" t="str">
        <v>CP8.2_vs_CP8.3</v>
      </c>
      <c r="C107" s="1">
        <f>IF(C49&gt;0,1/VLOOKUP(ABS(C49)+1,$A$8:$D$16,2,FALSE),VLOOKUP(ABS(C49)+1,$A$8:$D$16,4,FALSE))</f>
      </c>
      <c r="D107" s="1">
        <f>IF(D49&gt;0,1/VLOOKUP(ABS(D49)+1,$A$8:$D$16,2,FALSE),VLOOKUP(ABS(D49)+1,$A$8:$D$16,4,FALSE))</f>
      </c>
      <c r="E107" s="1">
        <f>IF(E49&gt;0,1/VLOOKUP(ABS(E49)+1,$A$8:$D$16,2,FALSE),VLOOKUP(ABS(E49)+1,$A$8:$D$16,4,FALSE))</f>
      </c>
      <c r="F107" s="1">
        <f>IF(F49&gt;0,1/VLOOKUP(ABS(F49)+1,$A$8:$D$16,2,FALSE),VLOOKUP(ABS(F49)+1,$A$8:$D$16,4,FALSE))</f>
      </c>
      <c r="G107" s="1">
        <f>IF(G49&gt;0,1/VLOOKUP(ABS(G49)+1,$A$8:$D$16,2,FALSE),VLOOKUP(ABS(G49)+1,$A$8:$D$16,4,FALSE))</f>
      </c>
      <c r="H107" s="1">
        <f>IF(H49&gt;0,1/VLOOKUP(ABS(H49)+1,$A$8:$D$16,2,FALSE),VLOOKUP(ABS(H49)+1,$A$8:$D$16,4,FALSE))</f>
      </c>
      <c r="I107" s="1">
        <f>IF(I49&gt;0,1/VLOOKUP(ABS(I49)+1,$A$8:$D$16,2,FALSE),VLOOKUP(ABS(I49)+1,$A$8:$D$16,4,FALSE))</f>
      </c>
      <c r="J107" s="1">
        <f>IF(J49&gt;0,1/VLOOKUP(ABS(J49)+1,$A$8:$D$16,2,FALSE),VLOOKUP(ABS(J49)+1,$A$8:$D$16,4,FALSE))</f>
      </c>
      <c r="K107" s="1">
        <f>IF(K49&gt;0,1/VLOOKUP(ABS(K49)+1,$A$8:$D$16,2,FALSE),VLOOKUP(ABS(K49)+1,$A$8:$D$16,4,FALSE))</f>
      </c>
      <c r="L107" s="1">
        <f>IF(L49&gt;0,1/VLOOKUP(ABS(L49)+1,$A$8:$D$16,2,FALSE),VLOOKUP(ABS(L49)+1,$A$8:$D$16,4,FALSE))</f>
      </c>
      <c r="M107" s="1">
        <f>IF(M49&gt;0,1/VLOOKUP(ABS(M49)+1,$A$8:$D$16,2,FALSE),VLOOKUP(ABS(M49)+1,$A$8:$D$16,4,FALSE))</f>
      </c>
      <c r="N107" s="1">
        <f>IF(N49&gt;0,1/VLOOKUP(ABS(N49)+1,$A$8:$D$16,2,FALSE),VLOOKUP(ABS(N49)+1,$A$8:$D$16,4,FALSE))</f>
      </c>
      <c r="O107" s="1">
        <f>IF(O49&gt;0,1/VLOOKUP(ABS(O49)+1,$A$8:$D$16,2,FALSE),VLOOKUP(ABS(O49)+1,$A$8:$D$16,4,FALSE))</f>
      </c>
      <c r="P107" s="1">
        <f>IF(P49&gt;0,1/VLOOKUP(ABS(P49)+1,$A$8:$D$16,2,FALSE),VLOOKUP(ABS(P49)+1,$A$8:$D$16,4,FALSE))</f>
      </c>
      <c r="Q107" s="1">
        <f>IF(Q49&gt;0,1/VLOOKUP(ABS(Q49)+1,$A$8:$D$16,2,FALSE),VLOOKUP(ABS(Q49)+1,$A$8:$D$16,4,FALSE))</f>
      </c>
      <c r="R107" s="1">
        <f>IF(R49&gt;0,1/VLOOKUP(ABS(R49)+1,$A$8:$D$16,2,FALSE),VLOOKUP(ABS(R49)+1,$A$8:$D$16,4,FALSE))</f>
      </c>
      <c r="S107" s="1">
        <f>IF(S49&gt;0,1/VLOOKUP(ABS(S49)+1,$A$8:$D$16,2,FALSE),VLOOKUP(ABS(S49)+1,$A$8:$D$16,4,FALSE))</f>
      </c>
      <c r="T107" s="1">
        <f>IF(T49&gt;0,1/VLOOKUP(ABS(T49)+1,$A$8:$D$16,2,FALSE),VLOOKUP(ABS(T49)+1,$A$8:$D$16,4,FALSE))</f>
      </c>
      <c r="U107" s="1">
        <f>IF(U49&gt;0,1/VLOOKUP(ABS(U49)+1,$A$8:$D$16,2,FALSE),VLOOKUP(ABS(U49)+1,$A$8:$D$16,4,FALSE))</f>
      </c>
      <c r="V107" s="1">
        <f>IF(V49&gt;0,1/VLOOKUP(ABS(V49)+1,$A$8:$D$16,2,FALSE),VLOOKUP(ABS(V49)+1,$A$8:$D$16,4,FALSE))</f>
      </c>
      <c r="W107" s="1">
        <f>IF(W49&gt;0,1/VLOOKUP(ABS(W49)+1,$A$8:$D$16,2,FALSE),VLOOKUP(ABS(W49)+1,$A$8:$D$16,4,FALSE))</f>
      </c>
    </row>
    <row r="108">
      <c r="A108">
        <v>7</v>
      </c>
      <c r="B108" t="str">
        <v>CP8.2_vs_CP8.4</v>
      </c>
      <c r="C108" s="1">
        <f>IF(C50&gt;0,1/VLOOKUP(ABS(C50)+1,$A$8:$D$16,2,FALSE),VLOOKUP(ABS(C50)+1,$A$8:$D$16,4,FALSE))</f>
      </c>
      <c r="D108" s="1">
        <f>IF(D50&gt;0,1/VLOOKUP(ABS(D50)+1,$A$8:$D$16,2,FALSE),VLOOKUP(ABS(D50)+1,$A$8:$D$16,4,FALSE))</f>
      </c>
      <c r="E108" s="1">
        <f>IF(E50&gt;0,1/VLOOKUP(ABS(E50)+1,$A$8:$D$16,2,FALSE),VLOOKUP(ABS(E50)+1,$A$8:$D$16,4,FALSE))</f>
      </c>
      <c r="F108" s="1">
        <f>IF(F50&gt;0,1/VLOOKUP(ABS(F50)+1,$A$8:$D$16,2,FALSE),VLOOKUP(ABS(F50)+1,$A$8:$D$16,4,FALSE))</f>
      </c>
      <c r="G108" s="1">
        <f>IF(G50&gt;0,1/VLOOKUP(ABS(G50)+1,$A$8:$D$16,2,FALSE),VLOOKUP(ABS(G50)+1,$A$8:$D$16,4,FALSE))</f>
      </c>
      <c r="H108" s="1">
        <f>IF(H50&gt;0,1/VLOOKUP(ABS(H50)+1,$A$8:$D$16,2,FALSE),VLOOKUP(ABS(H50)+1,$A$8:$D$16,4,FALSE))</f>
      </c>
      <c r="I108" s="1">
        <f>IF(I50&gt;0,1/VLOOKUP(ABS(I50)+1,$A$8:$D$16,2,FALSE),VLOOKUP(ABS(I50)+1,$A$8:$D$16,4,FALSE))</f>
      </c>
      <c r="J108" s="1">
        <f>IF(J50&gt;0,1/VLOOKUP(ABS(J50)+1,$A$8:$D$16,2,FALSE),VLOOKUP(ABS(J50)+1,$A$8:$D$16,4,FALSE))</f>
      </c>
      <c r="K108" s="1">
        <f>IF(K50&gt;0,1/VLOOKUP(ABS(K50)+1,$A$8:$D$16,2,FALSE),VLOOKUP(ABS(K50)+1,$A$8:$D$16,4,FALSE))</f>
      </c>
      <c r="L108" s="1">
        <f>IF(L50&gt;0,1/VLOOKUP(ABS(L50)+1,$A$8:$D$16,2,FALSE),VLOOKUP(ABS(L50)+1,$A$8:$D$16,4,FALSE))</f>
      </c>
      <c r="M108" s="1">
        <f>IF(M50&gt;0,1/VLOOKUP(ABS(M50)+1,$A$8:$D$16,2,FALSE),VLOOKUP(ABS(M50)+1,$A$8:$D$16,4,FALSE))</f>
      </c>
      <c r="N108" s="1">
        <f>IF(N50&gt;0,1/VLOOKUP(ABS(N50)+1,$A$8:$D$16,2,FALSE),VLOOKUP(ABS(N50)+1,$A$8:$D$16,4,FALSE))</f>
      </c>
      <c r="O108" s="1">
        <f>IF(O50&gt;0,1/VLOOKUP(ABS(O50)+1,$A$8:$D$16,2,FALSE),VLOOKUP(ABS(O50)+1,$A$8:$D$16,4,FALSE))</f>
      </c>
      <c r="P108" s="1">
        <f>IF(P50&gt;0,1/VLOOKUP(ABS(P50)+1,$A$8:$D$16,2,FALSE),VLOOKUP(ABS(P50)+1,$A$8:$D$16,4,FALSE))</f>
      </c>
      <c r="Q108" s="1">
        <f>IF(Q50&gt;0,1/VLOOKUP(ABS(Q50)+1,$A$8:$D$16,2,FALSE),VLOOKUP(ABS(Q50)+1,$A$8:$D$16,4,FALSE))</f>
      </c>
      <c r="R108" s="1">
        <f>IF(R50&gt;0,1/VLOOKUP(ABS(R50)+1,$A$8:$D$16,2,FALSE),VLOOKUP(ABS(R50)+1,$A$8:$D$16,4,FALSE))</f>
      </c>
      <c r="S108" s="1">
        <f>IF(S50&gt;0,1/VLOOKUP(ABS(S50)+1,$A$8:$D$16,2,FALSE),VLOOKUP(ABS(S50)+1,$A$8:$D$16,4,FALSE))</f>
      </c>
      <c r="T108" s="1">
        <f>IF(T50&gt;0,1/VLOOKUP(ABS(T50)+1,$A$8:$D$16,2,FALSE),VLOOKUP(ABS(T50)+1,$A$8:$D$16,4,FALSE))</f>
      </c>
      <c r="U108" s="1">
        <f>IF(U50&gt;0,1/VLOOKUP(ABS(U50)+1,$A$8:$D$16,2,FALSE),VLOOKUP(ABS(U50)+1,$A$8:$D$16,4,FALSE))</f>
      </c>
      <c r="V108" s="1">
        <f>IF(V50&gt;0,1/VLOOKUP(ABS(V50)+1,$A$8:$D$16,2,FALSE),VLOOKUP(ABS(V50)+1,$A$8:$D$16,4,FALSE))</f>
      </c>
      <c r="W108" s="1">
        <f>IF(W50&gt;0,1/VLOOKUP(ABS(W50)+1,$A$8:$D$16,2,FALSE),VLOOKUP(ABS(W50)+1,$A$8:$D$16,4,FALSE))</f>
      </c>
    </row>
    <row r="109">
      <c r="A109">
        <v>8</v>
      </c>
      <c r="B109" t="str">
        <v>CP8.2_vs_CP8.5</v>
      </c>
      <c r="C109" s="1">
        <f>IF(C51&gt;0,1/VLOOKUP(ABS(C51)+1,$A$8:$D$16,2,FALSE),VLOOKUP(ABS(C51)+1,$A$8:$D$16,4,FALSE))</f>
      </c>
      <c r="D109" s="1">
        <f>IF(D51&gt;0,1/VLOOKUP(ABS(D51)+1,$A$8:$D$16,2,FALSE),VLOOKUP(ABS(D51)+1,$A$8:$D$16,4,FALSE))</f>
      </c>
      <c r="E109" s="1">
        <f>IF(E51&gt;0,1/VLOOKUP(ABS(E51)+1,$A$8:$D$16,2,FALSE),VLOOKUP(ABS(E51)+1,$A$8:$D$16,4,FALSE))</f>
      </c>
      <c r="F109" s="1">
        <f>IF(F51&gt;0,1/VLOOKUP(ABS(F51)+1,$A$8:$D$16,2,FALSE),VLOOKUP(ABS(F51)+1,$A$8:$D$16,4,FALSE))</f>
      </c>
      <c r="G109" s="1">
        <f>IF(G51&gt;0,1/VLOOKUP(ABS(G51)+1,$A$8:$D$16,2,FALSE),VLOOKUP(ABS(G51)+1,$A$8:$D$16,4,FALSE))</f>
      </c>
      <c r="H109" s="1">
        <f>IF(H51&gt;0,1/VLOOKUP(ABS(H51)+1,$A$8:$D$16,2,FALSE),VLOOKUP(ABS(H51)+1,$A$8:$D$16,4,FALSE))</f>
      </c>
      <c r="I109" s="1">
        <f>IF(I51&gt;0,1/VLOOKUP(ABS(I51)+1,$A$8:$D$16,2,FALSE),VLOOKUP(ABS(I51)+1,$A$8:$D$16,4,FALSE))</f>
      </c>
      <c r="J109" s="1">
        <f>IF(J51&gt;0,1/VLOOKUP(ABS(J51)+1,$A$8:$D$16,2,FALSE),VLOOKUP(ABS(J51)+1,$A$8:$D$16,4,FALSE))</f>
      </c>
      <c r="K109" s="1">
        <f>IF(K51&gt;0,1/VLOOKUP(ABS(K51)+1,$A$8:$D$16,2,FALSE),VLOOKUP(ABS(K51)+1,$A$8:$D$16,4,FALSE))</f>
      </c>
      <c r="L109" s="1">
        <f>IF(L51&gt;0,1/VLOOKUP(ABS(L51)+1,$A$8:$D$16,2,FALSE),VLOOKUP(ABS(L51)+1,$A$8:$D$16,4,FALSE))</f>
      </c>
      <c r="M109" s="1">
        <f>IF(M51&gt;0,1/VLOOKUP(ABS(M51)+1,$A$8:$D$16,2,FALSE),VLOOKUP(ABS(M51)+1,$A$8:$D$16,4,FALSE))</f>
      </c>
      <c r="N109" s="1">
        <f>IF(N51&gt;0,1/VLOOKUP(ABS(N51)+1,$A$8:$D$16,2,FALSE),VLOOKUP(ABS(N51)+1,$A$8:$D$16,4,FALSE))</f>
      </c>
      <c r="O109" s="1">
        <f>IF(O51&gt;0,1/VLOOKUP(ABS(O51)+1,$A$8:$D$16,2,FALSE),VLOOKUP(ABS(O51)+1,$A$8:$D$16,4,FALSE))</f>
      </c>
      <c r="P109" s="1">
        <f>IF(P51&gt;0,1/VLOOKUP(ABS(P51)+1,$A$8:$D$16,2,FALSE),VLOOKUP(ABS(P51)+1,$A$8:$D$16,4,FALSE))</f>
      </c>
      <c r="Q109" s="1">
        <f>IF(Q51&gt;0,1/VLOOKUP(ABS(Q51)+1,$A$8:$D$16,2,FALSE),VLOOKUP(ABS(Q51)+1,$A$8:$D$16,4,FALSE))</f>
      </c>
      <c r="R109" s="1">
        <f>IF(R51&gt;0,1/VLOOKUP(ABS(R51)+1,$A$8:$D$16,2,FALSE),VLOOKUP(ABS(R51)+1,$A$8:$D$16,4,FALSE))</f>
      </c>
      <c r="S109" s="1">
        <f>IF(S51&gt;0,1/VLOOKUP(ABS(S51)+1,$A$8:$D$16,2,FALSE),VLOOKUP(ABS(S51)+1,$A$8:$D$16,4,FALSE))</f>
      </c>
      <c r="T109" s="1">
        <f>IF(T51&gt;0,1/VLOOKUP(ABS(T51)+1,$A$8:$D$16,2,FALSE),VLOOKUP(ABS(T51)+1,$A$8:$D$16,4,FALSE))</f>
      </c>
      <c r="U109" s="1">
        <f>IF(U51&gt;0,1/VLOOKUP(ABS(U51)+1,$A$8:$D$16,2,FALSE),VLOOKUP(ABS(U51)+1,$A$8:$D$16,4,FALSE))</f>
      </c>
      <c r="V109" s="1">
        <f>IF(V51&gt;0,1/VLOOKUP(ABS(V51)+1,$A$8:$D$16,2,FALSE),VLOOKUP(ABS(V51)+1,$A$8:$D$16,4,FALSE))</f>
      </c>
      <c r="W109" s="1">
        <f>IF(W51&gt;0,1/VLOOKUP(ABS(W51)+1,$A$8:$D$16,2,FALSE),VLOOKUP(ABS(W51)+1,$A$8:$D$16,4,FALSE))</f>
      </c>
    </row>
    <row r="110">
      <c r="A110">
        <v>9</v>
      </c>
      <c r="B110" t="str">
        <v>CP8.2_vs_CP8.6</v>
      </c>
      <c r="C110" s="1">
        <f>IF(C52&gt;0,1/VLOOKUP(ABS(C52)+1,$A$8:$D$16,2,FALSE),VLOOKUP(ABS(C52)+1,$A$8:$D$16,4,FALSE))</f>
      </c>
      <c r="D110" s="1">
        <f>IF(D52&gt;0,1/VLOOKUP(ABS(D52)+1,$A$8:$D$16,2,FALSE),VLOOKUP(ABS(D52)+1,$A$8:$D$16,4,FALSE))</f>
      </c>
      <c r="E110" s="1">
        <f>IF(E52&gt;0,1/VLOOKUP(ABS(E52)+1,$A$8:$D$16,2,FALSE),VLOOKUP(ABS(E52)+1,$A$8:$D$16,4,FALSE))</f>
      </c>
      <c r="F110" s="1">
        <f>IF(F52&gt;0,1/VLOOKUP(ABS(F52)+1,$A$8:$D$16,2,FALSE),VLOOKUP(ABS(F52)+1,$A$8:$D$16,4,FALSE))</f>
      </c>
      <c r="G110" s="1">
        <f>IF(G52&gt;0,1/VLOOKUP(ABS(G52)+1,$A$8:$D$16,2,FALSE),VLOOKUP(ABS(G52)+1,$A$8:$D$16,4,FALSE))</f>
      </c>
      <c r="H110" s="1">
        <f>IF(H52&gt;0,1/VLOOKUP(ABS(H52)+1,$A$8:$D$16,2,FALSE),VLOOKUP(ABS(H52)+1,$A$8:$D$16,4,FALSE))</f>
      </c>
      <c r="I110" s="1">
        <f>IF(I52&gt;0,1/VLOOKUP(ABS(I52)+1,$A$8:$D$16,2,FALSE),VLOOKUP(ABS(I52)+1,$A$8:$D$16,4,FALSE))</f>
      </c>
      <c r="J110" s="1">
        <f>IF(J52&gt;0,1/VLOOKUP(ABS(J52)+1,$A$8:$D$16,2,FALSE),VLOOKUP(ABS(J52)+1,$A$8:$D$16,4,FALSE))</f>
      </c>
      <c r="K110" s="1">
        <f>IF(K52&gt;0,1/VLOOKUP(ABS(K52)+1,$A$8:$D$16,2,FALSE),VLOOKUP(ABS(K52)+1,$A$8:$D$16,4,FALSE))</f>
      </c>
      <c r="L110" s="1">
        <f>IF(L52&gt;0,1/VLOOKUP(ABS(L52)+1,$A$8:$D$16,2,FALSE),VLOOKUP(ABS(L52)+1,$A$8:$D$16,4,FALSE))</f>
      </c>
      <c r="M110" s="1">
        <f>IF(M52&gt;0,1/VLOOKUP(ABS(M52)+1,$A$8:$D$16,2,FALSE),VLOOKUP(ABS(M52)+1,$A$8:$D$16,4,FALSE))</f>
      </c>
      <c r="N110" s="1">
        <f>IF(N52&gt;0,1/VLOOKUP(ABS(N52)+1,$A$8:$D$16,2,FALSE),VLOOKUP(ABS(N52)+1,$A$8:$D$16,4,FALSE))</f>
      </c>
      <c r="O110" s="1">
        <f>IF(O52&gt;0,1/VLOOKUP(ABS(O52)+1,$A$8:$D$16,2,FALSE),VLOOKUP(ABS(O52)+1,$A$8:$D$16,4,FALSE))</f>
      </c>
      <c r="P110" s="1">
        <f>IF(P52&gt;0,1/VLOOKUP(ABS(P52)+1,$A$8:$D$16,2,FALSE),VLOOKUP(ABS(P52)+1,$A$8:$D$16,4,FALSE))</f>
      </c>
      <c r="Q110" s="1">
        <f>IF(Q52&gt;0,1/VLOOKUP(ABS(Q52)+1,$A$8:$D$16,2,FALSE),VLOOKUP(ABS(Q52)+1,$A$8:$D$16,4,FALSE))</f>
      </c>
      <c r="R110" s="1">
        <f>IF(R52&gt;0,1/VLOOKUP(ABS(R52)+1,$A$8:$D$16,2,FALSE),VLOOKUP(ABS(R52)+1,$A$8:$D$16,4,FALSE))</f>
      </c>
      <c r="S110" s="1">
        <f>IF(S52&gt;0,1/VLOOKUP(ABS(S52)+1,$A$8:$D$16,2,FALSE),VLOOKUP(ABS(S52)+1,$A$8:$D$16,4,FALSE))</f>
      </c>
      <c r="T110" s="1">
        <f>IF(T52&gt;0,1/VLOOKUP(ABS(T52)+1,$A$8:$D$16,2,FALSE),VLOOKUP(ABS(T52)+1,$A$8:$D$16,4,FALSE))</f>
      </c>
      <c r="U110" s="1">
        <f>IF(U52&gt;0,1/VLOOKUP(ABS(U52)+1,$A$8:$D$16,2,FALSE),VLOOKUP(ABS(U52)+1,$A$8:$D$16,4,FALSE))</f>
      </c>
      <c r="V110" s="1">
        <f>IF(V52&gt;0,1/VLOOKUP(ABS(V52)+1,$A$8:$D$16,2,FALSE),VLOOKUP(ABS(V52)+1,$A$8:$D$16,4,FALSE))</f>
      </c>
      <c r="W110" s="1">
        <f>IF(W52&gt;0,1/VLOOKUP(ABS(W52)+1,$A$8:$D$16,2,FALSE),VLOOKUP(ABS(W52)+1,$A$8:$D$16,4,FALSE))</f>
      </c>
    </row>
    <row r="111">
      <c r="A111">
        <v>10</v>
      </c>
      <c r="B111" t="str">
        <v>CP8.3_vs_CP8.4</v>
      </c>
      <c r="C111" s="1">
        <f>IF(C53&gt;0,1/VLOOKUP(ABS(C53)+1,$A$8:$D$16,2,FALSE),VLOOKUP(ABS(C53)+1,$A$8:$D$16,4,FALSE))</f>
      </c>
      <c r="D111" s="1">
        <f>IF(D53&gt;0,1/VLOOKUP(ABS(D53)+1,$A$8:$D$16,2,FALSE),VLOOKUP(ABS(D53)+1,$A$8:$D$16,4,FALSE))</f>
      </c>
      <c r="E111" s="1">
        <f>IF(E53&gt;0,1/VLOOKUP(ABS(E53)+1,$A$8:$D$16,2,FALSE),VLOOKUP(ABS(E53)+1,$A$8:$D$16,4,FALSE))</f>
      </c>
      <c r="F111" s="1">
        <f>IF(F53&gt;0,1/VLOOKUP(ABS(F53)+1,$A$8:$D$16,2,FALSE),VLOOKUP(ABS(F53)+1,$A$8:$D$16,4,FALSE))</f>
      </c>
      <c r="G111" s="1">
        <f>IF(G53&gt;0,1/VLOOKUP(ABS(G53)+1,$A$8:$D$16,2,FALSE),VLOOKUP(ABS(G53)+1,$A$8:$D$16,4,FALSE))</f>
      </c>
      <c r="H111" s="1">
        <f>IF(H53&gt;0,1/VLOOKUP(ABS(H53)+1,$A$8:$D$16,2,FALSE),VLOOKUP(ABS(H53)+1,$A$8:$D$16,4,FALSE))</f>
      </c>
      <c r="I111" s="1">
        <f>IF(I53&gt;0,1/VLOOKUP(ABS(I53)+1,$A$8:$D$16,2,FALSE),VLOOKUP(ABS(I53)+1,$A$8:$D$16,4,FALSE))</f>
      </c>
      <c r="J111" s="1">
        <f>IF(J53&gt;0,1/VLOOKUP(ABS(J53)+1,$A$8:$D$16,2,FALSE),VLOOKUP(ABS(J53)+1,$A$8:$D$16,4,FALSE))</f>
      </c>
      <c r="K111" s="1">
        <f>IF(K53&gt;0,1/VLOOKUP(ABS(K53)+1,$A$8:$D$16,2,FALSE),VLOOKUP(ABS(K53)+1,$A$8:$D$16,4,FALSE))</f>
      </c>
      <c r="L111" s="1">
        <f>IF(L53&gt;0,1/VLOOKUP(ABS(L53)+1,$A$8:$D$16,2,FALSE),VLOOKUP(ABS(L53)+1,$A$8:$D$16,4,FALSE))</f>
      </c>
      <c r="M111" s="1">
        <f>IF(M53&gt;0,1/VLOOKUP(ABS(M53)+1,$A$8:$D$16,2,FALSE),VLOOKUP(ABS(M53)+1,$A$8:$D$16,4,FALSE))</f>
      </c>
      <c r="N111" s="1">
        <f>IF(N53&gt;0,1/VLOOKUP(ABS(N53)+1,$A$8:$D$16,2,FALSE),VLOOKUP(ABS(N53)+1,$A$8:$D$16,4,FALSE))</f>
      </c>
      <c r="O111" s="1">
        <f>IF(O53&gt;0,1/VLOOKUP(ABS(O53)+1,$A$8:$D$16,2,FALSE),VLOOKUP(ABS(O53)+1,$A$8:$D$16,4,FALSE))</f>
      </c>
      <c r="P111" s="1">
        <f>IF(P53&gt;0,1/VLOOKUP(ABS(P53)+1,$A$8:$D$16,2,FALSE),VLOOKUP(ABS(P53)+1,$A$8:$D$16,4,FALSE))</f>
      </c>
      <c r="Q111" s="1">
        <f>IF(Q53&gt;0,1/VLOOKUP(ABS(Q53)+1,$A$8:$D$16,2,FALSE),VLOOKUP(ABS(Q53)+1,$A$8:$D$16,4,FALSE))</f>
      </c>
      <c r="R111" s="1">
        <f>IF(R53&gt;0,1/VLOOKUP(ABS(R53)+1,$A$8:$D$16,2,FALSE),VLOOKUP(ABS(R53)+1,$A$8:$D$16,4,FALSE))</f>
      </c>
      <c r="S111" s="1">
        <f>IF(S53&gt;0,1/VLOOKUP(ABS(S53)+1,$A$8:$D$16,2,FALSE),VLOOKUP(ABS(S53)+1,$A$8:$D$16,4,FALSE))</f>
      </c>
      <c r="T111" s="1">
        <f>IF(T53&gt;0,1/VLOOKUP(ABS(T53)+1,$A$8:$D$16,2,FALSE),VLOOKUP(ABS(T53)+1,$A$8:$D$16,4,FALSE))</f>
      </c>
      <c r="U111" s="1">
        <f>IF(U53&gt;0,1/VLOOKUP(ABS(U53)+1,$A$8:$D$16,2,FALSE),VLOOKUP(ABS(U53)+1,$A$8:$D$16,4,FALSE))</f>
      </c>
      <c r="V111" s="1">
        <f>IF(V53&gt;0,1/VLOOKUP(ABS(V53)+1,$A$8:$D$16,2,FALSE),VLOOKUP(ABS(V53)+1,$A$8:$D$16,4,FALSE))</f>
      </c>
      <c r="W111" s="1">
        <f>IF(W53&gt;0,1/VLOOKUP(ABS(W53)+1,$A$8:$D$16,2,FALSE),VLOOKUP(ABS(W53)+1,$A$8:$D$16,4,FALSE))</f>
      </c>
    </row>
    <row r="112">
      <c r="A112">
        <v>11</v>
      </c>
      <c r="B112" t="str">
        <v>CP8.3_vs_CP8.5</v>
      </c>
      <c r="C112" s="1">
        <f>IF(C54&gt;0,1/VLOOKUP(ABS(C54)+1,$A$8:$D$16,2,FALSE),VLOOKUP(ABS(C54)+1,$A$8:$D$16,4,FALSE))</f>
      </c>
      <c r="D112" s="1">
        <f>IF(D54&gt;0,1/VLOOKUP(ABS(D54)+1,$A$8:$D$16,2,FALSE),VLOOKUP(ABS(D54)+1,$A$8:$D$16,4,FALSE))</f>
      </c>
      <c r="E112" s="1">
        <f>IF(E54&gt;0,1/VLOOKUP(ABS(E54)+1,$A$8:$D$16,2,FALSE),VLOOKUP(ABS(E54)+1,$A$8:$D$16,4,FALSE))</f>
      </c>
      <c r="F112" s="1">
        <f>IF(F54&gt;0,1/VLOOKUP(ABS(F54)+1,$A$8:$D$16,2,FALSE),VLOOKUP(ABS(F54)+1,$A$8:$D$16,4,FALSE))</f>
      </c>
      <c r="G112" s="1">
        <f>IF(G54&gt;0,1/VLOOKUP(ABS(G54)+1,$A$8:$D$16,2,FALSE),VLOOKUP(ABS(G54)+1,$A$8:$D$16,4,FALSE))</f>
      </c>
      <c r="H112" s="1">
        <f>IF(H54&gt;0,1/VLOOKUP(ABS(H54)+1,$A$8:$D$16,2,FALSE),VLOOKUP(ABS(H54)+1,$A$8:$D$16,4,FALSE))</f>
      </c>
      <c r="I112" s="1">
        <f>IF(I54&gt;0,1/VLOOKUP(ABS(I54)+1,$A$8:$D$16,2,FALSE),VLOOKUP(ABS(I54)+1,$A$8:$D$16,4,FALSE))</f>
      </c>
      <c r="J112" s="1">
        <f>IF(J54&gt;0,1/VLOOKUP(ABS(J54)+1,$A$8:$D$16,2,FALSE),VLOOKUP(ABS(J54)+1,$A$8:$D$16,4,FALSE))</f>
      </c>
      <c r="K112" s="1">
        <f>IF(K54&gt;0,1/VLOOKUP(ABS(K54)+1,$A$8:$D$16,2,FALSE),VLOOKUP(ABS(K54)+1,$A$8:$D$16,4,FALSE))</f>
      </c>
      <c r="L112" s="1">
        <f>IF(L54&gt;0,1/VLOOKUP(ABS(L54)+1,$A$8:$D$16,2,FALSE),VLOOKUP(ABS(L54)+1,$A$8:$D$16,4,FALSE))</f>
      </c>
      <c r="M112" s="1">
        <f>IF(M54&gt;0,1/VLOOKUP(ABS(M54)+1,$A$8:$D$16,2,FALSE),VLOOKUP(ABS(M54)+1,$A$8:$D$16,4,FALSE))</f>
      </c>
      <c r="N112" s="1">
        <f>IF(N54&gt;0,1/VLOOKUP(ABS(N54)+1,$A$8:$D$16,2,FALSE),VLOOKUP(ABS(N54)+1,$A$8:$D$16,4,FALSE))</f>
      </c>
      <c r="O112" s="1">
        <f>IF(O54&gt;0,1/VLOOKUP(ABS(O54)+1,$A$8:$D$16,2,FALSE),VLOOKUP(ABS(O54)+1,$A$8:$D$16,4,FALSE))</f>
      </c>
      <c r="P112" s="1">
        <f>IF(P54&gt;0,1/VLOOKUP(ABS(P54)+1,$A$8:$D$16,2,FALSE),VLOOKUP(ABS(P54)+1,$A$8:$D$16,4,FALSE))</f>
      </c>
      <c r="Q112" s="1">
        <f>IF(Q54&gt;0,1/VLOOKUP(ABS(Q54)+1,$A$8:$D$16,2,FALSE),VLOOKUP(ABS(Q54)+1,$A$8:$D$16,4,FALSE))</f>
      </c>
      <c r="R112" s="1">
        <f>IF(R54&gt;0,1/VLOOKUP(ABS(R54)+1,$A$8:$D$16,2,FALSE),VLOOKUP(ABS(R54)+1,$A$8:$D$16,4,FALSE))</f>
      </c>
      <c r="S112" s="1">
        <f>IF(S54&gt;0,1/VLOOKUP(ABS(S54)+1,$A$8:$D$16,2,FALSE),VLOOKUP(ABS(S54)+1,$A$8:$D$16,4,FALSE))</f>
      </c>
      <c r="T112" s="1">
        <f>IF(T54&gt;0,1/VLOOKUP(ABS(T54)+1,$A$8:$D$16,2,FALSE),VLOOKUP(ABS(T54)+1,$A$8:$D$16,4,FALSE))</f>
      </c>
      <c r="U112" s="1">
        <f>IF(U54&gt;0,1/VLOOKUP(ABS(U54)+1,$A$8:$D$16,2,FALSE),VLOOKUP(ABS(U54)+1,$A$8:$D$16,4,FALSE))</f>
      </c>
      <c r="V112" s="1">
        <f>IF(V54&gt;0,1/VLOOKUP(ABS(V54)+1,$A$8:$D$16,2,FALSE),VLOOKUP(ABS(V54)+1,$A$8:$D$16,4,FALSE))</f>
      </c>
      <c r="W112" s="1">
        <f>IF(W54&gt;0,1/VLOOKUP(ABS(W54)+1,$A$8:$D$16,2,FALSE),VLOOKUP(ABS(W54)+1,$A$8:$D$16,4,FALSE))</f>
      </c>
    </row>
    <row r="113">
      <c r="A113">
        <v>12</v>
      </c>
      <c r="B113" t="str">
        <v>CP8.3_vs_CP8.6</v>
      </c>
      <c r="C113" s="1">
        <f>IF(C55&gt;0,1/VLOOKUP(ABS(C55)+1,$A$8:$D$16,2,FALSE),VLOOKUP(ABS(C55)+1,$A$8:$D$16,4,FALSE))</f>
      </c>
      <c r="D113" s="1">
        <f>IF(D55&gt;0,1/VLOOKUP(ABS(D55)+1,$A$8:$D$16,2,FALSE),VLOOKUP(ABS(D55)+1,$A$8:$D$16,4,FALSE))</f>
      </c>
      <c r="E113" s="1">
        <f>IF(E55&gt;0,1/VLOOKUP(ABS(E55)+1,$A$8:$D$16,2,FALSE),VLOOKUP(ABS(E55)+1,$A$8:$D$16,4,FALSE))</f>
      </c>
      <c r="F113" s="1">
        <f>IF(F55&gt;0,1/VLOOKUP(ABS(F55)+1,$A$8:$D$16,2,FALSE),VLOOKUP(ABS(F55)+1,$A$8:$D$16,4,FALSE))</f>
      </c>
      <c r="G113" s="1">
        <f>IF(G55&gt;0,1/VLOOKUP(ABS(G55)+1,$A$8:$D$16,2,FALSE),VLOOKUP(ABS(G55)+1,$A$8:$D$16,4,FALSE))</f>
      </c>
      <c r="H113" s="1">
        <f>IF(H55&gt;0,1/VLOOKUP(ABS(H55)+1,$A$8:$D$16,2,FALSE),VLOOKUP(ABS(H55)+1,$A$8:$D$16,4,FALSE))</f>
      </c>
      <c r="I113" s="1">
        <f>IF(I55&gt;0,1/VLOOKUP(ABS(I55)+1,$A$8:$D$16,2,FALSE),VLOOKUP(ABS(I55)+1,$A$8:$D$16,4,FALSE))</f>
      </c>
      <c r="J113" s="1">
        <f>IF(J55&gt;0,1/VLOOKUP(ABS(J55)+1,$A$8:$D$16,2,FALSE),VLOOKUP(ABS(J55)+1,$A$8:$D$16,4,FALSE))</f>
      </c>
      <c r="K113" s="1">
        <f>IF(K55&gt;0,1/VLOOKUP(ABS(K55)+1,$A$8:$D$16,2,FALSE),VLOOKUP(ABS(K55)+1,$A$8:$D$16,4,FALSE))</f>
      </c>
      <c r="L113" s="1">
        <f>IF(L55&gt;0,1/VLOOKUP(ABS(L55)+1,$A$8:$D$16,2,FALSE),VLOOKUP(ABS(L55)+1,$A$8:$D$16,4,FALSE))</f>
      </c>
      <c r="M113" s="1">
        <f>IF(M55&gt;0,1/VLOOKUP(ABS(M55)+1,$A$8:$D$16,2,FALSE),VLOOKUP(ABS(M55)+1,$A$8:$D$16,4,FALSE))</f>
      </c>
      <c r="N113" s="1">
        <f>IF(N55&gt;0,1/VLOOKUP(ABS(N55)+1,$A$8:$D$16,2,FALSE),VLOOKUP(ABS(N55)+1,$A$8:$D$16,4,FALSE))</f>
      </c>
      <c r="O113" s="1">
        <f>IF(O55&gt;0,1/VLOOKUP(ABS(O55)+1,$A$8:$D$16,2,FALSE),VLOOKUP(ABS(O55)+1,$A$8:$D$16,4,FALSE))</f>
      </c>
      <c r="P113" s="1">
        <f>IF(P55&gt;0,1/VLOOKUP(ABS(P55)+1,$A$8:$D$16,2,FALSE),VLOOKUP(ABS(P55)+1,$A$8:$D$16,4,FALSE))</f>
      </c>
      <c r="Q113" s="1">
        <f>IF(Q55&gt;0,1/VLOOKUP(ABS(Q55)+1,$A$8:$D$16,2,FALSE),VLOOKUP(ABS(Q55)+1,$A$8:$D$16,4,FALSE))</f>
      </c>
      <c r="R113" s="1">
        <f>IF(R55&gt;0,1/VLOOKUP(ABS(R55)+1,$A$8:$D$16,2,FALSE),VLOOKUP(ABS(R55)+1,$A$8:$D$16,4,FALSE))</f>
      </c>
      <c r="S113" s="1">
        <f>IF(S55&gt;0,1/VLOOKUP(ABS(S55)+1,$A$8:$D$16,2,FALSE),VLOOKUP(ABS(S55)+1,$A$8:$D$16,4,FALSE))</f>
      </c>
      <c r="T113" s="1">
        <f>IF(T55&gt;0,1/VLOOKUP(ABS(T55)+1,$A$8:$D$16,2,FALSE),VLOOKUP(ABS(T55)+1,$A$8:$D$16,4,FALSE))</f>
      </c>
      <c r="U113" s="1">
        <f>IF(U55&gt;0,1/VLOOKUP(ABS(U55)+1,$A$8:$D$16,2,FALSE),VLOOKUP(ABS(U55)+1,$A$8:$D$16,4,FALSE))</f>
      </c>
      <c r="V113" s="1">
        <f>IF(V55&gt;0,1/VLOOKUP(ABS(V55)+1,$A$8:$D$16,2,FALSE),VLOOKUP(ABS(V55)+1,$A$8:$D$16,4,FALSE))</f>
      </c>
      <c r="W113" s="1">
        <f>IF(W55&gt;0,1/VLOOKUP(ABS(W55)+1,$A$8:$D$16,2,FALSE),VLOOKUP(ABS(W55)+1,$A$8:$D$16,4,FALSE))</f>
      </c>
    </row>
    <row r="114">
      <c r="A114">
        <v>13</v>
      </c>
      <c r="B114" t="str">
        <v>CP8.4_vs_CP8.5</v>
      </c>
      <c r="C114" s="1">
        <f>IF(C56&gt;0,1/VLOOKUP(ABS(C56)+1,$A$8:$D$16,2,FALSE),VLOOKUP(ABS(C56)+1,$A$8:$D$16,4,FALSE))</f>
      </c>
      <c r="D114" s="1">
        <f>IF(D56&gt;0,1/VLOOKUP(ABS(D56)+1,$A$8:$D$16,2,FALSE),VLOOKUP(ABS(D56)+1,$A$8:$D$16,4,FALSE))</f>
      </c>
      <c r="E114" s="1">
        <f>IF(E56&gt;0,1/VLOOKUP(ABS(E56)+1,$A$8:$D$16,2,FALSE),VLOOKUP(ABS(E56)+1,$A$8:$D$16,4,FALSE))</f>
      </c>
      <c r="F114" s="1">
        <f>IF(F56&gt;0,1/VLOOKUP(ABS(F56)+1,$A$8:$D$16,2,FALSE),VLOOKUP(ABS(F56)+1,$A$8:$D$16,4,FALSE))</f>
      </c>
      <c r="G114" s="1">
        <f>IF(G56&gt;0,1/VLOOKUP(ABS(G56)+1,$A$8:$D$16,2,FALSE),VLOOKUP(ABS(G56)+1,$A$8:$D$16,4,FALSE))</f>
      </c>
      <c r="H114" s="1">
        <f>IF(H56&gt;0,1/VLOOKUP(ABS(H56)+1,$A$8:$D$16,2,FALSE),VLOOKUP(ABS(H56)+1,$A$8:$D$16,4,FALSE))</f>
      </c>
      <c r="I114" s="1">
        <f>IF(I56&gt;0,1/VLOOKUP(ABS(I56)+1,$A$8:$D$16,2,FALSE),VLOOKUP(ABS(I56)+1,$A$8:$D$16,4,FALSE))</f>
      </c>
      <c r="J114" s="1">
        <f>IF(J56&gt;0,1/VLOOKUP(ABS(J56)+1,$A$8:$D$16,2,FALSE),VLOOKUP(ABS(J56)+1,$A$8:$D$16,4,FALSE))</f>
      </c>
      <c r="K114" s="1">
        <f>IF(K56&gt;0,1/VLOOKUP(ABS(K56)+1,$A$8:$D$16,2,FALSE),VLOOKUP(ABS(K56)+1,$A$8:$D$16,4,FALSE))</f>
      </c>
      <c r="L114" s="1">
        <f>IF(L56&gt;0,1/VLOOKUP(ABS(L56)+1,$A$8:$D$16,2,FALSE),VLOOKUP(ABS(L56)+1,$A$8:$D$16,4,FALSE))</f>
      </c>
      <c r="M114" s="1">
        <f>IF(M56&gt;0,1/VLOOKUP(ABS(M56)+1,$A$8:$D$16,2,FALSE),VLOOKUP(ABS(M56)+1,$A$8:$D$16,4,FALSE))</f>
      </c>
      <c r="N114" s="1">
        <f>IF(N56&gt;0,1/VLOOKUP(ABS(N56)+1,$A$8:$D$16,2,FALSE),VLOOKUP(ABS(N56)+1,$A$8:$D$16,4,FALSE))</f>
      </c>
      <c r="O114" s="1">
        <f>IF(O56&gt;0,1/VLOOKUP(ABS(O56)+1,$A$8:$D$16,2,FALSE),VLOOKUP(ABS(O56)+1,$A$8:$D$16,4,FALSE))</f>
      </c>
      <c r="P114" s="1">
        <f>IF(P56&gt;0,1/VLOOKUP(ABS(P56)+1,$A$8:$D$16,2,FALSE),VLOOKUP(ABS(P56)+1,$A$8:$D$16,4,FALSE))</f>
      </c>
      <c r="Q114" s="1">
        <f>IF(Q56&gt;0,1/VLOOKUP(ABS(Q56)+1,$A$8:$D$16,2,FALSE),VLOOKUP(ABS(Q56)+1,$A$8:$D$16,4,FALSE))</f>
      </c>
      <c r="R114" s="1">
        <f>IF(R56&gt;0,1/VLOOKUP(ABS(R56)+1,$A$8:$D$16,2,FALSE),VLOOKUP(ABS(R56)+1,$A$8:$D$16,4,FALSE))</f>
      </c>
      <c r="S114" s="1">
        <f>IF(S56&gt;0,1/VLOOKUP(ABS(S56)+1,$A$8:$D$16,2,FALSE),VLOOKUP(ABS(S56)+1,$A$8:$D$16,4,FALSE))</f>
      </c>
      <c r="T114" s="1">
        <f>IF(T56&gt;0,1/VLOOKUP(ABS(T56)+1,$A$8:$D$16,2,FALSE),VLOOKUP(ABS(T56)+1,$A$8:$D$16,4,FALSE))</f>
      </c>
      <c r="U114" s="1">
        <f>IF(U56&gt;0,1/VLOOKUP(ABS(U56)+1,$A$8:$D$16,2,FALSE),VLOOKUP(ABS(U56)+1,$A$8:$D$16,4,FALSE))</f>
      </c>
      <c r="V114" s="1">
        <f>IF(V56&gt;0,1/VLOOKUP(ABS(V56)+1,$A$8:$D$16,2,FALSE),VLOOKUP(ABS(V56)+1,$A$8:$D$16,4,FALSE))</f>
      </c>
      <c r="W114" s="1">
        <f>IF(W56&gt;0,1/VLOOKUP(ABS(W56)+1,$A$8:$D$16,2,FALSE),VLOOKUP(ABS(W56)+1,$A$8:$D$16,4,FALSE))</f>
      </c>
    </row>
    <row r="115">
      <c r="A115">
        <v>14</v>
      </c>
      <c r="B115" t="str">
        <v>CP8.4_vs_CP8.6</v>
      </c>
      <c r="C115" s="1">
        <f>IF(C57&gt;0,1/VLOOKUP(ABS(C57)+1,$A$8:$D$16,2,FALSE),VLOOKUP(ABS(C57)+1,$A$8:$D$16,4,FALSE))</f>
      </c>
      <c r="D115" s="1">
        <f>IF(D57&gt;0,1/VLOOKUP(ABS(D57)+1,$A$8:$D$16,2,FALSE),VLOOKUP(ABS(D57)+1,$A$8:$D$16,4,FALSE))</f>
      </c>
      <c r="E115" s="1">
        <f>IF(E57&gt;0,1/VLOOKUP(ABS(E57)+1,$A$8:$D$16,2,FALSE),VLOOKUP(ABS(E57)+1,$A$8:$D$16,4,FALSE))</f>
      </c>
      <c r="F115" s="1">
        <f>IF(F57&gt;0,1/VLOOKUP(ABS(F57)+1,$A$8:$D$16,2,FALSE),VLOOKUP(ABS(F57)+1,$A$8:$D$16,4,FALSE))</f>
      </c>
      <c r="G115" s="1">
        <f>IF(G57&gt;0,1/VLOOKUP(ABS(G57)+1,$A$8:$D$16,2,FALSE),VLOOKUP(ABS(G57)+1,$A$8:$D$16,4,FALSE))</f>
      </c>
      <c r="H115" s="1">
        <f>IF(H57&gt;0,1/VLOOKUP(ABS(H57)+1,$A$8:$D$16,2,FALSE),VLOOKUP(ABS(H57)+1,$A$8:$D$16,4,FALSE))</f>
      </c>
      <c r="I115" s="1">
        <f>IF(I57&gt;0,1/VLOOKUP(ABS(I57)+1,$A$8:$D$16,2,FALSE),VLOOKUP(ABS(I57)+1,$A$8:$D$16,4,FALSE))</f>
      </c>
      <c r="J115" s="1">
        <f>IF(J57&gt;0,1/VLOOKUP(ABS(J57)+1,$A$8:$D$16,2,FALSE),VLOOKUP(ABS(J57)+1,$A$8:$D$16,4,FALSE))</f>
      </c>
      <c r="K115" s="1">
        <f>IF(K57&gt;0,1/VLOOKUP(ABS(K57)+1,$A$8:$D$16,2,FALSE),VLOOKUP(ABS(K57)+1,$A$8:$D$16,4,FALSE))</f>
      </c>
      <c r="L115" s="1">
        <f>IF(L57&gt;0,1/VLOOKUP(ABS(L57)+1,$A$8:$D$16,2,FALSE),VLOOKUP(ABS(L57)+1,$A$8:$D$16,4,FALSE))</f>
      </c>
      <c r="M115" s="1">
        <f>IF(M57&gt;0,1/VLOOKUP(ABS(M57)+1,$A$8:$D$16,2,FALSE),VLOOKUP(ABS(M57)+1,$A$8:$D$16,4,FALSE))</f>
      </c>
      <c r="N115" s="1">
        <f>IF(N57&gt;0,1/VLOOKUP(ABS(N57)+1,$A$8:$D$16,2,FALSE),VLOOKUP(ABS(N57)+1,$A$8:$D$16,4,FALSE))</f>
      </c>
      <c r="O115" s="1">
        <f>IF(O57&gt;0,1/VLOOKUP(ABS(O57)+1,$A$8:$D$16,2,FALSE),VLOOKUP(ABS(O57)+1,$A$8:$D$16,4,FALSE))</f>
      </c>
      <c r="P115" s="1">
        <f>IF(P57&gt;0,1/VLOOKUP(ABS(P57)+1,$A$8:$D$16,2,FALSE),VLOOKUP(ABS(P57)+1,$A$8:$D$16,4,FALSE))</f>
      </c>
      <c r="Q115" s="1">
        <f>IF(Q57&gt;0,1/VLOOKUP(ABS(Q57)+1,$A$8:$D$16,2,FALSE),VLOOKUP(ABS(Q57)+1,$A$8:$D$16,4,FALSE))</f>
      </c>
      <c r="R115" s="1">
        <f>IF(R57&gt;0,1/VLOOKUP(ABS(R57)+1,$A$8:$D$16,2,FALSE),VLOOKUP(ABS(R57)+1,$A$8:$D$16,4,FALSE))</f>
      </c>
      <c r="S115" s="1">
        <f>IF(S57&gt;0,1/VLOOKUP(ABS(S57)+1,$A$8:$D$16,2,FALSE),VLOOKUP(ABS(S57)+1,$A$8:$D$16,4,FALSE))</f>
      </c>
      <c r="T115" s="1">
        <f>IF(T57&gt;0,1/VLOOKUP(ABS(T57)+1,$A$8:$D$16,2,FALSE),VLOOKUP(ABS(T57)+1,$A$8:$D$16,4,FALSE))</f>
      </c>
      <c r="U115" s="1">
        <f>IF(U57&gt;0,1/VLOOKUP(ABS(U57)+1,$A$8:$D$16,2,FALSE),VLOOKUP(ABS(U57)+1,$A$8:$D$16,4,FALSE))</f>
      </c>
      <c r="V115" s="1">
        <f>IF(V57&gt;0,1/VLOOKUP(ABS(V57)+1,$A$8:$D$16,2,FALSE),VLOOKUP(ABS(V57)+1,$A$8:$D$16,4,FALSE))</f>
      </c>
      <c r="W115" s="1">
        <f>IF(W57&gt;0,1/VLOOKUP(ABS(W57)+1,$A$8:$D$16,2,FALSE),VLOOKUP(ABS(W57)+1,$A$8:$D$16,4,FALSE))</f>
      </c>
    </row>
    <row r="116">
      <c r="A116">
        <v>15</v>
      </c>
      <c r="B116" t="str">
        <v>CP8.5_vs_CP8.6</v>
      </c>
      <c r="C116" s="1">
        <f>IF(C58&gt;0,1/VLOOKUP(ABS(C58)+1,$A$8:$D$16,2,FALSE),VLOOKUP(ABS(C58)+1,$A$8:$D$16,4,FALSE))</f>
      </c>
      <c r="D116" s="1">
        <f>IF(D58&gt;0,1/VLOOKUP(ABS(D58)+1,$A$8:$D$16,2,FALSE),VLOOKUP(ABS(D58)+1,$A$8:$D$16,4,FALSE))</f>
      </c>
      <c r="E116" s="1">
        <f>IF(E58&gt;0,1/VLOOKUP(ABS(E58)+1,$A$8:$D$16,2,FALSE),VLOOKUP(ABS(E58)+1,$A$8:$D$16,4,FALSE))</f>
      </c>
      <c r="F116" s="1">
        <f>IF(F58&gt;0,1/VLOOKUP(ABS(F58)+1,$A$8:$D$16,2,FALSE),VLOOKUP(ABS(F58)+1,$A$8:$D$16,4,FALSE))</f>
      </c>
      <c r="G116" s="1">
        <f>IF(G58&gt;0,1/VLOOKUP(ABS(G58)+1,$A$8:$D$16,2,FALSE),VLOOKUP(ABS(G58)+1,$A$8:$D$16,4,FALSE))</f>
      </c>
      <c r="H116" s="1">
        <f>IF(H58&gt;0,1/VLOOKUP(ABS(H58)+1,$A$8:$D$16,2,FALSE),VLOOKUP(ABS(H58)+1,$A$8:$D$16,4,FALSE))</f>
      </c>
      <c r="I116" s="1">
        <f>IF(I58&gt;0,1/VLOOKUP(ABS(I58)+1,$A$8:$D$16,2,FALSE),VLOOKUP(ABS(I58)+1,$A$8:$D$16,4,FALSE))</f>
      </c>
      <c r="J116" s="1">
        <f>IF(J58&gt;0,1/VLOOKUP(ABS(J58)+1,$A$8:$D$16,2,FALSE),VLOOKUP(ABS(J58)+1,$A$8:$D$16,4,FALSE))</f>
      </c>
      <c r="K116" s="1">
        <f>IF(K58&gt;0,1/VLOOKUP(ABS(K58)+1,$A$8:$D$16,2,FALSE),VLOOKUP(ABS(K58)+1,$A$8:$D$16,4,FALSE))</f>
      </c>
      <c r="L116" s="1">
        <f>IF(L58&gt;0,1/VLOOKUP(ABS(L58)+1,$A$8:$D$16,2,FALSE),VLOOKUP(ABS(L58)+1,$A$8:$D$16,4,FALSE))</f>
      </c>
      <c r="M116" s="1">
        <f>IF(M58&gt;0,1/VLOOKUP(ABS(M58)+1,$A$8:$D$16,2,FALSE),VLOOKUP(ABS(M58)+1,$A$8:$D$16,4,FALSE))</f>
      </c>
      <c r="N116" s="1">
        <f>IF(N58&gt;0,1/VLOOKUP(ABS(N58)+1,$A$8:$D$16,2,FALSE),VLOOKUP(ABS(N58)+1,$A$8:$D$16,4,FALSE))</f>
      </c>
      <c r="O116" s="1">
        <f>IF(O58&gt;0,1/VLOOKUP(ABS(O58)+1,$A$8:$D$16,2,FALSE),VLOOKUP(ABS(O58)+1,$A$8:$D$16,4,FALSE))</f>
      </c>
      <c r="P116" s="1">
        <f>IF(P58&gt;0,1/VLOOKUP(ABS(P58)+1,$A$8:$D$16,2,FALSE),VLOOKUP(ABS(P58)+1,$A$8:$D$16,4,FALSE))</f>
      </c>
      <c r="Q116" s="1">
        <f>IF(Q58&gt;0,1/VLOOKUP(ABS(Q58)+1,$A$8:$D$16,2,FALSE),VLOOKUP(ABS(Q58)+1,$A$8:$D$16,4,FALSE))</f>
      </c>
      <c r="R116" s="1">
        <f>IF(R58&gt;0,1/VLOOKUP(ABS(R58)+1,$A$8:$D$16,2,FALSE),VLOOKUP(ABS(R58)+1,$A$8:$D$16,4,FALSE))</f>
      </c>
      <c r="S116" s="1">
        <f>IF(S58&gt;0,1/VLOOKUP(ABS(S58)+1,$A$8:$D$16,2,FALSE),VLOOKUP(ABS(S58)+1,$A$8:$D$16,4,FALSE))</f>
      </c>
      <c r="T116" s="1">
        <f>IF(T58&gt;0,1/VLOOKUP(ABS(T58)+1,$A$8:$D$16,2,FALSE),VLOOKUP(ABS(T58)+1,$A$8:$D$16,4,FALSE))</f>
      </c>
      <c r="U116" s="1">
        <f>IF(U58&gt;0,1/VLOOKUP(ABS(U58)+1,$A$8:$D$16,2,FALSE),VLOOKUP(ABS(U58)+1,$A$8:$D$16,4,FALSE))</f>
      </c>
      <c r="V116" s="1">
        <f>IF(V58&gt;0,1/VLOOKUP(ABS(V58)+1,$A$8:$D$16,2,FALSE),VLOOKUP(ABS(V58)+1,$A$8:$D$16,4,FALSE))</f>
      </c>
      <c r="W116" s="1">
        <f>IF(W58&gt;0,1/VLOOKUP(ABS(W58)+1,$A$8:$D$16,2,FALSE),VLOOKUP(ABS(W58)+1,$A$8:$D$16,4,FALSE))</f>
      </c>
    </row>
    <row r="119">
      <c r="A119" t="str">
        <v>═══ BAGIAN 5: GEOMETRIC MEAN ANTAR RESPONDEN ═══</v>
      </c>
    </row>
    <row r="120">
      <c r="A120" t="str">
        <v>Rumus: GM = PRODUCT(semua R)^(1/21)</v>
      </c>
    </row>
    <row r="121">
      <c r="A121" t="str">
        <v>No</v>
      </c>
      <c r="B121" t="str">
        <v>Pasangan</v>
      </c>
      <c r="C121" t="str">
        <v>GM_l</v>
      </c>
      <c r="D121" t="str">
        <v>GM_m</v>
      </c>
      <c r="E121" t="str">
        <v>GM_u</v>
      </c>
    </row>
    <row r="122">
      <c r="A122">
        <v>1</v>
      </c>
      <c r="B122" t="str">
        <v>CP8.1_vs_CP8.2</v>
      </c>
      <c r="C122" s="1">
        <f>POWER(PRODUCT(C64,D64,E64,F64,G64,H64,I64,J64,K64,L64,M64,N64,O64,P64,Q64,R64,S64,T64,U64,V64,W64),1/21)</f>
      </c>
      <c r="D122" s="1">
        <f>POWER(PRODUCT(C83,D83,E83,F83,G83,H83,I83,J83,K83,L83,M83,N83,O83,P83,Q83,R83,S83,T83,U83,V83,W83),1/21)</f>
      </c>
      <c r="E122" s="1">
        <f>POWER(PRODUCT(C102,D102,E102,F102,G102,H102,I102,J102,K102,L102,M102,N102,O102,P102,Q102,R102,S102,T102,U102,V102,W102),1/21)</f>
      </c>
    </row>
    <row r="123">
      <c r="A123">
        <v>2</v>
      </c>
      <c r="B123" t="str">
        <v>CP8.1_vs_CP8.3</v>
      </c>
      <c r="C123" s="1">
        <f>POWER(PRODUCT(C65,D65,E65,F65,G65,H65,I65,J65,K65,L65,M65,N65,O65,P65,Q65,R65,S65,T65,U65,V65,W65),1/21)</f>
      </c>
      <c r="D123" s="1">
        <f>POWER(PRODUCT(C84,D84,E84,F84,G84,H84,I84,J84,K84,L84,M84,N84,O84,P84,Q84,R84,S84,T84,U84,V84,W84),1/21)</f>
      </c>
      <c r="E123" s="1">
        <f>POWER(PRODUCT(C103,D103,E103,F103,G103,H103,I103,J103,K103,L103,M103,N103,O103,P103,Q103,R103,S103,T103,U103,V103,W103),1/21)</f>
      </c>
    </row>
    <row r="124">
      <c r="A124">
        <v>3</v>
      </c>
      <c r="B124" t="str">
        <v>CP8.1_vs_CP8.4</v>
      </c>
      <c r="C124" s="1">
        <f>POWER(PRODUCT(C66,D66,E66,F66,G66,H66,I66,J66,K66,L66,M66,N66,O66,P66,Q66,R66,S66,T66,U66,V66,W66),1/21)</f>
      </c>
      <c r="D124" s="1">
        <f>POWER(PRODUCT(C85,D85,E85,F85,G85,H85,I85,J85,K85,L85,M85,N85,O85,P85,Q85,R85,S85,T85,U85,V85,W85),1/21)</f>
      </c>
      <c r="E124" s="1">
        <f>POWER(PRODUCT(C104,D104,E104,F104,G104,H104,I104,J104,K104,L104,M104,N104,O104,P104,Q104,R104,S104,T104,U104,V104,W104),1/21)</f>
      </c>
    </row>
    <row r="125">
      <c r="A125">
        <v>4</v>
      </c>
      <c r="B125" t="str">
        <v>CP8.1_vs_CP8.5</v>
      </c>
      <c r="C125" s="1">
        <f>POWER(PRODUCT(C67,D67,E67,F67,G67,H67,I67,J67,K67,L67,M67,N67,O67,P67,Q67,R67,S67,T67,U67,V67,W67),1/21)</f>
      </c>
      <c r="D125" s="1">
        <f>POWER(PRODUCT(C86,D86,E86,F86,G86,H86,I86,J86,K86,L86,M86,N86,O86,P86,Q86,R86,S86,T86,U86,V86,W86),1/21)</f>
      </c>
      <c r="E125" s="1">
        <f>POWER(PRODUCT(C105,D105,E105,F105,G105,H105,I105,J105,K105,L105,M105,N105,O105,P105,Q105,R105,S105,T105,U105,V105,W105),1/21)</f>
      </c>
    </row>
    <row r="126">
      <c r="A126">
        <v>5</v>
      </c>
      <c r="B126" t="str">
        <v>CP8.1_vs_CP8.6</v>
      </c>
      <c r="C126" s="1">
        <f>POWER(PRODUCT(C68,D68,E68,F68,G68,H68,I68,J68,K68,L68,M68,N68,O68,P68,Q68,R68,S68,T68,U68,V68,W68),1/21)</f>
      </c>
      <c r="D126" s="1">
        <f>POWER(PRODUCT(C87,D87,E87,F87,G87,H87,I87,J87,K87,L87,M87,N87,O87,P87,Q87,R87,S87,T87,U87,V87,W87),1/21)</f>
      </c>
      <c r="E126" s="1">
        <f>POWER(PRODUCT(C106,D106,E106,F106,G106,H106,I106,J106,K106,L106,M106,N106,O106,P106,Q106,R106,S106,T106,U106,V106,W106),1/21)</f>
      </c>
    </row>
    <row r="127">
      <c r="A127">
        <v>6</v>
      </c>
      <c r="B127" t="str">
        <v>CP8.2_vs_CP8.3</v>
      </c>
      <c r="C127" s="1">
        <f>POWER(PRODUCT(C69,D69,E69,F69,G69,H69,I69,J69,K69,L69,M69,N69,O69,P69,Q69,R69,S69,T69,U69,V69,W69),1/21)</f>
      </c>
      <c r="D127" s="1">
        <f>POWER(PRODUCT(C88,D88,E88,F88,G88,H88,I88,J88,K88,L88,M88,N88,O88,P88,Q88,R88,S88,T88,U88,V88,W88),1/21)</f>
      </c>
      <c r="E127" s="1">
        <f>POWER(PRODUCT(C107,D107,E107,F107,G107,H107,I107,J107,K107,L107,M107,N107,O107,P107,Q107,R107,S107,T107,U107,V107,W107),1/21)</f>
      </c>
    </row>
    <row r="128">
      <c r="A128">
        <v>7</v>
      </c>
      <c r="B128" t="str">
        <v>CP8.2_vs_CP8.4</v>
      </c>
      <c r="C128" s="1">
        <f>POWER(PRODUCT(C70,D70,E70,F70,G70,H70,I70,J70,K70,L70,M70,N70,O70,P70,Q70,R70,S70,T70,U70,V70,W70),1/21)</f>
      </c>
      <c r="D128" s="1">
        <f>POWER(PRODUCT(C89,D89,E89,F89,G89,H89,I89,J89,K89,L89,M89,N89,O89,P89,Q89,R89,S89,T89,U89,V89,W89),1/21)</f>
      </c>
      <c r="E128" s="1">
        <f>POWER(PRODUCT(C108,D108,E108,F108,G108,H108,I108,J108,K108,L108,M108,N108,O108,P108,Q108,R108,S108,T108,U108,V108,W108),1/21)</f>
      </c>
    </row>
    <row r="129">
      <c r="A129">
        <v>8</v>
      </c>
      <c r="B129" t="str">
        <v>CP8.2_vs_CP8.5</v>
      </c>
      <c r="C129" s="1">
        <f>POWER(PRODUCT(C71,D71,E71,F71,G71,H71,I71,J71,K71,L71,M71,N71,O71,P71,Q71,R71,S71,T71,U71,V71,W71),1/21)</f>
      </c>
      <c r="D129" s="1">
        <f>POWER(PRODUCT(C90,D90,E90,F90,G90,H90,I90,J90,K90,L90,M90,N90,O90,P90,Q90,R90,S90,T90,U90,V90,W90),1/21)</f>
      </c>
      <c r="E129" s="1">
        <f>POWER(PRODUCT(C109,D109,E109,F109,G109,H109,I109,J109,K109,L109,M109,N109,O109,P109,Q109,R109,S109,T109,U109,V109,W109),1/21)</f>
      </c>
    </row>
    <row r="130">
      <c r="A130">
        <v>9</v>
      </c>
      <c r="B130" t="str">
        <v>CP8.2_vs_CP8.6</v>
      </c>
      <c r="C130" s="1">
        <f>POWER(PRODUCT(C72,D72,E72,F72,G72,H72,I72,J72,K72,L72,M72,N72,O72,P72,Q72,R72,S72,T72,U72,V72,W72),1/21)</f>
      </c>
      <c r="D130" s="1">
        <f>POWER(PRODUCT(C91,D91,E91,F91,G91,H91,I91,J91,K91,L91,M91,N91,O91,P91,Q91,R91,S91,T91,U91,V91,W91),1/21)</f>
      </c>
      <c r="E130" s="1">
        <f>POWER(PRODUCT(C110,D110,E110,F110,G110,H110,I110,J110,K110,L110,M110,N110,O110,P110,Q110,R110,S110,T110,U110,V110,W110),1/21)</f>
      </c>
    </row>
    <row r="131">
      <c r="A131">
        <v>10</v>
      </c>
      <c r="B131" t="str">
        <v>CP8.3_vs_CP8.4</v>
      </c>
      <c r="C131" s="1">
        <f>POWER(PRODUCT(C73,D73,E73,F73,G73,H73,I73,J73,K73,L73,M73,N73,O73,P73,Q73,R73,S73,T73,U73,V73,W73),1/21)</f>
      </c>
      <c r="D131" s="1">
        <f>POWER(PRODUCT(C92,D92,E92,F92,G92,H92,I92,J92,K92,L92,M92,N92,O92,P92,Q92,R92,S92,T92,U92,V92,W92),1/21)</f>
      </c>
      <c r="E131" s="1">
        <f>POWER(PRODUCT(C111,D111,E111,F111,G111,H111,I111,J111,K111,L111,M111,N111,O111,P111,Q111,R111,S111,T111,U111,V111,W111),1/21)</f>
      </c>
    </row>
    <row r="132">
      <c r="A132">
        <v>11</v>
      </c>
      <c r="B132" t="str">
        <v>CP8.3_vs_CP8.5</v>
      </c>
      <c r="C132" s="1">
        <f>POWER(PRODUCT(C74,D74,E74,F74,G74,H74,I74,J74,K74,L74,M74,N74,O74,P74,Q74,R74,S74,T74,U74,V74,W74),1/21)</f>
      </c>
      <c r="D132" s="1">
        <f>POWER(PRODUCT(C93,D93,E93,F93,G93,H93,I93,J93,K93,L93,M93,N93,O93,P93,Q93,R93,S93,T93,U93,V93,W93),1/21)</f>
      </c>
      <c r="E132" s="1">
        <f>POWER(PRODUCT(C112,D112,E112,F112,G112,H112,I112,J112,K112,L112,M112,N112,O112,P112,Q112,R112,S112,T112,U112,V112,W112),1/21)</f>
      </c>
    </row>
    <row r="133">
      <c r="A133">
        <v>12</v>
      </c>
      <c r="B133" t="str">
        <v>CP8.3_vs_CP8.6</v>
      </c>
      <c r="C133" s="1">
        <f>POWER(PRODUCT(C75,D75,E75,F75,G75,H75,I75,J75,K75,L75,M75,N75,O75,P75,Q75,R75,S75,T75,U75,V75,W75),1/21)</f>
      </c>
      <c r="D133" s="1">
        <f>POWER(PRODUCT(C94,D94,E94,F94,G94,H94,I94,J94,K94,L94,M94,N94,O94,P94,Q94,R94,S94,T94,U94,V94,W94),1/21)</f>
      </c>
      <c r="E133" s="1">
        <f>POWER(PRODUCT(C113,D113,E113,F113,G113,H113,I113,J113,K113,L113,M113,N113,O113,P113,Q113,R113,S113,T113,U113,V113,W113),1/21)</f>
      </c>
    </row>
    <row r="134">
      <c r="A134">
        <v>13</v>
      </c>
      <c r="B134" t="str">
        <v>CP8.4_vs_CP8.5</v>
      </c>
      <c r="C134" s="1">
        <f>POWER(PRODUCT(C76,D76,E76,F76,G76,H76,I76,J76,K76,L76,M76,N76,O76,P76,Q76,R76,S76,T76,U76,V76,W76),1/21)</f>
      </c>
      <c r="D134" s="1">
        <f>POWER(PRODUCT(C95,D95,E95,F95,G95,H95,I95,J95,K95,L95,M95,N95,O95,P95,Q95,R95,S95,T95,U95,V95,W95),1/21)</f>
      </c>
      <c r="E134" s="1">
        <f>POWER(PRODUCT(C114,D114,E114,F114,G114,H114,I114,J114,K114,L114,M114,N114,O114,P114,Q114,R114,S114,T114,U114,V114,W114),1/21)</f>
      </c>
    </row>
    <row r="135">
      <c r="A135">
        <v>14</v>
      </c>
      <c r="B135" t="str">
        <v>CP8.4_vs_CP8.6</v>
      </c>
      <c r="C135" s="1">
        <f>POWER(PRODUCT(C77,D77,E77,F77,G77,H77,I77,J77,K77,L77,M77,N77,O77,P77,Q77,R77,S77,T77,U77,V77,W77),1/21)</f>
      </c>
      <c r="D135" s="1">
        <f>POWER(PRODUCT(C96,D96,E96,F96,G96,H96,I96,J96,K96,L96,M96,N96,O96,P96,Q96,R96,S96,T96,U96,V96,W96),1/21)</f>
      </c>
      <c r="E135" s="1">
        <f>POWER(PRODUCT(C115,D115,E115,F115,G115,H115,I115,J115,K115,L115,M115,N115,O115,P115,Q115,R115,S115,T115,U115,V115,W115),1/21)</f>
      </c>
    </row>
    <row r="136">
      <c r="A136">
        <v>15</v>
      </c>
      <c r="B136" t="str">
        <v>CP8.5_vs_CP8.6</v>
      </c>
      <c r="C136" s="1">
        <f>POWER(PRODUCT(C78,D78,E78,F78,G78,H78,I78,J78,K78,L78,M78,N78,O78,P78,Q78,R78,S78,T78,U78,V78,W78),1/21)</f>
      </c>
      <c r="D136" s="1">
        <f>POWER(PRODUCT(C97,D97,E97,F97,G97,H97,I97,J97,K97,L97,M97,N97,O97,P97,Q97,R97,S97,T97,U97,V97,W97),1/21)</f>
      </c>
      <c r="E136" s="1">
        <f>POWER(PRODUCT(C116,D116,E116,F116,G116,H116,I116,J116,K116,L116,M116,N116,O116,P116,Q116,R116,S116,T116,U116,V116,W116),1/21)</f>
      </c>
    </row>
    <row r="139">
      <c r="A139" t="str">
        <v>═══ BAGIAN 6: MATRIKS TFN AGREGAT ═══</v>
      </c>
    </row>
    <row r="140">
      <c r="A140" t="str">
        <v>Diagonal=(1,1,1) | Upper=GM | Lower=reciprocal(1/u,1/m,1/l)</v>
      </c>
    </row>
    <row r="141">
      <c r="A141" t="str">
        <v>Matriks l (Lower)</v>
      </c>
    </row>
    <row r="142">
      <c r="A142" t="str">
        <v/>
      </c>
      <c r="B142" t="str">
        <v>CP8.1</v>
      </c>
      <c r="C142" t="str">
        <v>CP8.2</v>
      </c>
      <c r="D142" t="str">
        <v>CP8.3</v>
      </c>
      <c r="E142" t="str">
        <v>CP8.4</v>
      </c>
      <c r="F142" t="str">
        <v>CP8.5</v>
      </c>
      <c r="G142" t="str">
        <v>CP8.6</v>
      </c>
      <c r="H142" t="str">
        <v>Σ Baris</v>
      </c>
    </row>
    <row r="143">
      <c r="A143" t="str">
        <v>CP8.1</v>
      </c>
      <c r="B143">
        <v>1</v>
      </c>
      <c r="C143" s="1">
        <f>C122</f>
      </c>
      <c r="D143" s="1">
        <f>C123</f>
      </c>
      <c r="E143" s="1">
        <f>C124</f>
      </c>
      <c r="F143" s="1">
        <f>C125</f>
      </c>
      <c r="G143" s="1">
        <f>C126</f>
      </c>
      <c r="H143" s="1">
        <f>SUM(B143:G143)</f>
      </c>
    </row>
    <row r="144">
      <c r="A144" t="str">
        <v>CP8.2</v>
      </c>
      <c r="B144" s="1">
        <f>1/E122</f>
      </c>
      <c r="C144">
        <v>1</v>
      </c>
      <c r="D144" s="1">
        <f>C127</f>
      </c>
      <c r="E144" s="1">
        <f>C128</f>
      </c>
      <c r="F144" s="1">
        <f>C129</f>
      </c>
      <c r="G144" s="1">
        <f>C130</f>
      </c>
      <c r="H144" s="1">
        <f>SUM(B144:G144)</f>
      </c>
    </row>
    <row r="145">
      <c r="A145" t="str">
        <v>CP8.3</v>
      </c>
      <c r="B145" s="1">
        <f>1/E123</f>
      </c>
      <c r="C145" s="1">
        <f>1/E127</f>
      </c>
      <c r="D145">
        <v>1</v>
      </c>
      <c r="E145" s="1">
        <f>C131</f>
      </c>
      <c r="F145" s="1">
        <f>C132</f>
      </c>
      <c r="G145" s="1">
        <f>C133</f>
      </c>
      <c r="H145" s="1">
        <f>SUM(B145:G145)</f>
      </c>
    </row>
    <row r="146">
      <c r="A146" t="str">
        <v>CP8.4</v>
      </c>
      <c r="B146" s="1">
        <f>1/E124</f>
      </c>
      <c r="C146" s="1">
        <f>1/E128</f>
      </c>
      <c r="D146" s="1">
        <f>1/E131</f>
      </c>
      <c r="E146">
        <v>1</v>
      </c>
      <c r="F146" s="1">
        <f>C134</f>
      </c>
      <c r="G146" s="1">
        <f>C135</f>
      </c>
      <c r="H146" s="1">
        <f>SUM(B146:G146)</f>
      </c>
    </row>
    <row r="147">
      <c r="A147" t="str">
        <v>CP8.5</v>
      </c>
      <c r="B147" s="1">
        <f>1/E125</f>
      </c>
      <c r="C147" s="1">
        <f>1/E129</f>
      </c>
      <c r="D147" s="1">
        <f>1/E132</f>
      </c>
      <c r="E147" s="1">
        <f>1/E134</f>
      </c>
      <c r="F147">
        <v>1</v>
      </c>
      <c r="G147" s="1">
        <f>C136</f>
      </c>
      <c r="H147" s="1">
        <f>SUM(B147:G147)</f>
      </c>
    </row>
    <row r="148">
      <c r="A148" t="str">
        <v>CP8.6</v>
      </c>
      <c r="B148" s="1">
        <f>1/E126</f>
      </c>
      <c r="C148" s="1">
        <f>1/E130</f>
      </c>
      <c r="D148" s="1">
        <f>1/E133</f>
      </c>
      <c r="E148" s="1">
        <f>1/E135</f>
      </c>
      <c r="F148" s="1">
        <f>1/E136</f>
      </c>
      <c r="G148">
        <v>1</v>
      </c>
      <c r="H148" s="1">
        <f>SUM(B148:G148)</f>
      </c>
    </row>
    <row r="149">
      <c r="G149" t="str">
        <v>TOTAL</v>
      </c>
      <c r="H149" s="1">
        <f>SUM(H143:H148)</f>
      </c>
    </row>
    <row r="151">
      <c r="A151" t="str">
        <v>Matriks m (Middle)</v>
      </c>
    </row>
    <row r="152">
      <c r="A152" t="str">
        <v/>
      </c>
      <c r="B152" t="str">
        <v>CP8.1</v>
      </c>
      <c r="C152" t="str">
        <v>CP8.2</v>
      </c>
      <c r="D152" t="str">
        <v>CP8.3</v>
      </c>
      <c r="E152" t="str">
        <v>CP8.4</v>
      </c>
      <c r="F152" t="str">
        <v>CP8.5</v>
      </c>
      <c r="G152" t="str">
        <v>CP8.6</v>
      </c>
      <c r="H152" t="str">
        <v>Σ Baris</v>
      </c>
    </row>
    <row r="153">
      <c r="A153" t="str">
        <v>CP8.1</v>
      </c>
      <c r="B153">
        <v>1</v>
      </c>
      <c r="C153" s="1">
        <f>D122</f>
      </c>
      <c r="D153" s="1">
        <f>D123</f>
      </c>
      <c r="E153" s="1">
        <f>D124</f>
      </c>
      <c r="F153" s="1">
        <f>D125</f>
      </c>
      <c r="G153" s="1">
        <f>D126</f>
      </c>
      <c r="H153" s="1">
        <f>SUM(B153:G153)</f>
      </c>
    </row>
    <row r="154">
      <c r="A154" t="str">
        <v>CP8.2</v>
      </c>
      <c r="B154" s="1">
        <f>1/D122</f>
      </c>
      <c r="C154">
        <v>1</v>
      </c>
      <c r="D154" s="1">
        <f>D127</f>
      </c>
      <c r="E154" s="1">
        <f>D128</f>
      </c>
      <c r="F154" s="1">
        <f>D129</f>
      </c>
      <c r="G154" s="1">
        <f>D130</f>
      </c>
      <c r="H154" s="1">
        <f>SUM(B154:G154)</f>
      </c>
    </row>
    <row r="155">
      <c r="A155" t="str">
        <v>CP8.3</v>
      </c>
      <c r="B155" s="1">
        <f>1/D123</f>
      </c>
      <c r="C155" s="1">
        <f>1/D127</f>
      </c>
      <c r="D155">
        <v>1</v>
      </c>
      <c r="E155" s="1">
        <f>D131</f>
      </c>
      <c r="F155" s="1">
        <f>D132</f>
      </c>
      <c r="G155" s="1">
        <f>D133</f>
      </c>
      <c r="H155" s="1">
        <f>SUM(B155:G155)</f>
      </c>
    </row>
    <row r="156">
      <c r="A156" t="str">
        <v>CP8.4</v>
      </c>
      <c r="B156" s="1">
        <f>1/D124</f>
      </c>
      <c r="C156" s="1">
        <f>1/D128</f>
      </c>
      <c r="D156" s="1">
        <f>1/D131</f>
      </c>
      <c r="E156">
        <v>1</v>
      </c>
      <c r="F156" s="1">
        <f>D134</f>
      </c>
      <c r="G156" s="1">
        <f>D135</f>
      </c>
      <c r="H156" s="1">
        <f>SUM(B156:G156)</f>
      </c>
    </row>
    <row r="157">
      <c r="A157" t="str">
        <v>CP8.5</v>
      </c>
      <c r="B157" s="1">
        <f>1/D125</f>
      </c>
      <c r="C157" s="1">
        <f>1/D129</f>
      </c>
      <c r="D157" s="1">
        <f>1/D132</f>
      </c>
      <c r="E157" s="1">
        <f>1/D134</f>
      </c>
      <c r="F157">
        <v>1</v>
      </c>
      <c r="G157" s="1">
        <f>D136</f>
      </c>
      <c r="H157" s="1">
        <f>SUM(B157:G157)</f>
      </c>
    </row>
    <row r="158">
      <c r="A158" t="str">
        <v>CP8.6</v>
      </c>
      <c r="B158" s="1">
        <f>1/D126</f>
      </c>
      <c r="C158" s="1">
        <f>1/D130</f>
      </c>
      <c r="D158" s="1">
        <f>1/D133</f>
      </c>
      <c r="E158" s="1">
        <f>1/D135</f>
      </c>
      <c r="F158" s="1">
        <f>1/D136</f>
      </c>
      <c r="G158">
        <v>1</v>
      </c>
      <c r="H158" s="1">
        <f>SUM(B158:G158)</f>
      </c>
    </row>
    <row r="159">
      <c r="G159" t="str">
        <v>TOTAL</v>
      </c>
      <c r="H159" s="1">
        <f>SUM(H153:H158)</f>
      </c>
    </row>
    <row r="161">
      <c r="A161" t="str">
        <v>Matriks u (Upper)</v>
      </c>
    </row>
    <row r="162">
      <c r="A162" t="str">
        <v/>
      </c>
      <c r="B162" t="str">
        <v>CP8.1</v>
      </c>
      <c r="C162" t="str">
        <v>CP8.2</v>
      </c>
      <c r="D162" t="str">
        <v>CP8.3</v>
      </c>
      <c r="E162" t="str">
        <v>CP8.4</v>
      </c>
      <c r="F162" t="str">
        <v>CP8.5</v>
      </c>
      <c r="G162" t="str">
        <v>CP8.6</v>
      </c>
      <c r="H162" t="str">
        <v>Σ Baris</v>
      </c>
    </row>
    <row r="163">
      <c r="A163" t="str">
        <v>CP8.1</v>
      </c>
      <c r="B163">
        <v>1</v>
      </c>
      <c r="C163" s="1">
        <f>E122</f>
      </c>
      <c r="D163" s="1">
        <f>E123</f>
      </c>
      <c r="E163" s="1">
        <f>E124</f>
      </c>
      <c r="F163" s="1">
        <f>E125</f>
      </c>
      <c r="G163" s="1">
        <f>E126</f>
      </c>
      <c r="H163" s="1">
        <f>SUM(B163:G163)</f>
      </c>
    </row>
    <row r="164">
      <c r="A164" t="str">
        <v>CP8.2</v>
      </c>
      <c r="B164" s="1">
        <f>1/C122</f>
      </c>
      <c r="C164">
        <v>1</v>
      </c>
      <c r="D164" s="1">
        <f>E127</f>
      </c>
      <c r="E164" s="1">
        <f>E128</f>
      </c>
      <c r="F164" s="1">
        <f>E129</f>
      </c>
      <c r="G164" s="1">
        <f>E130</f>
      </c>
      <c r="H164" s="1">
        <f>SUM(B164:G164)</f>
      </c>
    </row>
    <row r="165">
      <c r="A165" t="str">
        <v>CP8.3</v>
      </c>
      <c r="B165" s="1">
        <f>1/C123</f>
      </c>
      <c r="C165" s="1">
        <f>1/C127</f>
      </c>
      <c r="D165">
        <v>1</v>
      </c>
      <c r="E165" s="1">
        <f>E131</f>
      </c>
      <c r="F165" s="1">
        <f>E132</f>
      </c>
      <c r="G165" s="1">
        <f>E133</f>
      </c>
      <c r="H165" s="1">
        <f>SUM(B165:G165)</f>
      </c>
    </row>
    <row r="166">
      <c r="A166" t="str">
        <v>CP8.4</v>
      </c>
      <c r="B166" s="1">
        <f>1/C124</f>
      </c>
      <c r="C166" s="1">
        <f>1/C128</f>
      </c>
      <c r="D166" s="1">
        <f>1/C131</f>
      </c>
      <c r="E166">
        <v>1</v>
      </c>
      <c r="F166" s="1">
        <f>E134</f>
      </c>
      <c r="G166" s="1">
        <f>E135</f>
      </c>
      <c r="H166" s="1">
        <f>SUM(B166:G166)</f>
      </c>
    </row>
    <row r="167">
      <c r="A167" t="str">
        <v>CP8.5</v>
      </c>
      <c r="B167" s="1">
        <f>1/C125</f>
      </c>
      <c r="C167" s="1">
        <f>1/C129</f>
      </c>
      <c r="D167" s="1">
        <f>1/C132</f>
      </c>
      <c r="E167" s="1">
        <f>1/C134</f>
      </c>
      <c r="F167">
        <v>1</v>
      </c>
      <c r="G167" s="1">
        <f>E136</f>
      </c>
      <c r="H167" s="1">
        <f>SUM(B167:G167)</f>
      </c>
    </row>
    <row r="168">
      <c r="A168" t="str">
        <v>CP8.6</v>
      </c>
      <c r="B168" s="1">
        <f>1/C126</f>
      </c>
      <c r="C168" s="1">
        <f>1/C130</f>
      </c>
      <c r="D168" s="1">
        <f>1/C133</f>
      </c>
      <c r="E168" s="1">
        <f>1/C135</f>
      </c>
      <c r="F168" s="1">
        <f>1/C136</f>
      </c>
      <c r="G168">
        <v>1</v>
      </c>
      <c r="H168" s="1">
        <f>SUM(B168:G168)</f>
      </c>
    </row>
    <row r="169">
      <c r="G169" t="str">
        <v>TOTAL</v>
      </c>
      <c r="H169" s="1">
        <f>SUM(H163:H168)</f>
      </c>
    </row>
    <row r="171">
      <c r="A171" t="str">
        <v>═══ BAGIAN 7: FUZZY SYNTHETIC EXTENT + BOBOT FINAL ═══</v>
      </c>
    </row>
    <row r="172">
      <c r="A172" t="str">
        <v>Si_l=Σl_i/ΣΣu | Si_m=Σm_i/ΣΣm | Si_u=Σu_i/ΣΣl | Defuzzy=(l+m+u)/3</v>
      </c>
    </row>
    <row r="173">
      <c r="A173" t="str">
        <v>Kriteria</v>
      </c>
      <c r="B173" t="str">
        <v>Σl_i</v>
      </c>
      <c r="C173" t="str">
        <v>Σm_i</v>
      </c>
      <c r="D173" t="str">
        <v>Σu_i</v>
      </c>
      <c r="E173" t="str">
        <v>ΣΣl</v>
      </c>
      <c r="F173" t="str">
        <v>ΣΣm</v>
      </c>
      <c r="G173" t="str">
        <v>ΣΣu</v>
      </c>
      <c r="H173" t="str">
        <v>Si_l</v>
      </c>
      <c r="I173" t="str">
        <v>Si_m</v>
      </c>
      <c r="J173" t="str">
        <v>Si_u</v>
      </c>
      <c r="K173" t="str">
        <v>Defuzzy</v>
      </c>
      <c r="L173" t="str">
        <v>Bobot</v>
      </c>
      <c r="M173" t="str">
        <v>Bobot%</v>
      </c>
      <c r="N173" t="str">
        <v>Rank</v>
      </c>
    </row>
    <row r="174">
      <c r="A174" t="str">
        <v>CP8.1</v>
      </c>
      <c r="B174" s="1">
        <f>H143</f>
      </c>
      <c r="C174" s="1">
        <f>H153</f>
      </c>
      <c r="D174" s="1">
        <f>H163</f>
      </c>
      <c r="E174" s="1">
        <f>H149</f>
      </c>
      <c r="F174" s="1">
        <f>H159</f>
      </c>
      <c r="G174" s="1">
        <f>H169</f>
      </c>
      <c r="H174" s="2">
        <f>B174/G174</f>
      </c>
      <c r="I174" s="2">
        <f>C174/F174</f>
      </c>
      <c r="J174" s="2">
        <f>D174/E174</f>
      </c>
      <c r="K174" s="2">
        <f>(H174+I174+J174)/3</f>
      </c>
      <c r="L174" s="2">
        <f>K174/K180</f>
      </c>
      <c r="M174" s="3">
        <f>L174*100</f>
      </c>
      <c r="N174">
        <f>RANK(L174,L$174:L$179,0)</f>
      </c>
    </row>
    <row r="175">
      <c r="A175" t="str">
        <v>CP8.2</v>
      </c>
      <c r="B175" s="1">
        <f>H144</f>
      </c>
      <c r="C175" s="1">
        <f>H154</f>
      </c>
      <c r="D175" s="1">
        <f>H164</f>
      </c>
      <c r="E175" s="1">
        <f>H149</f>
      </c>
      <c r="F175" s="1">
        <f>H159</f>
      </c>
      <c r="G175" s="1">
        <f>H169</f>
      </c>
      <c r="H175" s="2">
        <f>B175/G175</f>
      </c>
      <c r="I175" s="2">
        <f>C175/F175</f>
      </c>
      <c r="J175" s="2">
        <f>D175/E175</f>
      </c>
      <c r="K175" s="2">
        <f>(H175+I175+J175)/3</f>
      </c>
      <c r="L175" s="2">
        <f>K175/K180</f>
      </c>
      <c r="M175" s="3">
        <f>L175*100</f>
      </c>
      <c r="N175">
        <f>RANK(L175,L$174:L$179,0)</f>
      </c>
    </row>
    <row r="176">
      <c r="A176" t="str">
        <v>CP8.3</v>
      </c>
      <c r="B176" s="1">
        <f>H145</f>
      </c>
      <c r="C176" s="1">
        <f>H155</f>
      </c>
      <c r="D176" s="1">
        <f>H165</f>
      </c>
      <c r="E176" s="1">
        <f>H149</f>
      </c>
      <c r="F176" s="1">
        <f>H159</f>
      </c>
      <c r="G176" s="1">
        <f>H169</f>
      </c>
      <c r="H176" s="2">
        <f>B176/G176</f>
      </c>
      <c r="I176" s="2">
        <f>C176/F176</f>
      </c>
      <c r="J176" s="2">
        <f>D176/E176</f>
      </c>
      <c r="K176" s="2">
        <f>(H176+I176+J176)/3</f>
      </c>
      <c r="L176" s="2">
        <f>K176/K180</f>
      </c>
      <c r="M176" s="3">
        <f>L176*100</f>
      </c>
      <c r="N176">
        <f>RANK(L176,L$174:L$179,0)</f>
      </c>
    </row>
    <row r="177">
      <c r="A177" t="str">
        <v>CP8.4</v>
      </c>
      <c r="B177" s="1">
        <f>H146</f>
      </c>
      <c r="C177" s="1">
        <f>H156</f>
      </c>
      <c r="D177" s="1">
        <f>H166</f>
      </c>
      <c r="E177" s="1">
        <f>H149</f>
      </c>
      <c r="F177" s="1">
        <f>H159</f>
      </c>
      <c r="G177" s="1">
        <f>H169</f>
      </c>
      <c r="H177" s="2">
        <f>B177/G177</f>
      </c>
      <c r="I177" s="2">
        <f>C177/F177</f>
      </c>
      <c r="J177" s="2">
        <f>D177/E177</f>
      </c>
      <c r="K177" s="2">
        <f>(H177+I177+J177)/3</f>
      </c>
      <c r="L177" s="2">
        <f>K177/K180</f>
      </c>
      <c r="M177" s="3">
        <f>L177*100</f>
      </c>
      <c r="N177">
        <f>RANK(L177,L$174:L$179,0)</f>
      </c>
    </row>
    <row r="178">
      <c r="A178" t="str">
        <v>CP8.5</v>
      </c>
      <c r="B178" s="1">
        <f>H147</f>
      </c>
      <c r="C178" s="1">
        <f>H157</f>
      </c>
      <c r="D178" s="1">
        <f>H167</f>
      </c>
      <c r="E178" s="1">
        <f>H149</f>
      </c>
      <c r="F178" s="1">
        <f>H159</f>
      </c>
      <c r="G178" s="1">
        <f>H169</f>
      </c>
      <c r="H178" s="2">
        <f>B178/G178</f>
      </c>
      <c r="I178" s="2">
        <f>C178/F178</f>
      </c>
      <c r="J178" s="2">
        <f>D178/E178</f>
      </c>
      <c r="K178" s="2">
        <f>(H178+I178+J178)/3</f>
      </c>
      <c r="L178" s="2">
        <f>K178/K180</f>
      </c>
      <c r="M178" s="3">
        <f>L178*100</f>
      </c>
      <c r="N178">
        <f>RANK(L178,L$174:L$179,0)</f>
      </c>
    </row>
    <row r="179">
      <c r="A179" t="str">
        <v>CP8.6</v>
      </c>
      <c r="B179" s="1">
        <f>H148</f>
      </c>
      <c r="C179" s="1">
        <f>H158</f>
      </c>
      <c r="D179" s="1">
        <f>H168</f>
      </c>
      <c r="E179" s="1">
        <f>H149</f>
      </c>
      <c r="F179" s="1">
        <f>H159</f>
      </c>
      <c r="G179" s="1">
        <f>H169</f>
      </c>
      <c r="H179" s="2">
        <f>B179/G179</f>
      </c>
      <c r="I179" s="2">
        <f>C179/F179</f>
      </c>
      <c r="J179" s="2">
        <f>D179/E179</f>
      </c>
      <c r="K179" s="2">
        <f>(H179+I179+J179)/3</f>
      </c>
      <c r="L179" s="2">
        <f>K179/K180</f>
      </c>
      <c r="M179" s="3">
        <f>L179*100</f>
      </c>
      <c r="N179">
        <f>RANK(L179,L$174:L$179,0)</f>
      </c>
    </row>
    <row r="180">
      <c r="J180" t="str">
        <v>TOTAL</v>
      </c>
      <c r="K180" s="2">
        <f>SUM(K174:K179)</f>
      </c>
    </row>
    <row r="181">
      <c r="K181" t="str">
        <v>Total Wi</v>
      </c>
      <c r="L181" s="2">
        <f>SUM(L174:L179)</f>
      </c>
      <c r="M181" t="str">
        <v>← harus 1</v>
      </c>
    </row>
    <row r="183">
      <c r="A183" t="str">
        <v>═══ BAGIAN 8: CONSISTENCY RATIO (CR) ═══</v>
      </c>
    </row>
    <row r="184">
      <c r="A184" t="str">
        <v>Dari matriks defuzzified: D(i,j) = (l+m+u)/3</v>
      </c>
    </row>
    <row r="185">
      <c r="A185" t="str">
        <v>Matriks Crisp D(i,j) = (l+m+u)/3</v>
      </c>
    </row>
    <row r="186">
      <c r="A186" t="str">
        <v/>
      </c>
      <c r="B186" t="str">
        <v>CP8.1</v>
      </c>
      <c r="C186" t="str">
        <v>CP8.2</v>
      </c>
      <c r="D186" t="str">
        <v>CP8.3</v>
      </c>
      <c r="E186" t="str">
        <v>CP8.4</v>
      </c>
      <c r="F186" t="str">
        <v>CP8.5</v>
      </c>
      <c r="G186" t="str">
        <v>CP8.6</v>
      </c>
    </row>
    <row r="187">
      <c r="A187" t="str">
        <v>CP8.1</v>
      </c>
      <c r="B187">
        <v>1</v>
      </c>
      <c r="C187" s="1">
        <f>(C143+C153+C163)/3</f>
      </c>
      <c r="D187" s="1">
        <f>(D143+D153+D163)/3</f>
      </c>
      <c r="E187" s="1">
        <f>(E143+E153+E163)/3</f>
      </c>
      <c r="F187" s="1">
        <f>(F143+F153+F163)/3</f>
      </c>
      <c r="G187" s="1">
        <f>(G143+G153+G163)/3</f>
      </c>
    </row>
    <row r="188">
      <c r="A188" t="str">
        <v>CP8.2</v>
      </c>
      <c r="B188" s="1">
        <f>(B144+B154+B164)/3</f>
      </c>
      <c r="C188">
        <v>1</v>
      </c>
      <c r="D188" s="1">
        <f>(D144+D154+D164)/3</f>
      </c>
      <c r="E188" s="1">
        <f>(E144+E154+E164)/3</f>
      </c>
      <c r="F188" s="1">
        <f>(F144+F154+F164)/3</f>
      </c>
      <c r="G188" s="1">
        <f>(G144+G154+G164)/3</f>
      </c>
    </row>
    <row r="189">
      <c r="A189" t="str">
        <v>CP8.3</v>
      </c>
      <c r="B189" s="1">
        <f>(B145+B155+B165)/3</f>
      </c>
      <c r="C189" s="1">
        <f>(C145+C155+C165)/3</f>
      </c>
      <c r="D189">
        <v>1</v>
      </c>
      <c r="E189" s="1">
        <f>(E145+E155+E165)/3</f>
      </c>
      <c r="F189" s="1">
        <f>(F145+F155+F165)/3</f>
      </c>
      <c r="G189" s="1">
        <f>(G145+G155+G165)/3</f>
      </c>
    </row>
    <row r="190">
      <c r="A190" t="str">
        <v>CP8.4</v>
      </c>
      <c r="B190" s="1">
        <f>(B146+B156+B166)/3</f>
      </c>
      <c r="C190" s="1">
        <f>(C146+C156+C166)/3</f>
      </c>
      <c r="D190" s="1">
        <f>(D146+D156+D166)/3</f>
      </c>
      <c r="E190">
        <v>1</v>
      </c>
      <c r="F190" s="1">
        <f>(F146+F156+F166)/3</f>
      </c>
      <c r="G190" s="1">
        <f>(G146+G156+G166)/3</f>
      </c>
    </row>
    <row r="191">
      <c r="A191" t="str">
        <v>CP8.5</v>
      </c>
      <c r="B191" s="1">
        <f>(B147+B157+B167)/3</f>
      </c>
      <c r="C191" s="1">
        <f>(C147+C157+C167)/3</f>
      </c>
      <c r="D191" s="1">
        <f>(D147+D157+D167)/3</f>
      </c>
      <c r="E191" s="1">
        <f>(E147+E157+E167)/3</f>
      </c>
      <c r="F191">
        <v>1</v>
      </c>
      <c r="G191" s="1">
        <f>(G147+G157+G167)/3</f>
      </c>
    </row>
    <row r="192">
      <c r="A192" t="str">
        <v>CP8.6</v>
      </c>
      <c r="B192" s="1">
        <f>(B148+B158+B168)/3</f>
      </c>
      <c r="C192" s="1">
        <f>(C148+C158+C168)/3</f>
      </c>
      <c r="D192" s="1">
        <f>(D148+D158+D168)/3</f>
      </c>
      <c r="E192" s="1">
        <f>(E148+E158+E168)/3</f>
      </c>
      <c r="F192" s="1">
        <f>(F148+F158+F168)/3</f>
      </c>
      <c r="G192">
        <v>1</v>
      </c>
    </row>
    <row r="194">
      <c r="A194" t="str">
        <v>Σ Kolom</v>
      </c>
      <c r="B194" s="1">
        <f>SUM(B187:B192)</f>
      </c>
      <c r="C194" s="1">
        <f>SUM(C187:C192)</f>
      </c>
      <c r="D194" s="1">
        <f>SUM(D187:D192)</f>
      </c>
      <c r="E194" s="1">
        <f>SUM(E187:E192)</f>
      </c>
      <c r="F194" s="1">
        <f>SUM(F187:F192)</f>
      </c>
      <c r="G194" s="1">
        <f>SUM(G187:G192)</f>
      </c>
    </row>
    <row r="196">
      <c r="A196" t="str">
        <v>Normalisasi Kolom + Bobot (Wi=rata2 baris)</v>
      </c>
    </row>
    <row r="197">
      <c r="A197" t="str">
        <v/>
      </c>
      <c r="B197" t="str">
        <v>CP8.1</v>
      </c>
      <c r="C197" t="str">
        <v>CP8.2</v>
      </c>
      <c r="D197" t="str">
        <v>CP8.3</v>
      </c>
      <c r="E197" t="str">
        <v>CP8.4</v>
      </c>
      <c r="F197" t="str">
        <v>CP8.5</v>
      </c>
      <c r="G197" t="str">
        <v>CP8.6</v>
      </c>
      <c r="H197" t="str">
        <v>Wi</v>
      </c>
    </row>
    <row r="198">
      <c r="A198" t="str">
        <v>CP8.1</v>
      </c>
      <c r="B198" s="1">
        <f>B187/B194</f>
      </c>
      <c r="C198" s="1">
        <f>C187/C194</f>
      </c>
      <c r="D198" s="1">
        <f>D187/D194</f>
      </c>
      <c r="E198" s="1">
        <f>E187/E194</f>
      </c>
      <c r="F198" s="1">
        <f>F187/F194</f>
      </c>
      <c r="G198" s="1">
        <f>G187/G194</f>
      </c>
      <c r="H198" s="2">
        <f>AVERAGE(B198:G198)</f>
      </c>
    </row>
    <row r="199">
      <c r="A199" t="str">
        <v>CP8.2</v>
      </c>
      <c r="B199" s="1">
        <f>B188/B194</f>
      </c>
      <c r="C199" s="1">
        <f>C188/C194</f>
      </c>
      <c r="D199" s="1">
        <f>D188/D194</f>
      </c>
      <c r="E199" s="1">
        <f>E188/E194</f>
      </c>
      <c r="F199" s="1">
        <f>F188/F194</f>
      </c>
      <c r="G199" s="1">
        <f>G188/G194</f>
      </c>
      <c r="H199" s="2">
        <f>AVERAGE(B199:G199)</f>
      </c>
    </row>
    <row r="200">
      <c r="A200" t="str">
        <v>CP8.3</v>
      </c>
      <c r="B200" s="1">
        <f>B189/B194</f>
      </c>
      <c r="C200" s="1">
        <f>C189/C194</f>
      </c>
      <c r="D200" s="1">
        <f>D189/D194</f>
      </c>
      <c r="E200" s="1">
        <f>E189/E194</f>
      </c>
      <c r="F200" s="1">
        <f>F189/F194</f>
      </c>
      <c r="G200" s="1">
        <f>G189/G194</f>
      </c>
      <c r="H200" s="2">
        <f>AVERAGE(B200:G200)</f>
      </c>
    </row>
    <row r="201">
      <c r="A201" t="str">
        <v>CP8.4</v>
      </c>
      <c r="B201" s="1">
        <f>B190/B194</f>
      </c>
      <c r="C201" s="1">
        <f>C190/C194</f>
      </c>
      <c r="D201" s="1">
        <f>D190/D194</f>
      </c>
      <c r="E201" s="1">
        <f>E190/E194</f>
      </c>
      <c r="F201" s="1">
        <f>F190/F194</f>
      </c>
      <c r="G201" s="1">
        <f>G190/G194</f>
      </c>
      <c r="H201" s="2">
        <f>AVERAGE(B201:G201)</f>
      </c>
    </row>
    <row r="202">
      <c r="A202" t="str">
        <v>CP8.5</v>
      </c>
      <c r="B202" s="1">
        <f>B191/B194</f>
      </c>
      <c r="C202" s="1">
        <f>C191/C194</f>
      </c>
      <c r="D202" s="1">
        <f>D191/D194</f>
      </c>
      <c r="E202" s="1">
        <f>E191/E194</f>
      </c>
      <c r="F202" s="1">
        <f>F191/F194</f>
      </c>
      <c r="G202" s="1">
        <f>G191/G194</f>
      </c>
      <c r="H202" s="2">
        <f>AVERAGE(B202:G202)</f>
      </c>
    </row>
    <row r="203">
      <c r="A203" t="str">
        <v>CP8.6</v>
      </c>
      <c r="B203" s="1">
        <f>B192/B194</f>
      </c>
      <c r="C203" s="1">
        <f>C192/C194</f>
      </c>
      <c r="D203" s="1">
        <f>D192/D194</f>
      </c>
      <c r="E203" s="1">
        <f>E192/E194</f>
      </c>
      <c r="F203" s="1">
        <f>F192/F194</f>
      </c>
      <c r="G203" s="1">
        <f>G192/G194</f>
      </c>
      <c r="H203" s="2">
        <f>AVERAGE(B203:G203)</f>
      </c>
    </row>
    <row r="205">
      <c r="A205" t="str">
        <v>Aw = Matriks_Crisp × Wi</v>
      </c>
    </row>
    <row r="206">
      <c r="A206" t="str">
        <v>Kriteria</v>
      </c>
      <c r="B206" t="str">
        <v>Wi</v>
      </c>
      <c r="C206" t="str">
        <v>Aw</v>
      </c>
      <c r="D206" t="str">
        <v>Aw/Wi</v>
      </c>
    </row>
    <row r="207">
      <c r="A207" t="str">
        <v>CP8.1</v>
      </c>
      <c r="B207" s="2">
        <f>H198</f>
      </c>
      <c r="C207" s="2">
        <f>SUMPRODUCT(B187:G187,$B207:$B212)</f>
      </c>
      <c r="D207" s="1">
        <f>C207/B207</f>
      </c>
    </row>
    <row r="208">
      <c r="A208" t="str">
        <v>CP8.2</v>
      </c>
      <c r="B208" s="2">
        <f>H199</f>
      </c>
      <c r="C208" s="2">
        <f>SUMPRODUCT(B188:G188,$B207:$B212)</f>
      </c>
      <c r="D208" s="1">
        <f>C208/B208</f>
      </c>
    </row>
    <row r="209">
      <c r="A209" t="str">
        <v>CP8.3</v>
      </c>
      <c r="B209" s="2">
        <f>H200</f>
      </c>
      <c r="C209" s="2">
        <f>SUMPRODUCT(B189:G189,$B207:$B212)</f>
      </c>
      <c r="D209" s="1">
        <f>C209/B209</f>
      </c>
    </row>
    <row r="210">
      <c r="A210" t="str">
        <v>CP8.4</v>
      </c>
      <c r="B210" s="2">
        <f>H201</f>
      </c>
      <c r="C210" s="2">
        <f>SUMPRODUCT(B190:G190,$B207:$B212)</f>
      </c>
      <c r="D210" s="1">
        <f>C210/B210</f>
      </c>
    </row>
    <row r="211">
      <c r="A211" t="str">
        <v>CP8.5</v>
      </c>
      <c r="B211" s="2">
        <f>H202</f>
      </c>
      <c r="C211" s="2">
        <f>SUMPRODUCT(B191:G191,$B207:$B212)</f>
      </c>
      <c r="D211" s="1">
        <f>C211/B211</f>
      </c>
    </row>
    <row r="212">
      <c r="A212" t="str">
        <v>CP8.6</v>
      </c>
      <c r="B212" s="2">
        <f>H203</f>
      </c>
      <c r="C212" s="2">
        <f>SUMPRODUCT(B192:G192,$B207:$B212)</f>
      </c>
      <c r="D212" s="1">
        <f>C212/B212</f>
      </c>
    </row>
    <row r="214">
      <c r="A214" t="str">
        <v>n</v>
      </c>
      <c r="B214">
        <v>6</v>
      </c>
    </row>
    <row r="215">
      <c r="A215" t="str">
        <v>λmax = AVERAGE(Aw/Wi)</v>
      </c>
      <c r="B215" s="1">
        <f>AVERAGE(D207:D212)</f>
      </c>
    </row>
    <row r="216">
      <c r="A216" t="str">
        <v>CI = (λmax-n)/(n-1)</v>
      </c>
      <c r="B216" s="1">
        <f>(B215-B214)/(B214-1)</f>
      </c>
    </row>
    <row r="217">
      <c r="A217" t="str">
        <v>RI (n=6)</v>
      </c>
      <c r="B217">
        <v>1.24</v>
      </c>
    </row>
    <row r="218">
      <c r="A218" t="str">
        <v>CR = CI/RI</v>
      </c>
      <c r="B218" s="1">
        <f>IF(B217=0,0,B216/B217)</f>
      </c>
    </row>
    <row r="219">
      <c r="A219" t="str">
        <v>KESIMPULAN</v>
      </c>
      <c r="B219">
        <f>IF(B218&lt;0.1,"KONSISTEN ✓ (CR&lt;0.10)","TIDAK KONSISTEN ✗ (CR≥0.10)")</f>
      </c>
    </row>
  </sheetData>
  <ignoredErrors>
    <ignoredError numberStoredAsText="1" sqref="A1:X22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Y222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</cols>
  <sheetData>
    <row r="1">
      <c r="A1" t="str">
        <v>PERHITUNGAN MANUAL K1V1 — Sub-Kriteria CP9</v>
      </c>
    </row>
    <row r="2">
      <c r="A2" t="str">
        <v>Kriteria: CP9.1, CP9.2, CP9.3, CP9.4, CP9.5, CP9.6 (n=6)</v>
      </c>
    </row>
    <row r="3">
      <c r="A3" t="str">
        <v>Pasangan: 15 | Responden: 22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Muhammad Rizki</v>
      </c>
      <c r="C20" t="str">
        <v>Auditor Halal</v>
      </c>
    </row>
    <row r="21">
      <c r="A21" t="str">
        <v>R3</v>
      </c>
      <c r="B21" t="str">
        <v>Irdha Mirdayati</v>
      </c>
      <c r="C21" t="str">
        <v>Dosen</v>
      </c>
    </row>
    <row r="22">
      <c r="A22" t="str">
        <v>R4</v>
      </c>
      <c r="B22" t="str">
        <v>Fakhrul Roza</v>
      </c>
      <c r="C22" t="str">
        <v>KATIM Pemberdayaan UKM</v>
      </c>
    </row>
    <row r="23">
      <c r="A23" t="str">
        <v>R5</v>
      </c>
      <c r="B23" t="str">
        <v>Fakhrul Roza</v>
      </c>
      <c r="C23" t="str">
        <v>KATIM Pemberdayaan UKM</v>
      </c>
    </row>
    <row r="24">
      <c r="A24" t="str">
        <v>R6</v>
      </c>
      <c r="B24" t="str">
        <v>Mahyarni</v>
      </c>
      <c r="C24" t="str">
        <v>Dosen</v>
      </c>
    </row>
    <row r="25">
      <c r="A25" t="str">
        <v>R7</v>
      </c>
      <c r="B25" t="str">
        <v>Arief Rakhman</v>
      </c>
      <c r="C25" t="str">
        <v>Kasubbag TU UPT. LVKH</v>
      </c>
    </row>
    <row r="26">
      <c r="A26" t="str">
        <v>R8</v>
      </c>
      <c r="B26" t="str">
        <v>Muhammad ilham</v>
      </c>
      <c r="C26" t="str">
        <v>Staff Laboratorium Veteriner</v>
      </c>
    </row>
    <row r="27">
      <c r="A27" t="str">
        <v>R9</v>
      </c>
      <c r="B27" t="str">
        <v>Amrul Hidayat</v>
      </c>
      <c r="C27" t="str">
        <v>Pengawas Bibit Ternak Ahli Muda</v>
      </c>
    </row>
    <row r="28">
      <c r="A28" t="str">
        <v>R10</v>
      </c>
      <c r="B28" t="str">
        <v xml:space="preserve">Fadly Wahid </v>
      </c>
      <c r="C28" t="str">
        <v xml:space="preserve">Fungsional Paramedik Veteriner </v>
      </c>
    </row>
    <row r="29">
      <c r="A29" t="str">
        <v>R11</v>
      </c>
      <c r="B29" t="str">
        <v>Drh. Indahlia Syahfitri Bangun</v>
      </c>
      <c r="C29" t="str">
        <v>Medik Veteriner Ahli Pertama</v>
      </c>
    </row>
    <row r="30">
      <c r="A30" t="str">
        <v>R12</v>
      </c>
      <c r="B30" t="str">
        <v>Drh Guswandi</v>
      </c>
      <c r="C30" t="str">
        <v>Fungsional Medik Veteriner Ahli Madya</v>
      </c>
    </row>
    <row r="31">
      <c r="A31" t="str">
        <v>R13</v>
      </c>
      <c r="B31" t="str">
        <v>drh. Sri Wening Kurniajati</v>
      </c>
      <c r="C31" t="str">
        <v>Medik Veteriner Ahli Pertama</v>
      </c>
    </row>
    <row r="32">
      <c r="A32" t="str">
        <v>R14</v>
      </c>
      <c r="B32" t="str">
        <v>Dea Astrina Harefa</v>
      </c>
      <c r="C32" t="str">
        <v>Paramedik Veteriner</v>
      </c>
    </row>
    <row r="33">
      <c r="A33" t="str">
        <v>R15</v>
      </c>
      <c r="B33" t="str">
        <v>drh. Sri Rahmila Indris</v>
      </c>
      <c r="C33" t="str">
        <v>Medik Veteriner</v>
      </c>
    </row>
    <row r="34">
      <c r="A34" t="str">
        <v>R16</v>
      </c>
      <c r="B34" t="str">
        <v>Ardini Oktavia</v>
      </c>
      <c r="C34" t="str">
        <v>Penelaah Teknis Kebijakan</v>
      </c>
    </row>
    <row r="35">
      <c r="A35" t="str">
        <v>R17</v>
      </c>
      <c r="B35" t="str">
        <v xml:space="preserve">SRI NOVRIANI </v>
      </c>
      <c r="C35" t="str">
        <v xml:space="preserve">Pengawas Bibit Ternak </v>
      </c>
    </row>
    <row r="36">
      <c r="A36" t="str">
        <v>R18</v>
      </c>
      <c r="B36" t="str">
        <v>Novriati Teza</v>
      </c>
      <c r="C36" t="str">
        <v>Pengawas Mutu Hasil Pertanian Ahli Muda</v>
      </c>
    </row>
    <row r="37">
      <c r="A37" t="str">
        <v>R19</v>
      </c>
      <c r="B37" t="str">
        <v>FARALINDA SARI</v>
      </c>
      <c r="C37" t="str">
        <v>Kepala Bidang Kesehatan Hewan</v>
      </c>
    </row>
    <row r="38">
      <c r="A38" t="str">
        <v>R20</v>
      </c>
      <c r="B38" t="str">
        <v>Dr. Yenni Kurniati, M.Si</v>
      </c>
      <c r="C38" t="str">
        <v xml:space="preserve"> Kepala Pusat Halal LPPM UIN Suska Riau/Auditor</v>
      </c>
    </row>
    <row r="39">
      <c r="A39" t="str">
        <v>R21</v>
      </c>
      <c r="B39" t="str">
        <v>Prof. Dr. Yendraliza</v>
      </c>
      <c r="C39" t="str">
        <v>Auditor Halal</v>
      </c>
    </row>
    <row r="40">
      <c r="A40" t="str">
        <v>R22</v>
      </c>
      <c r="B40" t="str">
        <v xml:space="preserve"> Tengku Nurainun, S.T., M.T., PhD</v>
      </c>
      <c r="C40" t="str">
        <v>P3H</v>
      </c>
    </row>
    <row r="43">
      <c r="A43" t="str">
        <v>═══ BAGIAN 1: DATA SLIDER RESPONDEN ═══</v>
      </c>
    </row>
    <row r="44">
      <c r="A44" t="str">
        <v>No</v>
      </c>
      <c r="B44" t="str">
        <v>Pasangan</v>
      </c>
      <c r="C44" t="str">
        <v>R1</v>
      </c>
      <c r="D44" t="str">
        <v>R2</v>
      </c>
      <c r="E44" t="str">
        <v>R3</v>
      </c>
      <c r="F44" t="str">
        <v>R4</v>
      </c>
      <c r="G44" t="str">
        <v>R5</v>
      </c>
      <c r="H44" t="str">
        <v>R6</v>
      </c>
      <c r="I44" t="str">
        <v>R7</v>
      </c>
      <c r="J44" t="str">
        <v>R8</v>
      </c>
      <c r="K44" t="str">
        <v>R9</v>
      </c>
      <c r="L44" t="str">
        <v>R10</v>
      </c>
      <c r="M44" t="str">
        <v>R11</v>
      </c>
      <c r="N44" t="str">
        <v>R12</v>
      </c>
      <c r="O44" t="str">
        <v>R13</v>
      </c>
      <c r="P44" t="str">
        <v>R14</v>
      </c>
      <c r="Q44" t="str">
        <v>R15</v>
      </c>
      <c r="R44" t="str">
        <v>R16</v>
      </c>
      <c r="S44" t="str">
        <v>R17</v>
      </c>
      <c r="T44" t="str">
        <v>R18</v>
      </c>
      <c r="U44" t="str">
        <v>R19</v>
      </c>
      <c r="V44" t="str">
        <v>R20</v>
      </c>
      <c r="W44" t="str">
        <v>R21</v>
      </c>
      <c r="X44" t="str">
        <v>R22</v>
      </c>
    </row>
    <row r="45">
      <c r="A45">
        <v>1</v>
      </c>
      <c r="B45" t="str">
        <v>CP9.1_vs_CP9.2</v>
      </c>
      <c r="C45">
        <v>-1</v>
      </c>
      <c r="D45">
        <v>-1</v>
      </c>
      <c r="E45">
        <v>-8</v>
      </c>
      <c r="F45">
        <v>-7</v>
      </c>
      <c r="G45">
        <v>-7</v>
      </c>
      <c r="H45">
        <v>7</v>
      </c>
      <c r="I45">
        <v>-4</v>
      </c>
      <c r="J45">
        <v>2</v>
      </c>
      <c r="K45">
        <v>-1</v>
      </c>
      <c r="L45">
        <v>-1</v>
      </c>
      <c r="M45">
        <v>-5</v>
      </c>
      <c r="N45">
        <v>-7</v>
      </c>
      <c r="O45">
        <v>5</v>
      </c>
      <c r="P45">
        <v>0</v>
      </c>
      <c r="Q45">
        <v>0</v>
      </c>
      <c r="R45">
        <v>-8</v>
      </c>
      <c r="S45">
        <v>-7</v>
      </c>
      <c r="T45">
        <v>-4</v>
      </c>
      <c r="U45">
        <v>-4</v>
      </c>
      <c r="V45">
        <v>-8</v>
      </c>
      <c r="W45">
        <v>-8</v>
      </c>
      <c r="X45">
        <v>-8</v>
      </c>
    </row>
    <row r="46">
      <c r="A46">
        <v>2</v>
      </c>
      <c r="B46" t="str">
        <v>CP9.1_vs_CP9.3</v>
      </c>
      <c r="C46">
        <v>-6</v>
      </c>
      <c r="D46">
        <v>-6</v>
      </c>
      <c r="E46">
        <v>-6</v>
      </c>
      <c r="F46">
        <v>-8</v>
      </c>
      <c r="G46">
        <v>-8</v>
      </c>
      <c r="H46">
        <v>4</v>
      </c>
      <c r="I46">
        <v>-4</v>
      </c>
      <c r="J46">
        <v>-2</v>
      </c>
      <c r="K46">
        <v>1</v>
      </c>
      <c r="L46">
        <v>0</v>
      </c>
      <c r="M46">
        <v>0</v>
      </c>
      <c r="N46">
        <v>-7</v>
      </c>
      <c r="O46">
        <v>-4</v>
      </c>
      <c r="P46">
        <v>0</v>
      </c>
      <c r="Q46">
        <v>-2</v>
      </c>
      <c r="R46">
        <v>-8</v>
      </c>
      <c r="S46">
        <v>-7</v>
      </c>
      <c r="T46">
        <v>-4</v>
      </c>
      <c r="U46">
        <v>-4</v>
      </c>
      <c r="V46">
        <v>-8</v>
      </c>
      <c r="W46">
        <v>-8</v>
      </c>
      <c r="X46">
        <v>-8</v>
      </c>
    </row>
    <row r="47">
      <c r="A47">
        <v>3</v>
      </c>
      <c r="B47" t="str">
        <v>CP9.1_vs_CP9.4</v>
      </c>
      <c r="C47">
        <v>-7</v>
      </c>
      <c r="D47">
        <v>-7</v>
      </c>
      <c r="E47">
        <v>-6</v>
      </c>
      <c r="F47">
        <v>-8</v>
      </c>
      <c r="G47">
        <v>-8</v>
      </c>
      <c r="H47">
        <v>7</v>
      </c>
      <c r="I47">
        <v>-5</v>
      </c>
      <c r="J47">
        <v>0</v>
      </c>
      <c r="K47">
        <v>1</v>
      </c>
      <c r="L47">
        <v>1</v>
      </c>
      <c r="M47">
        <v>-2</v>
      </c>
      <c r="N47">
        <v>-7</v>
      </c>
      <c r="O47">
        <v>-3</v>
      </c>
      <c r="P47">
        <v>0</v>
      </c>
      <c r="Q47">
        <v>-1</v>
      </c>
      <c r="R47">
        <v>-8</v>
      </c>
      <c r="S47">
        <v>-7</v>
      </c>
      <c r="T47">
        <v>-4</v>
      </c>
      <c r="U47">
        <v>-3</v>
      </c>
      <c r="V47">
        <v>-7</v>
      </c>
      <c r="W47">
        <v>-7</v>
      </c>
      <c r="X47">
        <v>-7</v>
      </c>
    </row>
    <row r="48">
      <c r="A48">
        <v>4</v>
      </c>
      <c r="B48" t="str">
        <v>CP9.1_vs_CP9.5</v>
      </c>
      <c r="C48">
        <v>-6</v>
      </c>
      <c r="D48">
        <v>-6</v>
      </c>
      <c r="E48">
        <v>-6</v>
      </c>
      <c r="F48">
        <v>-6</v>
      </c>
      <c r="G48">
        <v>-6</v>
      </c>
      <c r="H48">
        <v>3</v>
      </c>
      <c r="I48">
        <v>-5</v>
      </c>
      <c r="J48">
        <v>-3</v>
      </c>
      <c r="K48">
        <v>1</v>
      </c>
      <c r="L48">
        <v>1</v>
      </c>
      <c r="M48">
        <v>0</v>
      </c>
      <c r="N48">
        <v>-7</v>
      </c>
      <c r="O48">
        <v>-3</v>
      </c>
      <c r="P48">
        <v>-6</v>
      </c>
      <c r="Q48">
        <v>-1</v>
      </c>
      <c r="R48">
        <v>-8</v>
      </c>
      <c r="S48">
        <v>-7</v>
      </c>
      <c r="T48">
        <v>-4</v>
      </c>
      <c r="U48">
        <v>0</v>
      </c>
      <c r="V48">
        <v>-7</v>
      </c>
      <c r="W48">
        <v>-8</v>
      </c>
      <c r="X48">
        <v>-8</v>
      </c>
    </row>
    <row r="49">
      <c r="A49">
        <v>5</v>
      </c>
      <c r="B49" t="str">
        <v>CP9.1_vs_CP9.6</v>
      </c>
      <c r="C49">
        <v>-7</v>
      </c>
      <c r="D49">
        <v>-7</v>
      </c>
      <c r="E49">
        <v>-6</v>
      </c>
      <c r="F49">
        <v>-6</v>
      </c>
      <c r="G49">
        <v>-6</v>
      </c>
      <c r="H49">
        <v>-3</v>
      </c>
      <c r="I49">
        <v>-4</v>
      </c>
      <c r="J49">
        <v>-2</v>
      </c>
      <c r="K49">
        <v>4</v>
      </c>
      <c r="L49">
        <v>2</v>
      </c>
      <c r="M49">
        <v>0</v>
      </c>
      <c r="N49">
        <v>-6</v>
      </c>
      <c r="O49">
        <v>-4</v>
      </c>
      <c r="P49">
        <v>-6</v>
      </c>
      <c r="Q49">
        <v>-2</v>
      </c>
      <c r="R49">
        <v>-8</v>
      </c>
      <c r="S49">
        <v>-7</v>
      </c>
      <c r="T49">
        <v>-4</v>
      </c>
      <c r="U49">
        <v>0</v>
      </c>
      <c r="V49">
        <v>-8</v>
      </c>
      <c r="W49">
        <v>-8</v>
      </c>
      <c r="X49">
        <v>-8</v>
      </c>
    </row>
    <row r="50">
      <c r="A50">
        <v>6</v>
      </c>
      <c r="B50" t="str">
        <v>CP9.2_vs_CP9.3</v>
      </c>
      <c r="C50">
        <v>-7</v>
      </c>
      <c r="D50">
        <v>-7</v>
      </c>
      <c r="E50">
        <v>-6</v>
      </c>
      <c r="F50">
        <v>-7</v>
      </c>
      <c r="G50">
        <v>-7</v>
      </c>
      <c r="H50">
        <v>-5</v>
      </c>
      <c r="I50">
        <v>-5</v>
      </c>
      <c r="J50">
        <v>-2</v>
      </c>
      <c r="K50">
        <v>-1</v>
      </c>
      <c r="L50">
        <v>-3</v>
      </c>
      <c r="M50">
        <v>0</v>
      </c>
      <c r="N50">
        <v>-7</v>
      </c>
      <c r="O50">
        <v>4</v>
      </c>
      <c r="P50">
        <v>0</v>
      </c>
      <c r="Q50">
        <v>0</v>
      </c>
      <c r="R50">
        <v>-8</v>
      </c>
      <c r="S50">
        <v>-7</v>
      </c>
      <c r="T50">
        <v>-4</v>
      </c>
      <c r="U50">
        <v>-3</v>
      </c>
      <c r="V50">
        <v>-7</v>
      </c>
      <c r="W50">
        <v>-7</v>
      </c>
      <c r="X50">
        <v>8</v>
      </c>
    </row>
    <row r="51">
      <c r="A51">
        <v>7</v>
      </c>
      <c r="B51" t="str">
        <v>CP9.2_vs_CP9.4</v>
      </c>
      <c r="C51">
        <v>-7</v>
      </c>
      <c r="D51">
        <v>-7</v>
      </c>
      <c r="E51">
        <v>-6</v>
      </c>
      <c r="F51">
        <v>-6</v>
      </c>
      <c r="G51">
        <v>-6</v>
      </c>
      <c r="H51">
        <v>4</v>
      </c>
      <c r="I51">
        <v>-4</v>
      </c>
      <c r="J51">
        <v>-2</v>
      </c>
      <c r="K51">
        <v>1</v>
      </c>
      <c r="L51">
        <v>-1</v>
      </c>
      <c r="M51">
        <v>-1</v>
      </c>
      <c r="N51">
        <v>-7</v>
      </c>
      <c r="O51">
        <v>-4</v>
      </c>
      <c r="P51">
        <v>0</v>
      </c>
      <c r="Q51">
        <v>-1</v>
      </c>
      <c r="R51">
        <v>-8</v>
      </c>
      <c r="S51">
        <v>-7</v>
      </c>
      <c r="T51">
        <v>-4</v>
      </c>
      <c r="U51">
        <v>0</v>
      </c>
      <c r="V51">
        <v>-7</v>
      </c>
      <c r="W51">
        <v>-7</v>
      </c>
      <c r="X51">
        <v>-8</v>
      </c>
    </row>
    <row r="52">
      <c r="A52">
        <v>8</v>
      </c>
      <c r="B52" t="str">
        <v>CP9.2_vs_CP9.5</v>
      </c>
      <c r="C52">
        <v>-7</v>
      </c>
      <c r="D52">
        <v>-7</v>
      </c>
      <c r="E52">
        <v>-6</v>
      </c>
      <c r="F52">
        <v>-6</v>
      </c>
      <c r="G52">
        <v>-6</v>
      </c>
      <c r="H52">
        <v>5</v>
      </c>
      <c r="I52">
        <v>-4</v>
      </c>
      <c r="J52">
        <v>-3</v>
      </c>
      <c r="K52">
        <v>-1</v>
      </c>
      <c r="L52">
        <v>1</v>
      </c>
      <c r="M52">
        <v>-1</v>
      </c>
      <c r="N52">
        <v>-7</v>
      </c>
      <c r="O52">
        <v>-5</v>
      </c>
      <c r="P52">
        <v>-7</v>
      </c>
      <c r="Q52">
        <v>0</v>
      </c>
      <c r="R52">
        <v>-8</v>
      </c>
      <c r="S52">
        <v>-7</v>
      </c>
      <c r="T52">
        <v>-4</v>
      </c>
      <c r="U52">
        <v>0</v>
      </c>
      <c r="V52">
        <v>-8</v>
      </c>
      <c r="W52">
        <v>-7</v>
      </c>
      <c r="X52">
        <v>8</v>
      </c>
    </row>
    <row r="53">
      <c r="A53">
        <v>9</v>
      </c>
      <c r="B53" t="str">
        <v>CP9.2_vs_CP9.6</v>
      </c>
      <c r="C53">
        <v>-6</v>
      </c>
      <c r="D53">
        <v>-6</v>
      </c>
      <c r="E53">
        <v>-6</v>
      </c>
      <c r="F53">
        <v>-5</v>
      </c>
      <c r="G53">
        <v>-5</v>
      </c>
      <c r="H53">
        <v>-3</v>
      </c>
      <c r="I53">
        <v>-3</v>
      </c>
      <c r="J53">
        <v>-1</v>
      </c>
      <c r="K53">
        <v>4</v>
      </c>
      <c r="L53">
        <v>1</v>
      </c>
      <c r="M53">
        <v>0</v>
      </c>
      <c r="N53">
        <v>-7</v>
      </c>
      <c r="O53">
        <v>-3</v>
      </c>
      <c r="P53">
        <v>-7</v>
      </c>
      <c r="Q53">
        <v>0</v>
      </c>
      <c r="R53">
        <v>-8</v>
      </c>
      <c r="S53">
        <v>-7</v>
      </c>
      <c r="T53">
        <v>-4</v>
      </c>
      <c r="U53">
        <v>0</v>
      </c>
      <c r="V53">
        <v>-8</v>
      </c>
      <c r="W53">
        <v>-7</v>
      </c>
      <c r="X53">
        <v>-6</v>
      </c>
    </row>
    <row r="54">
      <c r="A54">
        <v>10</v>
      </c>
      <c r="B54" t="str">
        <v>CP9.3_vs_CP9.4</v>
      </c>
      <c r="C54">
        <v>5</v>
      </c>
      <c r="D54">
        <v>5</v>
      </c>
      <c r="E54">
        <v>-2</v>
      </c>
      <c r="F54">
        <v>-5</v>
      </c>
      <c r="G54">
        <v>-5</v>
      </c>
      <c r="H54">
        <v>-3</v>
      </c>
      <c r="I54">
        <v>5</v>
      </c>
      <c r="J54">
        <v>0</v>
      </c>
      <c r="K54">
        <v>-1</v>
      </c>
      <c r="L54">
        <v>1</v>
      </c>
      <c r="M54">
        <v>0</v>
      </c>
      <c r="N54">
        <v>-7</v>
      </c>
      <c r="O54">
        <v>-5</v>
      </c>
      <c r="P54">
        <v>0</v>
      </c>
      <c r="Q54">
        <v>0</v>
      </c>
      <c r="R54">
        <v>-8</v>
      </c>
      <c r="S54">
        <v>0</v>
      </c>
      <c r="T54">
        <v>-4</v>
      </c>
      <c r="U54">
        <v>0</v>
      </c>
      <c r="V54">
        <v>-7</v>
      </c>
      <c r="W54">
        <v>-6</v>
      </c>
      <c r="X54">
        <v>-7</v>
      </c>
    </row>
    <row r="55">
      <c r="A55">
        <v>11</v>
      </c>
      <c r="B55" t="str">
        <v>CP9.3_vs_CP9.5</v>
      </c>
      <c r="C55">
        <v>2</v>
      </c>
      <c r="D55">
        <v>2</v>
      </c>
      <c r="E55">
        <v>-4</v>
      </c>
      <c r="F55">
        <v>-6</v>
      </c>
      <c r="G55">
        <v>-6</v>
      </c>
      <c r="H55">
        <v>-4</v>
      </c>
      <c r="I55">
        <v>-4</v>
      </c>
      <c r="J55">
        <v>-2</v>
      </c>
      <c r="K55">
        <v>1</v>
      </c>
      <c r="L55">
        <v>0</v>
      </c>
      <c r="M55">
        <v>-1</v>
      </c>
      <c r="N55">
        <v>7</v>
      </c>
      <c r="O55">
        <v>-5</v>
      </c>
      <c r="P55">
        <v>-7</v>
      </c>
      <c r="Q55">
        <v>-1</v>
      </c>
      <c r="R55">
        <v>4</v>
      </c>
      <c r="S55">
        <v>0</v>
      </c>
      <c r="T55">
        <v>4</v>
      </c>
      <c r="U55">
        <v>-2</v>
      </c>
      <c r="V55">
        <v>-7</v>
      </c>
      <c r="W55">
        <v>-6</v>
      </c>
      <c r="X55">
        <v>8</v>
      </c>
    </row>
    <row r="56">
      <c r="A56">
        <v>12</v>
      </c>
      <c r="B56" t="str">
        <v>CP9.3_vs_CP9.6</v>
      </c>
      <c r="C56">
        <v>0</v>
      </c>
      <c r="D56">
        <v>0</v>
      </c>
      <c r="E56">
        <v>-2</v>
      </c>
      <c r="F56">
        <v>-7</v>
      </c>
      <c r="G56">
        <v>-7</v>
      </c>
      <c r="H56">
        <v>6</v>
      </c>
      <c r="I56">
        <v>4</v>
      </c>
      <c r="J56">
        <v>-2</v>
      </c>
      <c r="K56">
        <v>4</v>
      </c>
      <c r="L56">
        <v>0</v>
      </c>
      <c r="M56">
        <v>-1</v>
      </c>
      <c r="N56">
        <v>7</v>
      </c>
      <c r="O56">
        <v>-5</v>
      </c>
      <c r="P56">
        <v>-7</v>
      </c>
      <c r="Q56">
        <v>0</v>
      </c>
      <c r="R56">
        <v>-3</v>
      </c>
      <c r="S56">
        <v>0</v>
      </c>
      <c r="T56">
        <v>-4</v>
      </c>
      <c r="U56">
        <v>-2</v>
      </c>
      <c r="V56">
        <v>-7</v>
      </c>
      <c r="W56">
        <v>-7</v>
      </c>
      <c r="X56">
        <v>8</v>
      </c>
    </row>
    <row r="57">
      <c r="A57">
        <v>13</v>
      </c>
      <c r="B57" t="str">
        <v>CP9.4_vs_CP9.5</v>
      </c>
      <c r="C57">
        <v>3</v>
      </c>
      <c r="D57">
        <v>3</v>
      </c>
      <c r="E57">
        <v>-2</v>
      </c>
      <c r="F57">
        <v>-5</v>
      </c>
      <c r="G57">
        <v>-5</v>
      </c>
      <c r="H57">
        <v>-3</v>
      </c>
      <c r="I57">
        <v>-4</v>
      </c>
      <c r="J57">
        <v>-2</v>
      </c>
      <c r="K57">
        <v>1</v>
      </c>
      <c r="L57">
        <v>0</v>
      </c>
      <c r="M57">
        <v>0</v>
      </c>
      <c r="N57">
        <v>7</v>
      </c>
      <c r="O57">
        <v>4</v>
      </c>
      <c r="P57">
        <v>-7</v>
      </c>
      <c r="Q57">
        <v>0</v>
      </c>
      <c r="R57">
        <v>-4</v>
      </c>
      <c r="S57">
        <v>6</v>
      </c>
      <c r="T57">
        <v>-4</v>
      </c>
      <c r="U57">
        <v>0</v>
      </c>
      <c r="V57">
        <v>-8</v>
      </c>
      <c r="W57">
        <v>-6</v>
      </c>
      <c r="X57">
        <v>7</v>
      </c>
    </row>
    <row r="58">
      <c r="A58">
        <v>14</v>
      </c>
      <c r="B58" t="str">
        <v>CP9.4_vs_CP9.6</v>
      </c>
      <c r="C58">
        <v>-4</v>
      </c>
      <c r="D58">
        <v>-4</v>
      </c>
      <c r="E58">
        <v>2</v>
      </c>
      <c r="F58">
        <v>-5</v>
      </c>
      <c r="G58">
        <v>-5</v>
      </c>
      <c r="H58">
        <v>-3</v>
      </c>
      <c r="I58">
        <v>-4</v>
      </c>
      <c r="J58">
        <v>-2</v>
      </c>
      <c r="K58">
        <v>4</v>
      </c>
      <c r="L58">
        <v>0</v>
      </c>
      <c r="M58">
        <v>-1</v>
      </c>
      <c r="N58">
        <v>7</v>
      </c>
      <c r="O58">
        <v>-2</v>
      </c>
      <c r="P58">
        <v>-7</v>
      </c>
      <c r="Q58">
        <v>0</v>
      </c>
      <c r="R58">
        <v>-7</v>
      </c>
      <c r="S58">
        <v>0</v>
      </c>
      <c r="T58">
        <v>-4</v>
      </c>
      <c r="U58">
        <v>0</v>
      </c>
      <c r="V58">
        <v>-8</v>
      </c>
      <c r="W58">
        <v>-6</v>
      </c>
      <c r="X58">
        <v>7</v>
      </c>
    </row>
    <row r="59">
      <c r="A59">
        <v>15</v>
      </c>
      <c r="B59" t="str">
        <v>CP9.5_vs_CP9.6</v>
      </c>
      <c r="C59">
        <v>-6</v>
      </c>
      <c r="D59">
        <v>-6</v>
      </c>
      <c r="E59">
        <v>0</v>
      </c>
      <c r="F59">
        <v>-6</v>
      </c>
      <c r="G59">
        <v>-6</v>
      </c>
      <c r="H59">
        <v>0</v>
      </c>
      <c r="I59">
        <v>-4</v>
      </c>
      <c r="J59">
        <v>2</v>
      </c>
      <c r="K59">
        <v>6</v>
      </c>
      <c r="L59">
        <v>0</v>
      </c>
      <c r="M59">
        <v>-1</v>
      </c>
      <c r="N59">
        <v>-7</v>
      </c>
      <c r="O59">
        <v>-3</v>
      </c>
      <c r="P59">
        <v>-7</v>
      </c>
      <c r="Q59">
        <v>0</v>
      </c>
      <c r="R59">
        <v>8</v>
      </c>
      <c r="S59">
        <v>-6</v>
      </c>
      <c r="T59">
        <v>-4</v>
      </c>
      <c r="U59">
        <v>0</v>
      </c>
      <c r="V59">
        <v>-6</v>
      </c>
      <c r="W59">
        <v>-7</v>
      </c>
      <c r="X59">
        <v>-8</v>
      </c>
    </row>
    <row r="62">
      <c r="A62" t="str">
        <v>═══ BAGIAN 2: TFN l (Lower) per Responden ═══</v>
      </c>
    </row>
    <row r="63">
      <c r="A63" t="str">
        <v>Rumus: IF(slider&gt;0, 1/VLOOKUP(u), VLOOKUP(l))</v>
      </c>
    </row>
    <row r="64">
      <c r="A64" t="str">
        <v>No</v>
      </c>
      <c r="B64" t="str">
        <v>Pasangan</v>
      </c>
      <c r="C64" t="str">
        <v>R1_l</v>
      </c>
      <c r="D64" t="str">
        <v>R2_l</v>
      </c>
      <c r="E64" t="str">
        <v>R3_l</v>
      </c>
      <c r="F64" t="str">
        <v>R4_l</v>
      </c>
      <c r="G64" t="str">
        <v>R5_l</v>
      </c>
      <c r="H64" t="str">
        <v>R6_l</v>
      </c>
      <c r="I64" t="str">
        <v>R7_l</v>
      </c>
      <c r="J64" t="str">
        <v>R8_l</v>
      </c>
      <c r="K64" t="str">
        <v>R9_l</v>
      </c>
      <c r="L64" t="str">
        <v>R10_l</v>
      </c>
      <c r="M64" t="str">
        <v>R11_l</v>
      </c>
      <c r="N64" t="str">
        <v>R12_l</v>
      </c>
      <c r="O64" t="str">
        <v>R13_l</v>
      </c>
      <c r="P64" t="str">
        <v>R14_l</v>
      </c>
      <c r="Q64" t="str">
        <v>R15_l</v>
      </c>
      <c r="R64" t="str">
        <v>R16_l</v>
      </c>
      <c r="S64" t="str">
        <v>R17_l</v>
      </c>
      <c r="T64" t="str">
        <v>R18_l</v>
      </c>
      <c r="U64" t="str">
        <v>R19_l</v>
      </c>
      <c r="V64" t="str">
        <v>R20_l</v>
      </c>
      <c r="W64" t="str">
        <v>R21_l</v>
      </c>
      <c r="X64" t="str">
        <v>R22_l</v>
      </c>
    </row>
    <row r="65">
      <c r="A65">
        <v>1</v>
      </c>
      <c r="B65" t="str">
        <v>CP9.1_vs_CP9.2</v>
      </c>
      <c r="C65" s="1">
        <f>IF(C45&gt;0,1/VLOOKUP(ABS(C45)+1,$A$8:$D$16,4,FALSE),VLOOKUP(ABS(C45)+1,$A$8:$D$16,2,FALSE))</f>
      </c>
      <c r="D65" s="1">
        <f>IF(D45&gt;0,1/VLOOKUP(ABS(D45)+1,$A$8:$D$16,4,FALSE),VLOOKUP(ABS(D45)+1,$A$8:$D$16,2,FALSE))</f>
      </c>
      <c r="E65" s="1">
        <f>IF(E45&gt;0,1/VLOOKUP(ABS(E45)+1,$A$8:$D$16,4,FALSE),VLOOKUP(ABS(E45)+1,$A$8:$D$16,2,FALSE))</f>
      </c>
      <c r="F65" s="1">
        <f>IF(F45&gt;0,1/VLOOKUP(ABS(F45)+1,$A$8:$D$16,4,FALSE),VLOOKUP(ABS(F45)+1,$A$8:$D$16,2,FALSE))</f>
      </c>
      <c r="G65" s="1">
        <f>IF(G45&gt;0,1/VLOOKUP(ABS(G45)+1,$A$8:$D$16,4,FALSE),VLOOKUP(ABS(G45)+1,$A$8:$D$16,2,FALSE))</f>
      </c>
      <c r="H65" s="1">
        <f>IF(H45&gt;0,1/VLOOKUP(ABS(H45)+1,$A$8:$D$16,4,FALSE),VLOOKUP(ABS(H45)+1,$A$8:$D$16,2,FALSE))</f>
      </c>
      <c r="I65" s="1">
        <f>IF(I45&gt;0,1/VLOOKUP(ABS(I45)+1,$A$8:$D$16,4,FALSE),VLOOKUP(ABS(I45)+1,$A$8:$D$16,2,FALSE))</f>
      </c>
      <c r="J65" s="1">
        <f>IF(J45&gt;0,1/VLOOKUP(ABS(J45)+1,$A$8:$D$16,4,FALSE),VLOOKUP(ABS(J45)+1,$A$8:$D$16,2,FALSE))</f>
      </c>
      <c r="K65" s="1">
        <f>IF(K45&gt;0,1/VLOOKUP(ABS(K45)+1,$A$8:$D$16,4,FALSE),VLOOKUP(ABS(K45)+1,$A$8:$D$16,2,FALSE))</f>
      </c>
      <c r="L65" s="1">
        <f>IF(L45&gt;0,1/VLOOKUP(ABS(L45)+1,$A$8:$D$16,4,FALSE),VLOOKUP(ABS(L45)+1,$A$8:$D$16,2,FALSE))</f>
      </c>
      <c r="M65" s="1">
        <f>IF(M45&gt;0,1/VLOOKUP(ABS(M45)+1,$A$8:$D$16,4,FALSE),VLOOKUP(ABS(M45)+1,$A$8:$D$16,2,FALSE))</f>
      </c>
      <c r="N65" s="1">
        <f>IF(N45&gt;0,1/VLOOKUP(ABS(N45)+1,$A$8:$D$16,4,FALSE),VLOOKUP(ABS(N45)+1,$A$8:$D$16,2,FALSE))</f>
      </c>
      <c r="O65" s="1">
        <f>IF(O45&gt;0,1/VLOOKUP(ABS(O45)+1,$A$8:$D$16,4,FALSE),VLOOKUP(ABS(O45)+1,$A$8:$D$16,2,FALSE))</f>
      </c>
      <c r="P65" s="1">
        <f>IF(P45&gt;0,1/VLOOKUP(ABS(P45)+1,$A$8:$D$16,4,FALSE),VLOOKUP(ABS(P45)+1,$A$8:$D$16,2,FALSE))</f>
      </c>
      <c r="Q65" s="1">
        <f>IF(Q45&gt;0,1/VLOOKUP(ABS(Q45)+1,$A$8:$D$16,4,FALSE),VLOOKUP(ABS(Q45)+1,$A$8:$D$16,2,FALSE))</f>
      </c>
      <c r="R65" s="1">
        <f>IF(R45&gt;0,1/VLOOKUP(ABS(R45)+1,$A$8:$D$16,4,FALSE),VLOOKUP(ABS(R45)+1,$A$8:$D$16,2,FALSE))</f>
      </c>
      <c r="S65" s="1">
        <f>IF(S45&gt;0,1/VLOOKUP(ABS(S45)+1,$A$8:$D$16,4,FALSE),VLOOKUP(ABS(S45)+1,$A$8:$D$16,2,FALSE))</f>
      </c>
      <c r="T65" s="1">
        <f>IF(T45&gt;0,1/VLOOKUP(ABS(T45)+1,$A$8:$D$16,4,FALSE),VLOOKUP(ABS(T45)+1,$A$8:$D$16,2,FALSE))</f>
      </c>
      <c r="U65" s="1">
        <f>IF(U45&gt;0,1/VLOOKUP(ABS(U45)+1,$A$8:$D$16,4,FALSE),VLOOKUP(ABS(U45)+1,$A$8:$D$16,2,FALSE))</f>
      </c>
      <c r="V65" s="1">
        <f>IF(V45&gt;0,1/VLOOKUP(ABS(V45)+1,$A$8:$D$16,4,FALSE),VLOOKUP(ABS(V45)+1,$A$8:$D$16,2,FALSE))</f>
      </c>
      <c r="W65" s="1">
        <f>IF(W45&gt;0,1/VLOOKUP(ABS(W45)+1,$A$8:$D$16,4,FALSE),VLOOKUP(ABS(W45)+1,$A$8:$D$16,2,FALSE))</f>
      </c>
      <c r="X65" s="1">
        <f>IF(X45&gt;0,1/VLOOKUP(ABS(X45)+1,$A$8:$D$16,4,FALSE),VLOOKUP(ABS(X45)+1,$A$8:$D$16,2,FALSE))</f>
      </c>
    </row>
    <row r="66">
      <c r="A66">
        <v>2</v>
      </c>
      <c r="B66" t="str">
        <v>CP9.1_vs_CP9.3</v>
      </c>
      <c r="C66" s="1">
        <f>IF(C46&gt;0,1/VLOOKUP(ABS(C46)+1,$A$8:$D$16,4,FALSE),VLOOKUP(ABS(C46)+1,$A$8:$D$16,2,FALSE))</f>
      </c>
      <c r="D66" s="1">
        <f>IF(D46&gt;0,1/VLOOKUP(ABS(D46)+1,$A$8:$D$16,4,FALSE),VLOOKUP(ABS(D46)+1,$A$8:$D$16,2,FALSE))</f>
      </c>
      <c r="E66" s="1">
        <f>IF(E46&gt;0,1/VLOOKUP(ABS(E46)+1,$A$8:$D$16,4,FALSE),VLOOKUP(ABS(E46)+1,$A$8:$D$16,2,FALSE))</f>
      </c>
      <c r="F66" s="1">
        <f>IF(F46&gt;0,1/VLOOKUP(ABS(F46)+1,$A$8:$D$16,4,FALSE),VLOOKUP(ABS(F46)+1,$A$8:$D$16,2,FALSE))</f>
      </c>
      <c r="G66" s="1">
        <f>IF(G46&gt;0,1/VLOOKUP(ABS(G46)+1,$A$8:$D$16,4,FALSE),VLOOKUP(ABS(G46)+1,$A$8:$D$16,2,FALSE))</f>
      </c>
      <c r="H66" s="1">
        <f>IF(H46&gt;0,1/VLOOKUP(ABS(H46)+1,$A$8:$D$16,4,FALSE),VLOOKUP(ABS(H46)+1,$A$8:$D$16,2,FALSE))</f>
      </c>
      <c r="I66" s="1">
        <f>IF(I46&gt;0,1/VLOOKUP(ABS(I46)+1,$A$8:$D$16,4,FALSE),VLOOKUP(ABS(I46)+1,$A$8:$D$16,2,FALSE))</f>
      </c>
      <c r="J66" s="1">
        <f>IF(J46&gt;0,1/VLOOKUP(ABS(J46)+1,$A$8:$D$16,4,FALSE),VLOOKUP(ABS(J46)+1,$A$8:$D$16,2,FALSE))</f>
      </c>
      <c r="K66" s="1">
        <f>IF(K46&gt;0,1/VLOOKUP(ABS(K46)+1,$A$8:$D$16,4,FALSE),VLOOKUP(ABS(K46)+1,$A$8:$D$16,2,FALSE))</f>
      </c>
      <c r="L66" s="1">
        <f>IF(L46&gt;0,1/VLOOKUP(ABS(L46)+1,$A$8:$D$16,4,FALSE),VLOOKUP(ABS(L46)+1,$A$8:$D$16,2,FALSE))</f>
      </c>
      <c r="M66" s="1">
        <f>IF(M46&gt;0,1/VLOOKUP(ABS(M46)+1,$A$8:$D$16,4,FALSE),VLOOKUP(ABS(M46)+1,$A$8:$D$16,2,FALSE))</f>
      </c>
      <c r="N66" s="1">
        <f>IF(N46&gt;0,1/VLOOKUP(ABS(N46)+1,$A$8:$D$16,4,FALSE),VLOOKUP(ABS(N46)+1,$A$8:$D$16,2,FALSE))</f>
      </c>
      <c r="O66" s="1">
        <f>IF(O46&gt;0,1/VLOOKUP(ABS(O46)+1,$A$8:$D$16,4,FALSE),VLOOKUP(ABS(O46)+1,$A$8:$D$16,2,FALSE))</f>
      </c>
      <c r="P66" s="1">
        <f>IF(P46&gt;0,1/VLOOKUP(ABS(P46)+1,$A$8:$D$16,4,FALSE),VLOOKUP(ABS(P46)+1,$A$8:$D$16,2,FALSE))</f>
      </c>
      <c r="Q66" s="1">
        <f>IF(Q46&gt;0,1/VLOOKUP(ABS(Q46)+1,$A$8:$D$16,4,FALSE),VLOOKUP(ABS(Q46)+1,$A$8:$D$16,2,FALSE))</f>
      </c>
      <c r="R66" s="1">
        <f>IF(R46&gt;0,1/VLOOKUP(ABS(R46)+1,$A$8:$D$16,4,FALSE),VLOOKUP(ABS(R46)+1,$A$8:$D$16,2,FALSE))</f>
      </c>
      <c r="S66" s="1">
        <f>IF(S46&gt;0,1/VLOOKUP(ABS(S46)+1,$A$8:$D$16,4,FALSE),VLOOKUP(ABS(S46)+1,$A$8:$D$16,2,FALSE))</f>
      </c>
      <c r="T66" s="1">
        <f>IF(T46&gt;0,1/VLOOKUP(ABS(T46)+1,$A$8:$D$16,4,FALSE),VLOOKUP(ABS(T46)+1,$A$8:$D$16,2,FALSE))</f>
      </c>
      <c r="U66" s="1">
        <f>IF(U46&gt;0,1/VLOOKUP(ABS(U46)+1,$A$8:$D$16,4,FALSE),VLOOKUP(ABS(U46)+1,$A$8:$D$16,2,FALSE))</f>
      </c>
      <c r="V66" s="1">
        <f>IF(V46&gt;0,1/VLOOKUP(ABS(V46)+1,$A$8:$D$16,4,FALSE),VLOOKUP(ABS(V46)+1,$A$8:$D$16,2,FALSE))</f>
      </c>
      <c r="W66" s="1">
        <f>IF(W46&gt;0,1/VLOOKUP(ABS(W46)+1,$A$8:$D$16,4,FALSE),VLOOKUP(ABS(W46)+1,$A$8:$D$16,2,FALSE))</f>
      </c>
      <c r="X66" s="1">
        <f>IF(X46&gt;0,1/VLOOKUP(ABS(X46)+1,$A$8:$D$16,4,FALSE),VLOOKUP(ABS(X46)+1,$A$8:$D$16,2,FALSE))</f>
      </c>
    </row>
    <row r="67">
      <c r="A67">
        <v>3</v>
      </c>
      <c r="B67" t="str">
        <v>CP9.1_vs_CP9.4</v>
      </c>
      <c r="C67" s="1">
        <f>IF(C47&gt;0,1/VLOOKUP(ABS(C47)+1,$A$8:$D$16,4,FALSE),VLOOKUP(ABS(C47)+1,$A$8:$D$16,2,FALSE))</f>
      </c>
      <c r="D67" s="1">
        <f>IF(D47&gt;0,1/VLOOKUP(ABS(D47)+1,$A$8:$D$16,4,FALSE),VLOOKUP(ABS(D47)+1,$A$8:$D$16,2,FALSE))</f>
      </c>
      <c r="E67" s="1">
        <f>IF(E47&gt;0,1/VLOOKUP(ABS(E47)+1,$A$8:$D$16,4,FALSE),VLOOKUP(ABS(E47)+1,$A$8:$D$16,2,FALSE))</f>
      </c>
      <c r="F67" s="1">
        <f>IF(F47&gt;0,1/VLOOKUP(ABS(F47)+1,$A$8:$D$16,4,FALSE),VLOOKUP(ABS(F47)+1,$A$8:$D$16,2,FALSE))</f>
      </c>
      <c r="G67" s="1">
        <f>IF(G47&gt;0,1/VLOOKUP(ABS(G47)+1,$A$8:$D$16,4,FALSE),VLOOKUP(ABS(G47)+1,$A$8:$D$16,2,FALSE))</f>
      </c>
      <c r="H67" s="1">
        <f>IF(H47&gt;0,1/VLOOKUP(ABS(H47)+1,$A$8:$D$16,4,FALSE),VLOOKUP(ABS(H47)+1,$A$8:$D$16,2,FALSE))</f>
      </c>
      <c r="I67" s="1">
        <f>IF(I47&gt;0,1/VLOOKUP(ABS(I47)+1,$A$8:$D$16,4,FALSE),VLOOKUP(ABS(I47)+1,$A$8:$D$16,2,FALSE))</f>
      </c>
      <c r="J67" s="1">
        <f>IF(J47&gt;0,1/VLOOKUP(ABS(J47)+1,$A$8:$D$16,4,FALSE),VLOOKUP(ABS(J47)+1,$A$8:$D$16,2,FALSE))</f>
      </c>
      <c r="K67" s="1">
        <f>IF(K47&gt;0,1/VLOOKUP(ABS(K47)+1,$A$8:$D$16,4,FALSE),VLOOKUP(ABS(K47)+1,$A$8:$D$16,2,FALSE))</f>
      </c>
      <c r="L67" s="1">
        <f>IF(L47&gt;0,1/VLOOKUP(ABS(L47)+1,$A$8:$D$16,4,FALSE),VLOOKUP(ABS(L47)+1,$A$8:$D$16,2,FALSE))</f>
      </c>
      <c r="M67" s="1">
        <f>IF(M47&gt;0,1/VLOOKUP(ABS(M47)+1,$A$8:$D$16,4,FALSE),VLOOKUP(ABS(M47)+1,$A$8:$D$16,2,FALSE))</f>
      </c>
      <c r="N67" s="1">
        <f>IF(N47&gt;0,1/VLOOKUP(ABS(N47)+1,$A$8:$D$16,4,FALSE),VLOOKUP(ABS(N47)+1,$A$8:$D$16,2,FALSE))</f>
      </c>
      <c r="O67" s="1">
        <f>IF(O47&gt;0,1/VLOOKUP(ABS(O47)+1,$A$8:$D$16,4,FALSE),VLOOKUP(ABS(O47)+1,$A$8:$D$16,2,FALSE))</f>
      </c>
      <c r="P67" s="1">
        <f>IF(P47&gt;0,1/VLOOKUP(ABS(P47)+1,$A$8:$D$16,4,FALSE),VLOOKUP(ABS(P47)+1,$A$8:$D$16,2,FALSE))</f>
      </c>
      <c r="Q67" s="1">
        <f>IF(Q47&gt;0,1/VLOOKUP(ABS(Q47)+1,$A$8:$D$16,4,FALSE),VLOOKUP(ABS(Q47)+1,$A$8:$D$16,2,FALSE))</f>
      </c>
      <c r="R67" s="1">
        <f>IF(R47&gt;0,1/VLOOKUP(ABS(R47)+1,$A$8:$D$16,4,FALSE),VLOOKUP(ABS(R47)+1,$A$8:$D$16,2,FALSE))</f>
      </c>
      <c r="S67" s="1">
        <f>IF(S47&gt;0,1/VLOOKUP(ABS(S47)+1,$A$8:$D$16,4,FALSE),VLOOKUP(ABS(S47)+1,$A$8:$D$16,2,FALSE))</f>
      </c>
      <c r="T67" s="1">
        <f>IF(T47&gt;0,1/VLOOKUP(ABS(T47)+1,$A$8:$D$16,4,FALSE),VLOOKUP(ABS(T47)+1,$A$8:$D$16,2,FALSE))</f>
      </c>
      <c r="U67" s="1">
        <f>IF(U47&gt;0,1/VLOOKUP(ABS(U47)+1,$A$8:$D$16,4,FALSE),VLOOKUP(ABS(U47)+1,$A$8:$D$16,2,FALSE))</f>
      </c>
      <c r="V67" s="1">
        <f>IF(V47&gt;0,1/VLOOKUP(ABS(V47)+1,$A$8:$D$16,4,FALSE),VLOOKUP(ABS(V47)+1,$A$8:$D$16,2,FALSE))</f>
      </c>
      <c r="W67" s="1">
        <f>IF(W47&gt;0,1/VLOOKUP(ABS(W47)+1,$A$8:$D$16,4,FALSE),VLOOKUP(ABS(W47)+1,$A$8:$D$16,2,FALSE))</f>
      </c>
      <c r="X67" s="1">
        <f>IF(X47&gt;0,1/VLOOKUP(ABS(X47)+1,$A$8:$D$16,4,FALSE),VLOOKUP(ABS(X47)+1,$A$8:$D$16,2,FALSE))</f>
      </c>
    </row>
    <row r="68">
      <c r="A68">
        <v>4</v>
      </c>
      <c r="B68" t="str">
        <v>CP9.1_vs_CP9.5</v>
      </c>
      <c r="C68" s="1">
        <f>IF(C48&gt;0,1/VLOOKUP(ABS(C48)+1,$A$8:$D$16,4,FALSE),VLOOKUP(ABS(C48)+1,$A$8:$D$16,2,FALSE))</f>
      </c>
      <c r="D68" s="1">
        <f>IF(D48&gt;0,1/VLOOKUP(ABS(D48)+1,$A$8:$D$16,4,FALSE),VLOOKUP(ABS(D48)+1,$A$8:$D$16,2,FALSE))</f>
      </c>
      <c r="E68" s="1">
        <f>IF(E48&gt;0,1/VLOOKUP(ABS(E48)+1,$A$8:$D$16,4,FALSE),VLOOKUP(ABS(E48)+1,$A$8:$D$16,2,FALSE))</f>
      </c>
      <c r="F68" s="1">
        <f>IF(F48&gt;0,1/VLOOKUP(ABS(F48)+1,$A$8:$D$16,4,FALSE),VLOOKUP(ABS(F48)+1,$A$8:$D$16,2,FALSE))</f>
      </c>
      <c r="G68" s="1">
        <f>IF(G48&gt;0,1/VLOOKUP(ABS(G48)+1,$A$8:$D$16,4,FALSE),VLOOKUP(ABS(G48)+1,$A$8:$D$16,2,FALSE))</f>
      </c>
      <c r="H68" s="1">
        <f>IF(H48&gt;0,1/VLOOKUP(ABS(H48)+1,$A$8:$D$16,4,FALSE),VLOOKUP(ABS(H48)+1,$A$8:$D$16,2,FALSE))</f>
      </c>
      <c r="I68" s="1">
        <f>IF(I48&gt;0,1/VLOOKUP(ABS(I48)+1,$A$8:$D$16,4,FALSE),VLOOKUP(ABS(I48)+1,$A$8:$D$16,2,FALSE))</f>
      </c>
      <c r="J68" s="1">
        <f>IF(J48&gt;0,1/VLOOKUP(ABS(J48)+1,$A$8:$D$16,4,FALSE),VLOOKUP(ABS(J48)+1,$A$8:$D$16,2,FALSE))</f>
      </c>
      <c r="K68" s="1">
        <f>IF(K48&gt;0,1/VLOOKUP(ABS(K48)+1,$A$8:$D$16,4,FALSE),VLOOKUP(ABS(K48)+1,$A$8:$D$16,2,FALSE))</f>
      </c>
      <c r="L68" s="1">
        <f>IF(L48&gt;0,1/VLOOKUP(ABS(L48)+1,$A$8:$D$16,4,FALSE),VLOOKUP(ABS(L48)+1,$A$8:$D$16,2,FALSE))</f>
      </c>
      <c r="M68" s="1">
        <f>IF(M48&gt;0,1/VLOOKUP(ABS(M48)+1,$A$8:$D$16,4,FALSE),VLOOKUP(ABS(M48)+1,$A$8:$D$16,2,FALSE))</f>
      </c>
      <c r="N68" s="1">
        <f>IF(N48&gt;0,1/VLOOKUP(ABS(N48)+1,$A$8:$D$16,4,FALSE),VLOOKUP(ABS(N48)+1,$A$8:$D$16,2,FALSE))</f>
      </c>
      <c r="O68" s="1">
        <f>IF(O48&gt;0,1/VLOOKUP(ABS(O48)+1,$A$8:$D$16,4,FALSE),VLOOKUP(ABS(O48)+1,$A$8:$D$16,2,FALSE))</f>
      </c>
      <c r="P68" s="1">
        <f>IF(P48&gt;0,1/VLOOKUP(ABS(P48)+1,$A$8:$D$16,4,FALSE),VLOOKUP(ABS(P48)+1,$A$8:$D$16,2,FALSE))</f>
      </c>
      <c r="Q68" s="1">
        <f>IF(Q48&gt;0,1/VLOOKUP(ABS(Q48)+1,$A$8:$D$16,4,FALSE),VLOOKUP(ABS(Q48)+1,$A$8:$D$16,2,FALSE))</f>
      </c>
      <c r="R68" s="1">
        <f>IF(R48&gt;0,1/VLOOKUP(ABS(R48)+1,$A$8:$D$16,4,FALSE),VLOOKUP(ABS(R48)+1,$A$8:$D$16,2,FALSE))</f>
      </c>
      <c r="S68" s="1">
        <f>IF(S48&gt;0,1/VLOOKUP(ABS(S48)+1,$A$8:$D$16,4,FALSE),VLOOKUP(ABS(S48)+1,$A$8:$D$16,2,FALSE))</f>
      </c>
      <c r="T68" s="1">
        <f>IF(T48&gt;0,1/VLOOKUP(ABS(T48)+1,$A$8:$D$16,4,FALSE),VLOOKUP(ABS(T48)+1,$A$8:$D$16,2,FALSE))</f>
      </c>
      <c r="U68" s="1">
        <f>IF(U48&gt;0,1/VLOOKUP(ABS(U48)+1,$A$8:$D$16,4,FALSE),VLOOKUP(ABS(U48)+1,$A$8:$D$16,2,FALSE))</f>
      </c>
      <c r="V68" s="1">
        <f>IF(V48&gt;0,1/VLOOKUP(ABS(V48)+1,$A$8:$D$16,4,FALSE),VLOOKUP(ABS(V48)+1,$A$8:$D$16,2,FALSE))</f>
      </c>
      <c r="W68" s="1">
        <f>IF(W48&gt;0,1/VLOOKUP(ABS(W48)+1,$A$8:$D$16,4,FALSE),VLOOKUP(ABS(W48)+1,$A$8:$D$16,2,FALSE))</f>
      </c>
      <c r="X68" s="1">
        <f>IF(X48&gt;0,1/VLOOKUP(ABS(X48)+1,$A$8:$D$16,4,FALSE),VLOOKUP(ABS(X48)+1,$A$8:$D$16,2,FALSE))</f>
      </c>
    </row>
    <row r="69">
      <c r="A69">
        <v>5</v>
      </c>
      <c r="B69" t="str">
        <v>CP9.1_vs_CP9.6</v>
      </c>
      <c r="C69" s="1">
        <f>IF(C49&gt;0,1/VLOOKUP(ABS(C49)+1,$A$8:$D$16,4,FALSE),VLOOKUP(ABS(C49)+1,$A$8:$D$16,2,FALSE))</f>
      </c>
      <c r="D69" s="1">
        <f>IF(D49&gt;0,1/VLOOKUP(ABS(D49)+1,$A$8:$D$16,4,FALSE),VLOOKUP(ABS(D49)+1,$A$8:$D$16,2,FALSE))</f>
      </c>
      <c r="E69" s="1">
        <f>IF(E49&gt;0,1/VLOOKUP(ABS(E49)+1,$A$8:$D$16,4,FALSE),VLOOKUP(ABS(E49)+1,$A$8:$D$16,2,FALSE))</f>
      </c>
      <c r="F69" s="1">
        <f>IF(F49&gt;0,1/VLOOKUP(ABS(F49)+1,$A$8:$D$16,4,FALSE),VLOOKUP(ABS(F49)+1,$A$8:$D$16,2,FALSE))</f>
      </c>
      <c r="G69" s="1">
        <f>IF(G49&gt;0,1/VLOOKUP(ABS(G49)+1,$A$8:$D$16,4,FALSE),VLOOKUP(ABS(G49)+1,$A$8:$D$16,2,FALSE))</f>
      </c>
      <c r="H69" s="1">
        <f>IF(H49&gt;0,1/VLOOKUP(ABS(H49)+1,$A$8:$D$16,4,FALSE),VLOOKUP(ABS(H49)+1,$A$8:$D$16,2,FALSE))</f>
      </c>
      <c r="I69" s="1">
        <f>IF(I49&gt;0,1/VLOOKUP(ABS(I49)+1,$A$8:$D$16,4,FALSE),VLOOKUP(ABS(I49)+1,$A$8:$D$16,2,FALSE))</f>
      </c>
      <c r="J69" s="1">
        <f>IF(J49&gt;0,1/VLOOKUP(ABS(J49)+1,$A$8:$D$16,4,FALSE),VLOOKUP(ABS(J49)+1,$A$8:$D$16,2,FALSE))</f>
      </c>
      <c r="K69" s="1">
        <f>IF(K49&gt;0,1/VLOOKUP(ABS(K49)+1,$A$8:$D$16,4,FALSE),VLOOKUP(ABS(K49)+1,$A$8:$D$16,2,FALSE))</f>
      </c>
      <c r="L69" s="1">
        <f>IF(L49&gt;0,1/VLOOKUP(ABS(L49)+1,$A$8:$D$16,4,FALSE),VLOOKUP(ABS(L49)+1,$A$8:$D$16,2,FALSE))</f>
      </c>
      <c r="M69" s="1">
        <f>IF(M49&gt;0,1/VLOOKUP(ABS(M49)+1,$A$8:$D$16,4,FALSE),VLOOKUP(ABS(M49)+1,$A$8:$D$16,2,FALSE))</f>
      </c>
      <c r="N69" s="1">
        <f>IF(N49&gt;0,1/VLOOKUP(ABS(N49)+1,$A$8:$D$16,4,FALSE),VLOOKUP(ABS(N49)+1,$A$8:$D$16,2,FALSE))</f>
      </c>
      <c r="O69" s="1">
        <f>IF(O49&gt;0,1/VLOOKUP(ABS(O49)+1,$A$8:$D$16,4,FALSE),VLOOKUP(ABS(O49)+1,$A$8:$D$16,2,FALSE))</f>
      </c>
      <c r="P69" s="1">
        <f>IF(P49&gt;0,1/VLOOKUP(ABS(P49)+1,$A$8:$D$16,4,FALSE),VLOOKUP(ABS(P49)+1,$A$8:$D$16,2,FALSE))</f>
      </c>
      <c r="Q69" s="1">
        <f>IF(Q49&gt;0,1/VLOOKUP(ABS(Q49)+1,$A$8:$D$16,4,FALSE),VLOOKUP(ABS(Q49)+1,$A$8:$D$16,2,FALSE))</f>
      </c>
      <c r="R69" s="1">
        <f>IF(R49&gt;0,1/VLOOKUP(ABS(R49)+1,$A$8:$D$16,4,FALSE),VLOOKUP(ABS(R49)+1,$A$8:$D$16,2,FALSE))</f>
      </c>
      <c r="S69" s="1">
        <f>IF(S49&gt;0,1/VLOOKUP(ABS(S49)+1,$A$8:$D$16,4,FALSE),VLOOKUP(ABS(S49)+1,$A$8:$D$16,2,FALSE))</f>
      </c>
      <c r="T69" s="1">
        <f>IF(T49&gt;0,1/VLOOKUP(ABS(T49)+1,$A$8:$D$16,4,FALSE),VLOOKUP(ABS(T49)+1,$A$8:$D$16,2,FALSE))</f>
      </c>
      <c r="U69" s="1">
        <f>IF(U49&gt;0,1/VLOOKUP(ABS(U49)+1,$A$8:$D$16,4,FALSE),VLOOKUP(ABS(U49)+1,$A$8:$D$16,2,FALSE))</f>
      </c>
      <c r="V69" s="1">
        <f>IF(V49&gt;0,1/VLOOKUP(ABS(V49)+1,$A$8:$D$16,4,FALSE),VLOOKUP(ABS(V49)+1,$A$8:$D$16,2,FALSE))</f>
      </c>
      <c r="W69" s="1">
        <f>IF(W49&gt;0,1/VLOOKUP(ABS(W49)+1,$A$8:$D$16,4,FALSE),VLOOKUP(ABS(W49)+1,$A$8:$D$16,2,FALSE))</f>
      </c>
      <c r="X69" s="1">
        <f>IF(X49&gt;0,1/VLOOKUP(ABS(X49)+1,$A$8:$D$16,4,FALSE),VLOOKUP(ABS(X49)+1,$A$8:$D$16,2,FALSE))</f>
      </c>
    </row>
    <row r="70">
      <c r="A70">
        <v>6</v>
      </c>
      <c r="B70" t="str">
        <v>CP9.2_vs_CP9.3</v>
      </c>
      <c r="C70" s="1">
        <f>IF(C50&gt;0,1/VLOOKUP(ABS(C50)+1,$A$8:$D$16,4,FALSE),VLOOKUP(ABS(C50)+1,$A$8:$D$16,2,FALSE))</f>
      </c>
      <c r="D70" s="1">
        <f>IF(D50&gt;0,1/VLOOKUP(ABS(D50)+1,$A$8:$D$16,4,FALSE),VLOOKUP(ABS(D50)+1,$A$8:$D$16,2,FALSE))</f>
      </c>
      <c r="E70" s="1">
        <f>IF(E50&gt;0,1/VLOOKUP(ABS(E50)+1,$A$8:$D$16,4,FALSE),VLOOKUP(ABS(E50)+1,$A$8:$D$16,2,FALSE))</f>
      </c>
      <c r="F70" s="1">
        <f>IF(F50&gt;0,1/VLOOKUP(ABS(F50)+1,$A$8:$D$16,4,FALSE),VLOOKUP(ABS(F50)+1,$A$8:$D$16,2,FALSE))</f>
      </c>
      <c r="G70" s="1">
        <f>IF(G50&gt;0,1/VLOOKUP(ABS(G50)+1,$A$8:$D$16,4,FALSE),VLOOKUP(ABS(G50)+1,$A$8:$D$16,2,FALSE))</f>
      </c>
      <c r="H70" s="1">
        <f>IF(H50&gt;0,1/VLOOKUP(ABS(H50)+1,$A$8:$D$16,4,FALSE),VLOOKUP(ABS(H50)+1,$A$8:$D$16,2,FALSE))</f>
      </c>
      <c r="I70" s="1">
        <f>IF(I50&gt;0,1/VLOOKUP(ABS(I50)+1,$A$8:$D$16,4,FALSE),VLOOKUP(ABS(I50)+1,$A$8:$D$16,2,FALSE))</f>
      </c>
      <c r="J70" s="1">
        <f>IF(J50&gt;0,1/VLOOKUP(ABS(J50)+1,$A$8:$D$16,4,FALSE),VLOOKUP(ABS(J50)+1,$A$8:$D$16,2,FALSE))</f>
      </c>
      <c r="K70" s="1">
        <f>IF(K50&gt;0,1/VLOOKUP(ABS(K50)+1,$A$8:$D$16,4,FALSE),VLOOKUP(ABS(K50)+1,$A$8:$D$16,2,FALSE))</f>
      </c>
      <c r="L70" s="1">
        <f>IF(L50&gt;0,1/VLOOKUP(ABS(L50)+1,$A$8:$D$16,4,FALSE),VLOOKUP(ABS(L50)+1,$A$8:$D$16,2,FALSE))</f>
      </c>
      <c r="M70" s="1">
        <f>IF(M50&gt;0,1/VLOOKUP(ABS(M50)+1,$A$8:$D$16,4,FALSE),VLOOKUP(ABS(M50)+1,$A$8:$D$16,2,FALSE))</f>
      </c>
      <c r="N70" s="1">
        <f>IF(N50&gt;0,1/VLOOKUP(ABS(N50)+1,$A$8:$D$16,4,FALSE),VLOOKUP(ABS(N50)+1,$A$8:$D$16,2,FALSE))</f>
      </c>
      <c r="O70" s="1">
        <f>IF(O50&gt;0,1/VLOOKUP(ABS(O50)+1,$A$8:$D$16,4,FALSE),VLOOKUP(ABS(O50)+1,$A$8:$D$16,2,FALSE))</f>
      </c>
      <c r="P70" s="1">
        <f>IF(P50&gt;0,1/VLOOKUP(ABS(P50)+1,$A$8:$D$16,4,FALSE),VLOOKUP(ABS(P50)+1,$A$8:$D$16,2,FALSE))</f>
      </c>
      <c r="Q70" s="1">
        <f>IF(Q50&gt;0,1/VLOOKUP(ABS(Q50)+1,$A$8:$D$16,4,FALSE),VLOOKUP(ABS(Q50)+1,$A$8:$D$16,2,FALSE))</f>
      </c>
      <c r="R70" s="1">
        <f>IF(R50&gt;0,1/VLOOKUP(ABS(R50)+1,$A$8:$D$16,4,FALSE),VLOOKUP(ABS(R50)+1,$A$8:$D$16,2,FALSE))</f>
      </c>
      <c r="S70" s="1">
        <f>IF(S50&gt;0,1/VLOOKUP(ABS(S50)+1,$A$8:$D$16,4,FALSE),VLOOKUP(ABS(S50)+1,$A$8:$D$16,2,FALSE))</f>
      </c>
      <c r="T70" s="1">
        <f>IF(T50&gt;0,1/VLOOKUP(ABS(T50)+1,$A$8:$D$16,4,FALSE),VLOOKUP(ABS(T50)+1,$A$8:$D$16,2,FALSE))</f>
      </c>
      <c r="U70" s="1">
        <f>IF(U50&gt;0,1/VLOOKUP(ABS(U50)+1,$A$8:$D$16,4,FALSE),VLOOKUP(ABS(U50)+1,$A$8:$D$16,2,FALSE))</f>
      </c>
      <c r="V70" s="1">
        <f>IF(V50&gt;0,1/VLOOKUP(ABS(V50)+1,$A$8:$D$16,4,FALSE),VLOOKUP(ABS(V50)+1,$A$8:$D$16,2,FALSE))</f>
      </c>
      <c r="W70" s="1">
        <f>IF(W50&gt;0,1/VLOOKUP(ABS(W50)+1,$A$8:$D$16,4,FALSE),VLOOKUP(ABS(W50)+1,$A$8:$D$16,2,FALSE))</f>
      </c>
      <c r="X70" s="1">
        <f>IF(X50&gt;0,1/VLOOKUP(ABS(X50)+1,$A$8:$D$16,4,FALSE),VLOOKUP(ABS(X50)+1,$A$8:$D$16,2,FALSE))</f>
      </c>
    </row>
    <row r="71">
      <c r="A71">
        <v>7</v>
      </c>
      <c r="B71" t="str">
        <v>CP9.2_vs_CP9.4</v>
      </c>
      <c r="C71" s="1">
        <f>IF(C51&gt;0,1/VLOOKUP(ABS(C51)+1,$A$8:$D$16,4,FALSE),VLOOKUP(ABS(C51)+1,$A$8:$D$16,2,FALSE))</f>
      </c>
      <c r="D71" s="1">
        <f>IF(D51&gt;0,1/VLOOKUP(ABS(D51)+1,$A$8:$D$16,4,FALSE),VLOOKUP(ABS(D51)+1,$A$8:$D$16,2,FALSE))</f>
      </c>
      <c r="E71" s="1">
        <f>IF(E51&gt;0,1/VLOOKUP(ABS(E51)+1,$A$8:$D$16,4,FALSE),VLOOKUP(ABS(E51)+1,$A$8:$D$16,2,FALSE))</f>
      </c>
      <c r="F71" s="1">
        <f>IF(F51&gt;0,1/VLOOKUP(ABS(F51)+1,$A$8:$D$16,4,FALSE),VLOOKUP(ABS(F51)+1,$A$8:$D$16,2,FALSE))</f>
      </c>
      <c r="G71" s="1">
        <f>IF(G51&gt;0,1/VLOOKUP(ABS(G51)+1,$A$8:$D$16,4,FALSE),VLOOKUP(ABS(G51)+1,$A$8:$D$16,2,FALSE))</f>
      </c>
      <c r="H71" s="1">
        <f>IF(H51&gt;0,1/VLOOKUP(ABS(H51)+1,$A$8:$D$16,4,FALSE),VLOOKUP(ABS(H51)+1,$A$8:$D$16,2,FALSE))</f>
      </c>
      <c r="I71" s="1">
        <f>IF(I51&gt;0,1/VLOOKUP(ABS(I51)+1,$A$8:$D$16,4,FALSE),VLOOKUP(ABS(I51)+1,$A$8:$D$16,2,FALSE))</f>
      </c>
      <c r="J71" s="1">
        <f>IF(J51&gt;0,1/VLOOKUP(ABS(J51)+1,$A$8:$D$16,4,FALSE),VLOOKUP(ABS(J51)+1,$A$8:$D$16,2,FALSE))</f>
      </c>
      <c r="K71" s="1">
        <f>IF(K51&gt;0,1/VLOOKUP(ABS(K51)+1,$A$8:$D$16,4,FALSE),VLOOKUP(ABS(K51)+1,$A$8:$D$16,2,FALSE))</f>
      </c>
      <c r="L71" s="1">
        <f>IF(L51&gt;0,1/VLOOKUP(ABS(L51)+1,$A$8:$D$16,4,FALSE),VLOOKUP(ABS(L51)+1,$A$8:$D$16,2,FALSE))</f>
      </c>
      <c r="M71" s="1">
        <f>IF(M51&gt;0,1/VLOOKUP(ABS(M51)+1,$A$8:$D$16,4,FALSE),VLOOKUP(ABS(M51)+1,$A$8:$D$16,2,FALSE))</f>
      </c>
      <c r="N71" s="1">
        <f>IF(N51&gt;0,1/VLOOKUP(ABS(N51)+1,$A$8:$D$16,4,FALSE),VLOOKUP(ABS(N51)+1,$A$8:$D$16,2,FALSE))</f>
      </c>
      <c r="O71" s="1">
        <f>IF(O51&gt;0,1/VLOOKUP(ABS(O51)+1,$A$8:$D$16,4,FALSE),VLOOKUP(ABS(O51)+1,$A$8:$D$16,2,FALSE))</f>
      </c>
      <c r="P71" s="1">
        <f>IF(P51&gt;0,1/VLOOKUP(ABS(P51)+1,$A$8:$D$16,4,FALSE),VLOOKUP(ABS(P51)+1,$A$8:$D$16,2,FALSE))</f>
      </c>
      <c r="Q71" s="1">
        <f>IF(Q51&gt;0,1/VLOOKUP(ABS(Q51)+1,$A$8:$D$16,4,FALSE),VLOOKUP(ABS(Q51)+1,$A$8:$D$16,2,FALSE))</f>
      </c>
      <c r="R71" s="1">
        <f>IF(R51&gt;0,1/VLOOKUP(ABS(R51)+1,$A$8:$D$16,4,FALSE),VLOOKUP(ABS(R51)+1,$A$8:$D$16,2,FALSE))</f>
      </c>
      <c r="S71" s="1">
        <f>IF(S51&gt;0,1/VLOOKUP(ABS(S51)+1,$A$8:$D$16,4,FALSE),VLOOKUP(ABS(S51)+1,$A$8:$D$16,2,FALSE))</f>
      </c>
      <c r="T71" s="1">
        <f>IF(T51&gt;0,1/VLOOKUP(ABS(T51)+1,$A$8:$D$16,4,FALSE),VLOOKUP(ABS(T51)+1,$A$8:$D$16,2,FALSE))</f>
      </c>
      <c r="U71" s="1">
        <f>IF(U51&gt;0,1/VLOOKUP(ABS(U51)+1,$A$8:$D$16,4,FALSE),VLOOKUP(ABS(U51)+1,$A$8:$D$16,2,FALSE))</f>
      </c>
      <c r="V71" s="1">
        <f>IF(V51&gt;0,1/VLOOKUP(ABS(V51)+1,$A$8:$D$16,4,FALSE),VLOOKUP(ABS(V51)+1,$A$8:$D$16,2,FALSE))</f>
      </c>
      <c r="W71" s="1">
        <f>IF(W51&gt;0,1/VLOOKUP(ABS(W51)+1,$A$8:$D$16,4,FALSE),VLOOKUP(ABS(W51)+1,$A$8:$D$16,2,FALSE))</f>
      </c>
      <c r="X71" s="1">
        <f>IF(X51&gt;0,1/VLOOKUP(ABS(X51)+1,$A$8:$D$16,4,FALSE),VLOOKUP(ABS(X51)+1,$A$8:$D$16,2,FALSE))</f>
      </c>
    </row>
    <row r="72">
      <c r="A72">
        <v>8</v>
      </c>
      <c r="B72" t="str">
        <v>CP9.2_vs_CP9.5</v>
      </c>
      <c r="C72" s="1">
        <f>IF(C52&gt;0,1/VLOOKUP(ABS(C52)+1,$A$8:$D$16,4,FALSE),VLOOKUP(ABS(C52)+1,$A$8:$D$16,2,FALSE))</f>
      </c>
      <c r="D72" s="1">
        <f>IF(D52&gt;0,1/VLOOKUP(ABS(D52)+1,$A$8:$D$16,4,FALSE),VLOOKUP(ABS(D52)+1,$A$8:$D$16,2,FALSE))</f>
      </c>
      <c r="E72" s="1">
        <f>IF(E52&gt;0,1/VLOOKUP(ABS(E52)+1,$A$8:$D$16,4,FALSE),VLOOKUP(ABS(E52)+1,$A$8:$D$16,2,FALSE))</f>
      </c>
      <c r="F72" s="1">
        <f>IF(F52&gt;0,1/VLOOKUP(ABS(F52)+1,$A$8:$D$16,4,FALSE),VLOOKUP(ABS(F52)+1,$A$8:$D$16,2,FALSE))</f>
      </c>
      <c r="G72" s="1">
        <f>IF(G52&gt;0,1/VLOOKUP(ABS(G52)+1,$A$8:$D$16,4,FALSE),VLOOKUP(ABS(G52)+1,$A$8:$D$16,2,FALSE))</f>
      </c>
      <c r="H72" s="1">
        <f>IF(H52&gt;0,1/VLOOKUP(ABS(H52)+1,$A$8:$D$16,4,FALSE),VLOOKUP(ABS(H52)+1,$A$8:$D$16,2,FALSE))</f>
      </c>
      <c r="I72" s="1">
        <f>IF(I52&gt;0,1/VLOOKUP(ABS(I52)+1,$A$8:$D$16,4,FALSE),VLOOKUP(ABS(I52)+1,$A$8:$D$16,2,FALSE))</f>
      </c>
      <c r="J72" s="1">
        <f>IF(J52&gt;0,1/VLOOKUP(ABS(J52)+1,$A$8:$D$16,4,FALSE),VLOOKUP(ABS(J52)+1,$A$8:$D$16,2,FALSE))</f>
      </c>
      <c r="K72" s="1">
        <f>IF(K52&gt;0,1/VLOOKUP(ABS(K52)+1,$A$8:$D$16,4,FALSE),VLOOKUP(ABS(K52)+1,$A$8:$D$16,2,FALSE))</f>
      </c>
      <c r="L72" s="1">
        <f>IF(L52&gt;0,1/VLOOKUP(ABS(L52)+1,$A$8:$D$16,4,FALSE),VLOOKUP(ABS(L52)+1,$A$8:$D$16,2,FALSE))</f>
      </c>
      <c r="M72" s="1">
        <f>IF(M52&gt;0,1/VLOOKUP(ABS(M52)+1,$A$8:$D$16,4,FALSE),VLOOKUP(ABS(M52)+1,$A$8:$D$16,2,FALSE))</f>
      </c>
      <c r="N72" s="1">
        <f>IF(N52&gt;0,1/VLOOKUP(ABS(N52)+1,$A$8:$D$16,4,FALSE),VLOOKUP(ABS(N52)+1,$A$8:$D$16,2,FALSE))</f>
      </c>
      <c r="O72" s="1">
        <f>IF(O52&gt;0,1/VLOOKUP(ABS(O52)+1,$A$8:$D$16,4,FALSE),VLOOKUP(ABS(O52)+1,$A$8:$D$16,2,FALSE))</f>
      </c>
      <c r="P72" s="1">
        <f>IF(P52&gt;0,1/VLOOKUP(ABS(P52)+1,$A$8:$D$16,4,FALSE),VLOOKUP(ABS(P52)+1,$A$8:$D$16,2,FALSE))</f>
      </c>
      <c r="Q72" s="1">
        <f>IF(Q52&gt;0,1/VLOOKUP(ABS(Q52)+1,$A$8:$D$16,4,FALSE),VLOOKUP(ABS(Q52)+1,$A$8:$D$16,2,FALSE))</f>
      </c>
      <c r="R72" s="1">
        <f>IF(R52&gt;0,1/VLOOKUP(ABS(R52)+1,$A$8:$D$16,4,FALSE),VLOOKUP(ABS(R52)+1,$A$8:$D$16,2,FALSE))</f>
      </c>
      <c r="S72" s="1">
        <f>IF(S52&gt;0,1/VLOOKUP(ABS(S52)+1,$A$8:$D$16,4,FALSE),VLOOKUP(ABS(S52)+1,$A$8:$D$16,2,FALSE))</f>
      </c>
      <c r="T72" s="1">
        <f>IF(T52&gt;0,1/VLOOKUP(ABS(T52)+1,$A$8:$D$16,4,FALSE),VLOOKUP(ABS(T52)+1,$A$8:$D$16,2,FALSE))</f>
      </c>
      <c r="U72" s="1">
        <f>IF(U52&gt;0,1/VLOOKUP(ABS(U52)+1,$A$8:$D$16,4,FALSE),VLOOKUP(ABS(U52)+1,$A$8:$D$16,2,FALSE))</f>
      </c>
      <c r="V72" s="1">
        <f>IF(V52&gt;0,1/VLOOKUP(ABS(V52)+1,$A$8:$D$16,4,FALSE),VLOOKUP(ABS(V52)+1,$A$8:$D$16,2,FALSE))</f>
      </c>
      <c r="W72" s="1">
        <f>IF(W52&gt;0,1/VLOOKUP(ABS(W52)+1,$A$8:$D$16,4,FALSE),VLOOKUP(ABS(W52)+1,$A$8:$D$16,2,FALSE))</f>
      </c>
      <c r="X72" s="1">
        <f>IF(X52&gt;0,1/VLOOKUP(ABS(X52)+1,$A$8:$D$16,4,FALSE),VLOOKUP(ABS(X52)+1,$A$8:$D$16,2,FALSE))</f>
      </c>
    </row>
    <row r="73">
      <c r="A73">
        <v>9</v>
      </c>
      <c r="B73" t="str">
        <v>CP9.2_vs_CP9.6</v>
      </c>
      <c r="C73" s="1">
        <f>IF(C53&gt;0,1/VLOOKUP(ABS(C53)+1,$A$8:$D$16,4,FALSE),VLOOKUP(ABS(C53)+1,$A$8:$D$16,2,FALSE))</f>
      </c>
      <c r="D73" s="1">
        <f>IF(D53&gt;0,1/VLOOKUP(ABS(D53)+1,$A$8:$D$16,4,FALSE),VLOOKUP(ABS(D53)+1,$A$8:$D$16,2,FALSE))</f>
      </c>
      <c r="E73" s="1">
        <f>IF(E53&gt;0,1/VLOOKUP(ABS(E53)+1,$A$8:$D$16,4,FALSE),VLOOKUP(ABS(E53)+1,$A$8:$D$16,2,FALSE))</f>
      </c>
      <c r="F73" s="1">
        <f>IF(F53&gt;0,1/VLOOKUP(ABS(F53)+1,$A$8:$D$16,4,FALSE),VLOOKUP(ABS(F53)+1,$A$8:$D$16,2,FALSE))</f>
      </c>
      <c r="G73" s="1">
        <f>IF(G53&gt;0,1/VLOOKUP(ABS(G53)+1,$A$8:$D$16,4,FALSE),VLOOKUP(ABS(G53)+1,$A$8:$D$16,2,FALSE))</f>
      </c>
      <c r="H73" s="1">
        <f>IF(H53&gt;0,1/VLOOKUP(ABS(H53)+1,$A$8:$D$16,4,FALSE),VLOOKUP(ABS(H53)+1,$A$8:$D$16,2,FALSE))</f>
      </c>
      <c r="I73" s="1">
        <f>IF(I53&gt;0,1/VLOOKUP(ABS(I53)+1,$A$8:$D$16,4,FALSE),VLOOKUP(ABS(I53)+1,$A$8:$D$16,2,FALSE))</f>
      </c>
      <c r="J73" s="1">
        <f>IF(J53&gt;0,1/VLOOKUP(ABS(J53)+1,$A$8:$D$16,4,FALSE),VLOOKUP(ABS(J53)+1,$A$8:$D$16,2,FALSE))</f>
      </c>
      <c r="K73" s="1">
        <f>IF(K53&gt;0,1/VLOOKUP(ABS(K53)+1,$A$8:$D$16,4,FALSE),VLOOKUP(ABS(K53)+1,$A$8:$D$16,2,FALSE))</f>
      </c>
      <c r="L73" s="1">
        <f>IF(L53&gt;0,1/VLOOKUP(ABS(L53)+1,$A$8:$D$16,4,FALSE),VLOOKUP(ABS(L53)+1,$A$8:$D$16,2,FALSE))</f>
      </c>
      <c r="M73" s="1">
        <f>IF(M53&gt;0,1/VLOOKUP(ABS(M53)+1,$A$8:$D$16,4,FALSE),VLOOKUP(ABS(M53)+1,$A$8:$D$16,2,FALSE))</f>
      </c>
      <c r="N73" s="1">
        <f>IF(N53&gt;0,1/VLOOKUP(ABS(N53)+1,$A$8:$D$16,4,FALSE),VLOOKUP(ABS(N53)+1,$A$8:$D$16,2,FALSE))</f>
      </c>
      <c r="O73" s="1">
        <f>IF(O53&gt;0,1/VLOOKUP(ABS(O53)+1,$A$8:$D$16,4,FALSE),VLOOKUP(ABS(O53)+1,$A$8:$D$16,2,FALSE))</f>
      </c>
      <c r="P73" s="1">
        <f>IF(P53&gt;0,1/VLOOKUP(ABS(P53)+1,$A$8:$D$16,4,FALSE),VLOOKUP(ABS(P53)+1,$A$8:$D$16,2,FALSE))</f>
      </c>
      <c r="Q73" s="1">
        <f>IF(Q53&gt;0,1/VLOOKUP(ABS(Q53)+1,$A$8:$D$16,4,FALSE),VLOOKUP(ABS(Q53)+1,$A$8:$D$16,2,FALSE))</f>
      </c>
      <c r="R73" s="1">
        <f>IF(R53&gt;0,1/VLOOKUP(ABS(R53)+1,$A$8:$D$16,4,FALSE),VLOOKUP(ABS(R53)+1,$A$8:$D$16,2,FALSE))</f>
      </c>
      <c r="S73" s="1">
        <f>IF(S53&gt;0,1/VLOOKUP(ABS(S53)+1,$A$8:$D$16,4,FALSE),VLOOKUP(ABS(S53)+1,$A$8:$D$16,2,FALSE))</f>
      </c>
      <c r="T73" s="1">
        <f>IF(T53&gt;0,1/VLOOKUP(ABS(T53)+1,$A$8:$D$16,4,FALSE),VLOOKUP(ABS(T53)+1,$A$8:$D$16,2,FALSE))</f>
      </c>
      <c r="U73" s="1">
        <f>IF(U53&gt;0,1/VLOOKUP(ABS(U53)+1,$A$8:$D$16,4,FALSE),VLOOKUP(ABS(U53)+1,$A$8:$D$16,2,FALSE))</f>
      </c>
      <c r="V73" s="1">
        <f>IF(V53&gt;0,1/VLOOKUP(ABS(V53)+1,$A$8:$D$16,4,FALSE),VLOOKUP(ABS(V53)+1,$A$8:$D$16,2,FALSE))</f>
      </c>
      <c r="W73" s="1">
        <f>IF(W53&gt;0,1/VLOOKUP(ABS(W53)+1,$A$8:$D$16,4,FALSE),VLOOKUP(ABS(W53)+1,$A$8:$D$16,2,FALSE))</f>
      </c>
      <c r="X73" s="1">
        <f>IF(X53&gt;0,1/VLOOKUP(ABS(X53)+1,$A$8:$D$16,4,FALSE),VLOOKUP(ABS(X53)+1,$A$8:$D$16,2,FALSE))</f>
      </c>
    </row>
    <row r="74">
      <c r="A74">
        <v>10</v>
      </c>
      <c r="B74" t="str">
        <v>CP9.3_vs_CP9.4</v>
      </c>
      <c r="C74" s="1">
        <f>IF(C54&gt;0,1/VLOOKUP(ABS(C54)+1,$A$8:$D$16,4,FALSE),VLOOKUP(ABS(C54)+1,$A$8:$D$16,2,FALSE))</f>
      </c>
      <c r="D74" s="1">
        <f>IF(D54&gt;0,1/VLOOKUP(ABS(D54)+1,$A$8:$D$16,4,FALSE),VLOOKUP(ABS(D54)+1,$A$8:$D$16,2,FALSE))</f>
      </c>
      <c r="E74" s="1">
        <f>IF(E54&gt;0,1/VLOOKUP(ABS(E54)+1,$A$8:$D$16,4,FALSE),VLOOKUP(ABS(E54)+1,$A$8:$D$16,2,FALSE))</f>
      </c>
      <c r="F74" s="1">
        <f>IF(F54&gt;0,1/VLOOKUP(ABS(F54)+1,$A$8:$D$16,4,FALSE),VLOOKUP(ABS(F54)+1,$A$8:$D$16,2,FALSE))</f>
      </c>
      <c r="G74" s="1">
        <f>IF(G54&gt;0,1/VLOOKUP(ABS(G54)+1,$A$8:$D$16,4,FALSE),VLOOKUP(ABS(G54)+1,$A$8:$D$16,2,FALSE))</f>
      </c>
      <c r="H74" s="1">
        <f>IF(H54&gt;0,1/VLOOKUP(ABS(H54)+1,$A$8:$D$16,4,FALSE),VLOOKUP(ABS(H54)+1,$A$8:$D$16,2,FALSE))</f>
      </c>
      <c r="I74" s="1">
        <f>IF(I54&gt;0,1/VLOOKUP(ABS(I54)+1,$A$8:$D$16,4,FALSE),VLOOKUP(ABS(I54)+1,$A$8:$D$16,2,FALSE))</f>
      </c>
      <c r="J74" s="1">
        <f>IF(J54&gt;0,1/VLOOKUP(ABS(J54)+1,$A$8:$D$16,4,FALSE),VLOOKUP(ABS(J54)+1,$A$8:$D$16,2,FALSE))</f>
      </c>
      <c r="K74" s="1">
        <f>IF(K54&gt;0,1/VLOOKUP(ABS(K54)+1,$A$8:$D$16,4,FALSE),VLOOKUP(ABS(K54)+1,$A$8:$D$16,2,FALSE))</f>
      </c>
      <c r="L74" s="1">
        <f>IF(L54&gt;0,1/VLOOKUP(ABS(L54)+1,$A$8:$D$16,4,FALSE),VLOOKUP(ABS(L54)+1,$A$8:$D$16,2,FALSE))</f>
      </c>
      <c r="M74" s="1">
        <f>IF(M54&gt;0,1/VLOOKUP(ABS(M54)+1,$A$8:$D$16,4,FALSE),VLOOKUP(ABS(M54)+1,$A$8:$D$16,2,FALSE))</f>
      </c>
      <c r="N74" s="1">
        <f>IF(N54&gt;0,1/VLOOKUP(ABS(N54)+1,$A$8:$D$16,4,FALSE),VLOOKUP(ABS(N54)+1,$A$8:$D$16,2,FALSE))</f>
      </c>
      <c r="O74" s="1">
        <f>IF(O54&gt;0,1/VLOOKUP(ABS(O54)+1,$A$8:$D$16,4,FALSE),VLOOKUP(ABS(O54)+1,$A$8:$D$16,2,FALSE))</f>
      </c>
      <c r="P74" s="1">
        <f>IF(P54&gt;0,1/VLOOKUP(ABS(P54)+1,$A$8:$D$16,4,FALSE),VLOOKUP(ABS(P54)+1,$A$8:$D$16,2,FALSE))</f>
      </c>
      <c r="Q74" s="1">
        <f>IF(Q54&gt;0,1/VLOOKUP(ABS(Q54)+1,$A$8:$D$16,4,FALSE),VLOOKUP(ABS(Q54)+1,$A$8:$D$16,2,FALSE))</f>
      </c>
      <c r="R74" s="1">
        <f>IF(R54&gt;0,1/VLOOKUP(ABS(R54)+1,$A$8:$D$16,4,FALSE),VLOOKUP(ABS(R54)+1,$A$8:$D$16,2,FALSE))</f>
      </c>
      <c r="S74" s="1">
        <f>IF(S54&gt;0,1/VLOOKUP(ABS(S54)+1,$A$8:$D$16,4,FALSE),VLOOKUP(ABS(S54)+1,$A$8:$D$16,2,FALSE))</f>
      </c>
      <c r="T74" s="1">
        <f>IF(T54&gt;0,1/VLOOKUP(ABS(T54)+1,$A$8:$D$16,4,FALSE),VLOOKUP(ABS(T54)+1,$A$8:$D$16,2,FALSE))</f>
      </c>
      <c r="U74" s="1">
        <f>IF(U54&gt;0,1/VLOOKUP(ABS(U54)+1,$A$8:$D$16,4,FALSE),VLOOKUP(ABS(U54)+1,$A$8:$D$16,2,FALSE))</f>
      </c>
      <c r="V74" s="1">
        <f>IF(V54&gt;0,1/VLOOKUP(ABS(V54)+1,$A$8:$D$16,4,FALSE),VLOOKUP(ABS(V54)+1,$A$8:$D$16,2,FALSE))</f>
      </c>
      <c r="W74" s="1">
        <f>IF(W54&gt;0,1/VLOOKUP(ABS(W54)+1,$A$8:$D$16,4,FALSE),VLOOKUP(ABS(W54)+1,$A$8:$D$16,2,FALSE))</f>
      </c>
      <c r="X74" s="1">
        <f>IF(X54&gt;0,1/VLOOKUP(ABS(X54)+1,$A$8:$D$16,4,FALSE),VLOOKUP(ABS(X54)+1,$A$8:$D$16,2,FALSE))</f>
      </c>
    </row>
    <row r="75">
      <c r="A75">
        <v>11</v>
      </c>
      <c r="B75" t="str">
        <v>CP9.3_vs_CP9.5</v>
      </c>
      <c r="C75" s="1">
        <f>IF(C55&gt;0,1/VLOOKUP(ABS(C55)+1,$A$8:$D$16,4,FALSE),VLOOKUP(ABS(C55)+1,$A$8:$D$16,2,FALSE))</f>
      </c>
      <c r="D75" s="1">
        <f>IF(D55&gt;0,1/VLOOKUP(ABS(D55)+1,$A$8:$D$16,4,FALSE),VLOOKUP(ABS(D55)+1,$A$8:$D$16,2,FALSE))</f>
      </c>
      <c r="E75" s="1">
        <f>IF(E55&gt;0,1/VLOOKUP(ABS(E55)+1,$A$8:$D$16,4,FALSE),VLOOKUP(ABS(E55)+1,$A$8:$D$16,2,FALSE))</f>
      </c>
      <c r="F75" s="1">
        <f>IF(F55&gt;0,1/VLOOKUP(ABS(F55)+1,$A$8:$D$16,4,FALSE),VLOOKUP(ABS(F55)+1,$A$8:$D$16,2,FALSE))</f>
      </c>
      <c r="G75" s="1">
        <f>IF(G55&gt;0,1/VLOOKUP(ABS(G55)+1,$A$8:$D$16,4,FALSE),VLOOKUP(ABS(G55)+1,$A$8:$D$16,2,FALSE))</f>
      </c>
      <c r="H75" s="1">
        <f>IF(H55&gt;0,1/VLOOKUP(ABS(H55)+1,$A$8:$D$16,4,FALSE),VLOOKUP(ABS(H55)+1,$A$8:$D$16,2,FALSE))</f>
      </c>
      <c r="I75" s="1">
        <f>IF(I55&gt;0,1/VLOOKUP(ABS(I55)+1,$A$8:$D$16,4,FALSE),VLOOKUP(ABS(I55)+1,$A$8:$D$16,2,FALSE))</f>
      </c>
      <c r="J75" s="1">
        <f>IF(J55&gt;0,1/VLOOKUP(ABS(J55)+1,$A$8:$D$16,4,FALSE),VLOOKUP(ABS(J55)+1,$A$8:$D$16,2,FALSE))</f>
      </c>
      <c r="K75" s="1">
        <f>IF(K55&gt;0,1/VLOOKUP(ABS(K55)+1,$A$8:$D$16,4,FALSE),VLOOKUP(ABS(K55)+1,$A$8:$D$16,2,FALSE))</f>
      </c>
      <c r="L75" s="1">
        <f>IF(L55&gt;0,1/VLOOKUP(ABS(L55)+1,$A$8:$D$16,4,FALSE),VLOOKUP(ABS(L55)+1,$A$8:$D$16,2,FALSE))</f>
      </c>
      <c r="M75" s="1">
        <f>IF(M55&gt;0,1/VLOOKUP(ABS(M55)+1,$A$8:$D$16,4,FALSE),VLOOKUP(ABS(M55)+1,$A$8:$D$16,2,FALSE))</f>
      </c>
      <c r="N75" s="1">
        <f>IF(N55&gt;0,1/VLOOKUP(ABS(N55)+1,$A$8:$D$16,4,FALSE),VLOOKUP(ABS(N55)+1,$A$8:$D$16,2,FALSE))</f>
      </c>
      <c r="O75" s="1">
        <f>IF(O55&gt;0,1/VLOOKUP(ABS(O55)+1,$A$8:$D$16,4,FALSE),VLOOKUP(ABS(O55)+1,$A$8:$D$16,2,FALSE))</f>
      </c>
      <c r="P75" s="1">
        <f>IF(P55&gt;0,1/VLOOKUP(ABS(P55)+1,$A$8:$D$16,4,FALSE),VLOOKUP(ABS(P55)+1,$A$8:$D$16,2,FALSE))</f>
      </c>
      <c r="Q75" s="1">
        <f>IF(Q55&gt;0,1/VLOOKUP(ABS(Q55)+1,$A$8:$D$16,4,FALSE),VLOOKUP(ABS(Q55)+1,$A$8:$D$16,2,FALSE))</f>
      </c>
      <c r="R75" s="1">
        <f>IF(R55&gt;0,1/VLOOKUP(ABS(R55)+1,$A$8:$D$16,4,FALSE),VLOOKUP(ABS(R55)+1,$A$8:$D$16,2,FALSE))</f>
      </c>
      <c r="S75" s="1">
        <f>IF(S55&gt;0,1/VLOOKUP(ABS(S55)+1,$A$8:$D$16,4,FALSE),VLOOKUP(ABS(S55)+1,$A$8:$D$16,2,FALSE))</f>
      </c>
      <c r="T75" s="1">
        <f>IF(T55&gt;0,1/VLOOKUP(ABS(T55)+1,$A$8:$D$16,4,FALSE),VLOOKUP(ABS(T55)+1,$A$8:$D$16,2,FALSE))</f>
      </c>
      <c r="U75" s="1">
        <f>IF(U55&gt;0,1/VLOOKUP(ABS(U55)+1,$A$8:$D$16,4,FALSE),VLOOKUP(ABS(U55)+1,$A$8:$D$16,2,FALSE))</f>
      </c>
      <c r="V75" s="1">
        <f>IF(V55&gt;0,1/VLOOKUP(ABS(V55)+1,$A$8:$D$16,4,FALSE),VLOOKUP(ABS(V55)+1,$A$8:$D$16,2,FALSE))</f>
      </c>
      <c r="W75" s="1">
        <f>IF(W55&gt;0,1/VLOOKUP(ABS(W55)+1,$A$8:$D$16,4,FALSE),VLOOKUP(ABS(W55)+1,$A$8:$D$16,2,FALSE))</f>
      </c>
      <c r="X75" s="1">
        <f>IF(X55&gt;0,1/VLOOKUP(ABS(X55)+1,$A$8:$D$16,4,FALSE),VLOOKUP(ABS(X55)+1,$A$8:$D$16,2,FALSE))</f>
      </c>
    </row>
    <row r="76">
      <c r="A76">
        <v>12</v>
      </c>
      <c r="B76" t="str">
        <v>CP9.3_vs_CP9.6</v>
      </c>
      <c r="C76" s="1">
        <f>IF(C56&gt;0,1/VLOOKUP(ABS(C56)+1,$A$8:$D$16,4,FALSE),VLOOKUP(ABS(C56)+1,$A$8:$D$16,2,FALSE))</f>
      </c>
      <c r="D76" s="1">
        <f>IF(D56&gt;0,1/VLOOKUP(ABS(D56)+1,$A$8:$D$16,4,FALSE),VLOOKUP(ABS(D56)+1,$A$8:$D$16,2,FALSE))</f>
      </c>
      <c r="E76" s="1">
        <f>IF(E56&gt;0,1/VLOOKUP(ABS(E56)+1,$A$8:$D$16,4,FALSE),VLOOKUP(ABS(E56)+1,$A$8:$D$16,2,FALSE))</f>
      </c>
      <c r="F76" s="1">
        <f>IF(F56&gt;0,1/VLOOKUP(ABS(F56)+1,$A$8:$D$16,4,FALSE),VLOOKUP(ABS(F56)+1,$A$8:$D$16,2,FALSE))</f>
      </c>
      <c r="G76" s="1">
        <f>IF(G56&gt;0,1/VLOOKUP(ABS(G56)+1,$A$8:$D$16,4,FALSE),VLOOKUP(ABS(G56)+1,$A$8:$D$16,2,FALSE))</f>
      </c>
      <c r="H76" s="1">
        <f>IF(H56&gt;0,1/VLOOKUP(ABS(H56)+1,$A$8:$D$16,4,FALSE),VLOOKUP(ABS(H56)+1,$A$8:$D$16,2,FALSE))</f>
      </c>
      <c r="I76" s="1">
        <f>IF(I56&gt;0,1/VLOOKUP(ABS(I56)+1,$A$8:$D$16,4,FALSE),VLOOKUP(ABS(I56)+1,$A$8:$D$16,2,FALSE))</f>
      </c>
      <c r="J76" s="1">
        <f>IF(J56&gt;0,1/VLOOKUP(ABS(J56)+1,$A$8:$D$16,4,FALSE),VLOOKUP(ABS(J56)+1,$A$8:$D$16,2,FALSE))</f>
      </c>
      <c r="K76" s="1">
        <f>IF(K56&gt;0,1/VLOOKUP(ABS(K56)+1,$A$8:$D$16,4,FALSE),VLOOKUP(ABS(K56)+1,$A$8:$D$16,2,FALSE))</f>
      </c>
      <c r="L76" s="1">
        <f>IF(L56&gt;0,1/VLOOKUP(ABS(L56)+1,$A$8:$D$16,4,FALSE),VLOOKUP(ABS(L56)+1,$A$8:$D$16,2,FALSE))</f>
      </c>
      <c r="M76" s="1">
        <f>IF(M56&gt;0,1/VLOOKUP(ABS(M56)+1,$A$8:$D$16,4,FALSE),VLOOKUP(ABS(M56)+1,$A$8:$D$16,2,FALSE))</f>
      </c>
      <c r="N76" s="1">
        <f>IF(N56&gt;0,1/VLOOKUP(ABS(N56)+1,$A$8:$D$16,4,FALSE),VLOOKUP(ABS(N56)+1,$A$8:$D$16,2,FALSE))</f>
      </c>
      <c r="O76" s="1">
        <f>IF(O56&gt;0,1/VLOOKUP(ABS(O56)+1,$A$8:$D$16,4,FALSE),VLOOKUP(ABS(O56)+1,$A$8:$D$16,2,FALSE))</f>
      </c>
      <c r="P76" s="1">
        <f>IF(P56&gt;0,1/VLOOKUP(ABS(P56)+1,$A$8:$D$16,4,FALSE),VLOOKUP(ABS(P56)+1,$A$8:$D$16,2,FALSE))</f>
      </c>
      <c r="Q76" s="1">
        <f>IF(Q56&gt;0,1/VLOOKUP(ABS(Q56)+1,$A$8:$D$16,4,FALSE),VLOOKUP(ABS(Q56)+1,$A$8:$D$16,2,FALSE))</f>
      </c>
      <c r="R76" s="1">
        <f>IF(R56&gt;0,1/VLOOKUP(ABS(R56)+1,$A$8:$D$16,4,FALSE),VLOOKUP(ABS(R56)+1,$A$8:$D$16,2,FALSE))</f>
      </c>
      <c r="S76" s="1">
        <f>IF(S56&gt;0,1/VLOOKUP(ABS(S56)+1,$A$8:$D$16,4,FALSE),VLOOKUP(ABS(S56)+1,$A$8:$D$16,2,FALSE))</f>
      </c>
      <c r="T76" s="1">
        <f>IF(T56&gt;0,1/VLOOKUP(ABS(T56)+1,$A$8:$D$16,4,FALSE),VLOOKUP(ABS(T56)+1,$A$8:$D$16,2,FALSE))</f>
      </c>
      <c r="U76" s="1">
        <f>IF(U56&gt;0,1/VLOOKUP(ABS(U56)+1,$A$8:$D$16,4,FALSE),VLOOKUP(ABS(U56)+1,$A$8:$D$16,2,FALSE))</f>
      </c>
      <c r="V76" s="1">
        <f>IF(V56&gt;0,1/VLOOKUP(ABS(V56)+1,$A$8:$D$16,4,FALSE),VLOOKUP(ABS(V56)+1,$A$8:$D$16,2,FALSE))</f>
      </c>
      <c r="W76" s="1">
        <f>IF(W56&gt;0,1/VLOOKUP(ABS(W56)+1,$A$8:$D$16,4,FALSE),VLOOKUP(ABS(W56)+1,$A$8:$D$16,2,FALSE))</f>
      </c>
      <c r="X76" s="1">
        <f>IF(X56&gt;0,1/VLOOKUP(ABS(X56)+1,$A$8:$D$16,4,FALSE),VLOOKUP(ABS(X56)+1,$A$8:$D$16,2,FALSE))</f>
      </c>
    </row>
    <row r="77">
      <c r="A77">
        <v>13</v>
      </c>
      <c r="B77" t="str">
        <v>CP9.4_vs_CP9.5</v>
      </c>
      <c r="C77" s="1">
        <f>IF(C57&gt;0,1/VLOOKUP(ABS(C57)+1,$A$8:$D$16,4,FALSE),VLOOKUP(ABS(C57)+1,$A$8:$D$16,2,FALSE))</f>
      </c>
      <c r="D77" s="1">
        <f>IF(D57&gt;0,1/VLOOKUP(ABS(D57)+1,$A$8:$D$16,4,FALSE),VLOOKUP(ABS(D57)+1,$A$8:$D$16,2,FALSE))</f>
      </c>
      <c r="E77" s="1">
        <f>IF(E57&gt;0,1/VLOOKUP(ABS(E57)+1,$A$8:$D$16,4,FALSE),VLOOKUP(ABS(E57)+1,$A$8:$D$16,2,FALSE))</f>
      </c>
      <c r="F77" s="1">
        <f>IF(F57&gt;0,1/VLOOKUP(ABS(F57)+1,$A$8:$D$16,4,FALSE),VLOOKUP(ABS(F57)+1,$A$8:$D$16,2,FALSE))</f>
      </c>
      <c r="G77" s="1">
        <f>IF(G57&gt;0,1/VLOOKUP(ABS(G57)+1,$A$8:$D$16,4,FALSE),VLOOKUP(ABS(G57)+1,$A$8:$D$16,2,FALSE))</f>
      </c>
      <c r="H77" s="1">
        <f>IF(H57&gt;0,1/VLOOKUP(ABS(H57)+1,$A$8:$D$16,4,FALSE),VLOOKUP(ABS(H57)+1,$A$8:$D$16,2,FALSE))</f>
      </c>
      <c r="I77" s="1">
        <f>IF(I57&gt;0,1/VLOOKUP(ABS(I57)+1,$A$8:$D$16,4,FALSE),VLOOKUP(ABS(I57)+1,$A$8:$D$16,2,FALSE))</f>
      </c>
      <c r="J77" s="1">
        <f>IF(J57&gt;0,1/VLOOKUP(ABS(J57)+1,$A$8:$D$16,4,FALSE),VLOOKUP(ABS(J57)+1,$A$8:$D$16,2,FALSE))</f>
      </c>
      <c r="K77" s="1">
        <f>IF(K57&gt;0,1/VLOOKUP(ABS(K57)+1,$A$8:$D$16,4,FALSE),VLOOKUP(ABS(K57)+1,$A$8:$D$16,2,FALSE))</f>
      </c>
      <c r="L77" s="1">
        <f>IF(L57&gt;0,1/VLOOKUP(ABS(L57)+1,$A$8:$D$16,4,FALSE),VLOOKUP(ABS(L57)+1,$A$8:$D$16,2,FALSE))</f>
      </c>
      <c r="M77" s="1">
        <f>IF(M57&gt;0,1/VLOOKUP(ABS(M57)+1,$A$8:$D$16,4,FALSE),VLOOKUP(ABS(M57)+1,$A$8:$D$16,2,FALSE))</f>
      </c>
      <c r="N77" s="1">
        <f>IF(N57&gt;0,1/VLOOKUP(ABS(N57)+1,$A$8:$D$16,4,FALSE),VLOOKUP(ABS(N57)+1,$A$8:$D$16,2,FALSE))</f>
      </c>
      <c r="O77" s="1">
        <f>IF(O57&gt;0,1/VLOOKUP(ABS(O57)+1,$A$8:$D$16,4,FALSE),VLOOKUP(ABS(O57)+1,$A$8:$D$16,2,FALSE))</f>
      </c>
      <c r="P77" s="1">
        <f>IF(P57&gt;0,1/VLOOKUP(ABS(P57)+1,$A$8:$D$16,4,FALSE),VLOOKUP(ABS(P57)+1,$A$8:$D$16,2,FALSE))</f>
      </c>
      <c r="Q77" s="1">
        <f>IF(Q57&gt;0,1/VLOOKUP(ABS(Q57)+1,$A$8:$D$16,4,FALSE),VLOOKUP(ABS(Q57)+1,$A$8:$D$16,2,FALSE))</f>
      </c>
      <c r="R77" s="1">
        <f>IF(R57&gt;0,1/VLOOKUP(ABS(R57)+1,$A$8:$D$16,4,FALSE),VLOOKUP(ABS(R57)+1,$A$8:$D$16,2,FALSE))</f>
      </c>
      <c r="S77" s="1">
        <f>IF(S57&gt;0,1/VLOOKUP(ABS(S57)+1,$A$8:$D$16,4,FALSE),VLOOKUP(ABS(S57)+1,$A$8:$D$16,2,FALSE))</f>
      </c>
      <c r="T77" s="1">
        <f>IF(T57&gt;0,1/VLOOKUP(ABS(T57)+1,$A$8:$D$16,4,FALSE),VLOOKUP(ABS(T57)+1,$A$8:$D$16,2,FALSE))</f>
      </c>
      <c r="U77" s="1">
        <f>IF(U57&gt;0,1/VLOOKUP(ABS(U57)+1,$A$8:$D$16,4,FALSE),VLOOKUP(ABS(U57)+1,$A$8:$D$16,2,FALSE))</f>
      </c>
      <c r="V77" s="1">
        <f>IF(V57&gt;0,1/VLOOKUP(ABS(V57)+1,$A$8:$D$16,4,FALSE),VLOOKUP(ABS(V57)+1,$A$8:$D$16,2,FALSE))</f>
      </c>
      <c r="W77" s="1">
        <f>IF(W57&gt;0,1/VLOOKUP(ABS(W57)+1,$A$8:$D$16,4,FALSE),VLOOKUP(ABS(W57)+1,$A$8:$D$16,2,FALSE))</f>
      </c>
      <c r="X77" s="1">
        <f>IF(X57&gt;0,1/VLOOKUP(ABS(X57)+1,$A$8:$D$16,4,FALSE),VLOOKUP(ABS(X57)+1,$A$8:$D$16,2,FALSE))</f>
      </c>
    </row>
    <row r="78">
      <c r="A78">
        <v>14</v>
      </c>
      <c r="B78" t="str">
        <v>CP9.4_vs_CP9.6</v>
      </c>
      <c r="C78" s="1">
        <f>IF(C58&gt;0,1/VLOOKUP(ABS(C58)+1,$A$8:$D$16,4,FALSE),VLOOKUP(ABS(C58)+1,$A$8:$D$16,2,FALSE))</f>
      </c>
      <c r="D78" s="1">
        <f>IF(D58&gt;0,1/VLOOKUP(ABS(D58)+1,$A$8:$D$16,4,FALSE),VLOOKUP(ABS(D58)+1,$A$8:$D$16,2,FALSE))</f>
      </c>
      <c r="E78" s="1">
        <f>IF(E58&gt;0,1/VLOOKUP(ABS(E58)+1,$A$8:$D$16,4,FALSE),VLOOKUP(ABS(E58)+1,$A$8:$D$16,2,FALSE))</f>
      </c>
      <c r="F78" s="1">
        <f>IF(F58&gt;0,1/VLOOKUP(ABS(F58)+1,$A$8:$D$16,4,FALSE),VLOOKUP(ABS(F58)+1,$A$8:$D$16,2,FALSE))</f>
      </c>
      <c r="G78" s="1">
        <f>IF(G58&gt;0,1/VLOOKUP(ABS(G58)+1,$A$8:$D$16,4,FALSE),VLOOKUP(ABS(G58)+1,$A$8:$D$16,2,FALSE))</f>
      </c>
      <c r="H78" s="1">
        <f>IF(H58&gt;0,1/VLOOKUP(ABS(H58)+1,$A$8:$D$16,4,FALSE),VLOOKUP(ABS(H58)+1,$A$8:$D$16,2,FALSE))</f>
      </c>
      <c r="I78" s="1">
        <f>IF(I58&gt;0,1/VLOOKUP(ABS(I58)+1,$A$8:$D$16,4,FALSE),VLOOKUP(ABS(I58)+1,$A$8:$D$16,2,FALSE))</f>
      </c>
      <c r="J78" s="1">
        <f>IF(J58&gt;0,1/VLOOKUP(ABS(J58)+1,$A$8:$D$16,4,FALSE),VLOOKUP(ABS(J58)+1,$A$8:$D$16,2,FALSE))</f>
      </c>
      <c r="K78" s="1">
        <f>IF(K58&gt;0,1/VLOOKUP(ABS(K58)+1,$A$8:$D$16,4,FALSE),VLOOKUP(ABS(K58)+1,$A$8:$D$16,2,FALSE))</f>
      </c>
      <c r="L78" s="1">
        <f>IF(L58&gt;0,1/VLOOKUP(ABS(L58)+1,$A$8:$D$16,4,FALSE),VLOOKUP(ABS(L58)+1,$A$8:$D$16,2,FALSE))</f>
      </c>
      <c r="M78" s="1">
        <f>IF(M58&gt;0,1/VLOOKUP(ABS(M58)+1,$A$8:$D$16,4,FALSE),VLOOKUP(ABS(M58)+1,$A$8:$D$16,2,FALSE))</f>
      </c>
      <c r="N78" s="1">
        <f>IF(N58&gt;0,1/VLOOKUP(ABS(N58)+1,$A$8:$D$16,4,FALSE),VLOOKUP(ABS(N58)+1,$A$8:$D$16,2,FALSE))</f>
      </c>
      <c r="O78" s="1">
        <f>IF(O58&gt;0,1/VLOOKUP(ABS(O58)+1,$A$8:$D$16,4,FALSE),VLOOKUP(ABS(O58)+1,$A$8:$D$16,2,FALSE))</f>
      </c>
      <c r="P78" s="1">
        <f>IF(P58&gt;0,1/VLOOKUP(ABS(P58)+1,$A$8:$D$16,4,FALSE),VLOOKUP(ABS(P58)+1,$A$8:$D$16,2,FALSE))</f>
      </c>
      <c r="Q78" s="1">
        <f>IF(Q58&gt;0,1/VLOOKUP(ABS(Q58)+1,$A$8:$D$16,4,FALSE),VLOOKUP(ABS(Q58)+1,$A$8:$D$16,2,FALSE))</f>
      </c>
      <c r="R78" s="1">
        <f>IF(R58&gt;0,1/VLOOKUP(ABS(R58)+1,$A$8:$D$16,4,FALSE),VLOOKUP(ABS(R58)+1,$A$8:$D$16,2,FALSE))</f>
      </c>
      <c r="S78" s="1">
        <f>IF(S58&gt;0,1/VLOOKUP(ABS(S58)+1,$A$8:$D$16,4,FALSE),VLOOKUP(ABS(S58)+1,$A$8:$D$16,2,FALSE))</f>
      </c>
      <c r="T78" s="1">
        <f>IF(T58&gt;0,1/VLOOKUP(ABS(T58)+1,$A$8:$D$16,4,FALSE),VLOOKUP(ABS(T58)+1,$A$8:$D$16,2,FALSE))</f>
      </c>
      <c r="U78" s="1">
        <f>IF(U58&gt;0,1/VLOOKUP(ABS(U58)+1,$A$8:$D$16,4,FALSE),VLOOKUP(ABS(U58)+1,$A$8:$D$16,2,FALSE))</f>
      </c>
      <c r="V78" s="1">
        <f>IF(V58&gt;0,1/VLOOKUP(ABS(V58)+1,$A$8:$D$16,4,FALSE),VLOOKUP(ABS(V58)+1,$A$8:$D$16,2,FALSE))</f>
      </c>
      <c r="W78" s="1">
        <f>IF(W58&gt;0,1/VLOOKUP(ABS(W58)+1,$A$8:$D$16,4,FALSE),VLOOKUP(ABS(W58)+1,$A$8:$D$16,2,FALSE))</f>
      </c>
      <c r="X78" s="1">
        <f>IF(X58&gt;0,1/VLOOKUP(ABS(X58)+1,$A$8:$D$16,4,FALSE),VLOOKUP(ABS(X58)+1,$A$8:$D$16,2,FALSE))</f>
      </c>
    </row>
    <row r="79">
      <c r="A79">
        <v>15</v>
      </c>
      <c r="B79" t="str">
        <v>CP9.5_vs_CP9.6</v>
      </c>
      <c r="C79" s="1">
        <f>IF(C59&gt;0,1/VLOOKUP(ABS(C59)+1,$A$8:$D$16,4,FALSE),VLOOKUP(ABS(C59)+1,$A$8:$D$16,2,FALSE))</f>
      </c>
      <c r="D79" s="1">
        <f>IF(D59&gt;0,1/VLOOKUP(ABS(D59)+1,$A$8:$D$16,4,FALSE),VLOOKUP(ABS(D59)+1,$A$8:$D$16,2,FALSE))</f>
      </c>
      <c r="E79" s="1">
        <f>IF(E59&gt;0,1/VLOOKUP(ABS(E59)+1,$A$8:$D$16,4,FALSE),VLOOKUP(ABS(E59)+1,$A$8:$D$16,2,FALSE))</f>
      </c>
      <c r="F79" s="1">
        <f>IF(F59&gt;0,1/VLOOKUP(ABS(F59)+1,$A$8:$D$16,4,FALSE),VLOOKUP(ABS(F59)+1,$A$8:$D$16,2,FALSE))</f>
      </c>
      <c r="G79" s="1">
        <f>IF(G59&gt;0,1/VLOOKUP(ABS(G59)+1,$A$8:$D$16,4,FALSE),VLOOKUP(ABS(G59)+1,$A$8:$D$16,2,FALSE))</f>
      </c>
      <c r="H79" s="1">
        <f>IF(H59&gt;0,1/VLOOKUP(ABS(H59)+1,$A$8:$D$16,4,FALSE),VLOOKUP(ABS(H59)+1,$A$8:$D$16,2,FALSE))</f>
      </c>
      <c r="I79" s="1">
        <f>IF(I59&gt;0,1/VLOOKUP(ABS(I59)+1,$A$8:$D$16,4,FALSE),VLOOKUP(ABS(I59)+1,$A$8:$D$16,2,FALSE))</f>
      </c>
      <c r="J79" s="1">
        <f>IF(J59&gt;0,1/VLOOKUP(ABS(J59)+1,$A$8:$D$16,4,FALSE),VLOOKUP(ABS(J59)+1,$A$8:$D$16,2,FALSE))</f>
      </c>
      <c r="K79" s="1">
        <f>IF(K59&gt;0,1/VLOOKUP(ABS(K59)+1,$A$8:$D$16,4,FALSE),VLOOKUP(ABS(K59)+1,$A$8:$D$16,2,FALSE))</f>
      </c>
      <c r="L79" s="1">
        <f>IF(L59&gt;0,1/VLOOKUP(ABS(L59)+1,$A$8:$D$16,4,FALSE),VLOOKUP(ABS(L59)+1,$A$8:$D$16,2,FALSE))</f>
      </c>
      <c r="M79" s="1">
        <f>IF(M59&gt;0,1/VLOOKUP(ABS(M59)+1,$A$8:$D$16,4,FALSE),VLOOKUP(ABS(M59)+1,$A$8:$D$16,2,FALSE))</f>
      </c>
      <c r="N79" s="1">
        <f>IF(N59&gt;0,1/VLOOKUP(ABS(N59)+1,$A$8:$D$16,4,FALSE),VLOOKUP(ABS(N59)+1,$A$8:$D$16,2,FALSE))</f>
      </c>
      <c r="O79" s="1">
        <f>IF(O59&gt;0,1/VLOOKUP(ABS(O59)+1,$A$8:$D$16,4,FALSE),VLOOKUP(ABS(O59)+1,$A$8:$D$16,2,FALSE))</f>
      </c>
      <c r="P79" s="1">
        <f>IF(P59&gt;0,1/VLOOKUP(ABS(P59)+1,$A$8:$D$16,4,FALSE),VLOOKUP(ABS(P59)+1,$A$8:$D$16,2,FALSE))</f>
      </c>
      <c r="Q79" s="1">
        <f>IF(Q59&gt;0,1/VLOOKUP(ABS(Q59)+1,$A$8:$D$16,4,FALSE),VLOOKUP(ABS(Q59)+1,$A$8:$D$16,2,FALSE))</f>
      </c>
      <c r="R79" s="1">
        <f>IF(R59&gt;0,1/VLOOKUP(ABS(R59)+1,$A$8:$D$16,4,FALSE),VLOOKUP(ABS(R59)+1,$A$8:$D$16,2,FALSE))</f>
      </c>
      <c r="S79" s="1">
        <f>IF(S59&gt;0,1/VLOOKUP(ABS(S59)+1,$A$8:$D$16,4,FALSE),VLOOKUP(ABS(S59)+1,$A$8:$D$16,2,FALSE))</f>
      </c>
      <c r="T79" s="1">
        <f>IF(T59&gt;0,1/VLOOKUP(ABS(T59)+1,$A$8:$D$16,4,FALSE),VLOOKUP(ABS(T59)+1,$A$8:$D$16,2,FALSE))</f>
      </c>
      <c r="U79" s="1">
        <f>IF(U59&gt;0,1/VLOOKUP(ABS(U59)+1,$A$8:$D$16,4,FALSE),VLOOKUP(ABS(U59)+1,$A$8:$D$16,2,FALSE))</f>
      </c>
      <c r="V79" s="1">
        <f>IF(V59&gt;0,1/VLOOKUP(ABS(V59)+1,$A$8:$D$16,4,FALSE),VLOOKUP(ABS(V59)+1,$A$8:$D$16,2,FALSE))</f>
      </c>
      <c r="W79" s="1">
        <f>IF(W59&gt;0,1/VLOOKUP(ABS(W59)+1,$A$8:$D$16,4,FALSE),VLOOKUP(ABS(W59)+1,$A$8:$D$16,2,FALSE))</f>
      </c>
      <c r="X79" s="1">
        <f>IF(X59&gt;0,1/VLOOKUP(ABS(X59)+1,$A$8:$D$16,4,FALSE),VLOOKUP(ABS(X59)+1,$A$8:$D$16,2,FALSE))</f>
      </c>
    </row>
    <row r="82">
      <c r="A82" t="str">
        <v>═══ BAGIAN 3: TFN m (Middle) per Responden ═══</v>
      </c>
    </row>
    <row r="83">
      <c r="A83" t="str">
        <v>No</v>
      </c>
      <c r="B83" t="str">
        <v>Pasangan</v>
      </c>
      <c r="C83" t="str">
        <v>R1_m</v>
      </c>
      <c r="D83" t="str">
        <v>R2_m</v>
      </c>
      <c r="E83" t="str">
        <v>R3_m</v>
      </c>
      <c r="F83" t="str">
        <v>R4_m</v>
      </c>
      <c r="G83" t="str">
        <v>R5_m</v>
      </c>
      <c r="H83" t="str">
        <v>R6_m</v>
      </c>
      <c r="I83" t="str">
        <v>R7_m</v>
      </c>
      <c r="J83" t="str">
        <v>R8_m</v>
      </c>
      <c r="K83" t="str">
        <v>R9_m</v>
      </c>
      <c r="L83" t="str">
        <v>R10_m</v>
      </c>
      <c r="M83" t="str">
        <v>R11_m</v>
      </c>
      <c r="N83" t="str">
        <v>R12_m</v>
      </c>
      <c r="O83" t="str">
        <v>R13_m</v>
      </c>
      <c r="P83" t="str">
        <v>R14_m</v>
      </c>
      <c r="Q83" t="str">
        <v>R15_m</v>
      </c>
      <c r="R83" t="str">
        <v>R16_m</v>
      </c>
      <c r="S83" t="str">
        <v>R17_m</v>
      </c>
      <c r="T83" t="str">
        <v>R18_m</v>
      </c>
      <c r="U83" t="str">
        <v>R19_m</v>
      </c>
      <c r="V83" t="str">
        <v>R20_m</v>
      </c>
      <c r="W83" t="str">
        <v>R21_m</v>
      </c>
      <c r="X83" t="str">
        <v>R22_m</v>
      </c>
    </row>
    <row r="84">
      <c r="A84">
        <v>1</v>
      </c>
      <c r="B84" t="str">
        <v>CP9.1_vs_CP9.2</v>
      </c>
      <c r="C84" s="1">
        <f>IF(C45&gt;0,1/VLOOKUP(ABS(C45)+1,$A$8:$D$16,3,FALSE),VLOOKUP(ABS(C45)+1,$A$8:$D$16,3,FALSE))</f>
      </c>
      <c r="D84" s="1">
        <f>IF(D45&gt;0,1/VLOOKUP(ABS(D45)+1,$A$8:$D$16,3,FALSE),VLOOKUP(ABS(D45)+1,$A$8:$D$16,3,FALSE))</f>
      </c>
      <c r="E84" s="1">
        <f>IF(E45&gt;0,1/VLOOKUP(ABS(E45)+1,$A$8:$D$16,3,FALSE),VLOOKUP(ABS(E45)+1,$A$8:$D$16,3,FALSE))</f>
      </c>
      <c r="F84" s="1">
        <f>IF(F45&gt;0,1/VLOOKUP(ABS(F45)+1,$A$8:$D$16,3,FALSE),VLOOKUP(ABS(F45)+1,$A$8:$D$16,3,FALSE))</f>
      </c>
      <c r="G84" s="1">
        <f>IF(G45&gt;0,1/VLOOKUP(ABS(G45)+1,$A$8:$D$16,3,FALSE),VLOOKUP(ABS(G45)+1,$A$8:$D$16,3,FALSE))</f>
      </c>
      <c r="H84" s="1">
        <f>IF(H45&gt;0,1/VLOOKUP(ABS(H45)+1,$A$8:$D$16,3,FALSE),VLOOKUP(ABS(H45)+1,$A$8:$D$16,3,FALSE))</f>
      </c>
      <c r="I84" s="1">
        <f>IF(I45&gt;0,1/VLOOKUP(ABS(I45)+1,$A$8:$D$16,3,FALSE),VLOOKUP(ABS(I45)+1,$A$8:$D$16,3,FALSE))</f>
      </c>
      <c r="J84" s="1">
        <f>IF(J45&gt;0,1/VLOOKUP(ABS(J45)+1,$A$8:$D$16,3,FALSE),VLOOKUP(ABS(J45)+1,$A$8:$D$16,3,FALSE))</f>
      </c>
      <c r="K84" s="1">
        <f>IF(K45&gt;0,1/VLOOKUP(ABS(K45)+1,$A$8:$D$16,3,FALSE),VLOOKUP(ABS(K45)+1,$A$8:$D$16,3,FALSE))</f>
      </c>
      <c r="L84" s="1">
        <f>IF(L45&gt;0,1/VLOOKUP(ABS(L45)+1,$A$8:$D$16,3,FALSE),VLOOKUP(ABS(L45)+1,$A$8:$D$16,3,FALSE))</f>
      </c>
      <c r="M84" s="1">
        <f>IF(M45&gt;0,1/VLOOKUP(ABS(M45)+1,$A$8:$D$16,3,FALSE),VLOOKUP(ABS(M45)+1,$A$8:$D$16,3,FALSE))</f>
      </c>
      <c r="N84" s="1">
        <f>IF(N45&gt;0,1/VLOOKUP(ABS(N45)+1,$A$8:$D$16,3,FALSE),VLOOKUP(ABS(N45)+1,$A$8:$D$16,3,FALSE))</f>
      </c>
      <c r="O84" s="1">
        <f>IF(O45&gt;0,1/VLOOKUP(ABS(O45)+1,$A$8:$D$16,3,FALSE),VLOOKUP(ABS(O45)+1,$A$8:$D$16,3,FALSE))</f>
      </c>
      <c r="P84" s="1">
        <f>IF(P45&gt;0,1/VLOOKUP(ABS(P45)+1,$A$8:$D$16,3,FALSE),VLOOKUP(ABS(P45)+1,$A$8:$D$16,3,FALSE))</f>
      </c>
      <c r="Q84" s="1">
        <f>IF(Q45&gt;0,1/VLOOKUP(ABS(Q45)+1,$A$8:$D$16,3,FALSE),VLOOKUP(ABS(Q45)+1,$A$8:$D$16,3,FALSE))</f>
      </c>
      <c r="R84" s="1">
        <f>IF(R45&gt;0,1/VLOOKUP(ABS(R45)+1,$A$8:$D$16,3,FALSE),VLOOKUP(ABS(R45)+1,$A$8:$D$16,3,FALSE))</f>
      </c>
      <c r="S84" s="1">
        <f>IF(S45&gt;0,1/VLOOKUP(ABS(S45)+1,$A$8:$D$16,3,FALSE),VLOOKUP(ABS(S45)+1,$A$8:$D$16,3,FALSE))</f>
      </c>
      <c r="T84" s="1">
        <f>IF(T45&gt;0,1/VLOOKUP(ABS(T45)+1,$A$8:$D$16,3,FALSE),VLOOKUP(ABS(T45)+1,$A$8:$D$16,3,FALSE))</f>
      </c>
      <c r="U84" s="1">
        <f>IF(U45&gt;0,1/VLOOKUP(ABS(U45)+1,$A$8:$D$16,3,FALSE),VLOOKUP(ABS(U45)+1,$A$8:$D$16,3,FALSE))</f>
      </c>
      <c r="V84" s="1">
        <f>IF(V45&gt;0,1/VLOOKUP(ABS(V45)+1,$A$8:$D$16,3,FALSE),VLOOKUP(ABS(V45)+1,$A$8:$D$16,3,FALSE))</f>
      </c>
      <c r="W84" s="1">
        <f>IF(W45&gt;0,1/VLOOKUP(ABS(W45)+1,$A$8:$D$16,3,FALSE),VLOOKUP(ABS(W45)+1,$A$8:$D$16,3,FALSE))</f>
      </c>
      <c r="X84" s="1">
        <f>IF(X45&gt;0,1/VLOOKUP(ABS(X45)+1,$A$8:$D$16,3,FALSE),VLOOKUP(ABS(X45)+1,$A$8:$D$16,3,FALSE))</f>
      </c>
    </row>
    <row r="85">
      <c r="A85">
        <v>2</v>
      </c>
      <c r="B85" t="str">
        <v>CP9.1_vs_CP9.3</v>
      </c>
      <c r="C85" s="1">
        <f>IF(C46&gt;0,1/VLOOKUP(ABS(C46)+1,$A$8:$D$16,3,FALSE),VLOOKUP(ABS(C46)+1,$A$8:$D$16,3,FALSE))</f>
      </c>
      <c r="D85" s="1">
        <f>IF(D46&gt;0,1/VLOOKUP(ABS(D46)+1,$A$8:$D$16,3,FALSE),VLOOKUP(ABS(D46)+1,$A$8:$D$16,3,FALSE))</f>
      </c>
      <c r="E85" s="1">
        <f>IF(E46&gt;0,1/VLOOKUP(ABS(E46)+1,$A$8:$D$16,3,FALSE),VLOOKUP(ABS(E46)+1,$A$8:$D$16,3,FALSE))</f>
      </c>
      <c r="F85" s="1">
        <f>IF(F46&gt;0,1/VLOOKUP(ABS(F46)+1,$A$8:$D$16,3,FALSE),VLOOKUP(ABS(F46)+1,$A$8:$D$16,3,FALSE))</f>
      </c>
      <c r="G85" s="1">
        <f>IF(G46&gt;0,1/VLOOKUP(ABS(G46)+1,$A$8:$D$16,3,FALSE),VLOOKUP(ABS(G46)+1,$A$8:$D$16,3,FALSE))</f>
      </c>
      <c r="H85" s="1">
        <f>IF(H46&gt;0,1/VLOOKUP(ABS(H46)+1,$A$8:$D$16,3,FALSE),VLOOKUP(ABS(H46)+1,$A$8:$D$16,3,FALSE))</f>
      </c>
      <c r="I85" s="1">
        <f>IF(I46&gt;0,1/VLOOKUP(ABS(I46)+1,$A$8:$D$16,3,FALSE),VLOOKUP(ABS(I46)+1,$A$8:$D$16,3,FALSE))</f>
      </c>
      <c r="J85" s="1">
        <f>IF(J46&gt;0,1/VLOOKUP(ABS(J46)+1,$A$8:$D$16,3,FALSE),VLOOKUP(ABS(J46)+1,$A$8:$D$16,3,FALSE))</f>
      </c>
      <c r="K85" s="1">
        <f>IF(K46&gt;0,1/VLOOKUP(ABS(K46)+1,$A$8:$D$16,3,FALSE),VLOOKUP(ABS(K46)+1,$A$8:$D$16,3,FALSE))</f>
      </c>
      <c r="L85" s="1">
        <f>IF(L46&gt;0,1/VLOOKUP(ABS(L46)+1,$A$8:$D$16,3,FALSE),VLOOKUP(ABS(L46)+1,$A$8:$D$16,3,FALSE))</f>
      </c>
      <c r="M85" s="1">
        <f>IF(M46&gt;0,1/VLOOKUP(ABS(M46)+1,$A$8:$D$16,3,FALSE),VLOOKUP(ABS(M46)+1,$A$8:$D$16,3,FALSE))</f>
      </c>
      <c r="N85" s="1">
        <f>IF(N46&gt;0,1/VLOOKUP(ABS(N46)+1,$A$8:$D$16,3,FALSE),VLOOKUP(ABS(N46)+1,$A$8:$D$16,3,FALSE))</f>
      </c>
      <c r="O85" s="1">
        <f>IF(O46&gt;0,1/VLOOKUP(ABS(O46)+1,$A$8:$D$16,3,FALSE),VLOOKUP(ABS(O46)+1,$A$8:$D$16,3,FALSE))</f>
      </c>
      <c r="P85" s="1">
        <f>IF(P46&gt;0,1/VLOOKUP(ABS(P46)+1,$A$8:$D$16,3,FALSE),VLOOKUP(ABS(P46)+1,$A$8:$D$16,3,FALSE))</f>
      </c>
      <c r="Q85" s="1">
        <f>IF(Q46&gt;0,1/VLOOKUP(ABS(Q46)+1,$A$8:$D$16,3,FALSE),VLOOKUP(ABS(Q46)+1,$A$8:$D$16,3,FALSE))</f>
      </c>
      <c r="R85" s="1">
        <f>IF(R46&gt;0,1/VLOOKUP(ABS(R46)+1,$A$8:$D$16,3,FALSE),VLOOKUP(ABS(R46)+1,$A$8:$D$16,3,FALSE))</f>
      </c>
      <c r="S85" s="1">
        <f>IF(S46&gt;0,1/VLOOKUP(ABS(S46)+1,$A$8:$D$16,3,FALSE),VLOOKUP(ABS(S46)+1,$A$8:$D$16,3,FALSE))</f>
      </c>
      <c r="T85" s="1">
        <f>IF(T46&gt;0,1/VLOOKUP(ABS(T46)+1,$A$8:$D$16,3,FALSE),VLOOKUP(ABS(T46)+1,$A$8:$D$16,3,FALSE))</f>
      </c>
      <c r="U85" s="1">
        <f>IF(U46&gt;0,1/VLOOKUP(ABS(U46)+1,$A$8:$D$16,3,FALSE),VLOOKUP(ABS(U46)+1,$A$8:$D$16,3,FALSE))</f>
      </c>
      <c r="V85" s="1">
        <f>IF(V46&gt;0,1/VLOOKUP(ABS(V46)+1,$A$8:$D$16,3,FALSE),VLOOKUP(ABS(V46)+1,$A$8:$D$16,3,FALSE))</f>
      </c>
      <c r="W85" s="1">
        <f>IF(W46&gt;0,1/VLOOKUP(ABS(W46)+1,$A$8:$D$16,3,FALSE),VLOOKUP(ABS(W46)+1,$A$8:$D$16,3,FALSE))</f>
      </c>
      <c r="X85" s="1">
        <f>IF(X46&gt;0,1/VLOOKUP(ABS(X46)+1,$A$8:$D$16,3,FALSE),VLOOKUP(ABS(X46)+1,$A$8:$D$16,3,FALSE))</f>
      </c>
    </row>
    <row r="86">
      <c r="A86">
        <v>3</v>
      </c>
      <c r="B86" t="str">
        <v>CP9.1_vs_CP9.4</v>
      </c>
      <c r="C86" s="1">
        <f>IF(C47&gt;0,1/VLOOKUP(ABS(C47)+1,$A$8:$D$16,3,FALSE),VLOOKUP(ABS(C47)+1,$A$8:$D$16,3,FALSE))</f>
      </c>
      <c r="D86" s="1">
        <f>IF(D47&gt;0,1/VLOOKUP(ABS(D47)+1,$A$8:$D$16,3,FALSE),VLOOKUP(ABS(D47)+1,$A$8:$D$16,3,FALSE))</f>
      </c>
      <c r="E86" s="1">
        <f>IF(E47&gt;0,1/VLOOKUP(ABS(E47)+1,$A$8:$D$16,3,FALSE),VLOOKUP(ABS(E47)+1,$A$8:$D$16,3,FALSE))</f>
      </c>
      <c r="F86" s="1">
        <f>IF(F47&gt;0,1/VLOOKUP(ABS(F47)+1,$A$8:$D$16,3,FALSE),VLOOKUP(ABS(F47)+1,$A$8:$D$16,3,FALSE))</f>
      </c>
      <c r="G86" s="1">
        <f>IF(G47&gt;0,1/VLOOKUP(ABS(G47)+1,$A$8:$D$16,3,FALSE),VLOOKUP(ABS(G47)+1,$A$8:$D$16,3,FALSE))</f>
      </c>
      <c r="H86" s="1">
        <f>IF(H47&gt;0,1/VLOOKUP(ABS(H47)+1,$A$8:$D$16,3,FALSE),VLOOKUP(ABS(H47)+1,$A$8:$D$16,3,FALSE))</f>
      </c>
      <c r="I86" s="1">
        <f>IF(I47&gt;0,1/VLOOKUP(ABS(I47)+1,$A$8:$D$16,3,FALSE),VLOOKUP(ABS(I47)+1,$A$8:$D$16,3,FALSE))</f>
      </c>
      <c r="J86" s="1">
        <f>IF(J47&gt;0,1/VLOOKUP(ABS(J47)+1,$A$8:$D$16,3,FALSE),VLOOKUP(ABS(J47)+1,$A$8:$D$16,3,FALSE))</f>
      </c>
      <c r="K86" s="1">
        <f>IF(K47&gt;0,1/VLOOKUP(ABS(K47)+1,$A$8:$D$16,3,FALSE),VLOOKUP(ABS(K47)+1,$A$8:$D$16,3,FALSE))</f>
      </c>
      <c r="L86" s="1">
        <f>IF(L47&gt;0,1/VLOOKUP(ABS(L47)+1,$A$8:$D$16,3,FALSE),VLOOKUP(ABS(L47)+1,$A$8:$D$16,3,FALSE))</f>
      </c>
      <c r="M86" s="1">
        <f>IF(M47&gt;0,1/VLOOKUP(ABS(M47)+1,$A$8:$D$16,3,FALSE),VLOOKUP(ABS(M47)+1,$A$8:$D$16,3,FALSE))</f>
      </c>
      <c r="N86" s="1">
        <f>IF(N47&gt;0,1/VLOOKUP(ABS(N47)+1,$A$8:$D$16,3,FALSE),VLOOKUP(ABS(N47)+1,$A$8:$D$16,3,FALSE))</f>
      </c>
      <c r="O86" s="1">
        <f>IF(O47&gt;0,1/VLOOKUP(ABS(O47)+1,$A$8:$D$16,3,FALSE),VLOOKUP(ABS(O47)+1,$A$8:$D$16,3,FALSE))</f>
      </c>
      <c r="P86" s="1">
        <f>IF(P47&gt;0,1/VLOOKUP(ABS(P47)+1,$A$8:$D$16,3,FALSE),VLOOKUP(ABS(P47)+1,$A$8:$D$16,3,FALSE))</f>
      </c>
      <c r="Q86" s="1">
        <f>IF(Q47&gt;0,1/VLOOKUP(ABS(Q47)+1,$A$8:$D$16,3,FALSE),VLOOKUP(ABS(Q47)+1,$A$8:$D$16,3,FALSE))</f>
      </c>
      <c r="R86" s="1">
        <f>IF(R47&gt;0,1/VLOOKUP(ABS(R47)+1,$A$8:$D$16,3,FALSE),VLOOKUP(ABS(R47)+1,$A$8:$D$16,3,FALSE))</f>
      </c>
      <c r="S86" s="1">
        <f>IF(S47&gt;0,1/VLOOKUP(ABS(S47)+1,$A$8:$D$16,3,FALSE),VLOOKUP(ABS(S47)+1,$A$8:$D$16,3,FALSE))</f>
      </c>
      <c r="T86" s="1">
        <f>IF(T47&gt;0,1/VLOOKUP(ABS(T47)+1,$A$8:$D$16,3,FALSE),VLOOKUP(ABS(T47)+1,$A$8:$D$16,3,FALSE))</f>
      </c>
      <c r="U86" s="1">
        <f>IF(U47&gt;0,1/VLOOKUP(ABS(U47)+1,$A$8:$D$16,3,FALSE),VLOOKUP(ABS(U47)+1,$A$8:$D$16,3,FALSE))</f>
      </c>
      <c r="V86" s="1">
        <f>IF(V47&gt;0,1/VLOOKUP(ABS(V47)+1,$A$8:$D$16,3,FALSE),VLOOKUP(ABS(V47)+1,$A$8:$D$16,3,FALSE))</f>
      </c>
      <c r="W86" s="1">
        <f>IF(W47&gt;0,1/VLOOKUP(ABS(W47)+1,$A$8:$D$16,3,FALSE),VLOOKUP(ABS(W47)+1,$A$8:$D$16,3,FALSE))</f>
      </c>
      <c r="X86" s="1">
        <f>IF(X47&gt;0,1/VLOOKUP(ABS(X47)+1,$A$8:$D$16,3,FALSE),VLOOKUP(ABS(X47)+1,$A$8:$D$16,3,FALSE))</f>
      </c>
    </row>
    <row r="87">
      <c r="A87">
        <v>4</v>
      </c>
      <c r="B87" t="str">
        <v>CP9.1_vs_CP9.5</v>
      </c>
      <c r="C87" s="1">
        <f>IF(C48&gt;0,1/VLOOKUP(ABS(C48)+1,$A$8:$D$16,3,FALSE),VLOOKUP(ABS(C48)+1,$A$8:$D$16,3,FALSE))</f>
      </c>
      <c r="D87" s="1">
        <f>IF(D48&gt;0,1/VLOOKUP(ABS(D48)+1,$A$8:$D$16,3,FALSE),VLOOKUP(ABS(D48)+1,$A$8:$D$16,3,FALSE))</f>
      </c>
      <c r="E87" s="1">
        <f>IF(E48&gt;0,1/VLOOKUP(ABS(E48)+1,$A$8:$D$16,3,FALSE),VLOOKUP(ABS(E48)+1,$A$8:$D$16,3,FALSE))</f>
      </c>
      <c r="F87" s="1">
        <f>IF(F48&gt;0,1/VLOOKUP(ABS(F48)+1,$A$8:$D$16,3,FALSE),VLOOKUP(ABS(F48)+1,$A$8:$D$16,3,FALSE))</f>
      </c>
      <c r="G87" s="1">
        <f>IF(G48&gt;0,1/VLOOKUP(ABS(G48)+1,$A$8:$D$16,3,FALSE),VLOOKUP(ABS(G48)+1,$A$8:$D$16,3,FALSE))</f>
      </c>
      <c r="H87" s="1">
        <f>IF(H48&gt;0,1/VLOOKUP(ABS(H48)+1,$A$8:$D$16,3,FALSE),VLOOKUP(ABS(H48)+1,$A$8:$D$16,3,FALSE))</f>
      </c>
      <c r="I87" s="1">
        <f>IF(I48&gt;0,1/VLOOKUP(ABS(I48)+1,$A$8:$D$16,3,FALSE),VLOOKUP(ABS(I48)+1,$A$8:$D$16,3,FALSE))</f>
      </c>
      <c r="J87" s="1">
        <f>IF(J48&gt;0,1/VLOOKUP(ABS(J48)+1,$A$8:$D$16,3,FALSE),VLOOKUP(ABS(J48)+1,$A$8:$D$16,3,FALSE))</f>
      </c>
      <c r="K87" s="1">
        <f>IF(K48&gt;0,1/VLOOKUP(ABS(K48)+1,$A$8:$D$16,3,FALSE),VLOOKUP(ABS(K48)+1,$A$8:$D$16,3,FALSE))</f>
      </c>
      <c r="L87" s="1">
        <f>IF(L48&gt;0,1/VLOOKUP(ABS(L48)+1,$A$8:$D$16,3,FALSE),VLOOKUP(ABS(L48)+1,$A$8:$D$16,3,FALSE))</f>
      </c>
      <c r="M87" s="1">
        <f>IF(M48&gt;0,1/VLOOKUP(ABS(M48)+1,$A$8:$D$16,3,FALSE),VLOOKUP(ABS(M48)+1,$A$8:$D$16,3,FALSE))</f>
      </c>
      <c r="N87" s="1">
        <f>IF(N48&gt;0,1/VLOOKUP(ABS(N48)+1,$A$8:$D$16,3,FALSE),VLOOKUP(ABS(N48)+1,$A$8:$D$16,3,FALSE))</f>
      </c>
      <c r="O87" s="1">
        <f>IF(O48&gt;0,1/VLOOKUP(ABS(O48)+1,$A$8:$D$16,3,FALSE),VLOOKUP(ABS(O48)+1,$A$8:$D$16,3,FALSE))</f>
      </c>
      <c r="P87" s="1">
        <f>IF(P48&gt;0,1/VLOOKUP(ABS(P48)+1,$A$8:$D$16,3,FALSE),VLOOKUP(ABS(P48)+1,$A$8:$D$16,3,FALSE))</f>
      </c>
      <c r="Q87" s="1">
        <f>IF(Q48&gt;0,1/VLOOKUP(ABS(Q48)+1,$A$8:$D$16,3,FALSE),VLOOKUP(ABS(Q48)+1,$A$8:$D$16,3,FALSE))</f>
      </c>
      <c r="R87" s="1">
        <f>IF(R48&gt;0,1/VLOOKUP(ABS(R48)+1,$A$8:$D$16,3,FALSE),VLOOKUP(ABS(R48)+1,$A$8:$D$16,3,FALSE))</f>
      </c>
      <c r="S87" s="1">
        <f>IF(S48&gt;0,1/VLOOKUP(ABS(S48)+1,$A$8:$D$16,3,FALSE),VLOOKUP(ABS(S48)+1,$A$8:$D$16,3,FALSE))</f>
      </c>
      <c r="T87" s="1">
        <f>IF(T48&gt;0,1/VLOOKUP(ABS(T48)+1,$A$8:$D$16,3,FALSE),VLOOKUP(ABS(T48)+1,$A$8:$D$16,3,FALSE))</f>
      </c>
      <c r="U87" s="1">
        <f>IF(U48&gt;0,1/VLOOKUP(ABS(U48)+1,$A$8:$D$16,3,FALSE),VLOOKUP(ABS(U48)+1,$A$8:$D$16,3,FALSE))</f>
      </c>
      <c r="V87" s="1">
        <f>IF(V48&gt;0,1/VLOOKUP(ABS(V48)+1,$A$8:$D$16,3,FALSE),VLOOKUP(ABS(V48)+1,$A$8:$D$16,3,FALSE))</f>
      </c>
      <c r="W87" s="1">
        <f>IF(W48&gt;0,1/VLOOKUP(ABS(W48)+1,$A$8:$D$16,3,FALSE),VLOOKUP(ABS(W48)+1,$A$8:$D$16,3,FALSE))</f>
      </c>
      <c r="X87" s="1">
        <f>IF(X48&gt;0,1/VLOOKUP(ABS(X48)+1,$A$8:$D$16,3,FALSE),VLOOKUP(ABS(X48)+1,$A$8:$D$16,3,FALSE))</f>
      </c>
    </row>
    <row r="88">
      <c r="A88">
        <v>5</v>
      </c>
      <c r="B88" t="str">
        <v>CP9.1_vs_CP9.6</v>
      </c>
      <c r="C88" s="1">
        <f>IF(C49&gt;0,1/VLOOKUP(ABS(C49)+1,$A$8:$D$16,3,FALSE),VLOOKUP(ABS(C49)+1,$A$8:$D$16,3,FALSE))</f>
      </c>
      <c r="D88" s="1">
        <f>IF(D49&gt;0,1/VLOOKUP(ABS(D49)+1,$A$8:$D$16,3,FALSE),VLOOKUP(ABS(D49)+1,$A$8:$D$16,3,FALSE))</f>
      </c>
      <c r="E88" s="1">
        <f>IF(E49&gt;0,1/VLOOKUP(ABS(E49)+1,$A$8:$D$16,3,FALSE),VLOOKUP(ABS(E49)+1,$A$8:$D$16,3,FALSE))</f>
      </c>
      <c r="F88" s="1">
        <f>IF(F49&gt;0,1/VLOOKUP(ABS(F49)+1,$A$8:$D$16,3,FALSE),VLOOKUP(ABS(F49)+1,$A$8:$D$16,3,FALSE))</f>
      </c>
      <c r="G88" s="1">
        <f>IF(G49&gt;0,1/VLOOKUP(ABS(G49)+1,$A$8:$D$16,3,FALSE),VLOOKUP(ABS(G49)+1,$A$8:$D$16,3,FALSE))</f>
      </c>
      <c r="H88" s="1">
        <f>IF(H49&gt;0,1/VLOOKUP(ABS(H49)+1,$A$8:$D$16,3,FALSE),VLOOKUP(ABS(H49)+1,$A$8:$D$16,3,FALSE))</f>
      </c>
      <c r="I88" s="1">
        <f>IF(I49&gt;0,1/VLOOKUP(ABS(I49)+1,$A$8:$D$16,3,FALSE),VLOOKUP(ABS(I49)+1,$A$8:$D$16,3,FALSE))</f>
      </c>
      <c r="J88" s="1">
        <f>IF(J49&gt;0,1/VLOOKUP(ABS(J49)+1,$A$8:$D$16,3,FALSE),VLOOKUP(ABS(J49)+1,$A$8:$D$16,3,FALSE))</f>
      </c>
      <c r="K88" s="1">
        <f>IF(K49&gt;0,1/VLOOKUP(ABS(K49)+1,$A$8:$D$16,3,FALSE),VLOOKUP(ABS(K49)+1,$A$8:$D$16,3,FALSE))</f>
      </c>
      <c r="L88" s="1">
        <f>IF(L49&gt;0,1/VLOOKUP(ABS(L49)+1,$A$8:$D$16,3,FALSE),VLOOKUP(ABS(L49)+1,$A$8:$D$16,3,FALSE))</f>
      </c>
      <c r="M88" s="1">
        <f>IF(M49&gt;0,1/VLOOKUP(ABS(M49)+1,$A$8:$D$16,3,FALSE),VLOOKUP(ABS(M49)+1,$A$8:$D$16,3,FALSE))</f>
      </c>
      <c r="N88" s="1">
        <f>IF(N49&gt;0,1/VLOOKUP(ABS(N49)+1,$A$8:$D$16,3,FALSE),VLOOKUP(ABS(N49)+1,$A$8:$D$16,3,FALSE))</f>
      </c>
      <c r="O88" s="1">
        <f>IF(O49&gt;0,1/VLOOKUP(ABS(O49)+1,$A$8:$D$16,3,FALSE),VLOOKUP(ABS(O49)+1,$A$8:$D$16,3,FALSE))</f>
      </c>
      <c r="P88" s="1">
        <f>IF(P49&gt;0,1/VLOOKUP(ABS(P49)+1,$A$8:$D$16,3,FALSE),VLOOKUP(ABS(P49)+1,$A$8:$D$16,3,FALSE))</f>
      </c>
      <c r="Q88" s="1">
        <f>IF(Q49&gt;0,1/VLOOKUP(ABS(Q49)+1,$A$8:$D$16,3,FALSE),VLOOKUP(ABS(Q49)+1,$A$8:$D$16,3,FALSE))</f>
      </c>
      <c r="R88" s="1">
        <f>IF(R49&gt;0,1/VLOOKUP(ABS(R49)+1,$A$8:$D$16,3,FALSE),VLOOKUP(ABS(R49)+1,$A$8:$D$16,3,FALSE))</f>
      </c>
      <c r="S88" s="1">
        <f>IF(S49&gt;0,1/VLOOKUP(ABS(S49)+1,$A$8:$D$16,3,FALSE),VLOOKUP(ABS(S49)+1,$A$8:$D$16,3,FALSE))</f>
      </c>
      <c r="T88" s="1">
        <f>IF(T49&gt;0,1/VLOOKUP(ABS(T49)+1,$A$8:$D$16,3,FALSE),VLOOKUP(ABS(T49)+1,$A$8:$D$16,3,FALSE))</f>
      </c>
      <c r="U88" s="1">
        <f>IF(U49&gt;0,1/VLOOKUP(ABS(U49)+1,$A$8:$D$16,3,FALSE),VLOOKUP(ABS(U49)+1,$A$8:$D$16,3,FALSE))</f>
      </c>
      <c r="V88" s="1">
        <f>IF(V49&gt;0,1/VLOOKUP(ABS(V49)+1,$A$8:$D$16,3,FALSE),VLOOKUP(ABS(V49)+1,$A$8:$D$16,3,FALSE))</f>
      </c>
      <c r="W88" s="1">
        <f>IF(W49&gt;0,1/VLOOKUP(ABS(W49)+1,$A$8:$D$16,3,FALSE),VLOOKUP(ABS(W49)+1,$A$8:$D$16,3,FALSE))</f>
      </c>
      <c r="X88" s="1">
        <f>IF(X49&gt;0,1/VLOOKUP(ABS(X49)+1,$A$8:$D$16,3,FALSE),VLOOKUP(ABS(X49)+1,$A$8:$D$16,3,FALSE))</f>
      </c>
    </row>
    <row r="89">
      <c r="A89">
        <v>6</v>
      </c>
      <c r="B89" t="str">
        <v>CP9.2_vs_CP9.3</v>
      </c>
      <c r="C89" s="1">
        <f>IF(C50&gt;0,1/VLOOKUP(ABS(C50)+1,$A$8:$D$16,3,FALSE),VLOOKUP(ABS(C50)+1,$A$8:$D$16,3,FALSE))</f>
      </c>
      <c r="D89" s="1">
        <f>IF(D50&gt;0,1/VLOOKUP(ABS(D50)+1,$A$8:$D$16,3,FALSE),VLOOKUP(ABS(D50)+1,$A$8:$D$16,3,FALSE))</f>
      </c>
      <c r="E89" s="1">
        <f>IF(E50&gt;0,1/VLOOKUP(ABS(E50)+1,$A$8:$D$16,3,FALSE),VLOOKUP(ABS(E50)+1,$A$8:$D$16,3,FALSE))</f>
      </c>
      <c r="F89" s="1">
        <f>IF(F50&gt;0,1/VLOOKUP(ABS(F50)+1,$A$8:$D$16,3,FALSE),VLOOKUP(ABS(F50)+1,$A$8:$D$16,3,FALSE))</f>
      </c>
      <c r="G89" s="1">
        <f>IF(G50&gt;0,1/VLOOKUP(ABS(G50)+1,$A$8:$D$16,3,FALSE),VLOOKUP(ABS(G50)+1,$A$8:$D$16,3,FALSE))</f>
      </c>
      <c r="H89" s="1">
        <f>IF(H50&gt;0,1/VLOOKUP(ABS(H50)+1,$A$8:$D$16,3,FALSE),VLOOKUP(ABS(H50)+1,$A$8:$D$16,3,FALSE))</f>
      </c>
      <c r="I89" s="1">
        <f>IF(I50&gt;0,1/VLOOKUP(ABS(I50)+1,$A$8:$D$16,3,FALSE),VLOOKUP(ABS(I50)+1,$A$8:$D$16,3,FALSE))</f>
      </c>
      <c r="J89" s="1">
        <f>IF(J50&gt;0,1/VLOOKUP(ABS(J50)+1,$A$8:$D$16,3,FALSE),VLOOKUP(ABS(J50)+1,$A$8:$D$16,3,FALSE))</f>
      </c>
      <c r="K89" s="1">
        <f>IF(K50&gt;0,1/VLOOKUP(ABS(K50)+1,$A$8:$D$16,3,FALSE),VLOOKUP(ABS(K50)+1,$A$8:$D$16,3,FALSE))</f>
      </c>
      <c r="L89" s="1">
        <f>IF(L50&gt;0,1/VLOOKUP(ABS(L50)+1,$A$8:$D$16,3,FALSE),VLOOKUP(ABS(L50)+1,$A$8:$D$16,3,FALSE))</f>
      </c>
      <c r="M89" s="1">
        <f>IF(M50&gt;0,1/VLOOKUP(ABS(M50)+1,$A$8:$D$16,3,FALSE),VLOOKUP(ABS(M50)+1,$A$8:$D$16,3,FALSE))</f>
      </c>
      <c r="N89" s="1">
        <f>IF(N50&gt;0,1/VLOOKUP(ABS(N50)+1,$A$8:$D$16,3,FALSE),VLOOKUP(ABS(N50)+1,$A$8:$D$16,3,FALSE))</f>
      </c>
      <c r="O89" s="1">
        <f>IF(O50&gt;0,1/VLOOKUP(ABS(O50)+1,$A$8:$D$16,3,FALSE),VLOOKUP(ABS(O50)+1,$A$8:$D$16,3,FALSE))</f>
      </c>
      <c r="P89" s="1">
        <f>IF(P50&gt;0,1/VLOOKUP(ABS(P50)+1,$A$8:$D$16,3,FALSE),VLOOKUP(ABS(P50)+1,$A$8:$D$16,3,FALSE))</f>
      </c>
      <c r="Q89" s="1">
        <f>IF(Q50&gt;0,1/VLOOKUP(ABS(Q50)+1,$A$8:$D$16,3,FALSE),VLOOKUP(ABS(Q50)+1,$A$8:$D$16,3,FALSE))</f>
      </c>
      <c r="R89" s="1">
        <f>IF(R50&gt;0,1/VLOOKUP(ABS(R50)+1,$A$8:$D$16,3,FALSE),VLOOKUP(ABS(R50)+1,$A$8:$D$16,3,FALSE))</f>
      </c>
      <c r="S89" s="1">
        <f>IF(S50&gt;0,1/VLOOKUP(ABS(S50)+1,$A$8:$D$16,3,FALSE),VLOOKUP(ABS(S50)+1,$A$8:$D$16,3,FALSE))</f>
      </c>
      <c r="T89" s="1">
        <f>IF(T50&gt;0,1/VLOOKUP(ABS(T50)+1,$A$8:$D$16,3,FALSE),VLOOKUP(ABS(T50)+1,$A$8:$D$16,3,FALSE))</f>
      </c>
      <c r="U89" s="1">
        <f>IF(U50&gt;0,1/VLOOKUP(ABS(U50)+1,$A$8:$D$16,3,FALSE),VLOOKUP(ABS(U50)+1,$A$8:$D$16,3,FALSE))</f>
      </c>
      <c r="V89" s="1">
        <f>IF(V50&gt;0,1/VLOOKUP(ABS(V50)+1,$A$8:$D$16,3,FALSE),VLOOKUP(ABS(V50)+1,$A$8:$D$16,3,FALSE))</f>
      </c>
      <c r="W89" s="1">
        <f>IF(W50&gt;0,1/VLOOKUP(ABS(W50)+1,$A$8:$D$16,3,FALSE),VLOOKUP(ABS(W50)+1,$A$8:$D$16,3,FALSE))</f>
      </c>
      <c r="X89" s="1">
        <f>IF(X50&gt;0,1/VLOOKUP(ABS(X50)+1,$A$8:$D$16,3,FALSE),VLOOKUP(ABS(X50)+1,$A$8:$D$16,3,FALSE))</f>
      </c>
    </row>
    <row r="90">
      <c r="A90">
        <v>7</v>
      </c>
      <c r="B90" t="str">
        <v>CP9.2_vs_CP9.4</v>
      </c>
      <c r="C90" s="1">
        <f>IF(C51&gt;0,1/VLOOKUP(ABS(C51)+1,$A$8:$D$16,3,FALSE),VLOOKUP(ABS(C51)+1,$A$8:$D$16,3,FALSE))</f>
      </c>
      <c r="D90" s="1">
        <f>IF(D51&gt;0,1/VLOOKUP(ABS(D51)+1,$A$8:$D$16,3,FALSE),VLOOKUP(ABS(D51)+1,$A$8:$D$16,3,FALSE))</f>
      </c>
      <c r="E90" s="1">
        <f>IF(E51&gt;0,1/VLOOKUP(ABS(E51)+1,$A$8:$D$16,3,FALSE),VLOOKUP(ABS(E51)+1,$A$8:$D$16,3,FALSE))</f>
      </c>
      <c r="F90" s="1">
        <f>IF(F51&gt;0,1/VLOOKUP(ABS(F51)+1,$A$8:$D$16,3,FALSE),VLOOKUP(ABS(F51)+1,$A$8:$D$16,3,FALSE))</f>
      </c>
      <c r="G90" s="1">
        <f>IF(G51&gt;0,1/VLOOKUP(ABS(G51)+1,$A$8:$D$16,3,FALSE),VLOOKUP(ABS(G51)+1,$A$8:$D$16,3,FALSE))</f>
      </c>
      <c r="H90" s="1">
        <f>IF(H51&gt;0,1/VLOOKUP(ABS(H51)+1,$A$8:$D$16,3,FALSE),VLOOKUP(ABS(H51)+1,$A$8:$D$16,3,FALSE))</f>
      </c>
      <c r="I90" s="1">
        <f>IF(I51&gt;0,1/VLOOKUP(ABS(I51)+1,$A$8:$D$16,3,FALSE),VLOOKUP(ABS(I51)+1,$A$8:$D$16,3,FALSE))</f>
      </c>
      <c r="J90" s="1">
        <f>IF(J51&gt;0,1/VLOOKUP(ABS(J51)+1,$A$8:$D$16,3,FALSE),VLOOKUP(ABS(J51)+1,$A$8:$D$16,3,FALSE))</f>
      </c>
      <c r="K90" s="1">
        <f>IF(K51&gt;0,1/VLOOKUP(ABS(K51)+1,$A$8:$D$16,3,FALSE),VLOOKUP(ABS(K51)+1,$A$8:$D$16,3,FALSE))</f>
      </c>
      <c r="L90" s="1">
        <f>IF(L51&gt;0,1/VLOOKUP(ABS(L51)+1,$A$8:$D$16,3,FALSE),VLOOKUP(ABS(L51)+1,$A$8:$D$16,3,FALSE))</f>
      </c>
      <c r="M90" s="1">
        <f>IF(M51&gt;0,1/VLOOKUP(ABS(M51)+1,$A$8:$D$16,3,FALSE),VLOOKUP(ABS(M51)+1,$A$8:$D$16,3,FALSE))</f>
      </c>
      <c r="N90" s="1">
        <f>IF(N51&gt;0,1/VLOOKUP(ABS(N51)+1,$A$8:$D$16,3,FALSE),VLOOKUP(ABS(N51)+1,$A$8:$D$16,3,FALSE))</f>
      </c>
      <c r="O90" s="1">
        <f>IF(O51&gt;0,1/VLOOKUP(ABS(O51)+1,$A$8:$D$16,3,FALSE),VLOOKUP(ABS(O51)+1,$A$8:$D$16,3,FALSE))</f>
      </c>
      <c r="P90" s="1">
        <f>IF(P51&gt;0,1/VLOOKUP(ABS(P51)+1,$A$8:$D$16,3,FALSE),VLOOKUP(ABS(P51)+1,$A$8:$D$16,3,FALSE))</f>
      </c>
      <c r="Q90" s="1">
        <f>IF(Q51&gt;0,1/VLOOKUP(ABS(Q51)+1,$A$8:$D$16,3,FALSE),VLOOKUP(ABS(Q51)+1,$A$8:$D$16,3,FALSE))</f>
      </c>
      <c r="R90" s="1">
        <f>IF(R51&gt;0,1/VLOOKUP(ABS(R51)+1,$A$8:$D$16,3,FALSE),VLOOKUP(ABS(R51)+1,$A$8:$D$16,3,FALSE))</f>
      </c>
      <c r="S90" s="1">
        <f>IF(S51&gt;0,1/VLOOKUP(ABS(S51)+1,$A$8:$D$16,3,FALSE),VLOOKUP(ABS(S51)+1,$A$8:$D$16,3,FALSE))</f>
      </c>
      <c r="T90" s="1">
        <f>IF(T51&gt;0,1/VLOOKUP(ABS(T51)+1,$A$8:$D$16,3,FALSE),VLOOKUP(ABS(T51)+1,$A$8:$D$16,3,FALSE))</f>
      </c>
      <c r="U90" s="1">
        <f>IF(U51&gt;0,1/VLOOKUP(ABS(U51)+1,$A$8:$D$16,3,FALSE),VLOOKUP(ABS(U51)+1,$A$8:$D$16,3,FALSE))</f>
      </c>
      <c r="V90" s="1">
        <f>IF(V51&gt;0,1/VLOOKUP(ABS(V51)+1,$A$8:$D$16,3,FALSE),VLOOKUP(ABS(V51)+1,$A$8:$D$16,3,FALSE))</f>
      </c>
      <c r="W90" s="1">
        <f>IF(W51&gt;0,1/VLOOKUP(ABS(W51)+1,$A$8:$D$16,3,FALSE),VLOOKUP(ABS(W51)+1,$A$8:$D$16,3,FALSE))</f>
      </c>
      <c r="X90" s="1">
        <f>IF(X51&gt;0,1/VLOOKUP(ABS(X51)+1,$A$8:$D$16,3,FALSE),VLOOKUP(ABS(X51)+1,$A$8:$D$16,3,FALSE))</f>
      </c>
    </row>
    <row r="91">
      <c r="A91">
        <v>8</v>
      </c>
      <c r="B91" t="str">
        <v>CP9.2_vs_CP9.5</v>
      </c>
      <c r="C91" s="1">
        <f>IF(C52&gt;0,1/VLOOKUP(ABS(C52)+1,$A$8:$D$16,3,FALSE),VLOOKUP(ABS(C52)+1,$A$8:$D$16,3,FALSE))</f>
      </c>
      <c r="D91" s="1">
        <f>IF(D52&gt;0,1/VLOOKUP(ABS(D52)+1,$A$8:$D$16,3,FALSE),VLOOKUP(ABS(D52)+1,$A$8:$D$16,3,FALSE))</f>
      </c>
      <c r="E91" s="1">
        <f>IF(E52&gt;0,1/VLOOKUP(ABS(E52)+1,$A$8:$D$16,3,FALSE),VLOOKUP(ABS(E52)+1,$A$8:$D$16,3,FALSE))</f>
      </c>
      <c r="F91" s="1">
        <f>IF(F52&gt;0,1/VLOOKUP(ABS(F52)+1,$A$8:$D$16,3,FALSE),VLOOKUP(ABS(F52)+1,$A$8:$D$16,3,FALSE))</f>
      </c>
      <c r="G91" s="1">
        <f>IF(G52&gt;0,1/VLOOKUP(ABS(G52)+1,$A$8:$D$16,3,FALSE),VLOOKUP(ABS(G52)+1,$A$8:$D$16,3,FALSE))</f>
      </c>
      <c r="H91" s="1">
        <f>IF(H52&gt;0,1/VLOOKUP(ABS(H52)+1,$A$8:$D$16,3,FALSE),VLOOKUP(ABS(H52)+1,$A$8:$D$16,3,FALSE))</f>
      </c>
      <c r="I91" s="1">
        <f>IF(I52&gt;0,1/VLOOKUP(ABS(I52)+1,$A$8:$D$16,3,FALSE),VLOOKUP(ABS(I52)+1,$A$8:$D$16,3,FALSE))</f>
      </c>
      <c r="J91" s="1">
        <f>IF(J52&gt;0,1/VLOOKUP(ABS(J52)+1,$A$8:$D$16,3,FALSE),VLOOKUP(ABS(J52)+1,$A$8:$D$16,3,FALSE))</f>
      </c>
      <c r="K91" s="1">
        <f>IF(K52&gt;0,1/VLOOKUP(ABS(K52)+1,$A$8:$D$16,3,FALSE),VLOOKUP(ABS(K52)+1,$A$8:$D$16,3,FALSE))</f>
      </c>
      <c r="L91" s="1">
        <f>IF(L52&gt;0,1/VLOOKUP(ABS(L52)+1,$A$8:$D$16,3,FALSE),VLOOKUP(ABS(L52)+1,$A$8:$D$16,3,FALSE))</f>
      </c>
      <c r="M91" s="1">
        <f>IF(M52&gt;0,1/VLOOKUP(ABS(M52)+1,$A$8:$D$16,3,FALSE),VLOOKUP(ABS(M52)+1,$A$8:$D$16,3,FALSE))</f>
      </c>
      <c r="N91" s="1">
        <f>IF(N52&gt;0,1/VLOOKUP(ABS(N52)+1,$A$8:$D$16,3,FALSE),VLOOKUP(ABS(N52)+1,$A$8:$D$16,3,FALSE))</f>
      </c>
      <c r="O91" s="1">
        <f>IF(O52&gt;0,1/VLOOKUP(ABS(O52)+1,$A$8:$D$16,3,FALSE),VLOOKUP(ABS(O52)+1,$A$8:$D$16,3,FALSE))</f>
      </c>
      <c r="P91" s="1">
        <f>IF(P52&gt;0,1/VLOOKUP(ABS(P52)+1,$A$8:$D$16,3,FALSE),VLOOKUP(ABS(P52)+1,$A$8:$D$16,3,FALSE))</f>
      </c>
      <c r="Q91" s="1">
        <f>IF(Q52&gt;0,1/VLOOKUP(ABS(Q52)+1,$A$8:$D$16,3,FALSE),VLOOKUP(ABS(Q52)+1,$A$8:$D$16,3,FALSE))</f>
      </c>
      <c r="R91" s="1">
        <f>IF(R52&gt;0,1/VLOOKUP(ABS(R52)+1,$A$8:$D$16,3,FALSE),VLOOKUP(ABS(R52)+1,$A$8:$D$16,3,FALSE))</f>
      </c>
      <c r="S91" s="1">
        <f>IF(S52&gt;0,1/VLOOKUP(ABS(S52)+1,$A$8:$D$16,3,FALSE),VLOOKUP(ABS(S52)+1,$A$8:$D$16,3,FALSE))</f>
      </c>
      <c r="T91" s="1">
        <f>IF(T52&gt;0,1/VLOOKUP(ABS(T52)+1,$A$8:$D$16,3,FALSE),VLOOKUP(ABS(T52)+1,$A$8:$D$16,3,FALSE))</f>
      </c>
      <c r="U91" s="1">
        <f>IF(U52&gt;0,1/VLOOKUP(ABS(U52)+1,$A$8:$D$16,3,FALSE),VLOOKUP(ABS(U52)+1,$A$8:$D$16,3,FALSE))</f>
      </c>
      <c r="V91" s="1">
        <f>IF(V52&gt;0,1/VLOOKUP(ABS(V52)+1,$A$8:$D$16,3,FALSE),VLOOKUP(ABS(V52)+1,$A$8:$D$16,3,FALSE))</f>
      </c>
      <c r="W91" s="1">
        <f>IF(W52&gt;0,1/VLOOKUP(ABS(W52)+1,$A$8:$D$16,3,FALSE),VLOOKUP(ABS(W52)+1,$A$8:$D$16,3,FALSE))</f>
      </c>
      <c r="X91" s="1">
        <f>IF(X52&gt;0,1/VLOOKUP(ABS(X52)+1,$A$8:$D$16,3,FALSE),VLOOKUP(ABS(X52)+1,$A$8:$D$16,3,FALSE))</f>
      </c>
    </row>
    <row r="92">
      <c r="A92">
        <v>9</v>
      </c>
      <c r="B92" t="str">
        <v>CP9.2_vs_CP9.6</v>
      </c>
      <c r="C92" s="1">
        <f>IF(C53&gt;0,1/VLOOKUP(ABS(C53)+1,$A$8:$D$16,3,FALSE),VLOOKUP(ABS(C53)+1,$A$8:$D$16,3,FALSE))</f>
      </c>
      <c r="D92" s="1">
        <f>IF(D53&gt;0,1/VLOOKUP(ABS(D53)+1,$A$8:$D$16,3,FALSE),VLOOKUP(ABS(D53)+1,$A$8:$D$16,3,FALSE))</f>
      </c>
      <c r="E92" s="1">
        <f>IF(E53&gt;0,1/VLOOKUP(ABS(E53)+1,$A$8:$D$16,3,FALSE),VLOOKUP(ABS(E53)+1,$A$8:$D$16,3,FALSE))</f>
      </c>
      <c r="F92" s="1">
        <f>IF(F53&gt;0,1/VLOOKUP(ABS(F53)+1,$A$8:$D$16,3,FALSE),VLOOKUP(ABS(F53)+1,$A$8:$D$16,3,FALSE))</f>
      </c>
      <c r="G92" s="1">
        <f>IF(G53&gt;0,1/VLOOKUP(ABS(G53)+1,$A$8:$D$16,3,FALSE),VLOOKUP(ABS(G53)+1,$A$8:$D$16,3,FALSE))</f>
      </c>
      <c r="H92" s="1">
        <f>IF(H53&gt;0,1/VLOOKUP(ABS(H53)+1,$A$8:$D$16,3,FALSE),VLOOKUP(ABS(H53)+1,$A$8:$D$16,3,FALSE))</f>
      </c>
      <c r="I92" s="1">
        <f>IF(I53&gt;0,1/VLOOKUP(ABS(I53)+1,$A$8:$D$16,3,FALSE),VLOOKUP(ABS(I53)+1,$A$8:$D$16,3,FALSE))</f>
      </c>
      <c r="J92" s="1">
        <f>IF(J53&gt;0,1/VLOOKUP(ABS(J53)+1,$A$8:$D$16,3,FALSE),VLOOKUP(ABS(J53)+1,$A$8:$D$16,3,FALSE))</f>
      </c>
      <c r="K92" s="1">
        <f>IF(K53&gt;0,1/VLOOKUP(ABS(K53)+1,$A$8:$D$16,3,FALSE),VLOOKUP(ABS(K53)+1,$A$8:$D$16,3,FALSE))</f>
      </c>
      <c r="L92" s="1">
        <f>IF(L53&gt;0,1/VLOOKUP(ABS(L53)+1,$A$8:$D$16,3,FALSE),VLOOKUP(ABS(L53)+1,$A$8:$D$16,3,FALSE))</f>
      </c>
      <c r="M92" s="1">
        <f>IF(M53&gt;0,1/VLOOKUP(ABS(M53)+1,$A$8:$D$16,3,FALSE),VLOOKUP(ABS(M53)+1,$A$8:$D$16,3,FALSE))</f>
      </c>
      <c r="N92" s="1">
        <f>IF(N53&gt;0,1/VLOOKUP(ABS(N53)+1,$A$8:$D$16,3,FALSE),VLOOKUP(ABS(N53)+1,$A$8:$D$16,3,FALSE))</f>
      </c>
      <c r="O92" s="1">
        <f>IF(O53&gt;0,1/VLOOKUP(ABS(O53)+1,$A$8:$D$16,3,FALSE),VLOOKUP(ABS(O53)+1,$A$8:$D$16,3,FALSE))</f>
      </c>
      <c r="P92" s="1">
        <f>IF(P53&gt;0,1/VLOOKUP(ABS(P53)+1,$A$8:$D$16,3,FALSE),VLOOKUP(ABS(P53)+1,$A$8:$D$16,3,FALSE))</f>
      </c>
      <c r="Q92" s="1">
        <f>IF(Q53&gt;0,1/VLOOKUP(ABS(Q53)+1,$A$8:$D$16,3,FALSE),VLOOKUP(ABS(Q53)+1,$A$8:$D$16,3,FALSE))</f>
      </c>
      <c r="R92" s="1">
        <f>IF(R53&gt;0,1/VLOOKUP(ABS(R53)+1,$A$8:$D$16,3,FALSE),VLOOKUP(ABS(R53)+1,$A$8:$D$16,3,FALSE))</f>
      </c>
      <c r="S92" s="1">
        <f>IF(S53&gt;0,1/VLOOKUP(ABS(S53)+1,$A$8:$D$16,3,FALSE),VLOOKUP(ABS(S53)+1,$A$8:$D$16,3,FALSE))</f>
      </c>
      <c r="T92" s="1">
        <f>IF(T53&gt;0,1/VLOOKUP(ABS(T53)+1,$A$8:$D$16,3,FALSE),VLOOKUP(ABS(T53)+1,$A$8:$D$16,3,FALSE))</f>
      </c>
      <c r="U92" s="1">
        <f>IF(U53&gt;0,1/VLOOKUP(ABS(U53)+1,$A$8:$D$16,3,FALSE),VLOOKUP(ABS(U53)+1,$A$8:$D$16,3,FALSE))</f>
      </c>
      <c r="V92" s="1">
        <f>IF(V53&gt;0,1/VLOOKUP(ABS(V53)+1,$A$8:$D$16,3,FALSE),VLOOKUP(ABS(V53)+1,$A$8:$D$16,3,FALSE))</f>
      </c>
      <c r="W92" s="1">
        <f>IF(W53&gt;0,1/VLOOKUP(ABS(W53)+1,$A$8:$D$16,3,FALSE),VLOOKUP(ABS(W53)+1,$A$8:$D$16,3,FALSE))</f>
      </c>
      <c r="X92" s="1">
        <f>IF(X53&gt;0,1/VLOOKUP(ABS(X53)+1,$A$8:$D$16,3,FALSE),VLOOKUP(ABS(X53)+1,$A$8:$D$16,3,FALSE))</f>
      </c>
    </row>
    <row r="93">
      <c r="A93">
        <v>10</v>
      </c>
      <c r="B93" t="str">
        <v>CP9.3_vs_CP9.4</v>
      </c>
      <c r="C93" s="1">
        <f>IF(C54&gt;0,1/VLOOKUP(ABS(C54)+1,$A$8:$D$16,3,FALSE),VLOOKUP(ABS(C54)+1,$A$8:$D$16,3,FALSE))</f>
      </c>
      <c r="D93" s="1">
        <f>IF(D54&gt;0,1/VLOOKUP(ABS(D54)+1,$A$8:$D$16,3,FALSE),VLOOKUP(ABS(D54)+1,$A$8:$D$16,3,FALSE))</f>
      </c>
      <c r="E93" s="1">
        <f>IF(E54&gt;0,1/VLOOKUP(ABS(E54)+1,$A$8:$D$16,3,FALSE),VLOOKUP(ABS(E54)+1,$A$8:$D$16,3,FALSE))</f>
      </c>
      <c r="F93" s="1">
        <f>IF(F54&gt;0,1/VLOOKUP(ABS(F54)+1,$A$8:$D$16,3,FALSE),VLOOKUP(ABS(F54)+1,$A$8:$D$16,3,FALSE))</f>
      </c>
      <c r="G93" s="1">
        <f>IF(G54&gt;0,1/VLOOKUP(ABS(G54)+1,$A$8:$D$16,3,FALSE),VLOOKUP(ABS(G54)+1,$A$8:$D$16,3,FALSE))</f>
      </c>
      <c r="H93" s="1">
        <f>IF(H54&gt;0,1/VLOOKUP(ABS(H54)+1,$A$8:$D$16,3,FALSE),VLOOKUP(ABS(H54)+1,$A$8:$D$16,3,FALSE))</f>
      </c>
      <c r="I93" s="1">
        <f>IF(I54&gt;0,1/VLOOKUP(ABS(I54)+1,$A$8:$D$16,3,FALSE),VLOOKUP(ABS(I54)+1,$A$8:$D$16,3,FALSE))</f>
      </c>
      <c r="J93" s="1">
        <f>IF(J54&gt;0,1/VLOOKUP(ABS(J54)+1,$A$8:$D$16,3,FALSE),VLOOKUP(ABS(J54)+1,$A$8:$D$16,3,FALSE))</f>
      </c>
      <c r="K93" s="1">
        <f>IF(K54&gt;0,1/VLOOKUP(ABS(K54)+1,$A$8:$D$16,3,FALSE),VLOOKUP(ABS(K54)+1,$A$8:$D$16,3,FALSE))</f>
      </c>
      <c r="L93" s="1">
        <f>IF(L54&gt;0,1/VLOOKUP(ABS(L54)+1,$A$8:$D$16,3,FALSE),VLOOKUP(ABS(L54)+1,$A$8:$D$16,3,FALSE))</f>
      </c>
      <c r="M93" s="1">
        <f>IF(M54&gt;0,1/VLOOKUP(ABS(M54)+1,$A$8:$D$16,3,FALSE),VLOOKUP(ABS(M54)+1,$A$8:$D$16,3,FALSE))</f>
      </c>
      <c r="N93" s="1">
        <f>IF(N54&gt;0,1/VLOOKUP(ABS(N54)+1,$A$8:$D$16,3,FALSE),VLOOKUP(ABS(N54)+1,$A$8:$D$16,3,FALSE))</f>
      </c>
      <c r="O93" s="1">
        <f>IF(O54&gt;0,1/VLOOKUP(ABS(O54)+1,$A$8:$D$16,3,FALSE),VLOOKUP(ABS(O54)+1,$A$8:$D$16,3,FALSE))</f>
      </c>
      <c r="P93" s="1">
        <f>IF(P54&gt;0,1/VLOOKUP(ABS(P54)+1,$A$8:$D$16,3,FALSE),VLOOKUP(ABS(P54)+1,$A$8:$D$16,3,FALSE))</f>
      </c>
      <c r="Q93" s="1">
        <f>IF(Q54&gt;0,1/VLOOKUP(ABS(Q54)+1,$A$8:$D$16,3,FALSE),VLOOKUP(ABS(Q54)+1,$A$8:$D$16,3,FALSE))</f>
      </c>
      <c r="R93" s="1">
        <f>IF(R54&gt;0,1/VLOOKUP(ABS(R54)+1,$A$8:$D$16,3,FALSE),VLOOKUP(ABS(R54)+1,$A$8:$D$16,3,FALSE))</f>
      </c>
      <c r="S93" s="1">
        <f>IF(S54&gt;0,1/VLOOKUP(ABS(S54)+1,$A$8:$D$16,3,FALSE),VLOOKUP(ABS(S54)+1,$A$8:$D$16,3,FALSE))</f>
      </c>
      <c r="T93" s="1">
        <f>IF(T54&gt;0,1/VLOOKUP(ABS(T54)+1,$A$8:$D$16,3,FALSE),VLOOKUP(ABS(T54)+1,$A$8:$D$16,3,FALSE))</f>
      </c>
      <c r="U93" s="1">
        <f>IF(U54&gt;0,1/VLOOKUP(ABS(U54)+1,$A$8:$D$16,3,FALSE),VLOOKUP(ABS(U54)+1,$A$8:$D$16,3,FALSE))</f>
      </c>
      <c r="V93" s="1">
        <f>IF(V54&gt;0,1/VLOOKUP(ABS(V54)+1,$A$8:$D$16,3,FALSE),VLOOKUP(ABS(V54)+1,$A$8:$D$16,3,FALSE))</f>
      </c>
      <c r="W93" s="1">
        <f>IF(W54&gt;0,1/VLOOKUP(ABS(W54)+1,$A$8:$D$16,3,FALSE),VLOOKUP(ABS(W54)+1,$A$8:$D$16,3,FALSE))</f>
      </c>
      <c r="X93" s="1">
        <f>IF(X54&gt;0,1/VLOOKUP(ABS(X54)+1,$A$8:$D$16,3,FALSE),VLOOKUP(ABS(X54)+1,$A$8:$D$16,3,FALSE))</f>
      </c>
    </row>
    <row r="94">
      <c r="A94">
        <v>11</v>
      </c>
      <c r="B94" t="str">
        <v>CP9.3_vs_CP9.5</v>
      </c>
      <c r="C94" s="1">
        <f>IF(C55&gt;0,1/VLOOKUP(ABS(C55)+1,$A$8:$D$16,3,FALSE),VLOOKUP(ABS(C55)+1,$A$8:$D$16,3,FALSE))</f>
      </c>
      <c r="D94" s="1">
        <f>IF(D55&gt;0,1/VLOOKUP(ABS(D55)+1,$A$8:$D$16,3,FALSE),VLOOKUP(ABS(D55)+1,$A$8:$D$16,3,FALSE))</f>
      </c>
      <c r="E94" s="1">
        <f>IF(E55&gt;0,1/VLOOKUP(ABS(E55)+1,$A$8:$D$16,3,FALSE),VLOOKUP(ABS(E55)+1,$A$8:$D$16,3,FALSE))</f>
      </c>
      <c r="F94" s="1">
        <f>IF(F55&gt;0,1/VLOOKUP(ABS(F55)+1,$A$8:$D$16,3,FALSE),VLOOKUP(ABS(F55)+1,$A$8:$D$16,3,FALSE))</f>
      </c>
      <c r="G94" s="1">
        <f>IF(G55&gt;0,1/VLOOKUP(ABS(G55)+1,$A$8:$D$16,3,FALSE),VLOOKUP(ABS(G55)+1,$A$8:$D$16,3,FALSE))</f>
      </c>
      <c r="H94" s="1">
        <f>IF(H55&gt;0,1/VLOOKUP(ABS(H55)+1,$A$8:$D$16,3,FALSE),VLOOKUP(ABS(H55)+1,$A$8:$D$16,3,FALSE))</f>
      </c>
      <c r="I94" s="1">
        <f>IF(I55&gt;0,1/VLOOKUP(ABS(I55)+1,$A$8:$D$16,3,FALSE),VLOOKUP(ABS(I55)+1,$A$8:$D$16,3,FALSE))</f>
      </c>
      <c r="J94" s="1">
        <f>IF(J55&gt;0,1/VLOOKUP(ABS(J55)+1,$A$8:$D$16,3,FALSE),VLOOKUP(ABS(J55)+1,$A$8:$D$16,3,FALSE))</f>
      </c>
      <c r="K94" s="1">
        <f>IF(K55&gt;0,1/VLOOKUP(ABS(K55)+1,$A$8:$D$16,3,FALSE),VLOOKUP(ABS(K55)+1,$A$8:$D$16,3,FALSE))</f>
      </c>
      <c r="L94" s="1">
        <f>IF(L55&gt;0,1/VLOOKUP(ABS(L55)+1,$A$8:$D$16,3,FALSE),VLOOKUP(ABS(L55)+1,$A$8:$D$16,3,FALSE))</f>
      </c>
      <c r="M94" s="1">
        <f>IF(M55&gt;0,1/VLOOKUP(ABS(M55)+1,$A$8:$D$16,3,FALSE),VLOOKUP(ABS(M55)+1,$A$8:$D$16,3,FALSE))</f>
      </c>
      <c r="N94" s="1">
        <f>IF(N55&gt;0,1/VLOOKUP(ABS(N55)+1,$A$8:$D$16,3,FALSE),VLOOKUP(ABS(N55)+1,$A$8:$D$16,3,FALSE))</f>
      </c>
      <c r="O94" s="1">
        <f>IF(O55&gt;0,1/VLOOKUP(ABS(O55)+1,$A$8:$D$16,3,FALSE),VLOOKUP(ABS(O55)+1,$A$8:$D$16,3,FALSE))</f>
      </c>
      <c r="P94" s="1">
        <f>IF(P55&gt;0,1/VLOOKUP(ABS(P55)+1,$A$8:$D$16,3,FALSE),VLOOKUP(ABS(P55)+1,$A$8:$D$16,3,FALSE))</f>
      </c>
      <c r="Q94" s="1">
        <f>IF(Q55&gt;0,1/VLOOKUP(ABS(Q55)+1,$A$8:$D$16,3,FALSE),VLOOKUP(ABS(Q55)+1,$A$8:$D$16,3,FALSE))</f>
      </c>
      <c r="R94" s="1">
        <f>IF(R55&gt;0,1/VLOOKUP(ABS(R55)+1,$A$8:$D$16,3,FALSE),VLOOKUP(ABS(R55)+1,$A$8:$D$16,3,FALSE))</f>
      </c>
      <c r="S94" s="1">
        <f>IF(S55&gt;0,1/VLOOKUP(ABS(S55)+1,$A$8:$D$16,3,FALSE),VLOOKUP(ABS(S55)+1,$A$8:$D$16,3,FALSE))</f>
      </c>
      <c r="T94" s="1">
        <f>IF(T55&gt;0,1/VLOOKUP(ABS(T55)+1,$A$8:$D$16,3,FALSE),VLOOKUP(ABS(T55)+1,$A$8:$D$16,3,FALSE))</f>
      </c>
      <c r="U94" s="1">
        <f>IF(U55&gt;0,1/VLOOKUP(ABS(U55)+1,$A$8:$D$16,3,FALSE),VLOOKUP(ABS(U55)+1,$A$8:$D$16,3,FALSE))</f>
      </c>
      <c r="V94" s="1">
        <f>IF(V55&gt;0,1/VLOOKUP(ABS(V55)+1,$A$8:$D$16,3,FALSE),VLOOKUP(ABS(V55)+1,$A$8:$D$16,3,FALSE))</f>
      </c>
      <c r="W94" s="1">
        <f>IF(W55&gt;0,1/VLOOKUP(ABS(W55)+1,$A$8:$D$16,3,FALSE),VLOOKUP(ABS(W55)+1,$A$8:$D$16,3,FALSE))</f>
      </c>
      <c r="X94" s="1">
        <f>IF(X55&gt;0,1/VLOOKUP(ABS(X55)+1,$A$8:$D$16,3,FALSE),VLOOKUP(ABS(X55)+1,$A$8:$D$16,3,FALSE))</f>
      </c>
    </row>
    <row r="95">
      <c r="A95">
        <v>12</v>
      </c>
      <c r="B95" t="str">
        <v>CP9.3_vs_CP9.6</v>
      </c>
      <c r="C95" s="1">
        <f>IF(C56&gt;0,1/VLOOKUP(ABS(C56)+1,$A$8:$D$16,3,FALSE),VLOOKUP(ABS(C56)+1,$A$8:$D$16,3,FALSE))</f>
      </c>
      <c r="D95" s="1">
        <f>IF(D56&gt;0,1/VLOOKUP(ABS(D56)+1,$A$8:$D$16,3,FALSE),VLOOKUP(ABS(D56)+1,$A$8:$D$16,3,FALSE))</f>
      </c>
      <c r="E95" s="1">
        <f>IF(E56&gt;0,1/VLOOKUP(ABS(E56)+1,$A$8:$D$16,3,FALSE),VLOOKUP(ABS(E56)+1,$A$8:$D$16,3,FALSE))</f>
      </c>
      <c r="F95" s="1">
        <f>IF(F56&gt;0,1/VLOOKUP(ABS(F56)+1,$A$8:$D$16,3,FALSE),VLOOKUP(ABS(F56)+1,$A$8:$D$16,3,FALSE))</f>
      </c>
      <c r="G95" s="1">
        <f>IF(G56&gt;0,1/VLOOKUP(ABS(G56)+1,$A$8:$D$16,3,FALSE),VLOOKUP(ABS(G56)+1,$A$8:$D$16,3,FALSE))</f>
      </c>
      <c r="H95" s="1">
        <f>IF(H56&gt;0,1/VLOOKUP(ABS(H56)+1,$A$8:$D$16,3,FALSE),VLOOKUP(ABS(H56)+1,$A$8:$D$16,3,FALSE))</f>
      </c>
      <c r="I95" s="1">
        <f>IF(I56&gt;0,1/VLOOKUP(ABS(I56)+1,$A$8:$D$16,3,FALSE),VLOOKUP(ABS(I56)+1,$A$8:$D$16,3,FALSE))</f>
      </c>
      <c r="J95" s="1">
        <f>IF(J56&gt;0,1/VLOOKUP(ABS(J56)+1,$A$8:$D$16,3,FALSE),VLOOKUP(ABS(J56)+1,$A$8:$D$16,3,FALSE))</f>
      </c>
      <c r="K95" s="1">
        <f>IF(K56&gt;0,1/VLOOKUP(ABS(K56)+1,$A$8:$D$16,3,FALSE),VLOOKUP(ABS(K56)+1,$A$8:$D$16,3,FALSE))</f>
      </c>
      <c r="L95" s="1">
        <f>IF(L56&gt;0,1/VLOOKUP(ABS(L56)+1,$A$8:$D$16,3,FALSE),VLOOKUP(ABS(L56)+1,$A$8:$D$16,3,FALSE))</f>
      </c>
      <c r="M95" s="1">
        <f>IF(M56&gt;0,1/VLOOKUP(ABS(M56)+1,$A$8:$D$16,3,FALSE),VLOOKUP(ABS(M56)+1,$A$8:$D$16,3,FALSE))</f>
      </c>
      <c r="N95" s="1">
        <f>IF(N56&gt;0,1/VLOOKUP(ABS(N56)+1,$A$8:$D$16,3,FALSE),VLOOKUP(ABS(N56)+1,$A$8:$D$16,3,FALSE))</f>
      </c>
      <c r="O95" s="1">
        <f>IF(O56&gt;0,1/VLOOKUP(ABS(O56)+1,$A$8:$D$16,3,FALSE),VLOOKUP(ABS(O56)+1,$A$8:$D$16,3,FALSE))</f>
      </c>
      <c r="P95" s="1">
        <f>IF(P56&gt;0,1/VLOOKUP(ABS(P56)+1,$A$8:$D$16,3,FALSE),VLOOKUP(ABS(P56)+1,$A$8:$D$16,3,FALSE))</f>
      </c>
      <c r="Q95" s="1">
        <f>IF(Q56&gt;0,1/VLOOKUP(ABS(Q56)+1,$A$8:$D$16,3,FALSE),VLOOKUP(ABS(Q56)+1,$A$8:$D$16,3,FALSE))</f>
      </c>
      <c r="R95" s="1">
        <f>IF(R56&gt;0,1/VLOOKUP(ABS(R56)+1,$A$8:$D$16,3,FALSE),VLOOKUP(ABS(R56)+1,$A$8:$D$16,3,FALSE))</f>
      </c>
      <c r="S95" s="1">
        <f>IF(S56&gt;0,1/VLOOKUP(ABS(S56)+1,$A$8:$D$16,3,FALSE),VLOOKUP(ABS(S56)+1,$A$8:$D$16,3,FALSE))</f>
      </c>
      <c r="T95" s="1">
        <f>IF(T56&gt;0,1/VLOOKUP(ABS(T56)+1,$A$8:$D$16,3,FALSE),VLOOKUP(ABS(T56)+1,$A$8:$D$16,3,FALSE))</f>
      </c>
      <c r="U95" s="1">
        <f>IF(U56&gt;0,1/VLOOKUP(ABS(U56)+1,$A$8:$D$16,3,FALSE),VLOOKUP(ABS(U56)+1,$A$8:$D$16,3,FALSE))</f>
      </c>
      <c r="V95" s="1">
        <f>IF(V56&gt;0,1/VLOOKUP(ABS(V56)+1,$A$8:$D$16,3,FALSE),VLOOKUP(ABS(V56)+1,$A$8:$D$16,3,FALSE))</f>
      </c>
      <c r="W95" s="1">
        <f>IF(W56&gt;0,1/VLOOKUP(ABS(W56)+1,$A$8:$D$16,3,FALSE),VLOOKUP(ABS(W56)+1,$A$8:$D$16,3,FALSE))</f>
      </c>
      <c r="X95" s="1">
        <f>IF(X56&gt;0,1/VLOOKUP(ABS(X56)+1,$A$8:$D$16,3,FALSE),VLOOKUP(ABS(X56)+1,$A$8:$D$16,3,FALSE))</f>
      </c>
    </row>
    <row r="96">
      <c r="A96">
        <v>13</v>
      </c>
      <c r="B96" t="str">
        <v>CP9.4_vs_CP9.5</v>
      </c>
      <c r="C96" s="1">
        <f>IF(C57&gt;0,1/VLOOKUP(ABS(C57)+1,$A$8:$D$16,3,FALSE),VLOOKUP(ABS(C57)+1,$A$8:$D$16,3,FALSE))</f>
      </c>
      <c r="D96" s="1">
        <f>IF(D57&gt;0,1/VLOOKUP(ABS(D57)+1,$A$8:$D$16,3,FALSE),VLOOKUP(ABS(D57)+1,$A$8:$D$16,3,FALSE))</f>
      </c>
      <c r="E96" s="1">
        <f>IF(E57&gt;0,1/VLOOKUP(ABS(E57)+1,$A$8:$D$16,3,FALSE),VLOOKUP(ABS(E57)+1,$A$8:$D$16,3,FALSE))</f>
      </c>
      <c r="F96" s="1">
        <f>IF(F57&gt;0,1/VLOOKUP(ABS(F57)+1,$A$8:$D$16,3,FALSE),VLOOKUP(ABS(F57)+1,$A$8:$D$16,3,FALSE))</f>
      </c>
      <c r="G96" s="1">
        <f>IF(G57&gt;0,1/VLOOKUP(ABS(G57)+1,$A$8:$D$16,3,FALSE),VLOOKUP(ABS(G57)+1,$A$8:$D$16,3,FALSE))</f>
      </c>
      <c r="H96" s="1">
        <f>IF(H57&gt;0,1/VLOOKUP(ABS(H57)+1,$A$8:$D$16,3,FALSE),VLOOKUP(ABS(H57)+1,$A$8:$D$16,3,FALSE))</f>
      </c>
      <c r="I96" s="1">
        <f>IF(I57&gt;0,1/VLOOKUP(ABS(I57)+1,$A$8:$D$16,3,FALSE),VLOOKUP(ABS(I57)+1,$A$8:$D$16,3,FALSE))</f>
      </c>
      <c r="J96" s="1">
        <f>IF(J57&gt;0,1/VLOOKUP(ABS(J57)+1,$A$8:$D$16,3,FALSE),VLOOKUP(ABS(J57)+1,$A$8:$D$16,3,FALSE))</f>
      </c>
      <c r="K96" s="1">
        <f>IF(K57&gt;0,1/VLOOKUP(ABS(K57)+1,$A$8:$D$16,3,FALSE),VLOOKUP(ABS(K57)+1,$A$8:$D$16,3,FALSE))</f>
      </c>
      <c r="L96" s="1">
        <f>IF(L57&gt;0,1/VLOOKUP(ABS(L57)+1,$A$8:$D$16,3,FALSE),VLOOKUP(ABS(L57)+1,$A$8:$D$16,3,FALSE))</f>
      </c>
      <c r="M96" s="1">
        <f>IF(M57&gt;0,1/VLOOKUP(ABS(M57)+1,$A$8:$D$16,3,FALSE),VLOOKUP(ABS(M57)+1,$A$8:$D$16,3,FALSE))</f>
      </c>
      <c r="N96" s="1">
        <f>IF(N57&gt;0,1/VLOOKUP(ABS(N57)+1,$A$8:$D$16,3,FALSE),VLOOKUP(ABS(N57)+1,$A$8:$D$16,3,FALSE))</f>
      </c>
      <c r="O96" s="1">
        <f>IF(O57&gt;0,1/VLOOKUP(ABS(O57)+1,$A$8:$D$16,3,FALSE),VLOOKUP(ABS(O57)+1,$A$8:$D$16,3,FALSE))</f>
      </c>
      <c r="P96" s="1">
        <f>IF(P57&gt;0,1/VLOOKUP(ABS(P57)+1,$A$8:$D$16,3,FALSE),VLOOKUP(ABS(P57)+1,$A$8:$D$16,3,FALSE))</f>
      </c>
      <c r="Q96" s="1">
        <f>IF(Q57&gt;0,1/VLOOKUP(ABS(Q57)+1,$A$8:$D$16,3,FALSE),VLOOKUP(ABS(Q57)+1,$A$8:$D$16,3,FALSE))</f>
      </c>
      <c r="R96" s="1">
        <f>IF(R57&gt;0,1/VLOOKUP(ABS(R57)+1,$A$8:$D$16,3,FALSE),VLOOKUP(ABS(R57)+1,$A$8:$D$16,3,FALSE))</f>
      </c>
      <c r="S96" s="1">
        <f>IF(S57&gt;0,1/VLOOKUP(ABS(S57)+1,$A$8:$D$16,3,FALSE),VLOOKUP(ABS(S57)+1,$A$8:$D$16,3,FALSE))</f>
      </c>
      <c r="T96" s="1">
        <f>IF(T57&gt;0,1/VLOOKUP(ABS(T57)+1,$A$8:$D$16,3,FALSE),VLOOKUP(ABS(T57)+1,$A$8:$D$16,3,FALSE))</f>
      </c>
      <c r="U96" s="1">
        <f>IF(U57&gt;0,1/VLOOKUP(ABS(U57)+1,$A$8:$D$16,3,FALSE),VLOOKUP(ABS(U57)+1,$A$8:$D$16,3,FALSE))</f>
      </c>
      <c r="V96" s="1">
        <f>IF(V57&gt;0,1/VLOOKUP(ABS(V57)+1,$A$8:$D$16,3,FALSE),VLOOKUP(ABS(V57)+1,$A$8:$D$16,3,FALSE))</f>
      </c>
      <c r="W96" s="1">
        <f>IF(W57&gt;0,1/VLOOKUP(ABS(W57)+1,$A$8:$D$16,3,FALSE),VLOOKUP(ABS(W57)+1,$A$8:$D$16,3,FALSE))</f>
      </c>
      <c r="X96" s="1">
        <f>IF(X57&gt;0,1/VLOOKUP(ABS(X57)+1,$A$8:$D$16,3,FALSE),VLOOKUP(ABS(X57)+1,$A$8:$D$16,3,FALSE))</f>
      </c>
    </row>
    <row r="97">
      <c r="A97">
        <v>14</v>
      </c>
      <c r="B97" t="str">
        <v>CP9.4_vs_CP9.6</v>
      </c>
      <c r="C97" s="1">
        <f>IF(C58&gt;0,1/VLOOKUP(ABS(C58)+1,$A$8:$D$16,3,FALSE),VLOOKUP(ABS(C58)+1,$A$8:$D$16,3,FALSE))</f>
      </c>
      <c r="D97" s="1">
        <f>IF(D58&gt;0,1/VLOOKUP(ABS(D58)+1,$A$8:$D$16,3,FALSE),VLOOKUP(ABS(D58)+1,$A$8:$D$16,3,FALSE))</f>
      </c>
      <c r="E97" s="1">
        <f>IF(E58&gt;0,1/VLOOKUP(ABS(E58)+1,$A$8:$D$16,3,FALSE),VLOOKUP(ABS(E58)+1,$A$8:$D$16,3,FALSE))</f>
      </c>
      <c r="F97" s="1">
        <f>IF(F58&gt;0,1/VLOOKUP(ABS(F58)+1,$A$8:$D$16,3,FALSE),VLOOKUP(ABS(F58)+1,$A$8:$D$16,3,FALSE))</f>
      </c>
      <c r="G97" s="1">
        <f>IF(G58&gt;0,1/VLOOKUP(ABS(G58)+1,$A$8:$D$16,3,FALSE),VLOOKUP(ABS(G58)+1,$A$8:$D$16,3,FALSE))</f>
      </c>
      <c r="H97" s="1">
        <f>IF(H58&gt;0,1/VLOOKUP(ABS(H58)+1,$A$8:$D$16,3,FALSE),VLOOKUP(ABS(H58)+1,$A$8:$D$16,3,FALSE))</f>
      </c>
      <c r="I97" s="1">
        <f>IF(I58&gt;0,1/VLOOKUP(ABS(I58)+1,$A$8:$D$16,3,FALSE),VLOOKUP(ABS(I58)+1,$A$8:$D$16,3,FALSE))</f>
      </c>
      <c r="J97" s="1">
        <f>IF(J58&gt;0,1/VLOOKUP(ABS(J58)+1,$A$8:$D$16,3,FALSE),VLOOKUP(ABS(J58)+1,$A$8:$D$16,3,FALSE))</f>
      </c>
      <c r="K97" s="1">
        <f>IF(K58&gt;0,1/VLOOKUP(ABS(K58)+1,$A$8:$D$16,3,FALSE),VLOOKUP(ABS(K58)+1,$A$8:$D$16,3,FALSE))</f>
      </c>
      <c r="L97" s="1">
        <f>IF(L58&gt;0,1/VLOOKUP(ABS(L58)+1,$A$8:$D$16,3,FALSE),VLOOKUP(ABS(L58)+1,$A$8:$D$16,3,FALSE))</f>
      </c>
      <c r="M97" s="1">
        <f>IF(M58&gt;0,1/VLOOKUP(ABS(M58)+1,$A$8:$D$16,3,FALSE),VLOOKUP(ABS(M58)+1,$A$8:$D$16,3,FALSE))</f>
      </c>
      <c r="N97" s="1">
        <f>IF(N58&gt;0,1/VLOOKUP(ABS(N58)+1,$A$8:$D$16,3,FALSE),VLOOKUP(ABS(N58)+1,$A$8:$D$16,3,FALSE))</f>
      </c>
      <c r="O97" s="1">
        <f>IF(O58&gt;0,1/VLOOKUP(ABS(O58)+1,$A$8:$D$16,3,FALSE),VLOOKUP(ABS(O58)+1,$A$8:$D$16,3,FALSE))</f>
      </c>
      <c r="P97" s="1">
        <f>IF(P58&gt;0,1/VLOOKUP(ABS(P58)+1,$A$8:$D$16,3,FALSE),VLOOKUP(ABS(P58)+1,$A$8:$D$16,3,FALSE))</f>
      </c>
      <c r="Q97" s="1">
        <f>IF(Q58&gt;0,1/VLOOKUP(ABS(Q58)+1,$A$8:$D$16,3,FALSE),VLOOKUP(ABS(Q58)+1,$A$8:$D$16,3,FALSE))</f>
      </c>
      <c r="R97" s="1">
        <f>IF(R58&gt;0,1/VLOOKUP(ABS(R58)+1,$A$8:$D$16,3,FALSE),VLOOKUP(ABS(R58)+1,$A$8:$D$16,3,FALSE))</f>
      </c>
      <c r="S97" s="1">
        <f>IF(S58&gt;0,1/VLOOKUP(ABS(S58)+1,$A$8:$D$16,3,FALSE),VLOOKUP(ABS(S58)+1,$A$8:$D$16,3,FALSE))</f>
      </c>
      <c r="T97" s="1">
        <f>IF(T58&gt;0,1/VLOOKUP(ABS(T58)+1,$A$8:$D$16,3,FALSE),VLOOKUP(ABS(T58)+1,$A$8:$D$16,3,FALSE))</f>
      </c>
      <c r="U97" s="1">
        <f>IF(U58&gt;0,1/VLOOKUP(ABS(U58)+1,$A$8:$D$16,3,FALSE),VLOOKUP(ABS(U58)+1,$A$8:$D$16,3,FALSE))</f>
      </c>
      <c r="V97" s="1">
        <f>IF(V58&gt;0,1/VLOOKUP(ABS(V58)+1,$A$8:$D$16,3,FALSE),VLOOKUP(ABS(V58)+1,$A$8:$D$16,3,FALSE))</f>
      </c>
      <c r="W97" s="1">
        <f>IF(W58&gt;0,1/VLOOKUP(ABS(W58)+1,$A$8:$D$16,3,FALSE),VLOOKUP(ABS(W58)+1,$A$8:$D$16,3,FALSE))</f>
      </c>
      <c r="X97" s="1">
        <f>IF(X58&gt;0,1/VLOOKUP(ABS(X58)+1,$A$8:$D$16,3,FALSE),VLOOKUP(ABS(X58)+1,$A$8:$D$16,3,FALSE))</f>
      </c>
    </row>
    <row r="98">
      <c r="A98">
        <v>15</v>
      </c>
      <c r="B98" t="str">
        <v>CP9.5_vs_CP9.6</v>
      </c>
      <c r="C98" s="1">
        <f>IF(C59&gt;0,1/VLOOKUP(ABS(C59)+1,$A$8:$D$16,3,FALSE),VLOOKUP(ABS(C59)+1,$A$8:$D$16,3,FALSE))</f>
      </c>
      <c r="D98" s="1">
        <f>IF(D59&gt;0,1/VLOOKUP(ABS(D59)+1,$A$8:$D$16,3,FALSE),VLOOKUP(ABS(D59)+1,$A$8:$D$16,3,FALSE))</f>
      </c>
      <c r="E98" s="1">
        <f>IF(E59&gt;0,1/VLOOKUP(ABS(E59)+1,$A$8:$D$16,3,FALSE),VLOOKUP(ABS(E59)+1,$A$8:$D$16,3,FALSE))</f>
      </c>
      <c r="F98" s="1">
        <f>IF(F59&gt;0,1/VLOOKUP(ABS(F59)+1,$A$8:$D$16,3,FALSE),VLOOKUP(ABS(F59)+1,$A$8:$D$16,3,FALSE))</f>
      </c>
      <c r="G98" s="1">
        <f>IF(G59&gt;0,1/VLOOKUP(ABS(G59)+1,$A$8:$D$16,3,FALSE),VLOOKUP(ABS(G59)+1,$A$8:$D$16,3,FALSE))</f>
      </c>
      <c r="H98" s="1">
        <f>IF(H59&gt;0,1/VLOOKUP(ABS(H59)+1,$A$8:$D$16,3,FALSE),VLOOKUP(ABS(H59)+1,$A$8:$D$16,3,FALSE))</f>
      </c>
      <c r="I98" s="1">
        <f>IF(I59&gt;0,1/VLOOKUP(ABS(I59)+1,$A$8:$D$16,3,FALSE),VLOOKUP(ABS(I59)+1,$A$8:$D$16,3,FALSE))</f>
      </c>
      <c r="J98" s="1">
        <f>IF(J59&gt;0,1/VLOOKUP(ABS(J59)+1,$A$8:$D$16,3,FALSE),VLOOKUP(ABS(J59)+1,$A$8:$D$16,3,FALSE))</f>
      </c>
      <c r="K98" s="1">
        <f>IF(K59&gt;0,1/VLOOKUP(ABS(K59)+1,$A$8:$D$16,3,FALSE),VLOOKUP(ABS(K59)+1,$A$8:$D$16,3,FALSE))</f>
      </c>
      <c r="L98" s="1">
        <f>IF(L59&gt;0,1/VLOOKUP(ABS(L59)+1,$A$8:$D$16,3,FALSE),VLOOKUP(ABS(L59)+1,$A$8:$D$16,3,FALSE))</f>
      </c>
      <c r="M98" s="1">
        <f>IF(M59&gt;0,1/VLOOKUP(ABS(M59)+1,$A$8:$D$16,3,FALSE),VLOOKUP(ABS(M59)+1,$A$8:$D$16,3,FALSE))</f>
      </c>
      <c r="N98" s="1">
        <f>IF(N59&gt;0,1/VLOOKUP(ABS(N59)+1,$A$8:$D$16,3,FALSE),VLOOKUP(ABS(N59)+1,$A$8:$D$16,3,FALSE))</f>
      </c>
      <c r="O98" s="1">
        <f>IF(O59&gt;0,1/VLOOKUP(ABS(O59)+1,$A$8:$D$16,3,FALSE),VLOOKUP(ABS(O59)+1,$A$8:$D$16,3,FALSE))</f>
      </c>
      <c r="P98" s="1">
        <f>IF(P59&gt;0,1/VLOOKUP(ABS(P59)+1,$A$8:$D$16,3,FALSE),VLOOKUP(ABS(P59)+1,$A$8:$D$16,3,FALSE))</f>
      </c>
      <c r="Q98" s="1">
        <f>IF(Q59&gt;0,1/VLOOKUP(ABS(Q59)+1,$A$8:$D$16,3,FALSE),VLOOKUP(ABS(Q59)+1,$A$8:$D$16,3,FALSE))</f>
      </c>
      <c r="R98" s="1">
        <f>IF(R59&gt;0,1/VLOOKUP(ABS(R59)+1,$A$8:$D$16,3,FALSE),VLOOKUP(ABS(R59)+1,$A$8:$D$16,3,FALSE))</f>
      </c>
      <c r="S98" s="1">
        <f>IF(S59&gt;0,1/VLOOKUP(ABS(S59)+1,$A$8:$D$16,3,FALSE),VLOOKUP(ABS(S59)+1,$A$8:$D$16,3,FALSE))</f>
      </c>
      <c r="T98" s="1">
        <f>IF(T59&gt;0,1/VLOOKUP(ABS(T59)+1,$A$8:$D$16,3,FALSE),VLOOKUP(ABS(T59)+1,$A$8:$D$16,3,FALSE))</f>
      </c>
      <c r="U98" s="1">
        <f>IF(U59&gt;0,1/VLOOKUP(ABS(U59)+1,$A$8:$D$16,3,FALSE),VLOOKUP(ABS(U59)+1,$A$8:$D$16,3,FALSE))</f>
      </c>
      <c r="V98" s="1">
        <f>IF(V59&gt;0,1/VLOOKUP(ABS(V59)+1,$A$8:$D$16,3,FALSE),VLOOKUP(ABS(V59)+1,$A$8:$D$16,3,FALSE))</f>
      </c>
      <c r="W98" s="1">
        <f>IF(W59&gt;0,1/VLOOKUP(ABS(W59)+1,$A$8:$D$16,3,FALSE),VLOOKUP(ABS(W59)+1,$A$8:$D$16,3,FALSE))</f>
      </c>
      <c r="X98" s="1">
        <f>IF(X59&gt;0,1/VLOOKUP(ABS(X59)+1,$A$8:$D$16,3,FALSE),VLOOKUP(ABS(X59)+1,$A$8:$D$16,3,FALSE))</f>
      </c>
    </row>
    <row r="101">
      <c r="A101" t="str">
        <v>═══ BAGIAN 4: TFN u (Upper) per Responden ═══</v>
      </c>
    </row>
    <row r="102">
      <c r="A102" t="str">
        <v>No</v>
      </c>
      <c r="B102" t="str">
        <v>Pasangan</v>
      </c>
      <c r="C102" t="str">
        <v>R1_u</v>
      </c>
      <c r="D102" t="str">
        <v>R2_u</v>
      </c>
      <c r="E102" t="str">
        <v>R3_u</v>
      </c>
      <c r="F102" t="str">
        <v>R4_u</v>
      </c>
      <c r="G102" t="str">
        <v>R5_u</v>
      </c>
      <c r="H102" t="str">
        <v>R6_u</v>
      </c>
      <c r="I102" t="str">
        <v>R7_u</v>
      </c>
      <c r="J102" t="str">
        <v>R8_u</v>
      </c>
      <c r="K102" t="str">
        <v>R9_u</v>
      </c>
      <c r="L102" t="str">
        <v>R10_u</v>
      </c>
      <c r="M102" t="str">
        <v>R11_u</v>
      </c>
      <c r="N102" t="str">
        <v>R12_u</v>
      </c>
      <c r="O102" t="str">
        <v>R13_u</v>
      </c>
      <c r="P102" t="str">
        <v>R14_u</v>
      </c>
      <c r="Q102" t="str">
        <v>R15_u</v>
      </c>
      <c r="R102" t="str">
        <v>R16_u</v>
      </c>
      <c r="S102" t="str">
        <v>R17_u</v>
      </c>
      <c r="T102" t="str">
        <v>R18_u</v>
      </c>
      <c r="U102" t="str">
        <v>R19_u</v>
      </c>
      <c r="V102" t="str">
        <v>R20_u</v>
      </c>
      <c r="W102" t="str">
        <v>R21_u</v>
      </c>
      <c r="X102" t="str">
        <v>R22_u</v>
      </c>
    </row>
    <row r="103">
      <c r="A103">
        <v>1</v>
      </c>
      <c r="B103" t="str">
        <v>CP9.1_vs_CP9.2</v>
      </c>
      <c r="C103" s="1">
        <f>IF(C45&gt;0,1/VLOOKUP(ABS(C45)+1,$A$8:$D$16,2,FALSE),VLOOKUP(ABS(C45)+1,$A$8:$D$16,4,FALSE))</f>
      </c>
      <c r="D103" s="1">
        <f>IF(D45&gt;0,1/VLOOKUP(ABS(D45)+1,$A$8:$D$16,2,FALSE),VLOOKUP(ABS(D45)+1,$A$8:$D$16,4,FALSE))</f>
      </c>
      <c r="E103" s="1">
        <f>IF(E45&gt;0,1/VLOOKUP(ABS(E45)+1,$A$8:$D$16,2,FALSE),VLOOKUP(ABS(E45)+1,$A$8:$D$16,4,FALSE))</f>
      </c>
      <c r="F103" s="1">
        <f>IF(F45&gt;0,1/VLOOKUP(ABS(F45)+1,$A$8:$D$16,2,FALSE),VLOOKUP(ABS(F45)+1,$A$8:$D$16,4,FALSE))</f>
      </c>
      <c r="G103" s="1">
        <f>IF(G45&gt;0,1/VLOOKUP(ABS(G45)+1,$A$8:$D$16,2,FALSE),VLOOKUP(ABS(G45)+1,$A$8:$D$16,4,FALSE))</f>
      </c>
      <c r="H103" s="1">
        <f>IF(H45&gt;0,1/VLOOKUP(ABS(H45)+1,$A$8:$D$16,2,FALSE),VLOOKUP(ABS(H45)+1,$A$8:$D$16,4,FALSE))</f>
      </c>
      <c r="I103" s="1">
        <f>IF(I45&gt;0,1/VLOOKUP(ABS(I45)+1,$A$8:$D$16,2,FALSE),VLOOKUP(ABS(I45)+1,$A$8:$D$16,4,FALSE))</f>
      </c>
      <c r="J103" s="1">
        <f>IF(J45&gt;0,1/VLOOKUP(ABS(J45)+1,$A$8:$D$16,2,FALSE),VLOOKUP(ABS(J45)+1,$A$8:$D$16,4,FALSE))</f>
      </c>
      <c r="K103" s="1">
        <f>IF(K45&gt;0,1/VLOOKUP(ABS(K45)+1,$A$8:$D$16,2,FALSE),VLOOKUP(ABS(K45)+1,$A$8:$D$16,4,FALSE))</f>
      </c>
      <c r="L103" s="1">
        <f>IF(L45&gt;0,1/VLOOKUP(ABS(L45)+1,$A$8:$D$16,2,FALSE),VLOOKUP(ABS(L45)+1,$A$8:$D$16,4,FALSE))</f>
      </c>
      <c r="M103" s="1">
        <f>IF(M45&gt;0,1/VLOOKUP(ABS(M45)+1,$A$8:$D$16,2,FALSE),VLOOKUP(ABS(M45)+1,$A$8:$D$16,4,FALSE))</f>
      </c>
      <c r="N103" s="1">
        <f>IF(N45&gt;0,1/VLOOKUP(ABS(N45)+1,$A$8:$D$16,2,FALSE),VLOOKUP(ABS(N45)+1,$A$8:$D$16,4,FALSE))</f>
      </c>
      <c r="O103" s="1">
        <f>IF(O45&gt;0,1/VLOOKUP(ABS(O45)+1,$A$8:$D$16,2,FALSE),VLOOKUP(ABS(O45)+1,$A$8:$D$16,4,FALSE))</f>
      </c>
      <c r="P103" s="1">
        <f>IF(P45&gt;0,1/VLOOKUP(ABS(P45)+1,$A$8:$D$16,2,FALSE),VLOOKUP(ABS(P45)+1,$A$8:$D$16,4,FALSE))</f>
      </c>
      <c r="Q103" s="1">
        <f>IF(Q45&gt;0,1/VLOOKUP(ABS(Q45)+1,$A$8:$D$16,2,FALSE),VLOOKUP(ABS(Q45)+1,$A$8:$D$16,4,FALSE))</f>
      </c>
      <c r="R103" s="1">
        <f>IF(R45&gt;0,1/VLOOKUP(ABS(R45)+1,$A$8:$D$16,2,FALSE),VLOOKUP(ABS(R45)+1,$A$8:$D$16,4,FALSE))</f>
      </c>
      <c r="S103" s="1">
        <f>IF(S45&gt;0,1/VLOOKUP(ABS(S45)+1,$A$8:$D$16,2,FALSE),VLOOKUP(ABS(S45)+1,$A$8:$D$16,4,FALSE))</f>
      </c>
      <c r="T103" s="1">
        <f>IF(T45&gt;0,1/VLOOKUP(ABS(T45)+1,$A$8:$D$16,2,FALSE),VLOOKUP(ABS(T45)+1,$A$8:$D$16,4,FALSE))</f>
      </c>
      <c r="U103" s="1">
        <f>IF(U45&gt;0,1/VLOOKUP(ABS(U45)+1,$A$8:$D$16,2,FALSE),VLOOKUP(ABS(U45)+1,$A$8:$D$16,4,FALSE))</f>
      </c>
      <c r="V103" s="1">
        <f>IF(V45&gt;0,1/VLOOKUP(ABS(V45)+1,$A$8:$D$16,2,FALSE),VLOOKUP(ABS(V45)+1,$A$8:$D$16,4,FALSE))</f>
      </c>
      <c r="W103" s="1">
        <f>IF(W45&gt;0,1/VLOOKUP(ABS(W45)+1,$A$8:$D$16,2,FALSE),VLOOKUP(ABS(W45)+1,$A$8:$D$16,4,FALSE))</f>
      </c>
      <c r="X103" s="1">
        <f>IF(X45&gt;0,1/VLOOKUP(ABS(X45)+1,$A$8:$D$16,2,FALSE),VLOOKUP(ABS(X45)+1,$A$8:$D$16,4,FALSE))</f>
      </c>
    </row>
    <row r="104">
      <c r="A104">
        <v>2</v>
      </c>
      <c r="B104" t="str">
        <v>CP9.1_vs_CP9.3</v>
      </c>
      <c r="C104" s="1">
        <f>IF(C46&gt;0,1/VLOOKUP(ABS(C46)+1,$A$8:$D$16,2,FALSE),VLOOKUP(ABS(C46)+1,$A$8:$D$16,4,FALSE))</f>
      </c>
      <c r="D104" s="1">
        <f>IF(D46&gt;0,1/VLOOKUP(ABS(D46)+1,$A$8:$D$16,2,FALSE),VLOOKUP(ABS(D46)+1,$A$8:$D$16,4,FALSE))</f>
      </c>
      <c r="E104" s="1">
        <f>IF(E46&gt;0,1/VLOOKUP(ABS(E46)+1,$A$8:$D$16,2,FALSE),VLOOKUP(ABS(E46)+1,$A$8:$D$16,4,FALSE))</f>
      </c>
      <c r="F104" s="1">
        <f>IF(F46&gt;0,1/VLOOKUP(ABS(F46)+1,$A$8:$D$16,2,FALSE),VLOOKUP(ABS(F46)+1,$A$8:$D$16,4,FALSE))</f>
      </c>
      <c r="G104" s="1">
        <f>IF(G46&gt;0,1/VLOOKUP(ABS(G46)+1,$A$8:$D$16,2,FALSE),VLOOKUP(ABS(G46)+1,$A$8:$D$16,4,FALSE))</f>
      </c>
      <c r="H104" s="1">
        <f>IF(H46&gt;0,1/VLOOKUP(ABS(H46)+1,$A$8:$D$16,2,FALSE),VLOOKUP(ABS(H46)+1,$A$8:$D$16,4,FALSE))</f>
      </c>
      <c r="I104" s="1">
        <f>IF(I46&gt;0,1/VLOOKUP(ABS(I46)+1,$A$8:$D$16,2,FALSE),VLOOKUP(ABS(I46)+1,$A$8:$D$16,4,FALSE))</f>
      </c>
      <c r="J104" s="1">
        <f>IF(J46&gt;0,1/VLOOKUP(ABS(J46)+1,$A$8:$D$16,2,FALSE),VLOOKUP(ABS(J46)+1,$A$8:$D$16,4,FALSE))</f>
      </c>
      <c r="K104" s="1">
        <f>IF(K46&gt;0,1/VLOOKUP(ABS(K46)+1,$A$8:$D$16,2,FALSE),VLOOKUP(ABS(K46)+1,$A$8:$D$16,4,FALSE))</f>
      </c>
      <c r="L104" s="1">
        <f>IF(L46&gt;0,1/VLOOKUP(ABS(L46)+1,$A$8:$D$16,2,FALSE),VLOOKUP(ABS(L46)+1,$A$8:$D$16,4,FALSE))</f>
      </c>
      <c r="M104" s="1">
        <f>IF(M46&gt;0,1/VLOOKUP(ABS(M46)+1,$A$8:$D$16,2,FALSE),VLOOKUP(ABS(M46)+1,$A$8:$D$16,4,FALSE))</f>
      </c>
      <c r="N104" s="1">
        <f>IF(N46&gt;0,1/VLOOKUP(ABS(N46)+1,$A$8:$D$16,2,FALSE),VLOOKUP(ABS(N46)+1,$A$8:$D$16,4,FALSE))</f>
      </c>
      <c r="O104" s="1">
        <f>IF(O46&gt;0,1/VLOOKUP(ABS(O46)+1,$A$8:$D$16,2,FALSE),VLOOKUP(ABS(O46)+1,$A$8:$D$16,4,FALSE))</f>
      </c>
      <c r="P104" s="1">
        <f>IF(P46&gt;0,1/VLOOKUP(ABS(P46)+1,$A$8:$D$16,2,FALSE),VLOOKUP(ABS(P46)+1,$A$8:$D$16,4,FALSE))</f>
      </c>
      <c r="Q104" s="1">
        <f>IF(Q46&gt;0,1/VLOOKUP(ABS(Q46)+1,$A$8:$D$16,2,FALSE),VLOOKUP(ABS(Q46)+1,$A$8:$D$16,4,FALSE))</f>
      </c>
      <c r="R104" s="1">
        <f>IF(R46&gt;0,1/VLOOKUP(ABS(R46)+1,$A$8:$D$16,2,FALSE),VLOOKUP(ABS(R46)+1,$A$8:$D$16,4,FALSE))</f>
      </c>
      <c r="S104" s="1">
        <f>IF(S46&gt;0,1/VLOOKUP(ABS(S46)+1,$A$8:$D$16,2,FALSE),VLOOKUP(ABS(S46)+1,$A$8:$D$16,4,FALSE))</f>
      </c>
      <c r="T104" s="1">
        <f>IF(T46&gt;0,1/VLOOKUP(ABS(T46)+1,$A$8:$D$16,2,FALSE),VLOOKUP(ABS(T46)+1,$A$8:$D$16,4,FALSE))</f>
      </c>
      <c r="U104" s="1">
        <f>IF(U46&gt;0,1/VLOOKUP(ABS(U46)+1,$A$8:$D$16,2,FALSE),VLOOKUP(ABS(U46)+1,$A$8:$D$16,4,FALSE))</f>
      </c>
      <c r="V104" s="1">
        <f>IF(V46&gt;0,1/VLOOKUP(ABS(V46)+1,$A$8:$D$16,2,FALSE),VLOOKUP(ABS(V46)+1,$A$8:$D$16,4,FALSE))</f>
      </c>
      <c r="W104" s="1">
        <f>IF(W46&gt;0,1/VLOOKUP(ABS(W46)+1,$A$8:$D$16,2,FALSE),VLOOKUP(ABS(W46)+1,$A$8:$D$16,4,FALSE))</f>
      </c>
      <c r="X104" s="1">
        <f>IF(X46&gt;0,1/VLOOKUP(ABS(X46)+1,$A$8:$D$16,2,FALSE),VLOOKUP(ABS(X46)+1,$A$8:$D$16,4,FALSE))</f>
      </c>
    </row>
    <row r="105">
      <c r="A105">
        <v>3</v>
      </c>
      <c r="B105" t="str">
        <v>CP9.1_vs_CP9.4</v>
      </c>
      <c r="C105" s="1">
        <f>IF(C47&gt;0,1/VLOOKUP(ABS(C47)+1,$A$8:$D$16,2,FALSE),VLOOKUP(ABS(C47)+1,$A$8:$D$16,4,FALSE))</f>
      </c>
      <c r="D105" s="1">
        <f>IF(D47&gt;0,1/VLOOKUP(ABS(D47)+1,$A$8:$D$16,2,FALSE),VLOOKUP(ABS(D47)+1,$A$8:$D$16,4,FALSE))</f>
      </c>
      <c r="E105" s="1">
        <f>IF(E47&gt;0,1/VLOOKUP(ABS(E47)+1,$A$8:$D$16,2,FALSE),VLOOKUP(ABS(E47)+1,$A$8:$D$16,4,FALSE))</f>
      </c>
      <c r="F105" s="1">
        <f>IF(F47&gt;0,1/VLOOKUP(ABS(F47)+1,$A$8:$D$16,2,FALSE),VLOOKUP(ABS(F47)+1,$A$8:$D$16,4,FALSE))</f>
      </c>
      <c r="G105" s="1">
        <f>IF(G47&gt;0,1/VLOOKUP(ABS(G47)+1,$A$8:$D$16,2,FALSE),VLOOKUP(ABS(G47)+1,$A$8:$D$16,4,FALSE))</f>
      </c>
      <c r="H105" s="1">
        <f>IF(H47&gt;0,1/VLOOKUP(ABS(H47)+1,$A$8:$D$16,2,FALSE),VLOOKUP(ABS(H47)+1,$A$8:$D$16,4,FALSE))</f>
      </c>
      <c r="I105" s="1">
        <f>IF(I47&gt;0,1/VLOOKUP(ABS(I47)+1,$A$8:$D$16,2,FALSE),VLOOKUP(ABS(I47)+1,$A$8:$D$16,4,FALSE))</f>
      </c>
      <c r="J105" s="1">
        <f>IF(J47&gt;0,1/VLOOKUP(ABS(J47)+1,$A$8:$D$16,2,FALSE),VLOOKUP(ABS(J47)+1,$A$8:$D$16,4,FALSE))</f>
      </c>
      <c r="K105" s="1">
        <f>IF(K47&gt;0,1/VLOOKUP(ABS(K47)+1,$A$8:$D$16,2,FALSE),VLOOKUP(ABS(K47)+1,$A$8:$D$16,4,FALSE))</f>
      </c>
      <c r="L105" s="1">
        <f>IF(L47&gt;0,1/VLOOKUP(ABS(L47)+1,$A$8:$D$16,2,FALSE),VLOOKUP(ABS(L47)+1,$A$8:$D$16,4,FALSE))</f>
      </c>
      <c r="M105" s="1">
        <f>IF(M47&gt;0,1/VLOOKUP(ABS(M47)+1,$A$8:$D$16,2,FALSE),VLOOKUP(ABS(M47)+1,$A$8:$D$16,4,FALSE))</f>
      </c>
      <c r="N105" s="1">
        <f>IF(N47&gt;0,1/VLOOKUP(ABS(N47)+1,$A$8:$D$16,2,FALSE),VLOOKUP(ABS(N47)+1,$A$8:$D$16,4,FALSE))</f>
      </c>
      <c r="O105" s="1">
        <f>IF(O47&gt;0,1/VLOOKUP(ABS(O47)+1,$A$8:$D$16,2,FALSE),VLOOKUP(ABS(O47)+1,$A$8:$D$16,4,FALSE))</f>
      </c>
      <c r="P105" s="1">
        <f>IF(P47&gt;0,1/VLOOKUP(ABS(P47)+1,$A$8:$D$16,2,FALSE),VLOOKUP(ABS(P47)+1,$A$8:$D$16,4,FALSE))</f>
      </c>
      <c r="Q105" s="1">
        <f>IF(Q47&gt;0,1/VLOOKUP(ABS(Q47)+1,$A$8:$D$16,2,FALSE),VLOOKUP(ABS(Q47)+1,$A$8:$D$16,4,FALSE))</f>
      </c>
      <c r="R105" s="1">
        <f>IF(R47&gt;0,1/VLOOKUP(ABS(R47)+1,$A$8:$D$16,2,FALSE),VLOOKUP(ABS(R47)+1,$A$8:$D$16,4,FALSE))</f>
      </c>
      <c r="S105" s="1">
        <f>IF(S47&gt;0,1/VLOOKUP(ABS(S47)+1,$A$8:$D$16,2,FALSE),VLOOKUP(ABS(S47)+1,$A$8:$D$16,4,FALSE))</f>
      </c>
      <c r="T105" s="1">
        <f>IF(T47&gt;0,1/VLOOKUP(ABS(T47)+1,$A$8:$D$16,2,FALSE),VLOOKUP(ABS(T47)+1,$A$8:$D$16,4,FALSE))</f>
      </c>
      <c r="U105" s="1">
        <f>IF(U47&gt;0,1/VLOOKUP(ABS(U47)+1,$A$8:$D$16,2,FALSE),VLOOKUP(ABS(U47)+1,$A$8:$D$16,4,FALSE))</f>
      </c>
      <c r="V105" s="1">
        <f>IF(V47&gt;0,1/VLOOKUP(ABS(V47)+1,$A$8:$D$16,2,FALSE),VLOOKUP(ABS(V47)+1,$A$8:$D$16,4,FALSE))</f>
      </c>
      <c r="W105" s="1">
        <f>IF(W47&gt;0,1/VLOOKUP(ABS(W47)+1,$A$8:$D$16,2,FALSE),VLOOKUP(ABS(W47)+1,$A$8:$D$16,4,FALSE))</f>
      </c>
      <c r="X105" s="1">
        <f>IF(X47&gt;0,1/VLOOKUP(ABS(X47)+1,$A$8:$D$16,2,FALSE),VLOOKUP(ABS(X47)+1,$A$8:$D$16,4,FALSE))</f>
      </c>
    </row>
    <row r="106">
      <c r="A106">
        <v>4</v>
      </c>
      <c r="B106" t="str">
        <v>CP9.1_vs_CP9.5</v>
      </c>
      <c r="C106" s="1">
        <f>IF(C48&gt;0,1/VLOOKUP(ABS(C48)+1,$A$8:$D$16,2,FALSE),VLOOKUP(ABS(C48)+1,$A$8:$D$16,4,FALSE))</f>
      </c>
      <c r="D106" s="1">
        <f>IF(D48&gt;0,1/VLOOKUP(ABS(D48)+1,$A$8:$D$16,2,FALSE),VLOOKUP(ABS(D48)+1,$A$8:$D$16,4,FALSE))</f>
      </c>
      <c r="E106" s="1">
        <f>IF(E48&gt;0,1/VLOOKUP(ABS(E48)+1,$A$8:$D$16,2,FALSE),VLOOKUP(ABS(E48)+1,$A$8:$D$16,4,FALSE))</f>
      </c>
      <c r="F106" s="1">
        <f>IF(F48&gt;0,1/VLOOKUP(ABS(F48)+1,$A$8:$D$16,2,FALSE),VLOOKUP(ABS(F48)+1,$A$8:$D$16,4,FALSE))</f>
      </c>
      <c r="G106" s="1">
        <f>IF(G48&gt;0,1/VLOOKUP(ABS(G48)+1,$A$8:$D$16,2,FALSE),VLOOKUP(ABS(G48)+1,$A$8:$D$16,4,FALSE))</f>
      </c>
      <c r="H106" s="1">
        <f>IF(H48&gt;0,1/VLOOKUP(ABS(H48)+1,$A$8:$D$16,2,FALSE),VLOOKUP(ABS(H48)+1,$A$8:$D$16,4,FALSE))</f>
      </c>
      <c r="I106" s="1">
        <f>IF(I48&gt;0,1/VLOOKUP(ABS(I48)+1,$A$8:$D$16,2,FALSE),VLOOKUP(ABS(I48)+1,$A$8:$D$16,4,FALSE))</f>
      </c>
      <c r="J106" s="1">
        <f>IF(J48&gt;0,1/VLOOKUP(ABS(J48)+1,$A$8:$D$16,2,FALSE),VLOOKUP(ABS(J48)+1,$A$8:$D$16,4,FALSE))</f>
      </c>
      <c r="K106" s="1">
        <f>IF(K48&gt;0,1/VLOOKUP(ABS(K48)+1,$A$8:$D$16,2,FALSE),VLOOKUP(ABS(K48)+1,$A$8:$D$16,4,FALSE))</f>
      </c>
      <c r="L106" s="1">
        <f>IF(L48&gt;0,1/VLOOKUP(ABS(L48)+1,$A$8:$D$16,2,FALSE),VLOOKUP(ABS(L48)+1,$A$8:$D$16,4,FALSE))</f>
      </c>
      <c r="M106" s="1">
        <f>IF(M48&gt;0,1/VLOOKUP(ABS(M48)+1,$A$8:$D$16,2,FALSE),VLOOKUP(ABS(M48)+1,$A$8:$D$16,4,FALSE))</f>
      </c>
      <c r="N106" s="1">
        <f>IF(N48&gt;0,1/VLOOKUP(ABS(N48)+1,$A$8:$D$16,2,FALSE),VLOOKUP(ABS(N48)+1,$A$8:$D$16,4,FALSE))</f>
      </c>
      <c r="O106" s="1">
        <f>IF(O48&gt;0,1/VLOOKUP(ABS(O48)+1,$A$8:$D$16,2,FALSE),VLOOKUP(ABS(O48)+1,$A$8:$D$16,4,FALSE))</f>
      </c>
      <c r="P106" s="1">
        <f>IF(P48&gt;0,1/VLOOKUP(ABS(P48)+1,$A$8:$D$16,2,FALSE),VLOOKUP(ABS(P48)+1,$A$8:$D$16,4,FALSE))</f>
      </c>
      <c r="Q106" s="1">
        <f>IF(Q48&gt;0,1/VLOOKUP(ABS(Q48)+1,$A$8:$D$16,2,FALSE),VLOOKUP(ABS(Q48)+1,$A$8:$D$16,4,FALSE))</f>
      </c>
      <c r="R106" s="1">
        <f>IF(R48&gt;0,1/VLOOKUP(ABS(R48)+1,$A$8:$D$16,2,FALSE),VLOOKUP(ABS(R48)+1,$A$8:$D$16,4,FALSE))</f>
      </c>
      <c r="S106" s="1">
        <f>IF(S48&gt;0,1/VLOOKUP(ABS(S48)+1,$A$8:$D$16,2,FALSE),VLOOKUP(ABS(S48)+1,$A$8:$D$16,4,FALSE))</f>
      </c>
      <c r="T106" s="1">
        <f>IF(T48&gt;0,1/VLOOKUP(ABS(T48)+1,$A$8:$D$16,2,FALSE),VLOOKUP(ABS(T48)+1,$A$8:$D$16,4,FALSE))</f>
      </c>
      <c r="U106" s="1">
        <f>IF(U48&gt;0,1/VLOOKUP(ABS(U48)+1,$A$8:$D$16,2,FALSE),VLOOKUP(ABS(U48)+1,$A$8:$D$16,4,FALSE))</f>
      </c>
      <c r="V106" s="1">
        <f>IF(V48&gt;0,1/VLOOKUP(ABS(V48)+1,$A$8:$D$16,2,FALSE),VLOOKUP(ABS(V48)+1,$A$8:$D$16,4,FALSE))</f>
      </c>
      <c r="W106" s="1">
        <f>IF(W48&gt;0,1/VLOOKUP(ABS(W48)+1,$A$8:$D$16,2,FALSE),VLOOKUP(ABS(W48)+1,$A$8:$D$16,4,FALSE))</f>
      </c>
      <c r="X106" s="1">
        <f>IF(X48&gt;0,1/VLOOKUP(ABS(X48)+1,$A$8:$D$16,2,FALSE),VLOOKUP(ABS(X48)+1,$A$8:$D$16,4,FALSE))</f>
      </c>
    </row>
    <row r="107">
      <c r="A107">
        <v>5</v>
      </c>
      <c r="B107" t="str">
        <v>CP9.1_vs_CP9.6</v>
      </c>
      <c r="C107" s="1">
        <f>IF(C49&gt;0,1/VLOOKUP(ABS(C49)+1,$A$8:$D$16,2,FALSE),VLOOKUP(ABS(C49)+1,$A$8:$D$16,4,FALSE))</f>
      </c>
      <c r="D107" s="1">
        <f>IF(D49&gt;0,1/VLOOKUP(ABS(D49)+1,$A$8:$D$16,2,FALSE),VLOOKUP(ABS(D49)+1,$A$8:$D$16,4,FALSE))</f>
      </c>
      <c r="E107" s="1">
        <f>IF(E49&gt;0,1/VLOOKUP(ABS(E49)+1,$A$8:$D$16,2,FALSE),VLOOKUP(ABS(E49)+1,$A$8:$D$16,4,FALSE))</f>
      </c>
      <c r="F107" s="1">
        <f>IF(F49&gt;0,1/VLOOKUP(ABS(F49)+1,$A$8:$D$16,2,FALSE),VLOOKUP(ABS(F49)+1,$A$8:$D$16,4,FALSE))</f>
      </c>
      <c r="G107" s="1">
        <f>IF(G49&gt;0,1/VLOOKUP(ABS(G49)+1,$A$8:$D$16,2,FALSE),VLOOKUP(ABS(G49)+1,$A$8:$D$16,4,FALSE))</f>
      </c>
      <c r="H107" s="1">
        <f>IF(H49&gt;0,1/VLOOKUP(ABS(H49)+1,$A$8:$D$16,2,FALSE),VLOOKUP(ABS(H49)+1,$A$8:$D$16,4,FALSE))</f>
      </c>
      <c r="I107" s="1">
        <f>IF(I49&gt;0,1/VLOOKUP(ABS(I49)+1,$A$8:$D$16,2,FALSE),VLOOKUP(ABS(I49)+1,$A$8:$D$16,4,FALSE))</f>
      </c>
      <c r="J107" s="1">
        <f>IF(J49&gt;0,1/VLOOKUP(ABS(J49)+1,$A$8:$D$16,2,FALSE),VLOOKUP(ABS(J49)+1,$A$8:$D$16,4,FALSE))</f>
      </c>
      <c r="K107" s="1">
        <f>IF(K49&gt;0,1/VLOOKUP(ABS(K49)+1,$A$8:$D$16,2,FALSE),VLOOKUP(ABS(K49)+1,$A$8:$D$16,4,FALSE))</f>
      </c>
      <c r="L107" s="1">
        <f>IF(L49&gt;0,1/VLOOKUP(ABS(L49)+1,$A$8:$D$16,2,FALSE),VLOOKUP(ABS(L49)+1,$A$8:$D$16,4,FALSE))</f>
      </c>
      <c r="M107" s="1">
        <f>IF(M49&gt;0,1/VLOOKUP(ABS(M49)+1,$A$8:$D$16,2,FALSE),VLOOKUP(ABS(M49)+1,$A$8:$D$16,4,FALSE))</f>
      </c>
      <c r="N107" s="1">
        <f>IF(N49&gt;0,1/VLOOKUP(ABS(N49)+1,$A$8:$D$16,2,FALSE),VLOOKUP(ABS(N49)+1,$A$8:$D$16,4,FALSE))</f>
      </c>
      <c r="O107" s="1">
        <f>IF(O49&gt;0,1/VLOOKUP(ABS(O49)+1,$A$8:$D$16,2,FALSE),VLOOKUP(ABS(O49)+1,$A$8:$D$16,4,FALSE))</f>
      </c>
      <c r="P107" s="1">
        <f>IF(P49&gt;0,1/VLOOKUP(ABS(P49)+1,$A$8:$D$16,2,FALSE),VLOOKUP(ABS(P49)+1,$A$8:$D$16,4,FALSE))</f>
      </c>
      <c r="Q107" s="1">
        <f>IF(Q49&gt;0,1/VLOOKUP(ABS(Q49)+1,$A$8:$D$16,2,FALSE),VLOOKUP(ABS(Q49)+1,$A$8:$D$16,4,FALSE))</f>
      </c>
      <c r="R107" s="1">
        <f>IF(R49&gt;0,1/VLOOKUP(ABS(R49)+1,$A$8:$D$16,2,FALSE),VLOOKUP(ABS(R49)+1,$A$8:$D$16,4,FALSE))</f>
      </c>
      <c r="S107" s="1">
        <f>IF(S49&gt;0,1/VLOOKUP(ABS(S49)+1,$A$8:$D$16,2,FALSE),VLOOKUP(ABS(S49)+1,$A$8:$D$16,4,FALSE))</f>
      </c>
      <c r="T107" s="1">
        <f>IF(T49&gt;0,1/VLOOKUP(ABS(T49)+1,$A$8:$D$16,2,FALSE),VLOOKUP(ABS(T49)+1,$A$8:$D$16,4,FALSE))</f>
      </c>
      <c r="U107" s="1">
        <f>IF(U49&gt;0,1/VLOOKUP(ABS(U49)+1,$A$8:$D$16,2,FALSE),VLOOKUP(ABS(U49)+1,$A$8:$D$16,4,FALSE))</f>
      </c>
      <c r="V107" s="1">
        <f>IF(V49&gt;0,1/VLOOKUP(ABS(V49)+1,$A$8:$D$16,2,FALSE),VLOOKUP(ABS(V49)+1,$A$8:$D$16,4,FALSE))</f>
      </c>
      <c r="W107" s="1">
        <f>IF(W49&gt;0,1/VLOOKUP(ABS(W49)+1,$A$8:$D$16,2,FALSE),VLOOKUP(ABS(W49)+1,$A$8:$D$16,4,FALSE))</f>
      </c>
      <c r="X107" s="1">
        <f>IF(X49&gt;0,1/VLOOKUP(ABS(X49)+1,$A$8:$D$16,2,FALSE),VLOOKUP(ABS(X49)+1,$A$8:$D$16,4,FALSE))</f>
      </c>
    </row>
    <row r="108">
      <c r="A108">
        <v>6</v>
      </c>
      <c r="B108" t="str">
        <v>CP9.2_vs_CP9.3</v>
      </c>
      <c r="C108" s="1">
        <f>IF(C50&gt;0,1/VLOOKUP(ABS(C50)+1,$A$8:$D$16,2,FALSE),VLOOKUP(ABS(C50)+1,$A$8:$D$16,4,FALSE))</f>
      </c>
      <c r="D108" s="1">
        <f>IF(D50&gt;0,1/VLOOKUP(ABS(D50)+1,$A$8:$D$16,2,FALSE),VLOOKUP(ABS(D50)+1,$A$8:$D$16,4,FALSE))</f>
      </c>
      <c r="E108" s="1">
        <f>IF(E50&gt;0,1/VLOOKUP(ABS(E50)+1,$A$8:$D$16,2,FALSE),VLOOKUP(ABS(E50)+1,$A$8:$D$16,4,FALSE))</f>
      </c>
      <c r="F108" s="1">
        <f>IF(F50&gt;0,1/VLOOKUP(ABS(F50)+1,$A$8:$D$16,2,FALSE),VLOOKUP(ABS(F50)+1,$A$8:$D$16,4,FALSE))</f>
      </c>
      <c r="G108" s="1">
        <f>IF(G50&gt;0,1/VLOOKUP(ABS(G50)+1,$A$8:$D$16,2,FALSE),VLOOKUP(ABS(G50)+1,$A$8:$D$16,4,FALSE))</f>
      </c>
      <c r="H108" s="1">
        <f>IF(H50&gt;0,1/VLOOKUP(ABS(H50)+1,$A$8:$D$16,2,FALSE),VLOOKUP(ABS(H50)+1,$A$8:$D$16,4,FALSE))</f>
      </c>
      <c r="I108" s="1">
        <f>IF(I50&gt;0,1/VLOOKUP(ABS(I50)+1,$A$8:$D$16,2,FALSE),VLOOKUP(ABS(I50)+1,$A$8:$D$16,4,FALSE))</f>
      </c>
      <c r="J108" s="1">
        <f>IF(J50&gt;0,1/VLOOKUP(ABS(J50)+1,$A$8:$D$16,2,FALSE),VLOOKUP(ABS(J50)+1,$A$8:$D$16,4,FALSE))</f>
      </c>
      <c r="K108" s="1">
        <f>IF(K50&gt;0,1/VLOOKUP(ABS(K50)+1,$A$8:$D$16,2,FALSE),VLOOKUP(ABS(K50)+1,$A$8:$D$16,4,FALSE))</f>
      </c>
      <c r="L108" s="1">
        <f>IF(L50&gt;0,1/VLOOKUP(ABS(L50)+1,$A$8:$D$16,2,FALSE),VLOOKUP(ABS(L50)+1,$A$8:$D$16,4,FALSE))</f>
      </c>
      <c r="M108" s="1">
        <f>IF(M50&gt;0,1/VLOOKUP(ABS(M50)+1,$A$8:$D$16,2,FALSE),VLOOKUP(ABS(M50)+1,$A$8:$D$16,4,FALSE))</f>
      </c>
      <c r="N108" s="1">
        <f>IF(N50&gt;0,1/VLOOKUP(ABS(N50)+1,$A$8:$D$16,2,FALSE),VLOOKUP(ABS(N50)+1,$A$8:$D$16,4,FALSE))</f>
      </c>
      <c r="O108" s="1">
        <f>IF(O50&gt;0,1/VLOOKUP(ABS(O50)+1,$A$8:$D$16,2,FALSE),VLOOKUP(ABS(O50)+1,$A$8:$D$16,4,FALSE))</f>
      </c>
      <c r="P108" s="1">
        <f>IF(P50&gt;0,1/VLOOKUP(ABS(P50)+1,$A$8:$D$16,2,FALSE),VLOOKUP(ABS(P50)+1,$A$8:$D$16,4,FALSE))</f>
      </c>
      <c r="Q108" s="1">
        <f>IF(Q50&gt;0,1/VLOOKUP(ABS(Q50)+1,$A$8:$D$16,2,FALSE),VLOOKUP(ABS(Q50)+1,$A$8:$D$16,4,FALSE))</f>
      </c>
      <c r="R108" s="1">
        <f>IF(R50&gt;0,1/VLOOKUP(ABS(R50)+1,$A$8:$D$16,2,FALSE),VLOOKUP(ABS(R50)+1,$A$8:$D$16,4,FALSE))</f>
      </c>
      <c r="S108" s="1">
        <f>IF(S50&gt;0,1/VLOOKUP(ABS(S50)+1,$A$8:$D$16,2,FALSE),VLOOKUP(ABS(S50)+1,$A$8:$D$16,4,FALSE))</f>
      </c>
      <c r="T108" s="1">
        <f>IF(T50&gt;0,1/VLOOKUP(ABS(T50)+1,$A$8:$D$16,2,FALSE),VLOOKUP(ABS(T50)+1,$A$8:$D$16,4,FALSE))</f>
      </c>
      <c r="U108" s="1">
        <f>IF(U50&gt;0,1/VLOOKUP(ABS(U50)+1,$A$8:$D$16,2,FALSE),VLOOKUP(ABS(U50)+1,$A$8:$D$16,4,FALSE))</f>
      </c>
      <c r="V108" s="1">
        <f>IF(V50&gt;0,1/VLOOKUP(ABS(V50)+1,$A$8:$D$16,2,FALSE),VLOOKUP(ABS(V50)+1,$A$8:$D$16,4,FALSE))</f>
      </c>
      <c r="W108" s="1">
        <f>IF(W50&gt;0,1/VLOOKUP(ABS(W50)+1,$A$8:$D$16,2,FALSE),VLOOKUP(ABS(W50)+1,$A$8:$D$16,4,FALSE))</f>
      </c>
      <c r="X108" s="1">
        <f>IF(X50&gt;0,1/VLOOKUP(ABS(X50)+1,$A$8:$D$16,2,FALSE),VLOOKUP(ABS(X50)+1,$A$8:$D$16,4,FALSE))</f>
      </c>
    </row>
    <row r="109">
      <c r="A109">
        <v>7</v>
      </c>
      <c r="B109" t="str">
        <v>CP9.2_vs_CP9.4</v>
      </c>
      <c r="C109" s="1">
        <f>IF(C51&gt;0,1/VLOOKUP(ABS(C51)+1,$A$8:$D$16,2,FALSE),VLOOKUP(ABS(C51)+1,$A$8:$D$16,4,FALSE))</f>
      </c>
      <c r="D109" s="1">
        <f>IF(D51&gt;0,1/VLOOKUP(ABS(D51)+1,$A$8:$D$16,2,FALSE),VLOOKUP(ABS(D51)+1,$A$8:$D$16,4,FALSE))</f>
      </c>
      <c r="E109" s="1">
        <f>IF(E51&gt;0,1/VLOOKUP(ABS(E51)+1,$A$8:$D$16,2,FALSE),VLOOKUP(ABS(E51)+1,$A$8:$D$16,4,FALSE))</f>
      </c>
      <c r="F109" s="1">
        <f>IF(F51&gt;0,1/VLOOKUP(ABS(F51)+1,$A$8:$D$16,2,FALSE),VLOOKUP(ABS(F51)+1,$A$8:$D$16,4,FALSE))</f>
      </c>
      <c r="G109" s="1">
        <f>IF(G51&gt;0,1/VLOOKUP(ABS(G51)+1,$A$8:$D$16,2,FALSE),VLOOKUP(ABS(G51)+1,$A$8:$D$16,4,FALSE))</f>
      </c>
      <c r="H109" s="1">
        <f>IF(H51&gt;0,1/VLOOKUP(ABS(H51)+1,$A$8:$D$16,2,FALSE),VLOOKUP(ABS(H51)+1,$A$8:$D$16,4,FALSE))</f>
      </c>
      <c r="I109" s="1">
        <f>IF(I51&gt;0,1/VLOOKUP(ABS(I51)+1,$A$8:$D$16,2,FALSE),VLOOKUP(ABS(I51)+1,$A$8:$D$16,4,FALSE))</f>
      </c>
      <c r="J109" s="1">
        <f>IF(J51&gt;0,1/VLOOKUP(ABS(J51)+1,$A$8:$D$16,2,FALSE),VLOOKUP(ABS(J51)+1,$A$8:$D$16,4,FALSE))</f>
      </c>
      <c r="K109" s="1">
        <f>IF(K51&gt;0,1/VLOOKUP(ABS(K51)+1,$A$8:$D$16,2,FALSE),VLOOKUP(ABS(K51)+1,$A$8:$D$16,4,FALSE))</f>
      </c>
      <c r="L109" s="1">
        <f>IF(L51&gt;0,1/VLOOKUP(ABS(L51)+1,$A$8:$D$16,2,FALSE),VLOOKUP(ABS(L51)+1,$A$8:$D$16,4,FALSE))</f>
      </c>
      <c r="M109" s="1">
        <f>IF(M51&gt;0,1/VLOOKUP(ABS(M51)+1,$A$8:$D$16,2,FALSE),VLOOKUP(ABS(M51)+1,$A$8:$D$16,4,FALSE))</f>
      </c>
      <c r="N109" s="1">
        <f>IF(N51&gt;0,1/VLOOKUP(ABS(N51)+1,$A$8:$D$16,2,FALSE),VLOOKUP(ABS(N51)+1,$A$8:$D$16,4,FALSE))</f>
      </c>
      <c r="O109" s="1">
        <f>IF(O51&gt;0,1/VLOOKUP(ABS(O51)+1,$A$8:$D$16,2,FALSE),VLOOKUP(ABS(O51)+1,$A$8:$D$16,4,FALSE))</f>
      </c>
      <c r="P109" s="1">
        <f>IF(P51&gt;0,1/VLOOKUP(ABS(P51)+1,$A$8:$D$16,2,FALSE),VLOOKUP(ABS(P51)+1,$A$8:$D$16,4,FALSE))</f>
      </c>
      <c r="Q109" s="1">
        <f>IF(Q51&gt;0,1/VLOOKUP(ABS(Q51)+1,$A$8:$D$16,2,FALSE),VLOOKUP(ABS(Q51)+1,$A$8:$D$16,4,FALSE))</f>
      </c>
      <c r="R109" s="1">
        <f>IF(R51&gt;0,1/VLOOKUP(ABS(R51)+1,$A$8:$D$16,2,FALSE),VLOOKUP(ABS(R51)+1,$A$8:$D$16,4,FALSE))</f>
      </c>
      <c r="S109" s="1">
        <f>IF(S51&gt;0,1/VLOOKUP(ABS(S51)+1,$A$8:$D$16,2,FALSE),VLOOKUP(ABS(S51)+1,$A$8:$D$16,4,FALSE))</f>
      </c>
      <c r="T109" s="1">
        <f>IF(T51&gt;0,1/VLOOKUP(ABS(T51)+1,$A$8:$D$16,2,FALSE),VLOOKUP(ABS(T51)+1,$A$8:$D$16,4,FALSE))</f>
      </c>
      <c r="U109" s="1">
        <f>IF(U51&gt;0,1/VLOOKUP(ABS(U51)+1,$A$8:$D$16,2,FALSE),VLOOKUP(ABS(U51)+1,$A$8:$D$16,4,FALSE))</f>
      </c>
      <c r="V109" s="1">
        <f>IF(V51&gt;0,1/VLOOKUP(ABS(V51)+1,$A$8:$D$16,2,FALSE),VLOOKUP(ABS(V51)+1,$A$8:$D$16,4,FALSE))</f>
      </c>
      <c r="W109" s="1">
        <f>IF(W51&gt;0,1/VLOOKUP(ABS(W51)+1,$A$8:$D$16,2,FALSE),VLOOKUP(ABS(W51)+1,$A$8:$D$16,4,FALSE))</f>
      </c>
      <c r="X109" s="1">
        <f>IF(X51&gt;0,1/VLOOKUP(ABS(X51)+1,$A$8:$D$16,2,FALSE),VLOOKUP(ABS(X51)+1,$A$8:$D$16,4,FALSE))</f>
      </c>
    </row>
    <row r="110">
      <c r="A110">
        <v>8</v>
      </c>
      <c r="B110" t="str">
        <v>CP9.2_vs_CP9.5</v>
      </c>
      <c r="C110" s="1">
        <f>IF(C52&gt;0,1/VLOOKUP(ABS(C52)+1,$A$8:$D$16,2,FALSE),VLOOKUP(ABS(C52)+1,$A$8:$D$16,4,FALSE))</f>
      </c>
      <c r="D110" s="1">
        <f>IF(D52&gt;0,1/VLOOKUP(ABS(D52)+1,$A$8:$D$16,2,FALSE),VLOOKUP(ABS(D52)+1,$A$8:$D$16,4,FALSE))</f>
      </c>
      <c r="E110" s="1">
        <f>IF(E52&gt;0,1/VLOOKUP(ABS(E52)+1,$A$8:$D$16,2,FALSE),VLOOKUP(ABS(E52)+1,$A$8:$D$16,4,FALSE))</f>
      </c>
      <c r="F110" s="1">
        <f>IF(F52&gt;0,1/VLOOKUP(ABS(F52)+1,$A$8:$D$16,2,FALSE),VLOOKUP(ABS(F52)+1,$A$8:$D$16,4,FALSE))</f>
      </c>
      <c r="G110" s="1">
        <f>IF(G52&gt;0,1/VLOOKUP(ABS(G52)+1,$A$8:$D$16,2,FALSE),VLOOKUP(ABS(G52)+1,$A$8:$D$16,4,FALSE))</f>
      </c>
      <c r="H110" s="1">
        <f>IF(H52&gt;0,1/VLOOKUP(ABS(H52)+1,$A$8:$D$16,2,FALSE),VLOOKUP(ABS(H52)+1,$A$8:$D$16,4,FALSE))</f>
      </c>
      <c r="I110" s="1">
        <f>IF(I52&gt;0,1/VLOOKUP(ABS(I52)+1,$A$8:$D$16,2,FALSE),VLOOKUP(ABS(I52)+1,$A$8:$D$16,4,FALSE))</f>
      </c>
      <c r="J110" s="1">
        <f>IF(J52&gt;0,1/VLOOKUP(ABS(J52)+1,$A$8:$D$16,2,FALSE),VLOOKUP(ABS(J52)+1,$A$8:$D$16,4,FALSE))</f>
      </c>
      <c r="K110" s="1">
        <f>IF(K52&gt;0,1/VLOOKUP(ABS(K52)+1,$A$8:$D$16,2,FALSE),VLOOKUP(ABS(K52)+1,$A$8:$D$16,4,FALSE))</f>
      </c>
      <c r="L110" s="1">
        <f>IF(L52&gt;0,1/VLOOKUP(ABS(L52)+1,$A$8:$D$16,2,FALSE),VLOOKUP(ABS(L52)+1,$A$8:$D$16,4,FALSE))</f>
      </c>
      <c r="M110" s="1">
        <f>IF(M52&gt;0,1/VLOOKUP(ABS(M52)+1,$A$8:$D$16,2,FALSE),VLOOKUP(ABS(M52)+1,$A$8:$D$16,4,FALSE))</f>
      </c>
      <c r="N110" s="1">
        <f>IF(N52&gt;0,1/VLOOKUP(ABS(N52)+1,$A$8:$D$16,2,FALSE),VLOOKUP(ABS(N52)+1,$A$8:$D$16,4,FALSE))</f>
      </c>
      <c r="O110" s="1">
        <f>IF(O52&gt;0,1/VLOOKUP(ABS(O52)+1,$A$8:$D$16,2,FALSE),VLOOKUP(ABS(O52)+1,$A$8:$D$16,4,FALSE))</f>
      </c>
      <c r="P110" s="1">
        <f>IF(P52&gt;0,1/VLOOKUP(ABS(P52)+1,$A$8:$D$16,2,FALSE),VLOOKUP(ABS(P52)+1,$A$8:$D$16,4,FALSE))</f>
      </c>
      <c r="Q110" s="1">
        <f>IF(Q52&gt;0,1/VLOOKUP(ABS(Q52)+1,$A$8:$D$16,2,FALSE),VLOOKUP(ABS(Q52)+1,$A$8:$D$16,4,FALSE))</f>
      </c>
      <c r="R110" s="1">
        <f>IF(R52&gt;0,1/VLOOKUP(ABS(R52)+1,$A$8:$D$16,2,FALSE),VLOOKUP(ABS(R52)+1,$A$8:$D$16,4,FALSE))</f>
      </c>
      <c r="S110" s="1">
        <f>IF(S52&gt;0,1/VLOOKUP(ABS(S52)+1,$A$8:$D$16,2,FALSE),VLOOKUP(ABS(S52)+1,$A$8:$D$16,4,FALSE))</f>
      </c>
      <c r="T110" s="1">
        <f>IF(T52&gt;0,1/VLOOKUP(ABS(T52)+1,$A$8:$D$16,2,FALSE),VLOOKUP(ABS(T52)+1,$A$8:$D$16,4,FALSE))</f>
      </c>
      <c r="U110" s="1">
        <f>IF(U52&gt;0,1/VLOOKUP(ABS(U52)+1,$A$8:$D$16,2,FALSE),VLOOKUP(ABS(U52)+1,$A$8:$D$16,4,FALSE))</f>
      </c>
      <c r="V110" s="1">
        <f>IF(V52&gt;0,1/VLOOKUP(ABS(V52)+1,$A$8:$D$16,2,FALSE),VLOOKUP(ABS(V52)+1,$A$8:$D$16,4,FALSE))</f>
      </c>
      <c r="W110" s="1">
        <f>IF(W52&gt;0,1/VLOOKUP(ABS(W52)+1,$A$8:$D$16,2,FALSE),VLOOKUP(ABS(W52)+1,$A$8:$D$16,4,FALSE))</f>
      </c>
      <c r="X110" s="1">
        <f>IF(X52&gt;0,1/VLOOKUP(ABS(X52)+1,$A$8:$D$16,2,FALSE),VLOOKUP(ABS(X52)+1,$A$8:$D$16,4,FALSE))</f>
      </c>
    </row>
    <row r="111">
      <c r="A111">
        <v>9</v>
      </c>
      <c r="B111" t="str">
        <v>CP9.2_vs_CP9.6</v>
      </c>
      <c r="C111" s="1">
        <f>IF(C53&gt;0,1/VLOOKUP(ABS(C53)+1,$A$8:$D$16,2,FALSE),VLOOKUP(ABS(C53)+1,$A$8:$D$16,4,FALSE))</f>
      </c>
      <c r="D111" s="1">
        <f>IF(D53&gt;0,1/VLOOKUP(ABS(D53)+1,$A$8:$D$16,2,FALSE),VLOOKUP(ABS(D53)+1,$A$8:$D$16,4,FALSE))</f>
      </c>
      <c r="E111" s="1">
        <f>IF(E53&gt;0,1/VLOOKUP(ABS(E53)+1,$A$8:$D$16,2,FALSE),VLOOKUP(ABS(E53)+1,$A$8:$D$16,4,FALSE))</f>
      </c>
      <c r="F111" s="1">
        <f>IF(F53&gt;0,1/VLOOKUP(ABS(F53)+1,$A$8:$D$16,2,FALSE),VLOOKUP(ABS(F53)+1,$A$8:$D$16,4,FALSE))</f>
      </c>
      <c r="G111" s="1">
        <f>IF(G53&gt;0,1/VLOOKUP(ABS(G53)+1,$A$8:$D$16,2,FALSE),VLOOKUP(ABS(G53)+1,$A$8:$D$16,4,FALSE))</f>
      </c>
      <c r="H111" s="1">
        <f>IF(H53&gt;0,1/VLOOKUP(ABS(H53)+1,$A$8:$D$16,2,FALSE),VLOOKUP(ABS(H53)+1,$A$8:$D$16,4,FALSE))</f>
      </c>
      <c r="I111" s="1">
        <f>IF(I53&gt;0,1/VLOOKUP(ABS(I53)+1,$A$8:$D$16,2,FALSE),VLOOKUP(ABS(I53)+1,$A$8:$D$16,4,FALSE))</f>
      </c>
      <c r="J111" s="1">
        <f>IF(J53&gt;0,1/VLOOKUP(ABS(J53)+1,$A$8:$D$16,2,FALSE),VLOOKUP(ABS(J53)+1,$A$8:$D$16,4,FALSE))</f>
      </c>
      <c r="K111" s="1">
        <f>IF(K53&gt;0,1/VLOOKUP(ABS(K53)+1,$A$8:$D$16,2,FALSE),VLOOKUP(ABS(K53)+1,$A$8:$D$16,4,FALSE))</f>
      </c>
      <c r="L111" s="1">
        <f>IF(L53&gt;0,1/VLOOKUP(ABS(L53)+1,$A$8:$D$16,2,FALSE),VLOOKUP(ABS(L53)+1,$A$8:$D$16,4,FALSE))</f>
      </c>
      <c r="M111" s="1">
        <f>IF(M53&gt;0,1/VLOOKUP(ABS(M53)+1,$A$8:$D$16,2,FALSE),VLOOKUP(ABS(M53)+1,$A$8:$D$16,4,FALSE))</f>
      </c>
      <c r="N111" s="1">
        <f>IF(N53&gt;0,1/VLOOKUP(ABS(N53)+1,$A$8:$D$16,2,FALSE),VLOOKUP(ABS(N53)+1,$A$8:$D$16,4,FALSE))</f>
      </c>
      <c r="O111" s="1">
        <f>IF(O53&gt;0,1/VLOOKUP(ABS(O53)+1,$A$8:$D$16,2,FALSE),VLOOKUP(ABS(O53)+1,$A$8:$D$16,4,FALSE))</f>
      </c>
      <c r="P111" s="1">
        <f>IF(P53&gt;0,1/VLOOKUP(ABS(P53)+1,$A$8:$D$16,2,FALSE),VLOOKUP(ABS(P53)+1,$A$8:$D$16,4,FALSE))</f>
      </c>
      <c r="Q111" s="1">
        <f>IF(Q53&gt;0,1/VLOOKUP(ABS(Q53)+1,$A$8:$D$16,2,FALSE),VLOOKUP(ABS(Q53)+1,$A$8:$D$16,4,FALSE))</f>
      </c>
      <c r="R111" s="1">
        <f>IF(R53&gt;0,1/VLOOKUP(ABS(R53)+1,$A$8:$D$16,2,FALSE),VLOOKUP(ABS(R53)+1,$A$8:$D$16,4,FALSE))</f>
      </c>
      <c r="S111" s="1">
        <f>IF(S53&gt;0,1/VLOOKUP(ABS(S53)+1,$A$8:$D$16,2,FALSE),VLOOKUP(ABS(S53)+1,$A$8:$D$16,4,FALSE))</f>
      </c>
      <c r="T111" s="1">
        <f>IF(T53&gt;0,1/VLOOKUP(ABS(T53)+1,$A$8:$D$16,2,FALSE),VLOOKUP(ABS(T53)+1,$A$8:$D$16,4,FALSE))</f>
      </c>
      <c r="U111" s="1">
        <f>IF(U53&gt;0,1/VLOOKUP(ABS(U53)+1,$A$8:$D$16,2,FALSE),VLOOKUP(ABS(U53)+1,$A$8:$D$16,4,FALSE))</f>
      </c>
      <c r="V111" s="1">
        <f>IF(V53&gt;0,1/VLOOKUP(ABS(V53)+1,$A$8:$D$16,2,FALSE),VLOOKUP(ABS(V53)+1,$A$8:$D$16,4,FALSE))</f>
      </c>
      <c r="W111" s="1">
        <f>IF(W53&gt;0,1/VLOOKUP(ABS(W53)+1,$A$8:$D$16,2,FALSE),VLOOKUP(ABS(W53)+1,$A$8:$D$16,4,FALSE))</f>
      </c>
      <c r="X111" s="1">
        <f>IF(X53&gt;0,1/VLOOKUP(ABS(X53)+1,$A$8:$D$16,2,FALSE),VLOOKUP(ABS(X53)+1,$A$8:$D$16,4,FALSE))</f>
      </c>
    </row>
    <row r="112">
      <c r="A112">
        <v>10</v>
      </c>
      <c r="B112" t="str">
        <v>CP9.3_vs_CP9.4</v>
      </c>
      <c r="C112" s="1">
        <f>IF(C54&gt;0,1/VLOOKUP(ABS(C54)+1,$A$8:$D$16,2,FALSE),VLOOKUP(ABS(C54)+1,$A$8:$D$16,4,FALSE))</f>
      </c>
      <c r="D112" s="1">
        <f>IF(D54&gt;0,1/VLOOKUP(ABS(D54)+1,$A$8:$D$16,2,FALSE),VLOOKUP(ABS(D54)+1,$A$8:$D$16,4,FALSE))</f>
      </c>
      <c r="E112" s="1">
        <f>IF(E54&gt;0,1/VLOOKUP(ABS(E54)+1,$A$8:$D$16,2,FALSE),VLOOKUP(ABS(E54)+1,$A$8:$D$16,4,FALSE))</f>
      </c>
      <c r="F112" s="1">
        <f>IF(F54&gt;0,1/VLOOKUP(ABS(F54)+1,$A$8:$D$16,2,FALSE),VLOOKUP(ABS(F54)+1,$A$8:$D$16,4,FALSE))</f>
      </c>
      <c r="G112" s="1">
        <f>IF(G54&gt;0,1/VLOOKUP(ABS(G54)+1,$A$8:$D$16,2,FALSE),VLOOKUP(ABS(G54)+1,$A$8:$D$16,4,FALSE))</f>
      </c>
      <c r="H112" s="1">
        <f>IF(H54&gt;0,1/VLOOKUP(ABS(H54)+1,$A$8:$D$16,2,FALSE),VLOOKUP(ABS(H54)+1,$A$8:$D$16,4,FALSE))</f>
      </c>
      <c r="I112" s="1">
        <f>IF(I54&gt;0,1/VLOOKUP(ABS(I54)+1,$A$8:$D$16,2,FALSE),VLOOKUP(ABS(I54)+1,$A$8:$D$16,4,FALSE))</f>
      </c>
      <c r="J112" s="1">
        <f>IF(J54&gt;0,1/VLOOKUP(ABS(J54)+1,$A$8:$D$16,2,FALSE),VLOOKUP(ABS(J54)+1,$A$8:$D$16,4,FALSE))</f>
      </c>
      <c r="K112" s="1">
        <f>IF(K54&gt;0,1/VLOOKUP(ABS(K54)+1,$A$8:$D$16,2,FALSE),VLOOKUP(ABS(K54)+1,$A$8:$D$16,4,FALSE))</f>
      </c>
      <c r="L112" s="1">
        <f>IF(L54&gt;0,1/VLOOKUP(ABS(L54)+1,$A$8:$D$16,2,FALSE),VLOOKUP(ABS(L54)+1,$A$8:$D$16,4,FALSE))</f>
      </c>
      <c r="M112" s="1">
        <f>IF(M54&gt;0,1/VLOOKUP(ABS(M54)+1,$A$8:$D$16,2,FALSE),VLOOKUP(ABS(M54)+1,$A$8:$D$16,4,FALSE))</f>
      </c>
      <c r="N112" s="1">
        <f>IF(N54&gt;0,1/VLOOKUP(ABS(N54)+1,$A$8:$D$16,2,FALSE),VLOOKUP(ABS(N54)+1,$A$8:$D$16,4,FALSE))</f>
      </c>
      <c r="O112" s="1">
        <f>IF(O54&gt;0,1/VLOOKUP(ABS(O54)+1,$A$8:$D$16,2,FALSE),VLOOKUP(ABS(O54)+1,$A$8:$D$16,4,FALSE))</f>
      </c>
      <c r="P112" s="1">
        <f>IF(P54&gt;0,1/VLOOKUP(ABS(P54)+1,$A$8:$D$16,2,FALSE),VLOOKUP(ABS(P54)+1,$A$8:$D$16,4,FALSE))</f>
      </c>
      <c r="Q112" s="1">
        <f>IF(Q54&gt;0,1/VLOOKUP(ABS(Q54)+1,$A$8:$D$16,2,FALSE),VLOOKUP(ABS(Q54)+1,$A$8:$D$16,4,FALSE))</f>
      </c>
      <c r="R112" s="1">
        <f>IF(R54&gt;0,1/VLOOKUP(ABS(R54)+1,$A$8:$D$16,2,FALSE),VLOOKUP(ABS(R54)+1,$A$8:$D$16,4,FALSE))</f>
      </c>
      <c r="S112" s="1">
        <f>IF(S54&gt;0,1/VLOOKUP(ABS(S54)+1,$A$8:$D$16,2,FALSE),VLOOKUP(ABS(S54)+1,$A$8:$D$16,4,FALSE))</f>
      </c>
      <c r="T112" s="1">
        <f>IF(T54&gt;0,1/VLOOKUP(ABS(T54)+1,$A$8:$D$16,2,FALSE),VLOOKUP(ABS(T54)+1,$A$8:$D$16,4,FALSE))</f>
      </c>
      <c r="U112" s="1">
        <f>IF(U54&gt;0,1/VLOOKUP(ABS(U54)+1,$A$8:$D$16,2,FALSE),VLOOKUP(ABS(U54)+1,$A$8:$D$16,4,FALSE))</f>
      </c>
      <c r="V112" s="1">
        <f>IF(V54&gt;0,1/VLOOKUP(ABS(V54)+1,$A$8:$D$16,2,FALSE),VLOOKUP(ABS(V54)+1,$A$8:$D$16,4,FALSE))</f>
      </c>
      <c r="W112" s="1">
        <f>IF(W54&gt;0,1/VLOOKUP(ABS(W54)+1,$A$8:$D$16,2,FALSE),VLOOKUP(ABS(W54)+1,$A$8:$D$16,4,FALSE))</f>
      </c>
      <c r="X112" s="1">
        <f>IF(X54&gt;0,1/VLOOKUP(ABS(X54)+1,$A$8:$D$16,2,FALSE),VLOOKUP(ABS(X54)+1,$A$8:$D$16,4,FALSE))</f>
      </c>
    </row>
    <row r="113">
      <c r="A113">
        <v>11</v>
      </c>
      <c r="B113" t="str">
        <v>CP9.3_vs_CP9.5</v>
      </c>
      <c r="C113" s="1">
        <f>IF(C55&gt;0,1/VLOOKUP(ABS(C55)+1,$A$8:$D$16,2,FALSE),VLOOKUP(ABS(C55)+1,$A$8:$D$16,4,FALSE))</f>
      </c>
      <c r="D113" s="1">
        <f>IF(D55&gt;0,1/VLOOKUP(ABS(D55)+1,$A$8:$D$16,2,FALSE),VLOOKUP(ABS(D55)+1,$A$8:$D$16,4,FALSE))</f>
      </c>
      <c r="E113" s="1">
        <f>IF(E55&gt;0,1/VLOOKUP(ABS(E55)+1,$A$8:$D$16,2,FALSE),VLOOKUP(ABS(E55)+1,$A$8:$D$16,4,FALSE))</f>
      </c>
      <c r="F113" s="1">
        <f>IF(F55&gt;0,1/VLOOKUP(ABS(F55)+1,$A$8:$D$16,2,FALSE),VLOOKUP(ABS(F55)+1,$A$8:$D$16,4,FALSE))</f>
      </c>
      <c r="G113" s="1">
        <f>IF(G55&gt;0,1/VLOOKUP(ABS(G55)+1,$A$8:$D$16,2,FALSE),VLOOKUP(ABS(G55)+1,$A$8:$D$16,4,FALSE))</f>
      </c>
      <c r="H113" s="1">
        <f>IF(H55&gt;0,1/VLOOKUP(ABS(H55)+1,$A$8:$D$16,2,FALSE),VLOOKUP(ABS(H55)+1,$A$8:$D$16,4,FALSE))</f>
      </c>
      <c r="I113" s="1">
        <f>IF(I55&gt;0,1/VLOOKUP(ABS(I55)+1,$A$8:$D$16,2,FALSE),VLOOKUP(ABS(I55)+1,$A$8:$D$16,4,FALSE))</f>
      </c>
      <c r="J113" s="1">
        <f>IF(J55&gt;0,1/VLOOKUP(ABS(J55)+1,$A$8:$D$16,2,FALSE),VLOOKUP(ABS(J55)+1,$A$8:$D$16,4,FALSE))</f>
      </c>
      <c r="K113" s="1">
        <f>IF(K55&gt;0,1/VLOOKUP(ABS(K55)+1,$A$8:$D$16,2,FALSE),VLOOKUP(ABS(K55)+1,$A$8:$D$16,4,FALSE))</f>
      </c>
      <c r="L113" s="1">
        <f>IF(L55&gt;0,1/VLOOKUP(ABS(L55)+1,$A$8:$D$16,2,FALSE),VLOOKUP(ABS(L55)+1,$A$8:$D$16,4,FALSE))</f>
      </c>
      <c r="M113" s="1">
        <f>IF(M55&gt;0,1/VLOOKUP(ABS(M55)+1,$A$8:$D$16,2,FALSE),VLOOKUP(ABS(M55)+1,$A$8:$D$16,4,FALSE))</f>
      </c>
      <c r="N113" s="1">
        <f>IF(N55&gt;0,1/VLOOKUP(ABS(N55)+1,$A$8:$D$16,2,FALSE),VLOOKUP(ABS(N55)+1,$A$8:$D$16,4,FALSE))</f>
      </c>
      <c r="O113" s="1">
        <f>IF(O55&gt;0,1/VLOOKUP(ABS(O55)+1,$A$8:$D$16,2,FALSE),VLOOKUP(ABS(O55)+1,$A$8:$D$16,4,FALSE))</f>
      </c>
      <c r="P113" s="1">
        <f>IF(P55&gt;0,1/VLOOKUP(ABS(P55)+1,$A$8:$D$16,2,FALSE),VLOOKUP(ABS(P55)+1,$A$8:$D$16,4,FALSE))</f>
      </c>
      <c r="Q113" s="1">
        <f>IF(Q55&gt;0,1/VLOOKUP(ABS(Q55)+1,$A$8:$D$16,2,FALSE),VLOOKUP(ABS(Q55)+1,$A$8:$D$16,4,FALSE))</f>
      </c>
      <c r="R113" s="1">
        <f>IF(R55&gt;0,1/VLOOKUP(ABS(R55)+1,$A$8:$D$16,2,FALSE),VLOOKUP(ABS(R55)+1,$A$8:$D$16,4,FALSE))</f>
      </c>
      <c r="S113" s="1">
        <f>IF(S55&gt;0,1/VLOOKUP(ABS(S55)+1,$A$8:$D$16,2,FALSE),VLOOKUP(ABS(S55)+1,$A$8:$D$16,4,FALSE))</f>
      </c>
      <c r="T113" s="1">
        <f>IF(T55&gt;0,1/VLOOKUP(ABS(T55)+1,$A$8:$D$16,2,FALSE),VLOOKUP(ABS(T55)+1,$A$8:$D$16,4,FALSE))</f>
      </c>
      <c r="U113" s="1">
        <f>IF(U55&gt;0,1/VLOOKUP(ABS(U55)+1,$A$8:$D$16,2,FALSE),VLOOKUP(ABS(U55)+1,$A$8:$D$16,4,FALSE))</f>
      </c>
      <c r="V113" s="1">
        <f>IF(V55&gt;0,1/VLOOKUP(ABS(V55)+1,$A$8:$D$16,2,FALSE),VLOOKUP(ABS(V55)+1,$A$8:$D$16,4,FALSE))</f>
      </c>
      <c r="W113" s="1">
        <f>IF(W55&gt;0,1/VLOOKUP(ABS(W55)+1,$A$8:$D$16,2,FALSE),VLOOKUP(ABS(W55)+1,$A$8:$D$16,4,FALSE))</f>
      </c>
      <c r="X113" s="1">
        <f>IF(X55&gt;0,1/VLOOKUP(ABS(X55)+1,$A$8:$D$16,2,FALSE),VLOOKUP(ABS(X55)+1,$A$8:$D$16,4,FALSE))</f>
      </c>
    </row>
    <row r="114">
      <c r="A114">
        <v>12</v>
      </c>
      <c r="B114" t="str">
        <v>CP9.3_vs_CP9.6</v>
      </c>
      <c r="C114" s="1">
        <f>IF(C56&gt;0,1/VLOOKUP(ABS(C56)+1,$A$8:$D$16,2,FALSE),VLOOKUP(ABS(C56)+1,$A$8:$D$16,4,FALSE))</f>
      </c>
      <c r="D114" s="1">
        <f>IF(D56&gt;0,1/VLOOKUP(ABS(D56)+1,$A$8:$D$16,2,FALSE),VLOOKUP(ABS(D56)+1,$A$8:$D$16,4,FALSE))</f>
      </c>
      <c r="E114" s="1">
        <f>IF(E56&gt;0,1/VLOOKUP(ABS(E56)+1,$A$8:$D$16,2,FALSE),VLOOKUP(ABS(E56)+1,$A$8:$D$16,4,FALSE))</f>
      </c>
      <c r="F114" s="1">
        <f>IF(F56&gt;0,1/VLOOKUP(ABS(F56)+1,$A$8:$D$16,2,FALSE),VLOOKUP(ABS(F56)+1,$A$8:$D$16,4,FALSE))</f>
      </c>
      <c r="G114" s="1">
        <f>IF(G56&gt;0,1/VLOOKUP(ABS(G56)+1,$A$8:$D$16,2,FALSE),VLOOKUP(ABS(G56)+1,$A$8:$D$16,4,FALSE))</f>
      </c>
      <c r="H114" s="1">
        <f>IF(H56&gt;0,1/VLOOKUP(ABS(H56)+1,$A$8:$D$16,2,FALSE),VLOOKUP(ABS(H56)+1,$A$8:$D$16,4,FALSE))</f>
      </c>
      <c r="I114" s="1">
        <f>IF(I56&gt;0,1/VLOOKUP(ABS(I56)+1,$A$8:$D$16,2,FALSE),VLOOKUP(ABS(I56)+1,$A$8:$D$16,4,FALSE))</f>
      </c>
      <c r="J114" s="1">
        <f>IF(J56&gt;0,1/VLOOKUP(ABS(J56)+1,$A$8:$D$16,2,FALSE),VLOOKUP(ABS(J56)+1,$A$8:$D$16,4,FALSE))</f>
      </c>
      <c r="K114" s="1">
        <f>IF(K56&gt;0,1/VLOOKUP(ABS(K56)+1,$A$8:$D$16,2,FALSE),VLOOKUP(ABS(K56)+1,$A$8:$D$16,4,FALSE))</f>
      </c>
      <c r="L114" s="1">
        <f>IF(L56&gt;0,1/VLOOKUP(ABS(L56)+1,$A$8:$D$16,2,FALSE),VLOOKUP(ABS(L56)+1,$A$8:$D$16,4,FALSE))</f>
      </c>
      <c r="M114" s="1">
        <f>IF(M56&gt;0,1/VLOOKUP(ABS(M56)+1,$A$8:$D$16,2,FALSE),VLOOKUP(ABS(M56)+1,$A$8:$D$16,4,FALSE))</f>
      </c>
      <c r="N114" s="1">
        <f>IF(N56&gt;0,1/VLOOKUP(ABS(N56)+1,$A$8:$D$16,2,FALSE),VLOOKUP(ABS(N56)+1,$A$8:$D$16,4,FALSE))</f>
      </c>
      <c r="O114" s="1">
        <f>IF(O56&gt;0,1/VLOOKUP(ABS(O56)+1,$A$8:$D$16,2,FALSE),VLOOKUP(ABS(O56)+1,$A$8:$D$16,4,FALSE))</f>
      </c>
      <c r="P114" s="1">
        <f>IF(P56&gt;0,1/VLOOKUP(ABS(P56)+1,$A$8:$D$16,2,FALSE),VLOOKUP(ABS(P56)+1,$A$8:$D$16,4,FALSE))</f>
      </c>
      <c r="Q114" s="1">
        <f>IF(Q56&gt;0,1/VLOOKUP(ABS(Q56)+1,$A$8:$D$16,2,FALSE),VLOOKUP(ABS(Q56)+1,$A$8:$D$16,4,FALSE))</f>
      </c>
      <c r="R114" s="1">
        <f>IF(R56&gt;0,1/VLOOKUP(ABS(R56)+1,$A$8:$D$16,2,FALSE),VLOOKUP(ABS(R56)+1,$A$8:$D$16,4,FALSE))</f>
      </c>
      <c r="S114" s="1">
        <f>IF(S56&gt;0,1/VLOOKUP(ABS(S56)+1,$A$8:$D$16,2,FALSE),VLOOKUP(ABS(S56)+1,$A$8:$D$16,4,FALSE))</f>
      </c>
      <c r="T114" s="1">
        <f>IF(T56&gt;0,1/VLOOKUP(ABS(T56)+1,$A$8:$D$16,2,FALSE),VLOOKUP(ABS(T56)+1,$A$8:$D$16,4,FALSE))</f>
      </c>
      <c r="U114" s="1">
        <f>IF(U56&gt;0,1/VLOOKUP(ABS(U56)+1,$A$8:$D$16,2,FALSE),VLOOKUP(ABS(U56)+1,$A$8:$D$16,4,FALSE))</f>
      </c>
      <c r="V114" s="1">
        <f>IF(V56&gt;0,1/VLOOKUP(ABS(V56)+1,$A$8:$D$16,2,FALSE),VLOOKUP(ABS(V56)+1,$A$8:$D$16,4,FALSE))</f>
      </c>
      <c r="W114" s="1">
        <f>IF(W56&gt;0,1/VLOOKUP(ABS(W56)+1,$A$8:$D$16,2,FALSE),VLOOKUP(ABS(W56)+1,$A$8:$D$16,4,FALSE))</f>
      </c>
      <c r="X114" s="1">
        <f>IF(X56&gt;0,1/VLOOKUP(ABS(X56)+1,$A$8:$D$16,2,FALSE),VLOOKUP(ABS(X56)+1,$A$8:$D$16,4,FALSE))</f>
      </c>
    </row>
    <row r="115">
      <c r="A115">
        <v>13</v>
      </c>
      <c r="B115" t="str">
        <v>CP9.4_vs_CP9.5</v>
      </c>
      <c r="C115" s="1">
        <f>IF(C57&gt;0,1/VLOOKUP(ABS(C57)+1,$A$8:$D$16,2,FALSE),VLOOKUP(ABS(C57)+1,$A$8:$D$16,4,FALSE))</f>
      </c>
      <c r="D115" s="1">
        <f>IF(D57&gt;0,1/VLOOKUP(ABS(D57)+1,$A$8:$D$16,2,FALSE),VLOOKUP(ABS(D57)+1,$A$8:$D$16,4,FALSE))</f>
      </c>
      <c r="E115" s="1">
        <f>IF(E57&gt;0,1/VLOOKUP(ABS(E57)+1,$A$8:$D$16,2,FALSE),VLOOKUP(ABS(E57)+1,$A$8:$D$16,4,FALSE))</f>
      </c>
      <c r="F115" s="1">
        <f>IF(F57&gt;0,1/VLOOKUP(ABS(F57)+1,$A$8:$D$16,2,FALSE),VLOOKUP(ABS(F57)+1,$A$8:$D$16,4,FALSE))</f>
      </c>
      <c r="G115" s="1">
        <f>IF(G57&gt;0,1/VLOOKUP(ABS(G57)+1,$A$8:$D$16,2,FALSE),VLOOKUP(ABS(G57)+1,$A$8:$D$16,4,FALSE))</f>
      </c>
      <c r="H115" s="1">
        <f>IF(H57&gt;0,1/VLOOKUP(ABS(H57)+1,$A$8:$D$16,2,FALSE),VLOOKUP(ABS(H57)+1,$A$8:$D$16,4,FALSE))</f>
      </c>
      <c r="I115" s="1">
        <f>IF(I57&gt;0,1/VLOOKUP(ABS(I57)+1,$A$8:$D$16,2,FALSE),VLOOKUP(ABS(I57)+1,$A$8:$D$16,4,FALSE))</f>
      </c>
      <c r="J115" s="1">
        <f>IF(J57&gt;0,1/VLOOKUP(ABS(J57)+1,$A$8:$D$16,2,FALSE),VLOOKUP(ABS(J57)+1,$A$8:$D$16,4,FALSE))</f>
      </c>
      <c r="K115" s="1">
        <f>IF(K57&gt;0,1/VLOOKUP(ABS(K57)+1,$A$8:$D$16,2,FALSE),VLOOKUP(ABS(K57)+1,$A$8:$D$16,4,FALSE))</f>
      </c>
      <c r="L115" s="1">
        <f>IF(L57&gt;0,1/VLOOKUP(ABS(L57)+1,$A$8:$D$16,2,FALSE),VLOOKUP(ABS(L57)+1,$A$8:$D$16,4,FALSE))</f>
      </c>
      <c r="M115" s="1">
        <f>IF(M57&gt;0,1/VLOOKUP(ABS(M57)+1,$A$8:$D$16,2,FALSE),VLOOKUP(ABS(M57)+1,$A$8:$D$16,4,FALSE))</f>
      </c>
      <c r="N115" s="1">
        <f>IF(N57&gt;0,1/VLOOKUP(ABS(N57)+1,$A$8:$D$16,2,FALSE),VLOOKUP(ABS(N57)+1,$A$8:$D$16,4,FALSE))</f>
      </c>
      <c r="O115" s="1">
        <f>IF(O57&gt;0,1/VLOOKUP(ABS(O57)+1,$A$8:$D$16,2,FALSE),VLOOKUP(ABS(O57)+1,$A$8:$D$16,4,FALSE))</f>
      </c>
      <c r="P115" s="1">
        <f>IF(P57&gt;0,1/VLOOKUP(ABS(P57)+1,$A$8:$D$16,2,FALSE),VLOOKUP(ABS(P57)+1,$A$8:$D$16,4,FALSE))</f>
      </c>
      <c r="Q115" s="1">
        <f>IF(Q57&gt;0,1/VLOOKUP(ABS(Q57)+1,$A$8:$D$16,2,FALSE),VLOOKUP(ABS(Q57)+1,$A$8:$D$16,4,FALSE))</f>
      </c>
      <c r="R115" s="1">
        <f>IF(R57&gt;0,1/VLOOKUP(ABS(R57)+1,$A$8:$D$16,2,FALSE),VLOOKUP(ABS(R57)+1,$A$8:$D$16,4,FALSE))</f>
      </c>
      <c r="S115" s="1">
        <f>IF(S57&gt;0,1/VLOOKUP(ABS(S57)+1,$A$8:$D$16,2,FALSE),VLOOKUP(ABS(S57)+1,$A$8:$D$16,4,FALSE))</f>
      </c>
      <c r="T115" s="1">
        <f>IF(T57&gt;0,1/VLOOKUP(ABS(T57)+1,$A$8:$D$16,2,FALSE),VLOOKUP(ABS(T57)+1,$A$8:$D$16,4,FALSE))</f>
      </c>
      <c r="U115" s="1">
        <f>IF(U57&gt;0,1/VLOOKUP(ABS(U57)+1,$A$8:$D$16,2,FALSE),VLOOKUP(ABS(U57)+1,$A$8:$D$16,4,FALSE))</f>
      </c>
      <c r="V115" s="1">
        <f>IF(V57&gt;0,1/VLOOKUP(ABS(V57)+1,$A$8:$D$16,2,FALSE),VLOOKUP(ABS(V57)+1,$A$8:$D$16,4,FALSE))</f>
      </c>
      <c r="W115" s="1">
        <f>IF(W57&gt;0,1/VLOOKUP(ABS(W57)+1,$A$8:$D$16,2,FALSE),VLOOKUP(ABS(W57)+1,$A$8:$D$16,4,FALSE))</f>
      </c>
      <c r="X115" s="1">
        <f>IF(X57&gt;0,1/VLOOKUP(ABS(X57)+1,$A$8:$D$16,2,FALSE),VLOOKUP(ABS(X57)+1,$A$8:$D$16,4,FALSE))</f>
      </c>
    </row>
    <row r="116">
      <c r="A116">
        <v>14</v>
      </c>
      <c r="B116" t="str">
        <v>CP9.4_vs_CP9.6</v>
      </c>
      <c r="C116" s="1">
        <f>IF(C58&gt;0,1/VLOOKUP(ABS(C58)+1,$A$8:$D$16,2,FALSE),VLOOKUP(ABS(C58)+1,$A$8:$D$16,4,FALSE))</f>
      </c>
      <c r="D116" s="1">
        <f>IF(D58&gt;0,1/VLOOKUP(ABS(D58)+1,$A$8:$D$16,2,FALSE),VLOOKUP(ABS(D58)+1,$A$8:$D$16,4,FALSE))</f>
      </c>
      <c r="E116" s="1">
        <f>IF(E58&gt;0,1/VLOOKUP(ABS(E58)+1,$A$8:$D$16,2,FALSE),VLOOKUP(ABS(E58)+1,$A$8:$D$16,4,FALSE))</f>
      </c>
      <c r="F116" s="1">
        <f>IF(F58&gt;0,1/VLOOKUP(ABS(F58)+1,$A$8:$D$16,2,FALSE),VLOOKUP(ABS(F58)+1,$A$8:$D$16,4,FALSE))</f>
      </c>
      <c r="G116" s="1">
        <f>IF(G58&gt;0,1/VLOOKUP(ABS(G58)+1,$A$8:$D$16,2,FALSE),VLOOKUP(ABS(G58)+1,$A$8:$D$16,4,FALSE))</f>
      </c>
      <c r="H116" s="1">
        <f>IF(H58&gt;0,1/VLOOKUP(ABS(H58)+1,$A$8:$D$16,2,FALSE),VLOOKUP(ABS(H58)+1,$A$8:$D$16,4,FALSE))</f>
      </c>
      <c r="I116" s="1">
        <f>IF(I58&gt;0,1/VLOOKUP(ABS(I58)+1,$A$8:$D$16,2,FALSE),VLOOKUP(ABS(I58)+1,$A$8:$D$16,4,FALSE))</f>
      </c>
      <c r="J116" s="1">
        <f>IF(J58&gt;0,1/VLOOKUP(ABS(J58)+1,$A$8:$D$16,2,FALSE),VLOOKUP(ABS(J58)+1,$A$8:$D$16,4,FALSE))</f>
      </c>
      <c r="K116" s="1">
        <f>IF(K58&gt;0,1/VLOOKUP(ABS(K58)+1,$A$8:$D$16,2,FALSE),VLOOKUP(ABS(K58)+1,$A$8:$D$16,4,FALSE))</f>
      </c>
      <c r="L116" s="1">
        <f>IF(L58&gt;0,1/VLOOKUP(ABS(L58)+1,$A$8:$D$16,2,FALSE),VLOOKUP(ABS(L58)+1,$A$8:$D$16,4,FALSE))</f>
      </c>
      <c r="M116" s="1">
        <f>IF(M58&gt;0,1/VLOOKUP(ABS(M58)+1,$A$8:$D$16,2,FALSE),VLOOKUP(ABS(M58)+1,$A$8:$D$16,4,FALSE))</f>
      </c>
      <c r="N116" s="1">
        <f>IF(N58&gt;0,1/VLOOKUP(ABS(N58)+1,$A$8:$D$16,2,FALSE),VLOOKUP(ABS(N58)+1,$A$8:$D$16,4,FALSE))</f>
      </c>
      <c r="O116" s="1">
        <f>IF(O58&gt;0,1/VLOOKUP(ABS(O58)+1,$A$8:$D$16,2,FALSE),VLOOKUP(ABS(O58)+1,$A$8:$D$16,4,FALSE))</f>
      </c>
      <c r="P116" s="1">
        <f>IF(P58&gt;0,1/VLOOKUP(ABS(P58)+1,$A$8:$D$16,2,FALSE),VLOOKUP(ABS(P58)+1,$A$8:$D$16,4,FALSE))</f>
      </c>
      <c r="Q116" s="1">
        <f>IF(Q58&gt;0,1/VLOOKUP(ABS(Q58)+1,$A$8:$D$16,2,FALSE),VLOOKUP(ABS(Q58)+1,$A$8:$D$16,4,FALSE))</f>
      </c>
      <c r="R116" s="1">
        <f>IF(R58&gt;0,1/VLOOKUP(ABS(R58)+1,$A$8:$D$16,2,FALSE),VLOOKUP(ABS(R58)+1,$A$8:$D$16,4,FALSE))</f>
      </c>
      <c r="S116" s="1">
        <f>IF(S58&gt;0,1/VLOOKUP(ABS(S58)+1,$A$8:$D$16,2,FALSE),VLOOKUP(ABS(S58)+1,$A$8:$D$16,4,FALSE))</f>
      </c>
      <c r="T116" s="1">
        <f>IF(T58&gt;0,1/VLOOKUP(ABS(T58)+1,$A$8:$D$16,2,FALSE),VLOOKUP(ABS(T58)+1,$A$8:$D$16,4,FALSE))</f>
      </c>
      <c r="U116" s="1">
        <f>IF(U58&gt;0,1/VLOOKUP(ABS(U58)+1,$A$8:$D$16,2,FALSE),VLOOKUP(ABS(U58)+1,$A$8:$D$16,4,FALSE))</f>
      </c>
      <c r="V116" s="1">
        <f>IF(V58&gt;0,1/VLOOKUP(ABS(V58)+1,$A$8:$D$16,2,FALSE),VLOOKUP(ABS(V58)+1,$A$8:$D$16,4,FALSE))</f>
      </c>
      <c r="W116" s="1">
        <f>IF(W58&gt;0,1/VLOOKUP(ABS(W58)+1,$A$8:$D$16,2,FALSE),VLOOKUP(ABS(W58)+1,$A$8:$D$16,4,FALSE))</f>
      </c>
      <c r="X116" s="1">
        <f>IF(X58&gt;0,1/VLOOKUP(ABS(X58)+1,$A$8:$D$16,2,FALSE),VLOOKUP(ABS(X58)+1,$A$8:$D$16,4,FALSE))</f>
      </c>
    </row>
    <row r="117">
      <c r="A117">
        <v>15</v>
      </c>
      <c r="B117" t="str">
        <v>CP9.5_vs_CP9.6</v>
      </c>
      <c r="C117" s="1">
        <f>IF(C59&gt;0,1/VLOOKUP(ABS(C59)+1,$A$8:$D$16,2,FALSE),VLOOKUP(ABS(C59)+1,$A$8:$D$16,4,FALSE))</f>
      </c>
      <c r="D117" s="1">
        <f>IF(D59&gt;0,1/VLOOKUP(ABS(D59)+1,$A$8:$D$16,2,FALSE),VLOOKUP(ABS(D59)+1,$A$8:$D$16,4,FALSE))</f>
      </c>
      <c r="E117" s="1">
        <f>IF(E59&gt;0,1/VLOOKUP(ABS(E59)+1,$A$8:$D$16,2,FALSE),VLOOKUP(ABS(E59)+1,$A$8:$D$16,4,FALSE))</f>
      </c>
      <c r="F117" s="1">
        <f>IF(F59&gt;0,1/VLOOKUP(ABS(F59)+1,$A$8:$D$16,2,FALSE),VLOOKUP(ABS(F59)+1,$A$8:$D$16,4,FALSE))</f>
      </c>
      <c r="G117" s="1">
        <f>IF(G59&gt;0,1/VLOOKUP(ABS(G59)+1,$A$8:$D$16,2,FALSE),VLOOKUP(ABS(G59)+1,$A$8:$D$16,4,FALSE))</f>
      </c>
      <c r="H117" s="1">
        <f>IF(H59&gt;0,1/VLOOKUP(ABS(H59)+1,$A$8:$D$16,2,FALSE),VLOOKUP(ABS(H59)+1,$A$8:$D$16,4,FALSE))</f>
      </c>
      <c r="I117" s="1">
        <f>IF(I59&gt;0,1/VLOOKUP(ABS(I59)+1,$A$8:$D$16,2,FALSE),VLOOKUP(ABS(I59)+1,$A$8:$D$16,4,FALSE))</f>
      </c>
      <c r="J117" s="1">
        <f>IF(J59&gt;0,1/VLOOKUP(ABS(J59)+1,$A$8:$D$16,2,FALSE),VLOOKUP(ABS(J59)+1,$A$8:$D$16,4,FALSE))</f>
      </c>
      <c r="K117" s="1">
        <f>IF(K59&gt;0,1/VLOOKUP(ABS(K59)+1,$A$8:$D$16,2,FALSE),VLOOKUP(ABS(K59)+1,$A$8:$D$16,4,FALSE))</f>
      </c>
      <c r="L117" s="1">
        <f>IF(L59&gt;0,1/VLOOKUP(ABS(L59)+1,$A$8:$D$16,2,FALSE),VLOOKUP(ABS(L59)+1,$A$8:$D$16,4,FALSE))</f>
      </c>
      <c r="M117" s="1">
        <f>IF(M59&gt;0,1/VLOOKUP(ABS(M59)+1,$A$8:$D$16,2,FALSE),VLOOKUP(ABS(M59)+1,$A$8:$D$16,4,FALSE))</f>
      </c>
      <c r="N117" s="1">
        <f>IF(N59&gt;0,1/VLOOKUP(ABS(N59)+1,$A$8:$D$16,2,FALSE),VLOOKUP(ABS(N59)+1,$A$8:$D$16,4,FALSE))</f>
      </c>
      <c r="O117" s="1">
        <f>IF(O59&gt;0,1/VLOOKUP(ABS(O59)+1,$A$8:$D$16,2,FALSE),VLOOKUP(ABS(O59)+1,$A$8:$D$16,4,FALSE))</f>
      </c>
      <c r="P117" s="1">
        <f>IF(P59&gt;0,1/VLOOKUP(ABS(P59)+1,$A$8:$D$16,2,FALSE),VLOOKUP(ABS(P59)+1,$A$8:$D$16,4,FALSE))</f>
      </c>
      <c r="Q117" s="1">
        <f>IF(Q59&gt;0,1/VLOOKUP(ABS(Q59)+1,$A$8:$D$16,2,FALSE),VLOOKUP(ABS(Q59)+1,$A$8:$D$16,4,FALSE))</f>
      </c>
      <c r="R117" s="1">
        <f>IF(R59&gt;0,1/VLOOKUP(ABS(R59)+1,$A$8:$D$16,2,FALSE),VLOOKUP(ABS(R59)+1,$A$8:$D$16,4,FALSE))</f>
      </c>
      <c r="S117" s="1">
        <f>IF(S59&gt;0,1/VLOOKUP(ABS(S59)+1,$A$8:$D$16,2,FALSE),VLOOKUP(ABS(S59)+1,$A$8:$D$16,4,FALSE))</f>
      </c>
      <c r="T117" s="1">
        <f>IF(T59&gt;0,1/VLOOKUP(ABS(T59)+1,$A$8:$D$16,2,FALSE),VLOOKUP(ABS(T59)+1,$A$8:$D$16,4,FALSE))</f>
      </c>
      <c r="U117" s="1">
        <f>IF(U59&gt;0,1/VLOOKUP(ABS(U59)+1,$A$8:$D$16,2,FALSE),VLOOKUP(ABS(U59)+1,$A$8:$D$16,4,FALSE))</f>
      </c>
      <c r="V117" s="1">
        <f>IF(V59&gt;0,1/VLOOKUP(ABS(V59)+1,$A$8:$D$16,2,FALSE),VLOOKUP(ABS(V59)+1,$A$8:$D$16,4,FALSE))</f>
      </c>
      <c r="W117" s="1">
        <f>IF(W59&gt;0,1/VLOOKUP(ABS(W59)+1,$A$8:$D$16,2,FALSE),VLOOKUP(ABS(W59)+1,$A$8:$D$16,4,FALSE))</f>
      </c>
      <c r="X117" s="1">
        <f>IF(X59&gt;0,1/VLOOKUP(ABS(X59)+1,$A$8:$D$16,2,FALSE),VLOOKUP(ABS(X59)+1,$A$8:$D$16,4,FALSE))</f>
      </c>
    </row>
    <row r="120">
      <c r="A120" t="str">
        <v>═══ BAGIAN 5: GEOMETRIC MEAN ANTAR RESPONDEN ═══</v>
      </c>
    </row>
    <row r="121">
      <c r="A121" t="str">
        <v>Rumus: GM = PRODUCT(semua R)^(1/22)</v>
      </c>
    </row>
    <row r="122">
      <c r="A122" t="str">
        <v>No</v>
      </c>
      <c r="B122" t="str">
        <v>Pasangan</v>
      </c>
      <c r="C122" t="str">
        <v>GM_l</v>
      </c>
      <c r="D122" t="str">
        <v>GM_m</v>
      </c>
      <c r="E122" t="str">
        <v>GM_u</v>
      </c>
    </row>
    <row r="123">
      <c r="A123">
        <v>1</v>
      </c>
      <c r="B123" t="str">
        <v>CP9.1_vs_CP9.2</v>
      </c>
      <c r="C123" s="1">
        <f>POWER(PRODUCT(C65,D65,E65,F65,G65,H65,I65,J65,K65,L65,M65,N65,O65,P65,Q65,R65,S65,T65,U65,V65,W65,X65),1/22)</f>
      </c>
      <c r="D123" s="1">
        <f>POWER(PRODUCT(C84,D84,E84,F84,G84,H84,I84,J84,K84,L84,M84,N84,O84,P84,Q84,R84,S84,T84,U84,V84,W84,X84),1/22)</f>
      </c>
      <c r="E123" s="1">
        <f>POWER(PRODUCT(C103,D103,E103,F103,G103,H103,I103,J103,K103,L103,M103,N103,O103,P103,Q103,R103,S103,T103,U103,V103,W103,X103),1/22)</f>
      </c>
    </row>
    <row r="124">
      <c r="A124">
        <v>2</v>
      </c>
      <c r="B124" t="str">
        <v>CP9.1_vs_CP9.3</v>
      </c>
      <c r="C124" s="1">
        <f>POWER(PRODUCT(C66,D66,E66,F66,G66,H66,I66,J66,K66,L66,M66,N66,O66,P66,Q66,R66,S66,T66,U66,V66,W66,X66),1/22)</f>
      </c>
      <c r="D124" s="1">
        <f>POWER(PRODUCT(C85,D85,E85,F85,G85,H85,I85,J85,K85,L85,M85,N85,O85,P85,Q85,R85,S85,T85,U85,V85,W85,X85),1/22)</f>
      </c>
      <c r="E124" s="1">
        <f>POWER(PRODUCT(C104,D104,E104,F104,G104,H104,I104,J104,K104,L104,M104,N104,O104,P104,Q104,R104,S104,T104,U104,V104,W104,X104),1/22)</f>
      </c>
    </row>
    <row r="125">
      <c r="A125">
        <v>3</v>
      </c>
      <c r="B125" t="str">
        <v>CP9.1_vs_CP9.4</v>
      </c>
      <c r="C125" s="1">
        <f>POWER(PRODUCT(C67,D67,E67,F67,G67,H67,I67,J67,K67,L67,M67,N67,O67,P67,Q67,R67,S67,T67,U67,V67,W67,X67),1/22)</f>
      </c>
      <c r="D125" s="1">
        <f>POWER(PRODUCT(C86,D86,E86,F86,G86,H86,I86,J86,K86,L86,M86,N86,O86,P86,Q86,R86,S86,T86,U86,V86,W86,X86),1/22)</f>
      </c>
      <c r="E125" s="1">
        <f>POWER(PRODUCT(C105,D105,E105,F105,G105,H105,I105,J105,K105,L105,M105,N105,O105,P105,Q105,R105,S105,T105,U105,V105,W105,X105),1/22)</f>
      </c>
    </row>
    <row r="126">
      <c r="A126">
        <v>4</v>
      </c>
      <c r="B126" t="str">
        <v>CP9.1_vs_CP9.5</v>
      </c>
      <c r="C126" s="1">
        <f>POWER(PRODUCT(C68,D68,E68,F68,G68,H68,I68,J68,K68,L68,M68,N68,O68,P68,Q68,R68,S68,T68,U68,V68,W68,X68),1/22)</f>
      </c>
      <c r="D126" s="1">
        <f>POWER(PRODUCT(C87,D87,E87,F87,G87,H87,I87,J87,K87,L87,M87,N87,O87,P87,Q87,R87,S87,T87,U87,V87,W87,X87),1/22)</f>
      </c>
      <c r="E126" s="1">
        <f>POWER(PRODUCT(C106,D106,E106,F106,G106,H106,I106,J106,K106,L106,M106,N106,O106,P106,Q106,R106,S106,T106,U106,V106,W106,X106),1/22)</f>
      </c>
    </row>
    <row r="127">
      <c r="A127">
        <v>5</v>
      </c>
      <c r="B127" t="str">
        <v>CP9.1_vs_CP9.6</v>
      </c>
      <c r="C127" s="1">
        <f>POWER(PRODUCT(C69,D69,E69,F69,G69,H69,I69,J69,K69,L69,M69,N69,O69,P69,Q69,R69,S69,T69,U69,V69,W69,X69),1/22)</f>
      </c>
      <c r="D127" s="1">
        <f>POWER(PRODUCT(C88,D88,E88,F88,G88,H88,I88,J88,K88,L88,M88,N88,O88,P88,Q88,R88,S88,T88,U88,V88,W88,X88),1/22)</f>
      </c>
      <c r="E127" s="1">
        <f>POWER(PRODUCT(C107,D107,E107,F107,G107,H107,I107,J107,K107,L107,M107,N107,O107,P107,Q107,R107,S107,T107,U107,V107,W107,X107),1/22)</f>
      </c>
    </row>
    <row r="128">
      <c r="A128">
        <v>6</v>
      </c>
      <c r="B128" t="str">
        <v>CP9.2_vs_CP9.3</v>
      </c>
      <c r="C128" s="1">
        <f>POWER(PRODUCT(C70,D70,E70,F70,G70,H70,I70,J70,K70,L70,M70,N70,O70,P70,Q70,R70,S70,T70,U70,V70,W70,X70),1/22)</f>
      </c>
      <c r="D128" s="1">
        <f>POWER(PRODUCT(C89,D89,E89,F89,G89,H89,I89,J89,K89,L89,M89,N89,O89,P89,Q89,R89,S89,T89,U89,V89,W89,X89),1/22)</f>
      </c>
      <c r="E128" s="1">
        <f>POWER(PRODUCT(C108,D108,E108,F108,G108,H108,I108,J108,K108,L108,M108,N108,O108,P108,Q108,R108,S108,T108,U108,V108,W108,X108),1/22)</f>
      </c>
    </row>
    <row r="129">
      <c r="A129">
        <v>7</v>
      </c>
      <c r="B129" t="str">
        <v>CP9.2_vs_CP9.4</v>
      </c>
      <c r="C129" s="1">
        <f>POWER(PRODUCT(C71,D71,E71,F71,G71,H71,I71,J71,K71,L71,M71,N71,O71,P71,Q71,R71,S71,T71,U71,V71,W71,X71),1/22)</f>
      </c>
      <c r="D129" s="1">
        <f>POWER(PRODUCT(C90,D90,E90,F90,G90,H90,I90,J90,K90,L90,M90,N90,O90,P90,Q90,R90,S90,T90,U90,V90,W90,X90),1/22)</f>
      </c>
      <c r="E129" s="1">
        <f>POWER(PRODUCT(C109,D109,E109,F109,G109,H109,I109,J109,K109,L109,M109,N109,O109,P109,Q109,R109,S109,T109,U109,V109,W109,X109),1/22)</f>
      </c>
    </row>
    <row r="130">
      <c r="A130">
        <v>8</v>
      </c>
      <c r="B130" t="str">
        <v>CP9.2_vs_CP9.5</v>
      </c>
      <c r="C130" s="1">
        <f>POWER(PRODUCT(C72,D72,E72,F72,G72,H72,I72,J72,K72,L72,M72,N72,O72,P72,Q72,R72,S72,T72,U72,V72,W72,X72),1/22)</f>
      </c>
      <c r="D130" s="1">
        <f>POWER(PRODUCT(C91,D91,E91,F91,G91,H91,I91,J91,K91,L91,M91,N91,O91,P91,Q91,R91,S91,T91,U91,V91,W91,X91),1/22)</f>
      </c>
      <c r="E130" s="1">
        <f>POWER(PRODUCT(C110,D110,E110,F110,G110,H110,I110,J110,K110,L110,M110,N110,O110,P110,Q110,R110,S110,T110,U110,V110,W110,X110),1/22)</f>
      </c>
    </row>
    <row r="131">
      <c r="A131">
        <v>9</v>
      </c>
      <c r="B131" t="str">
        <v>CP9.2_vs_CP9.6</v>
      </c>
      <c r="C131" s="1">
        <f>POWER(PRODUCT(C73,D73,E73,F73,G73,H73,I73,J73,K73,L73,M73,N73,O73,P73,Q73,R73,S73,T73,U73,V73,W73,X73),1/22)</f>
      </c>
      <c r="D131" s="1">
        <f>POWER(PRODUCT(C92,D92,E92,F92,G92,H92,I92,J92,K92,L92,M92,N92,O92,P92,Q92,R92,S92,T92,U92,V92,W92,X92),1/22)</f>
      </c>
      <c r="E131" s="1">
        <f>POWER(PRODUCT(C111,D111,E111,F111,G111,H111,I111,J111,K111,L111,M111,N111,O111,P111,Q111,R111,S111,T111,U111,V111,W111,X111),1/22)</f>
      </c>
    </row>
    <row r="132">
      <c r="A132">
        <v>10</v>
      </c>
      <c r="B132" t="str">
        <v>CP9.3_vs_CP9.4</v>
      </c>
      <c r="C132" s="1">
        <f>POWER(PRODUCT(C74,D74,E74,F74,G74,H74,I74,J74,K74,L74,M74,N74,O74,P74,Q74,R74,S74,T74,U74,V74,W74,X74),1/22)</f>
      </c>
      <c r="D132" s="1">
        <f>POWER(PRODUCT(C93,D93,E93,F93,G93,H93,I93,J93,K93,L93,M93,N93,O93,P93,Q93,R93,S93,T93,U93,V93,W93,X93),1/22)</f>
      </c>
      <c r="E132" s="1">
        <f>POWER(PRODUCT(C112,D112,E112,F112,G112,H112,I112,J112,K112,L112,M112,N112,O112,P112,Q112,R112,S112,T112,U112,V112,W112,X112),1/22)</f>
      </c>
    </row>
    <row r="133">
      <c r="A133">
        <v>11</v>
      </c>
      <c r="B133" t="str">
        <v>CP9.3_vs_CP9.5</v>
      </c>
      <c r="C133" s="1">
        <f>POWER(PRODUCT(C75,D75,E75,F75,G75,H75,I75,J75,K75,L75,M75,N75,O75,P75,Q75,R75,S75,T75,U75,V75,W75,X75),1/22)</f>
      </c>
      <c r="D133" s="1">
        <f>POWER(PRODUCT(C94,D94,E94,F94,G94,H94,I94,J94,K94,L94,M94,N94,O94,P94,Q94,R94,S94,T94,U94,V94,W94,X94),1/22)</f>
      </c>
      <c r="E133" s="1">
        <f>POWER(PRODUCT(C113,D113,E113,F113,G113,H113,I113,J113,K113,L113,M113,N113,O113,P113,Q113,R113,S113,T113,U113,V113,W113,X113),1/22)</f>
      </c>
    </row>
    <row r="134">
      <c r="A134">
        <v>12</v>
      </c>
      <c r="B134" t="str">
        <v>CP9.3_vs_CP9.6</v>
      </c>
      <c r="C134" s="1">
        <f>POWER(PRODUCT(C76,D76,E76,F76,G76,H76,I76,J76,K76,L76,M76,N76,O76,P76,Q76,R76,S76,T76,U76,V76,W76,X76),1/22)</f>
      </c>
      <c r="D134" s="1">
        <f>POWER(PRODUCT(C95,D95,E95,F95,G95,H95,I95,J95,K95,L95,M95,N95,O95,P95,Q95,R95,S95,T95,U95,V95,W95,X95),1/22)</f>
      </c>
      <c r="E134" s="1">
        <f>POWER(PRODUCT(C114,D114,E114,F114,G114,H114,I114,J114,K114,L114,M114,N114,O114,P114,Q114,R114,S114,T114,U114,V114,W114,X114),1/22)</f>
      </c>
    </row>
    <row r="135">
      <c r="A135">
        <v>13</v>
      </c>
      <c r="B135" t="str">
        <v>CP9.4_vs_CP9.5</v>
      </c>
      <c r="C135" s="1">
        <f>POWER(PRODUCT(C77,D77,E77,F77,G77,H77,I77,J77,K77,L77,M77,N77,O77,P77,Q77,R77,S77,T77,U77,V77,W77,X77),1/22)</f>
      </c>
      <c r="D135" s="1">
        <f>POWER(PRODUCT(C96,D96,E96,F96,G96,H96,I96,J96,K96,L96,M96,N96,O96,P96,Q96,R96,S96,T96,U96,V96,W96,X96),1/22)</f>
      </c>
      <c r="E135" s="1">
        <f>POWER(PRODUCT(C115,D115,E115,F115,G115,H115,I115,J115,K115,L115,M115,N115,O115,P115,Q115,R115,S115,T115,U115,V115,W115,X115),1/22)</f>
      </c>
    </row>
    <row r="136">
      <c r="A136">
        <v>14</v>
      </c>
      <c r="B136" t="str">
        <v>CP9.4_vs_CP9.6</v>
      </c>
      <c r="C136" s="1">
        <f>POWER(PRODUCT(C78,D78,E78,F78,G78,H78,I78,J78,K78,L78,M78,N78,O78,P78,Q78,R78,S78,T78,U78,V78,W78,X78),1/22)</f>
      </c>
      <c r="D136" s="1">
        <f>POWER(PRODUCT(C97,D97,E97,F97,G97,H97,I97,J97,K97,L97,M97,N97,O97,P97,Q97,R97,S97,T97,U97,V97,W97,X97),1/22)</f>
      </c>
      <c r="E136" s="1">
        <f>POWER(PRODUCT(C116,D116,E116,F116,G116,H116,I116,J116,K116,L116,M116,N116,O116,P116,Q116,R116,S116,T116,U116,V116,W116,X116),1/22)</f>
      </c>
    </row>
    <row r="137">
      <c r="A137">
        <v>15</v>
      </c>
      <c r="B137" t="str">
        <v>CP9.5_vs_CP9.6</v>
      </c>
      <c r="C137" s="1">
        <f>POWER(PRODUCT(C79,D79,E79,F79,G79,H79,I79,J79,K79,L79,M79,N79,O79,P79,Q79,R79,S79,T79,U79,V79,W79,X79),1/22)</f>
      </c>
      <c r="D137" s="1">
        <f>POWER(PRODUCT(C98,D98,E98,F98,G98,H98,I98,J98,K98,L98,M98,N98,O98,P98,Q98,R98,S98,T98,U98,V98,W98,X98),1/22)</f>
      </c>
      <c r="E137" s="1">
        <f>POWER(PRODUCT(C117,D117,E117,F117,G117,H117,I117,J117,K117,L117,M117,N117,O117,P117,Q117,R117,S117,T117,U117,V117,W117,X117),1/22)</f>
      </c>
    </row>
    <row r="140">
      <c r="A140" t="str">
        <v>═══ BAGIAN 6: MATRIKS TFN AGREGAT ═══</v>
      </c>
    </row>
    <row r="141">
      <c r="A141" t="str">
        <v>Diagonal=(1,1,1) | Upper=GM | Lower=reciprocal(1/u,1/m,1/l)</v>
      </c>
    </row>
    <row r="142">
      <c r="A142" t="str">
        <v>Matriks l (Lower)</v>
      </c>
    </row>
    <row r="143">
      <c r="A143" t="str">
        <v/>
      </c>
      <c r="B143" t="str">
        <v>CP9.1</v>
      </c>
      <c r="C143" t="str">
        <v>CP9.2</v>
      </c>
      <c r="D143" t="str">
        <v>CP9.3</v>
      </c>
      <c r="E143" t="str">
        <v>CP9.4</v>
      </c>
      <c r="F143" t="str">
        <v>CP9.5</v>
      </c>
      <c r="G143" t="str">
        <v>CP9.6</v>
      </c>
      <c r="H143" t="str">
        <v>Σ Baris</v>
      </c>
    </row>
    <row r="144">
      <c r="A144" t="str">
        <v>CP9.1</v>
      </c>
      <c r="B144">
        <v>1</v>
      </c>
      <c r="C144" s="1">
        <f>C123</f>
      </c>
      <c r="D144" s="1">
        <f>C124</f>
      </c>
      <c r="E144" s="1">
        <f>C125</f>
      </c>
      <c r="F144" s="1">
        <f>C126</f>
      </c>
      <c r="G144" s="1">
        <f>C127</f>
      </c>
      <c r="H144" s="1">
        <f>SUM(B144:G144)</f>
      </c>
    </row>
    <row r="145">
      <c r="A145" t="str">
        <v>CP9.2</v>
      </c>
      <c r="B145" s="1">
        <f>1/E123</f>
      </c>
      <c r="C145">
        <v>1</v>
      </c>
      <c r="D145" s="1">
        <f>C128</f>
      </c>
      <c r="E145" s="1">
        <f>C129</f>
      </c>
      <c r="F145" s="1">
        <f>C130</f>
      </c>
      <c r="G145" s="1">
        <f>C131</f>
      </c>
      <c r="H145" s="1">
        <f>SUM(B145:G145)</f>
      </c>
    </row>
    <row r="146">
      <c r="A146" t="str">
        <v>CP9.3</v>
      </c>
      <c r="B146" s="1">
        <f>1/E124</f>
      </c>
      <c r="C146" s="1">
        <f>1/E128</f>
      </c>
      <c r="D146">
        <v>1</v>
      </c>
      <c r="E146" s="1">
        <f>C132</f>
      </c>
      <c r="F146" s="1">
        <f>C133</f>
      </c>
      <c r="G146" s="1">
        <f>C134</f>
      </c>
      <c r="H146" s="1">
        <f>SUM(B146:G146)</f>
      </c>
    </row>
    <row r="147">
      <c r="A147" t="str">
        <v>CP9.4</v>
      </c>
      <c r="B147" s="1">
        <f>1/E125</f>
      </c>
      <c r="C147" s="1">
        <f>1/E129</f>
      </c>
      <c r="D147" s="1">
        <f>1/E132</f>
      </c>
      <c r="E147">
        <v>1</v>
      </c>
      <c r="F147" s="1">
        <f>C135</f>
      </c>
      <c r="G147" s="1">
        <f>C136</f>
      </c>
      <c r="H147" s="1">
        <f>SUM(B147:G147)</f>
      </c>
    </row>
    <row r="148">
      <c r="A148" t="str">
        <v>CP9.5</v>
      </c>
      <c r="B148" s="1">
        <f>1/E126</f>
      </c>
      <c r="C148" s="1">
        <f>1/E130</f>
      </c>
      <c r="D148" s="1">
        <f>1/E133</f>
      </c>
      <c r="E148" s="1">
        <f>1/E135</f>
      </c>
      <c r="F148">
        <v>1</v>
      </c>
      <c r="G148" s="1">
        <f>C137</f>
      </c>
      <c r="H148" s="1">
        <f>SUM(B148:G148)</f>
      </c>
    </row>
    <row r="149">
      <c r="A149" t="str">
        <v>CP9.6</v>
      </c>
      <c r="B149" s="1">
        <f>1/E127</f>
      </c>
      <c r="C149" s="1">
        <f>1/E131</f>
      </c>
      <c r="D149" s="1">
        <f>1/E134</f>
      </c>
      <c r="E149" s="1">
        <f>1/E136</f>
      </c>
      <c r="F149" s="1">
        <f>1/E137</f>
      </c>
      <c r="G149">
        <v>1</v>
      </c>
      <c r="H149" s="1">
        <f>SUM(B149:G149)</f>
      </c>
    </row>
    <row r="150">
      <c r="G150" t="str">
        <v>TOTAL</v>
      </c>
      <c r="H150" s="1">
        <f>SUM(H144:H149)</f>
      </c>
    </row>
    <row r="152">
      <c r="A152" t="str">
        <v>Matriks m (Middle)</v>
      </c>
    </row>
    <row r="153">
      <c r="A153" t="str">
        <v/>
      </c>
      <c r="B153" t="str">
        <v>CP9.1</v>
      </c>
      <c r="C153" t="str">
        <v>CP9.2</v>
      </c>
      <c r="D153" t="str">
        <v>CP9.3</v>
      </c>
      <c r="E153" t="str">
        <v>CP9.4</v>
      </c>
      <c r="F153" t="str">
        <v>CP9.5</v>
      </c>
      <c r="G153" t="str">
        <v>CP9.6</v>
      </c>
      <c r="H153" t="str">
        <v>Σ Baris</v>
      </c>
    </row>
    <row r="154">
      <c r="A154" t="str">
        <v>CP9.1</v>
      </c>
      <c r="B154">
        <v>1</v>
      </c>
      <c r="C154" s="1">
        <f>D123</f>
      </c>
      <c r="D154" s="1">
        <f>D124</f>
      </c>
      <c r="E154" s="1">
        <f>D125</f>
      </c>
      <c r="F154" s="1">
        <f>D126</f>
      </c>
      <c r="G154" s="1">
        <f>D127</f>
      </c>
      <c r="H154" s="1">
        <f>SUM(B154:G154)</f>
      </c>
    </row>
    <row r="155">
      <c r="A155" t="str">
        <v>CP9.2</v>
      </c>
      <c r="B155" s="1">
        <f>1/D123</f>
      </c>
      <c r="C155">
        <v>1</v>
      </c>
      <c r="D155" s="1">
        <f>D128</f>
      </c>
      <c r="E155" s="1">
        <f>D129</f>
      </c>
      <c r="F155" s="1">
        <f>D130</f>
      </c>
      <c r="G155" s="1">
        <f>D131</f>
      </c>
      <c r="H155" s="1">
        <f>SUM(B155:G155)</f>
      </c>
    </row>
    <row r="156">
      <c r="A156" t="str">
        <v>CP9.3</v>
      </c>
      <c r="B156" s="1">
        <f>1/D124</f>
      </c>
      <c r="C156" s="1">
        <f>1/D128</f>
      </c>
      <c r="D156">
        <v>1</v>
      </c>
      <c r="E156" s="1">
        <f>D132</f>
      </c>
      <c r="F156" s="1">
        <f>D133</f>
      </c>
      <c r="G156" s="1">
        <f>D134</f>
      </c>
      <c r="H156" s="1">
        <f>SUM(B156:G156)</f>
      </c>
    </row>
    <row r="157">
      <c r="A157" t="str">
        <v>CP9.4</v>
      </c>
      <c r="B157" s="1">
        <f>1/D125</f>
      </c>
      <c r="C157" s="1">
        <f>1/D129</f>
      </c>
      <c r="D157" s="1">
        <f>1/D132</f>
      </c>
      <c r="E157">
        <v>1</v>
      </c>
      <c r="F157" s="1">
        <f>D135</f>
      </c>
      <c r="G157" s="1">
        <f>D136</f>
      </c>
      <c r="H157" s="1">
        <f>SUM(B157:G157)</f>
      </c>
    </row>
    <row r="158">
      <c r="A158" t="str">
        <v>CP9.5</v>
      </c>
      <c r="B158" s="1">
        <f>1/D126</f>
      </c>
      <c r="C158" s="1">
        <f>1/D130</f>
      </c>
      <c r="D158" s="1">
        <f>1/D133</f>
      </c>
      <c r="E158" s="1">
        <f>1/D135</f>
      </c>
      <c r="F158">
        <v>1</v>
      </c>
      <c r="G158" s="1">
        <f>D137</f>
      </c>
      <c r="H158" s="1">
        <f>SUM(B158:G158)</f>
      </c>
    </row>
    <row r="159">
      <c r="A159" t="str">
        <v>CP9.6</v>
      </c>
      <c r="B159" s="1">
        <f>1/D127</f>
      </c>
      <c r="C159" s="1">
        <f>1/D131</f>
      </c>
      <c r="D159" s="1">
        <f>1/D134</f>
      </c>
      <c r="E159" s="1">
        <f>1/D136</f>
      </c>
      <c r="F159" s="1">
        <f>1/D137</f>
      </c>
      <c r="G159">
        <v>1</v>
      </c>
      <c r="H159" s="1">
        <f>SUM(B159:G159)</f>
      </c>
    </row>
    <row r="160">
      <c r="G160" t="str">
        <v>TOTAL</v>
      </c>
      <c r="H160" s="1">
        <f>SUM(H154:H159)</f>
      </c>
    </row>
    <row r="162">
      <c r="A162" t="str">
        <v>Matriks u (Upper)</v>
      </c>
    </row>
    <row r="163">
      <c r="A163" t="str">
        <v/>
      </c>
      <c r="B163" t="str">
        <v>CP9.1</v>
      </c>
      <c r="C163" t="str">
        <v>CP9.2</v>
      </c>
      <c r="D163" t="str">
        <v>CP9.3</v>
      </c>
      <c r="E163" t="str">
        <v>CP9.4</v>
      </c>
      <c r="F163" t="str">
        <v>CP9.5</v>
      </c>
      <c r="G163" t="str">
        <v>CP9.6</v>
      </c>
      <c r="H163" t="str">
        <v>Σ Baris</v>
      </c>
    </row>
    <row r="164">
      <c r="A164" t="str">
        <v>CP9.1</v>
      </c>
      <c r="B164">
        <v>1</v>
      </c>
      <c r="C164" s="1">
        <f>E123</f>
      </c>
      <c r="D164" s="1">
        <f>E124</f>
      </c>
      <c r="E164" s="1">
        <f>E125</f>
      </c>
      <c r="F164" s="1">
        <f>E126</f>
      </c>
      <c r="G164" s="1">
        <f>E127</f>
      </c>
      <c r="H164" s="1">
        <f>SUM(B164:G164)</f>
      </c>
    </row>
    <row r="165">
      <c r="A165" t="str">
        <v>CP9.2</v>
      </c>
      <c r="B165" s="1">
        <f>1/C123</f>
      </c>
      <c r="C165">
        <v>1</v>
      </c>
      <c r="D165" s="1">
        <f>E128</f>
      </c>
      <c r="E165" s="1">
        <f>E129</f>
      </c>
      <c r="F165" s="1">
        <f>E130</f>
      </c>
      <c r="G165" s="1">
        <f>E131</f>
      </c>
      <c r="H165" s="1">
        <f>SUM(B165:G165)</f>
      </c>
    </row>
    <row r="166">
      <c r="A166" t="str">
        <v>CP9.3</v>
      </c>
      <c r="B166" s="1">
        <f>1/C124</f>
      </c>
      <c r="C166" s="1">
        <f>1/C128</f>
      </c>
      <c r="D166">
        <v>1</v>
      </c>
      <c r="E166" s="1">
        <f>E132</f>
      </c>
      <c r="F166" s="1">
        <f>E133</f>
      </c>
      <c r="G166" s="1">
        <f>E134</f>
      </c>
      <c r="H166" s="1">
        <f>SUM(B166:G166)</f>
      </c>
    </row>
    <row r="167">
      <c r="A167" t="str">
        <v>CP9.4</v>
      </c>
      <c r="B167" s="1">
        <f>1/C125</f>
      </c>
      <c r="C167" s="1">
        <f>1/C129</f>
      </c>
      <c r="D167" s="1">
        <f>1/C132</f>
      </c>
      <c r="E167">
        <v>1</v>
      </c>
      <c r="F167" s="1">
        <f>E135</f>
      </c>
      <c r="G167" s="1">
        <f>E136</f>
      </c>
      <c r="H167" s="1">
        <f>SUM(B167:G167)</f>
      </c>
    </row>
    <row r="168">
      <c r="A168" t="str">
        <v>CP9.5</v>
      </c>
      <c r="B168" s="1">
        <f>1/C126</f>
      </c>
      <c r="C168" s="1">
        <f>1/C130</f>
      </c>
      <c r="D168" s="1">
        <f>1/C133</f>
      </c>
      <c r="E168" s="1">
        <f>1/C135</f>
      </c>
      <c r="F168">
        <v>1</v>
      </c>
      <c r="G168" s="1">
        <f>E137</f>
      </c>
      <c r="H168" s="1">
        <f>SUM(B168:G168)</f>
      </c>
    </row>
    <row r="169">
      <c r="A169" t="str">
        <v>CP9.6</v>
      </c>
      <c r="B169" s="1">
        <f>1/C127</f>
      </c>
      <c r="C169" s="1">
        <f>1/C131</f>
      </c>
      <c r="D169" s="1">
        <f>1/C134</f>
      </c>
      <c r="E169" s="1">
        <f>1/C136</f>
      </c>
      <c r="F169" s="1">
        <f>1/C137</f>
      </c>
      <c r="G169">
        <v>1</v>
      </c>
      <c r="H169" s="1">
        <f>SUM(B169:G169)</f>
      </c>
    </row>
    <row r="170">
      <c r="G170" t="str">
        <v>TOTAL</v>
      </c>
      <c r="H170" s="1">
        <f>SUM(H164:H169)</f>
      </c>
    </row>
    <row r="172">
      <c r="A172" t="str">
        <v>═══ BAGIAN 7: FUZZY SYNTHETIC EXTENT + BOBOT FINAL ═══</v>
      </c>
    </row>
    <row r="173">
      <c r="A173" t="str">
        <v>Si_l=Σl_i/ΣΣu | Si_m=Σm_i/ΣΣm | Si_u=Σu_i/ΣΣl | Defuzzy=(l+m+u)/3</v>
      </c>
    </row>
    <row r="174">
      <c r="A174" t="str">
        <v>Kriteria</v>
      </c>
      <c r="B174" t="str">
        <v>Σl_i</v>
      </c>
      <c r="C174" t="str">
        <v>Σm_i</v>
      </c>
      <c r="D174" t="str">
        <v>Σu_i</v>
      </c>
      <c r="E174" t="str">
        <v>ΣΣl</v>
      </c>
      <c r="F174" t="str">
        <v>ΣΣm</v>
      </c>
      <c r="G174" t="str">
        <v>ΣΣu</v>
      </c>
      <c r="H174" t="str">
        <v>Si_l</v>
      </c>
      <c r="I174" t="str">
        <v>Si_m</v>
      </c>
      <c r="J174" t="str">
        <v>Si_u</v>
      </c>
      <c r="K174" t="str">
        <v>Defuzzy</v>
      </c>
      <c r="L174" t="str">
        <v>Bobot</v>
      </c>
      <c r="M174" t="str">
        <v>Bobot%</v>
      </c>
      <c r="N174" t="str">
        <v>Rank</v>
      </c>
    </row>
    <row r="175">
      <c r="A175" t="str">
        <v>CP9.1</v>
      </c>
      <c r="B175" s="1">
        <f>H144</f>
      </c>
      <c r="C175" s="1">
        <f>H154</f>
      </c>
      <c r="D175" s="1">
        <f>H164</f>
      </c>
      <c r="E175" s="1">
        <f>H150</f>
      </c>
      <c r="F175" s="1">
        <f>H160</f>
      </c>
      <c r="G175" s="1">
        <f>H170</f>
      </c>
      <c r="H175" s="2">
        <f>B175/G175</f>
      </c>
      <c r="I175" s="2">
        <f>C175/F175</f>
      </c>
      <c r="J175" s="2">
        <f>D175/E175</f>
      </c>
      <c r="K175" s="2">
        <f>(H175+I175+J175)/3</f>
      </c>
      <c r="L175" s="2">
        <f>K175/K181</f>
      </c>
      <c r="M175" s="3">
        <f>L175*100</f>
      </c>
      <c r="N175">
        <f>RANK(L175,L$175:L$180,0)</f>
      </c>
    </row>
    <row r="176">
      <c r="A176" t="str">
        <v>CP9.2</v>
      </c>
      <c r="B176" s="1">
        <f>H145</f>
      </c>
      <c r="C176" s="1">
        <f>H155</f>
      </c>
      <c r="D176" s="1">
        <f>H165</f>
      </c>
      <c r="E176" s="1">
        <f>H150</f>
      </c>
      <c r="F176" s="1">
        <f>H160</f>
      </c>
      <c r="G176" s="1">
        <f>H170</f>
      </c>
      <c r="H176" s="2">
        <f>B176/G176</f>
      </c>
      <c r="I176" s="2">
        <f>C176/F176</f>
      </c>
      <c r="J176" s="2">
        <f>D176/E176</f>
      </c>
      <c r="K176" s="2">
        <f>(H176+I176+J176)/3</f>
      </c>
      <c r="L176" s="2">
        <f>K176/K181</f>
      </c>
      <c r="M176" s="3">
        <f>L176*100</f>
      </c>
      <c r="N176">
        <f>RANK(L176,L$175:L$180,0)</f>
      </c>
    </row>
    <row r="177">
      <c r="A177" t="str">
        <v>CP9.3</v>
      </c>
      <c r="B177" s="1">
        <f>H146</f>
      </c>
      <c r="C177" s="1">
        <f>H156</f>
      </c>
      <c r="D177" s="1">
        <f>H166</f>
      </c>
      <c r="E177" s="1">
        <f>H150</f>
      </c>
      <c r="F177" s="1">
        <f>H160</f>
      </c>
      <c r="G177" s="1">
        <f>H170</f>
      </c>
      <c r="H177" s="2">
        <f>B177/G177</f>
      </c>
      <c r="I177" s="2">
        <f>C177/F177</f>
      </c>
      <c r="J177" s="2">
        <f>D177/E177</f>
      </c>
      <c r="K177" s="2">
        <f>(H177+I177+J177)/3</f>
      </c>
      <c r="L177" s="2">
        <f>K177/K181</f>
      </c>
      <c r="M177" s="3">
        <f>L177*100</f>
      </c>
      <c r="N177">
        <f>RANK(L177,L$175:L$180,0)</f>
      </c>
    </row>
    <row r="178">
      <c r="A178" t="str">
        <v>CP9.4</v>
      </c>
      <c r="B178" s="1">
        <f>H147</f>
      </c>
      <c r="C178" s="1">
        <f>H157</f>
      </c>
      <c r="D178" s="1">
        <f>H167</f>
      </c>
      <c r="E178" s="1">
        <f>H150</f>
      </c>
      <c r="F178" s="1">
        <f>H160</f>
      </c>
      <c r="G178" s="1">
        <f>H170</f>
      </c>
      <c r="H178" s="2">
        <f>B178/G178</f>
      </c>
      <c r="I178" s="2">
        <f>C178/F178</f>
      </c>
      <c r="J178" s="2">
        <f>D178/E178</f>
      </c>
      <c r="K178" s="2">
        <f>(H178+I178+J178)/3</f>
      </c>
      <c r="L178" s="2">
        <f>K178/K181</f>
      </c>
      <c r="M178" s="3">
        <f>L178*100</f>
      </c>
      <c r="N178">
        <f>RANK(L178,L$175:L$180,0)</f>
      </c>
    </row>
    <row r="179">
      <c r="A179" t="str">
        <v>CP9.5</v>
      </c>
      <c r="B179" s="1">
        <f>H148</f>
      </c>
      <c r="C179" s="1">
        <f>H158</f>
      </c>
      <c r="D179" s="1">
        <f>H168</f>
      </c>
      <c r="E179" s="1">
        <f>H150</f>
      </c>
      <c r="F179" s="1">
        <f>H160</f>
      </c>
      <c r="G179" s="1">
        <f>H170</f>
      </c>
      <c r="H179" s="2">
        <f>B179/G179</f>
      </c>
      <c r="I179" s="2">
        <f>C179/F179</f>
      </c>
      <c r="J179" s="2">
        <f>D179/E179</f>
      </c>
      <c r="K179" s="2">
        <f>(H179+I179+J179)/3</f>
      </c>
      <c r="L179" s="2">
        <f>K179/K181</f>
      </c>
      <c r="M179" s="3">
        <f>L179*100</f>
      </c>
      <c r="N179">
        <f>RANK(L179,L$175:L$180,0)</f>
      </c>
    </row>
    <row r="180">
      <c r="A180" t="str">
        <v>CP9.6</v>
      </c>
      <c r="B180" s="1">
        <f>H149</f>
      </c>
      <c r="C180" s="1">
        <f>H159</f>
      </c>
      <c r="D180" s="1">
        <f>H169</f>
      </c>
      <c r="E180" s="1">
        <f>H150</f>
      </c>
      <c r="F180" s="1">
        <f>H160</f>
      </c>
      <c r="G180" s="1">
        <f>H170</f>
      </c>
      <c r="H180" s="2">
        <f>B180/G180</f>
      </c>
      <c r="I180" s="2">
        <f>C180/F180</f>
      </c>
      <c r="J180" s="2">
        <f>D180/E180</f>
      </c>
      <c r="K180" s="2">
        <f>(H180+I180+J180)/3</f>
      </c>
      <c r="L180" s="2">
        <f>K180/K181</f>
      </c>
      <c r="M180" s="3">
        <f>L180*100</f>
      </c>
      <c r="N180">
        <f>RANK(L180,L$175:L$180,0)</f>
      </c>
    </row>
    <row r="181">
      <c r="J181" t="str">
        <v>TOTAL</v>
      </c>
      <c r="K181" s="2">
        <f>SUM(K175:K180)</f>
      </c>
    </row>
    <row r="182">
      <c r="K182" t="str">
        <v>Total Wi</v>
      </c>
      <c r="L182" s="2">
        <f>SUM(L175:L180)</f>
      </c>
      <c r="M182" t="str">
        <v>← harus 1</v>
      </c>
    </row>
    <row r="184">
      <c r="A184" t="str">
        <v>═══ BAGIAN 8: CONSISTENCY RATIO (CR) ═══</v>
      </c>
    </row>
    <row r="185">
      <c r="A185" t="str">
        <v>Dari matriks defuzzified: D(i,j) = (l+m+u)/3</v>
      </c>
    </row>
    <row r="186">
      <c r="A186" t="str">
        <v>Matriks Crisp D(i,j) = (l+m+u)/3</v>
      </c>
    </row>
    <row r="187">
      <c r="A187" t="str">
        <v/>
      </c>
      <c r="B187" t="str">
        <v>CP9.1</v>
      </c>
      <c r="C187" t="str">
        <v>CP9.2</v>
      </c>
      <c r="D187" t="str">
        <v>CP9.3</v>
      </c>
      <c r="E187" t="str">
        <v>CP9.4</v>
      </c>
      <c r="F187" t="str">
        <v>CP9.5</v>
      </c>
      <c r="G187" t="str">
        <v>CP9.6</v>
      </c>
    </row>
    <row r="188">
      <c r="A188" t="str">
        <v>CP9.1</v>
      </c>
      <c r="B188">
        <v>1</v>
      </c>
      <c r="C188" s="1">
        <f>(C144+C154+C164)/3</f>
      </c>
      <c r="D188" s="1">
        <f>(D144+D154+D164)/3</f>
      </c>
      <c r="E188" s="1">
        <f>(E144+E154+E164)/3</f>
      </c>
      <c r="F188" s="1">
        <f>(F144+F154+F164)/3</f>
      </c>
      <c r="G188" s="1">
        <f>(G144+G154+G164)/3</f>
      </c>
    </row>
    <row r="189">
      <c r="A189" t="str">
        <v>CP9.2</v>
      </c>
      <c r="B189" s="1">
        <f>(B145+B155+B165)/3</f>
      </c>
      <c r="C189">
        <v>1</v>
      </c>
      <c r="D189" s="1">
        <f>(D145+D155+D165)/3</f>
      </c>
      <c r="E189" s="1">
        <f>(E145+E155+E165)/3</f>
      </c>
      <c r="F189" s="1">
        <f>(F145+F155+F165)/3</f>
      </c>
      <c r="G189" s="1">
        <f>(G145+G155+G165)/3</f>
      </c>
    </row>
    <row r="190">
      <c r="A190" t="str">
        <v>CP9.3</v>
      </c>
      <c r="B190" s="1">
        <f>(B146+B156+B166)/3</f>
      </c>
      <c r="C190" s="1">
        <f>(C146+C156+C166)/3</f>
      </c>
      <c r="D190">
        <v>1</v>
      </c>
      <c r="E190" s="1">
        <f>(E146+E156+E166)/3</f>
      </c>
      <c r="F190" s="1">
        <f>(F146+F156+F166)/3</f>
      </c>
      <c r="G190" s="1">
        <f>(G146+G156+G166)/3</f>
      </c>
    </row>
    <row r="191">
      <c r="A191" t="str">
        <v>CP9.4</v>
      </c>
      <c r="B191" s="1">
        <f>(B147+B157+B167)/3</f>
      </c>
      <c r="C191" s="1">
        <f>(C147+C157+C167)/3</f>
      </c>
      <c r="D191" s="1">
        <f>(D147+D157+D167)/3</f>
      </c>
      <c r="E191">
        <v>1</v>
      </c>
      <c r="F191" s="1">
        <f>(F147+F157+F167)/3</f>
      </c>
      <c r="G191" s="1">
        <f>(G147+G157+G167)/3</f>
      </c>
    </row>
    <row r="192">
      <c r="A192" t="str">
        <v>CP9.5</v>
      </c>
      <c r="B192" s="1">
        <f>(B148+B158+B168)/3</f>
      </c>
      <c r="C192" s="1">
        <f>(C148+C158+C168)/3</f>
      </c>
      <c r="D192" s="1">
        <f>(D148+D158+D168)/3</f>
      </c>
      <c r="E192" s="1">
        <f>(E148+E158+E168)/3</f>
      </c>
      <c r="F192">
        <v>1</v>
      </c>
      <c r="G192" s="1">
        <f>(G148+G158+G168)/3</f>
      </c>
    </row>
    <row r="193">
      <c r="A193" t="str">
        <v>CP9.6</v>
      </c>
      <c r="B193" s="1">
        <f>(B149+B159+B169)/3</f>
      </c>
      <c r="C193" s="1">
        <f>(C149+C159+C169)/3</f>
      </c>
      <c r="D193" s="1">
        <f>(D149+D159+D169)/3</f>
      </c>
      <c r="E193" s="1">
        <f>(E149+E159+E169)/3</f>
      </c>
      <c r="F193" s="1">
        <f>(F149+F159+F169)/3</f>
      </c>
      <c r="G193">
        <v>1</v>
      </c>
    </row>
    <row r="195">
      <c r="A195" t="str">
        <v>Σ Kolom</v>
      </c>
      <c r="B195" s="1">
        <f>SUM(B188:B193)</f>
      </c>
      <c r="C195" s="1">
        <f>SUM(C188:C193)</f>
      </c>
      <c r="D195" s="1">
        <f>SUM(D188:D193)</f>
      </c>
      <c r="E195" s="1">
        <f>SUM(E188:E193)</f>
      </c>
      <c r="F195" s="1">
        <f>SUM(F188:F193)</f>
      </c>
      <c r="G195" s="1">
        <f>SUM(G188:G193)</f>
      </c>
    </row>
    <row r="197">
      <c r="A197" t="str">
        <v>Normalisasi Kolom + Bobot (Wi=rata2 baris)</v>
      </c>
    </row>
    <row r="198">
      <c r="A198" t="str">
        <v/>
      </c>
      <c r="B198" t="str">
        <v>CP9.1</v>
      </c>
      <c r="C198" t="str">
        <v>CP9.2</v>
      </c>
      <c r="D198" t="str">
        <v>CP9.3</v>
      </c>
      <c r="E198" t="str">
        <v>CP9.4</v>
      </c>
      <c r="F198" t="str">
        <v>CP9.5</v>
      </c>
      <c r="G198" t="str">
        <v>CP9.6</v>
      </c>
      <c r="H198" t="str">
        <v>Wi</v>
      </c>
    </row>
    <row r="199">
      <c r="A199" t="str">
        <v>CP9.1</v>
      </c>
      <c r="B199" s="1">
        <f>B188/B195</f>
      </c>
      <c r="C199" s="1">
        <f>C188/C195</f>
      </c>
      <c r="D199" s="1">
        <f>D188/D195</f>
      </c>
      <c r="E199" s="1">
        <f>E188/E195</f>
      </c>
      <c r="F199" s="1">
        <f>F188/F195</f>
      </c>
      <c r="G199" s="1">
        <f>G188/G195</f>
      </c>
      <c r="H199" s="2">
        <f>AVERAGE(B199:G199)</f>
      </c>
    </row>
    <row r="200">
      <c r="A200" t="str">
        <v>CP9.2</v>
      </c>
      <c r="B200" s="1">
        <f>B189/B195</f>
      </c>
      <c r="C200" s="1">
        <f>C189/C195</f>
      </c>
      <c r="D200" s="1">
        <f>D189/D195</f>
      </c>
      <c r="E200" s="1">
        <f>E189/E195</f>
      </c>
      <c r="F200" s="1">
        <f>F189/F195</f>
      </c>
      <c r="G200" s="1">
        <f>G189/G195</f>
      </c>
      <c r="H200" s="2">
        <f>AVERAGE(B200:G200)</f>
      </c>
    </row>
    <row r="201">
      <c r="A201" t="str">
        <v>CP9.3</v>
      </c>
      <c r="B201" s="1">
        <f>B190/B195</f>
      </c>
      <c r="C201" s="1">
        <f>C190/C195</f>
      </c>
      <c r="D201" s="1">
        <f>D190/D195</f>
      </c>
      <c r="E201" s="1">
        <f>E190/E195</f>
      </c>
      <c r="F201" s="1">
        <f>F190/F195</f>
      </c>
      <c r="G201" s="1">
        <f>G190/G195</f>
      </c>
      <c r="H201" s="2">
        <f>AVERAGE(B201:G201)</f>
      </c>
    </row>
    <row r="202">
      <c r="A202" t="str">
        <v>CP9.4</v>
      </c>
      <c r="B202" s="1">
        <f>B191/B195</f>
      </c>
      <c r="C202" s="1">
        <f>C191/C195</f>
      </c>
      <c r="D202" s="1">
        <f>D191/D195</f>
      </c>
      <c r="E202" s="1">
        <f>E191/E195</f>
      </c>
      <c r="F202" s="1">
        <f>F191/F195</f>
      </c>
      <c r="G202" s="1">
        <f>G191/G195</f>
      </c>
      <c r="H202" s="2">
        <f>AVERAGE(B202:G202)</f>
      </c>
    </row>
    <row r="203">
      <c r="A203" t="str">
        <v>CP9.5</v>
      </c>
      <c r="B203" s="1">
        <f>B192/B195</f>
      </c>
      <c r="C203" s="1">
        <f>C192/C195</f>
      </c>
      <c r="D203" s="1">
        <f>D192/D195</f>
      </c>
      <c r="E203" s="1">
        <f>E192/E195</f>
      </c>
      <c r="F203" s="1">
        <f>F192/F195</f>
      </c>
      <c r="G203" s="1">
        <f>G192/G195</f>
      </c>
      <c r="H203" s="2">
        <f>AVERAGE(B203:G203)</f>
      </c>
    </row>
    <row r="204">
      <c r="A204" t="str">
        <v>CP9.6</v>
      </c>
      <c r="B204" s="1">
        <f>B193/B195</f>
      </c>
      <c r="C204" s="1">
        <f>C193/C195</f>
      </c>
      <c r="D204" s="1">
        <f>D193/D195</f>
      </c>
      <c r="E204" s="1">
        <f>E193/E195</f>
      </c>
      <c r="F204" s="1">
        <f>F193/F195</f>
      </c>
      <c r="G204" s="1">
        <f>G193/G195</f>
      </c>
      <c r="H204" s="2">
        <f>AVERAGE(B204:G204)</f>
      </c>
    </row>
    <row r="206">
      <c r="A206" t="str">
        <v>Aw = Matriks_Crisp × Wi</v>
      </c>
    </row>
    <row r="207">
      <c r="A207" t="str">
        <v>Kriteria</v>
      </c>
      <c r="B207" t="str">
        <v>Wi</v>
      </c>
      <c r="C207" t="str">
        <v>Aw</v>
      </c>
      <c r="D207" t="str">
        <v>Aw/Wi</v>
      </c>
    </row>
    <row r="208">
      <c r="A208" t="str">
        <v>CP9.1</v>
      </c>
      <c r="B208" s="2">
        <f>H199</f>
      </c>
      <c r="C208" s="2">
        <f>SUMPRODUCT(B188:G188,$B208:$B213)</f>
      </c>
      <c r="D208" s="1">
        <f>C208/B208</f>
      </c>
    </row>
    <row r="209">
      <c r="A209" t="str">
        <v>CP9.2</v>
      </c>
      <c r="B209" s="2">
        <f>H200</f>
      </c>
      <c r="C209" s="2">
        <f>SUMPRODUCT(B189:G189,$B208:$B213)</f>
      </c>
      <c r="D209" s="1">
        <f>C209/B209</f>
      </c>
    </row>
    <row r="210">
      <c r="A210" t="str">
        <v>CP9.3</v>
      </c>
      <c r="B210" s="2">
        <f>H201</f>
      </c>
      <c r="C210" s="2">
        <f>SUMPRODUCT(B190:G190,$B208:$B213)</f>
      </c>
      <c r="D210" s="1">
        <f>C210/B210</f>
      </c>
    </row>
    <row r="211">
      <c r="A211" t="str">
        <v>CP9.4</v>
      </c>
      <c r="B211" s="2">
        <f>H202</f>
      </c>
      <c r="C211" s="2">
        <f>SUMPRODUCT(B191:G191,$B208:$B213)</f>
      </c>
      <c r="D211" s="1">
        <f>C211/B211</f>
      </c>
    </row>
    <row r="212">
      <c r="A212" t="str">
        <v>CP9.5</v>
      </c>
      <c r="B212" s="2">
        <f>H203</f>
      </c>
      <c r="C212" s="2">
        <f>SUMPRODUCT(B192:G192,$B208:$B213)</f>
      </c>
      <c r="D212" s="1">
        <f>C212/B212</f>
      </c>
    </row>
    <row r="213">
      <c r="A213" t="str">
        <v>CP9.6</v>
      </c>
      <c r="B213" s="2">
        <f>H204</f>
      </c>
      <c r="C213" s="2">
        <f>SUMPRODUCT(B193:G193,$B208:$B213)</f>
      </c>
      <c r="D213" s="1">
        <f>C213/B213</f>
      </c>
    </row>
    <row r="215">
      <c r="A215" t="str">
        <v>n</v>
      </c>
      <c r="B215">
        <v>6</v>
      </c>
    </row>
    <row r="216">
      <c r="A216" t="str">
        <v>λmax = AVERAGE(Aw/Wi)</v>
      </c>
      <c r="B216" s="1">
        <f>AVERAGE(D208:D213)</f>
      </c>
    </row>
    <row r="217">
      <c r="A217" t="str">
        <v>CI = (λmax-n)/(n-1)</v>
      </c>
      <c r="B217" s="1">
        <f>(B216-B215)/(B215-1)</f>
      </c>
    </row>
    <row r="218">
      <c r="A218" t="str">
        <v>RI (n=6)</v>
      </c>
      <c r="B218">
        <v>1.24</v>
      </c>
    </row>
    <row r="219">
      <c r="A219" t="str">
        <v>CR = CI/RI</v>
      </c>
      <c r="B219" s="1">
        <f>IF(B218=0,0,B217/B218)</f>
      </c>
    </row>
    <row r="220">
      <c r="A220" t="str">
        <v>KESIMPULAN</v>
      </c>
      <c r="B220">
        <f>IF(B219&lt;0.1,"KONSISTEN ✓ (CR&lt;0.10)","TIDAK KONSISTEN ✗ (CR≥0.10)")</f>
      </c>
    </row>
  </sheetData>
  <ignoredErrors>
    <ignoredError numberStoredAsText="1" sqref="A1:Y2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RINGKASAN</vt:lpstr>
      <vt:lpstr>KU_LEVEL</vt:lpstr>
      <vt:lpstr>CP_LEVEL</vt:lpstr>
      <vt:lpstr>SUB_CP1</vt:lpstr>
      <vt:lpstr>SUB_CP2</vt:lpstr>
      <vt:lpstr>SUB_CP3</vt:lpstr>
      <vt:lpstr>SUB_CP4</vt:lpstr>
      <vt:lpstr>SUB_CP5</vt:lpstr>
      <vt:lpstr>SUB_CP6</vt:lpstr>
      <vt:lpstr>SUB_CP7</vt:lpstr>
      <vt:lpstr>SUB_CP8</vt:lpstr>
      <vt:lpstr>SUB_CP9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