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fne\Downloads\"/>
    </mc:Choice>
  </mc:AlternateContent>
  <xr:revisionPtr revIDLastSave="0" documentId="13_ncr:1_{047713A9-3F79-4D86-9E05-7BE7FF1BD5E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VH acumulado - pares x,y" sheetId="1" r:id="rId1"/>
    <sheet name="58DIV15 15 FRA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10" i="1" l="1"/>
  <c r="I5" i="1" s="1"/>
  <c r="K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4" i="1"/>
  <c r="I13" i="1"/>
  <c r="I14" i="1"/>
  <c r="G16" i="1"/>
  <c r="G14" i="1"/>
  <c r="G15" i="1"/>
  <c r="G11" i="1"/>
  <c r="G12" i="1"/>
  <c r="G13" i="1"/>
  <c r="G3" i="1"/>
  <c r="G4" i="1"/>
  <c r="G5" i="1"/>
  <c r="G6" i="1"/>
  <c r="G7" i="1"/>
  <c r="G8" i="1"/>
  <c r="G9" i="1"/>
  <c r="G10" i="1"/>
  <c r="G2" i="1"/>
  <c r="I3" i="1" l="1"/>
  <c r="I11" i="1"/>
  <c r="I16" i="1"/>
  <c r="I8" i="1"/>
  <c r="I12" i="1"/>
  <c r="I7" i="1"/>
  <c r="I6" i="1"/>
  <c r="I10" i="1"/>
  <c r="I9" i="1"/>
  <c r="I2" i="1"/>
  <c r="I19" i="1" s="1"/>
  <c r="I15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<sst xmlns="http://schemas.openxmlformats.org/spreadsheetml/2006/main" count="17" uniqueCount="15">
  <si>
    <t>relative dose %</t>
  </si>
  <si>
    <t>relative volume %</t>
  </si>
  <si>
    <t>LC_n = RD_i - RD_{i+1}</t>
  </si>
  <si>
    <t>i</t>
  </si>
  <si>
    <t>n</t>
  </si>
  <si>
    <t xml:space="preserve">Ltot </t>
  </si>
  <si>
    <t>Linfocitos Circulantes %</t>
  </si>
  <si>
    <t>D</t>
  </si>
  <si>
    <t>Dosis %</t>
  </si>
  <si>
    <t>Dosis [Gy]</t>
  </si>
  <si>
    <t>VALORES FIJOS</t>
  </si>
  <si>
    <t>Dosis Total</t>
  </si>
  <si>
    <t>Suma</t>
  </si>
  <si>
    <t xml:space="preserve"> Para transformar el porcentaje a decimal</t>
  </si>
  <si>
    <t>No absorben toda la radiación de 58/13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</si>
</sst>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6" fillId="33" borderId="10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0" borderId="0" xfId="0" applyFont="1"/>
    <xf numFmtId="0" fontId="16" fillId="35" borderId="10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49" fontId="0" fillId="0" borderId="0" xfId="0" applyNumberFormat="1"/>
    <xf numFmtId="0" fontId="16" fillId="35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6" fillId="37" borderId="0" xfId="0" applyFont="1" applyFill="1" applyAlignment="1">
      <alignment horizontal="center"/>
    </xf>
    <xf numFmtId="0" fontId="0" fillId="34" borderId="0" xfId="0" applyFill="1" applyAlignment="1">
      <alignment horizontal="right"/>
    </xf>
    <xf numFmtId="165" fontId="0" fillId="37" borderId="10" xfId="0" applyNumberFormat="1" applyFill="1" applyBorder="1" applyAlignment="1">
      <alignment horizontal="center"/>
    </xf>
    <xf numFmtId="165" fontId="0" fillId="38" borderId="11" xfId="0" applyNumberFormat="1" applyFill="1" applyBorder="1" applyAlignment="1">
      <alignment horizontal="center"/>
    </xf>
    <xf numFmtId="0" fontId="0" fillId="38" borderId="12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11</xdr:row>
      <xdr:rowOff>76200</xdr:rowOff>
    </xdr:from>
    <xdr:to>
      <xdr:col>16</xdr:col>
      <xdr:colOff>601980</xdr:colOff>
      <xdr:row>22</xdr:row>
      <xdr:rowOff>169755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1422E5-0B13-49B0-9771-69602853B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240" y="2087880"/>
          <a:ext cx="4518660" cy="2105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workbookViewId="0">
      <selection activeCell="I2" sqref="I2:I16"/>
    </sheetView>
  </sheetViews>
  <sheetFormatPr baseColWidth="10" defaultRowHeight="14.4" x14ac:dyDescent="0.3"/>
  <cols>
    <col min="1" max="1" width="6" customWidth="1"/>
    <col min="2" max="2" width="9.5546875" customWidth="1"/>
    <col min="3" max="3" width="16.33203125" customWidth="1"/>
    <col min="4" max="4" width="17.33203125" customWidth="1"/>
    <col min="5" max="5" width="8.6640625" customWidth="1"/>
    <col min="6" max="6" width="8.88671875" customWidth="1"/>
    <col min="7" max="7" width="21.6640625" customWidth="1"/>
    <col min="8" max="8" width="14.21875" customWidth="1"/>
    <col min="9" max="9" width="16.88671875" customWidth="1"/>
    <col min="10" max="10" width="17.5546875" customWidth="1"/>
  </cols>
  <sheetData>
    <row r="1" spans="2:12" x14ac:dyDescent="0.3">
      <c r="B1" s="3" t="s">
        <v>3</v>
      </c>
      <c r="C1" s="3" t="s">
        <v>0</v>
      </c>
      <c r="D1" s="3" t="s">
        <v>1</v>
      </c>
      <c r="E1" s="6"/>
      <c r="F1" s="8" t="s">
        <v>4</v>
      </c>
      <c r="G1" s="8" t="s">
        <v>6</v>
      </c>
      <c r="H1" s="8" t="s">
        <v>8</v>
      </c>
      <c r="I1" s="11" t="s">
        <v>9</v>
      </c>
    </row>
    <row r="2" spans="2:12" x14ac:dyDescent="0.3">
      <c r="B2" s="5">
        <v>1</v>
      </c>
      <c r="C2" s="4">
        <v>4.6707800000000001E-2</v>
      </c>
      <c r="D2" s="4">
        <v>49.616100000000003</v>
      </c>
      <c r="E2" s="4"/>
      <c r="F2" s="4">
        <v>1</v>
      </c>
      <c r="G2" s="4">
        <f t="shared" ref="G2:G16" si="0">SUM(D2,-D3)</f>
        <v>38.6858</v>
      </c>
      <c r="H2" s="12">
        <f>AVERAGE(C2,C3)</f>
        <v>0.1525514</v>
      </c>
      <c r="I2" s="15">
        <f>PRODUCT($K$10,H2)</f>
        <v>5.8986541333333328E-3</v>
      </c>
      <c r="K2" t="s">
        <v>7</v>
      </c>
    </row>
    <row r="3" spans="2:12" x14ac:dyDescent="0.3">
      <c r="B3" s="5">
        <f>SUM(B2+1)</f>
        <v>2</v>
      </c>
      <c r="C3" s="4">
        <v>0.25839499999999999</v>
      </c>
      <c r="D3" s="4">
        <v>10.930300000000001</v>
      </c>
      <c r="E3" s="4"/>
      <c r="F3" s="4">
        <f>SUM(F2+1)</f>
        <v>2</v>
      </c>
      <c r="G3" s="4">
        <f t="shared" si="0"/>
        <v>1.2233400000000003</v>
      </c>
      <c r="H3" s="12">
        <f t="shared" ref="H3:H16" si="1">AVERAGE(C3,C4)</f>
        <v>0.58949050000000003</v>
      </c>
      <c r="I3" s="15">
        <f t="shared" ref="I3:I16" si="2">PRODUCT($K$10,H3)</f>
        <v>2.2793632666666664E-2</v>
      </c>
      <c r="K3" s="7" t="s">
        <v>2</v>
      </c>
      <c r="L3" s="7"/>
    </row>
    <row r="4" spans="2:12" x14ac:dyDescent="0.3">
      <c r="B4" s="5">
        <f t="shared" ref="B4:B17" si="3">SUM(B3+1)</f>
        <v>3</v>
      </c>
      <c r="C4" s="4">
        <v>0.92058600000000002</v>
      </c>
      <c r="D4" s="4">
        <v>9.7069600000000005</v>
      </c>
      <c r="E4" s="4"/>
      <c r="F4" s="4">
        <f t="shared" ref="F4:F16" si="4">SUM(F3+1)</f>
        <v>3</v>
      </c>
      <c r="G4" s="4">
        <f t="shared" si="0"/>
        <v>0.51620000000000132</v>
      </c>
      <c r="H4" s="12">
        <f t="shared" si="1"/>
        <v>1.103988</v>
      </c>
      <c r="I4" s="15">
        <f t="shared" si="2"/>
        <v>4.2687535999999991E-2</v>
      </c>
    </row>
    <row r="5" spans="2:12" x14ac:dyDescent="0.3">
      <c r="B5" s="5">
        <f t="shared" si="3"/>
        <v>4</v>
      </c>
      <c r="C5" s="4">
        <v>1.28739</v>
      </c>
      <c r="D5" s="4">
        <v>9.1907599999999992</v>
      </c>
      <c r="E5" s="4"/>
      <c r="F5" s="4">
        <f t="shared" si="4"/>
        <v>4</v>
      </c>
      <c r="G5" s="4">
        <f t="shared" si="0"/>
        <v>0.70436999999999905</v>
      </c>
      <c r="H5" s="12">
        <f t="shared" si="1"/>
        <v>1.3280500000000002</v>
      </c>
      <c r="I5" s="15">
        <f t="shared" si="2"/>
        <v>5.1351266666666666E-2</v>
      </c>
      <c r="K5" s="9" t="s">
        <v>5</v>
      </c>
    </row>
    <row r="6" spans="2:12" x14ac:dyDescent="0.3">
      <c r="B6" s="5">
        <f t="shared" si="3"/>
        <v>5</v>
      </c>
      <c r="C6" s="4">
        <v>1.3687100000000001</v>
      </c>
      <c r="D6" s="4">
        <v>8.4863900000000001</v>
      </c>
      <c r="E6" s="4"/>
      <c r="F6" s="4">
        <f t="shared" si="4"/>
        <v>5</v>
      </c>
      <c r="G6" s="4">
        <f t="shared" si="0"/>
        <v>0.19364000000000026</v>
      </c>
      <c r="H6" s="12">
        <f t="shared" si="1"/>
        <v>1.440035</v>
      </c>
      <c r="I6" s="15">
        <f t="shared" si="2"/>
        <v>5.5681353333333322E-2</v>
      </c>
      <c r="K6" s="5">
        <f>5.61*10^9</f>
        <v>5610000000</v>
      </c>
    </row>
    <row r="7" spans="2:12" x14ac:dyDescent="0.3">
      <c r="B7" s="5">
        <f t="shared" si="3"/>
        <v>6</v>
      </c>
      <c r="C7" s="4">
        <v>1.51136</v>
      </c>
      <c r="D7" s="4">
        <v>8.2927499999999998</v>
      </c>
      <c r="E7" s="4"/>
      <c r="F7" s="4">
        <f t="shared" si="4"/>
        <v>6</v>
      </c>
      <c r="G7" s="4">
        <f t="shared" si="0"/>
        <v>1.3466300000000002</v>
      </c>
      <c r="H7" s="12">
        <f t="shared" si="1"/>
        <v>1.664045</v>
      </c>
      <c r="I7" s="15">
        <f t="shared" si="2"/>
        <v>6.434307333333332E-2</v>
      </c>
    </row>
    <row r="8" spans="2:12" x14ac:dyDescent="0.3">
      <c r="B8" s="5">
        <f t="shared" si="3"/>
        <v>7</v>
      </c>
      <c r="C8" s="4">
        <v>1.81673</v>
      </c>
      <c r="D8" s="4">
        <v>6.9461199999999996</v>
      </c>
      <c r="E8" s="4"/>
      <c r="F8" s="4">
        <f t="shared" si="4"/>
        <v>7</v>
      </c>
      <c r="G8" s="4">
        <f t="shared" si="0"/>
        <v>1.8555199999999994</v>
      </c>
      <c r="H8" s="12">
        <f t="shared" si="1"/>
        <v>1.8673999999999999</v>
      </c>
      <c r="I8" s="15">
        <f t="shared" si="2"/>
        <v>7.2206133333333325E-2</v>
      </c>
      <c r="K8" s="9" t="s">
        <v>11</v>
      </c>
    </row>
    <row r="9" spans="2:12" x14ac:dyDescent="0.3">
      <c r="B9" s="5">
        <f t="shared" si="3"/>
        <v>8</v>
      </c>
      <c r="C9" s="4">
        <v>1.9180699999999999</v>
      </c>
      <c r="D9" s="4">
        <v>5.0906000000000002</v>
      </c>
      <c r="E9" s="4"/>
      <c r="F9" s="4">
        <f t="shared" si="4"/>
        <v>8</v>
      </c>
      <c r="G9" s="4">
        <f t="shared" si="0"/>
        <v>0.7711800000000002</v>
      </c>
      <c r="H9" s="12">
        <f t="shared" si="1"/>
        <v>2.0708500000000001</v>
      </c>
      <c r="I9" s="15">
        <f t="shared" si="2"/>
        <v>8.0072866666666659E-2</v>
      </c>
      <c r="K9" s="5">
        <f>58/15</f>
        <v>3.8666666666666667</v>
      </c>
    </row>
    <row r="10" spans="2:12" x14ac:dyDescent="0.3">
      <c r="B10" s="5">
        <f t="shared" si="3"/>
        <v>9</v>
      </c>
      <c r="C10" s="4">
        <v>2.22363</v>
      </c>
      <c r="D10" s="4">
        <v>4.31942</v>
      </c>
      <c r="E10" s="4"/>
      <c r="F10" s="4">
        <f t="shared" si="4"/>
        <v>9</v>
      </c>
      <c r="G10" s="4">
        <f t="shared" si="0"/>
        <v>1.9844499999999998</v>
      </c>
      <c r="H10" s="12">
        <f t="shared" si="1"/>
        <v>2.3150500000000003</v>
      </c>
      <c r="I10" s="15">
        <f t="shared" si="2"/>
        <v>8.9515266666666662E-2</v>
      </c>
      <c r="K10" s="5">
        <f>0.58/15</f>
        <v>3.8666666666666662E-2</v>
      </c>
      <c r="L10" t="s">
        <v>13</v>
      </c>
    </row>
    <row r="11" spans="2:12" x14ac:dyDescent="0.3">
      <c r="B11" s="5">
        <f t="shared" si="3"/>
        <v>10</v>
      </c>
      <c r="C11" s="4">
        <v>2.4064700000000001</v>
      </c>
      <c r="D11" s="4">
        <v>2.3349700000000002</v>
      </c>
      <c r="E11" s="4"/>
      <c r="F11" s="4">
        <f t="shared" si="4"/>
        <v>10</v>
      </c>
      <c r="G11" s="4">
        <f t="shared" si="0"/>
        <v>0.8995700000000002</v>
      </c>
      <c r="H11" s="12">
        <f t="shared" si="1"/>
        <v>2.579615</v>
      </c>
      <c r="I11" s="15">
        <f t="shared" si="2"/>
        <v>9.9745113333333316E-2</v>
      </c>
    </row>
    <row r="12" spans="2:12" x14ac:dyDescent="0.3">
      <c r="B12" s="5">
        <f t="shared" si="3"/>
        <v>11</v>
      </c>
      <c r="C12" s="4">
        <v>2.7527599999999999</v>
      </c>
      <c r="D12" s="4">
        <v>1.4354</v>
      </c>
      <c r="E12" s="4"/>
      <c r="F12" s="4">
        <f t="shared" si="4"/>
        <v>11</v>
      </c>
      <c r="G12" s="4">
        <f t="shared" si="0"/>
        <v>0.13257000000000008</v>
      </c>
      <c r="H12" s="12">
        <f t="shared" si="1"/>
        <v>2.9362249999999999</v>
      </c>
      <c r="I12" s="15">
        <f t="shared" si="2"/>
        <v>0.11353403333333331</v>
      </c>
    </row>
    <row r="13" spans="2:12" x14ac:dyDescent="0.3">
      <c r="B13" s="5">
        <f t="shared" si="3"/>
        <v>12</v>
      </c>
      <c r="C13" s="4">
        <v>3.1196899999999999</v>
      </c>
      <c r="D13" s="4">
        <v>1.3028299999999999</v>
      </c>
      <c r="E13" s="4"/>
      <c r="F13" s="4">
        <f t="shared" si="4"/>
        <v>12</v>
      </c>
      <c r="G13" s="4">
        <f t="shared" si="0"/>
        <v>0.38937199999999994</v>
      </c>
      <c r="H13" s="12">
        <f t="shared" si="1"/>
        <v>3.3438850000000002</v>
      </c>
      <c r="I13" s="15">
        <f t="shared" si="2"/>
        <v>0.12929688666666667</v>
      </c>
    </row>
    <row r="14" spans="2:12" x14ac:dyDescent="0.3">
      <c r="B14" s="5">
        <f t="shared" si="3"/>
        <v>13</v>
      </c>
      <c r="C14" s="4">
        <v>3.5680800000000001</v>
      </c>
      <c r="D14" s="4">
        <v>0.91345799999999999</v>
      </c>
      <c r="E14" s="4"/>
      <c r="F14" s="4">
        <f t="shared" si="4"/>
        <v>13</v>
      </c>
      <c r="G14" s="4">
        <f t="shared" si="0"/>
        <v>0.64538399999999996</v>
      </c>
      <c r="H14" s="12">
        <f t="shared" si="1"/>
        <v>3.8024300000000002</v>
      </c>
      <c r="I14" s="15">
        <f t="shared" si="2"/>
        <v>0.14702729333333331</v>
      </c>
    </row>
    <row r="15" spans="2:12" x14ac:dyDescent="0.3">
      <c r="B15" s="5">
        <f t="shared" si="3"/>
        <v>14</v>
      </c>
      <c r="C15" s="4">
        <v>4.0367800000000003</v>
      </c>
      <c r="D15" s="4">
        <v>0.26807399999999998</v>
      </c>
      <c r="E15" s="4"/>
      <c r="F15" s="4">
        <f t="shared" si="4"/>
        <v>14</v>
      </c>
      <c r="G15" s="4">
        <f t="shared" si="0"/>
        <v>0.14443299999999998</v>
      </c>
      <c r="H15" s="12">
        <f t="shared" si="1"/>
        <v>4.6840550000000007</v>
      </c>
      <c r="I15" s="15">
        <f t="shared" si="2"/>
        <v>0.18111679333333333</v>
      </c>
    </row>
    <row r="16" spans="2:12" x14ac:dyDescent="0.3">
      <c r="B16" s="5">
        <f t="shared" si="3"/>
        <v>15</v>
      </c>
      <c r="C16" s="4">
        <v>5.3313300000000003</v>
      </c>
      <c r="D16" s="4">
        <v>0.123641</v>
      </c>
      <c r="E16" s="4"/>
      <c r="F16" s="4">
        <f t="shared" si="4"/>
        <v>15</v>
      </c>
      <c r="G16" s="4">
        <f t="shared" si="0"/>
        <v>2.0465999999999998E-2</v>
      </c>
      <c r="H16" s="12">
        <f t="shared" si="1"/>
        <v>6.1315349999999995</v>
      </c>
      <c r="I16" s="15">
        <f t="shared" si="2"/>
        <v>0.23708601999999995</v>
      </c>
    </row>
    <row r="17" spans="2:10" x14ac:dyDescent="0.3">
      <c r="B17" s="5">
        <f t="shared" si="3"/>
        <v>16</v>
      </c>
      <c r="C17" s="4">
        <v>6.9317399999999996</v>
      </c>
      <c r="D17" s="4">
        <v>0.103175</v>
      </c>
      <c r="E17" s="4"/>
      <c r="G17" s="2"/>
      <c r="H17" s="1"/>
      <c r="I17" s="14"/>
    </row>
    <row r="18" spans="2:10" x14ac:dyDescent="0.3">
      <c r="I18" s="13" t="s">
        <v>10</v>
      </c>
    </row>
    <row r="19" spans="2:10" x14ac:dyDescent="0.3">
      <c r="F19" s="10"/>
      <c r="I19" s="16">
        <f>SUM(I2:I16)</f>
        <v>1.3923559228</v>
      </c>
      <c r="J19" s="17" t="s">
        <v>12</v>
      </c>
    </row>
    <row r="20" spans="2:10" x14ac:dyDescent="0.3">
      <c r="I20" t="s">
        <v>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74A5-7430-428F-AE9C-B9252C19E5A7}">
  <dimension ref="A1:B16"/>
  <sheetViews>
    <sheetView tabSelected="1" workbookViewId="0">
      <selection activeCell="H9" sqref="H9"/>
    </sheetView>
  </sheetViews>
  <sheetFormatPr baseColWidth="10" defaultRowHeight="14.4" x14ac:dyDescent="0.3"/>
  <cols>
    <col min="1" max="1" width="27.6640625" customWidth="1"/>
    <col min="2" max="2" width="25.6640625" customWidth="1"/>
    <col min="3" max="3" width="15.21875" customWidth="1"/>
    <col min="4" max="4" width="13.6640625" customWidth="1"/>
  </cols>
  <sheetData>
    <row r="1" spans="1:2" x14ac:dyDescent="0.3">
      <c r="A1" s="5" t="s">
        <v>6</v>
      </c>
      <c r="B1" s="5" t="s">
        <v>9</v>
      </c>
    </row>
    <row r="2" spans="1:2" x14ac:dyDescent="0.3">
      <c r="A2" s="5">
        <v>38.6858</v>
      </c>
      <c r="B2" s="5">
        <v>5.8986541333333328E-3</v>
      </c>
    </row>
    <row r="3" spans="1:2" x14ac:dyDescent="0.3">
      <c r="A3" s="5">
        <v>1.2233400000000003</v>
      </c>
      <c r="B3" s="5">
        <v>2.2793632666666664E-2</v>
      </c>
    </row>
    <row r="4" spans="1:2" x14ac:dyDescent="0.3">
      <c r="A4" s="5">
        <v>0.51620000000000132</v>
      </c>
      <c r="B4" s="5">
        <v>4.2687535999999991E-2</v>
      </c>
    </row>
    <row r="5" spans="1:2" x14ac:dyDescent="0.3">
      <c r="A5" s="5">
        <v>0.70436999999999905</v>
      </c>
      <c r="B5" s="5">
        <v>5.1351266666666666E-2</v>
      </c>
    </row>
    <row r="6" spans="1:2" x14ac:dyDescent="0.3">
      <c r="A6" s="5">
        <v>0.19364000000000026</v>
      </c>
      <c r="B6" s="5">
        <v>5.5681353333333322E-2</v>
      </c>
    </row>
    <row r="7" spans="1:2" x14ac:dyDescent="0.3">
      <c r="A7" s="5">
        <v>1.3466300000000002</v>
      </c>
      <c r="B7" s="5">
        <v>6.434307333333332E-2</v>
      </c>
    </row>
    <row r="8" spans="1:2" x14ac:dyDescent="0.3">
      <c r="A8" s="5">
        <v>1.8555199999999994</v>
      </c>
      <c r="B8" s="5">
        <v>7.2206133333333325E-2</v>
      </c>
    </row>
    <row r="9" spans="1:2" x14ac:dyDescent="0.3">
      <c r="A9" s="5">
        <v>0.7711800000000002</v>
      </c>
      <c r="B9" s="5">
        <v>8.0072866666666659E-2</v>
      </c>
    </row>
    <row r="10" spans="1:2" x14ac:dyDescent="0.3">
      <c r="A10" s="5">
        <v>1.9844499999999998</v>
      </c>
      <c r="B10" s="5">
        <v>8.9515266666666662E-2</v>
      </c>
    </row>
    <row r="11" spans="1:2" x14ac:dyDescent="0.3">
      <c r="A11" s="5">
        <v>0.8995700000000002</v>
      </c>
      <c r="B11" s="5">
        <v>9.9745113333333316E-2</v>
      </c>
    </row>
    <row r="12" spans="1:2" x14ac:dyDescent="0.3">
      <c r="A12" s="5">
        <v>0.13257000000000008</v>
      </c>
      <c r="B12" s="5">
        <v>0.11353403333333331</v>
      </c>
    </row>
    <row r="13" spans="1:2" x14ac:dyDescent="0.3">
      <c r="A13" s="5">
        <v>0.38937199999999994</v>
      </c>
      <c r="B13" s="5">
        <v>0.12929688666666667</v>
      </c>
    </row>
    <row r="14" spans="1:2" x14ac:dyDescent="0.3">
      <c r="A14" s="5">
        <v>0.64538399999999996</v>
      </c>
      <c r="B14" s="5">
        <v>0.14702729333333331</v>
      </c>
    </row>
    <row r="15" spans="1:2" x14ac:dyDescent="0.3">
      <c r="A15" s="5">
        <v>0.14443299999999998</v>
      </c>
      <c r="B15" s="5">
        <v>0.18111679333333333</v>
      </c>
    </row>
    <row r="16" spans="1:2" x14ac:dyDescent="0.3">
      <c r="A16" s="5">
        <v>2.0465999999999998E-2</v>
      </c>
      <c r="B16" s="5">
        <v>0.23708601999999995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DVH acumulado - pares x,y</vt:lpstr>
      <vt:lpstr>58DIV15 15 FRACS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Dafne Arriagada</dc:creator>
  <cp:lastModifiedBy>Dafne Arriagada</cp:lastModifiedBy>
  <dcterms:created xsi:type="dcterms:W3CDTF">2021-04-25T20:16:35Z</dcterms:created>
  <dcterms:modified xsi:type="dcterms:W3CDTF">2021-10-26T00:55:20Z</dcterms:modified>
</cp:coreProperties>
</file>