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Data\seksjon 318\Elveovervakning\Data_input\"/>
    </mc:Choice>
  </mc:AlternateContent>
  <xr:revisionPtr revIDLastSave="0" documentId="13_ncr:1_{36BEBC3C-40A1-4B02-BC43-060D493CE12E}" xr6:coauthVersionLast="37" xr6:coauthVersionMax="37" xr10:uidLastSave="{00000000-0000-0000-0000-000000000000}"/>
  <bookViews>
    <workbookView xWindow="0" yWindow="0" windowWidth="14916" windowHeight="13380" activeTab="3" xr2:uid="{00000000-000D-0000-FFFF-FFFF00000000}"/>
  </bookViews>
  <sheets>
    <sheet name="Forsuring VF" sheetId="5" r:id="rId1"/>
    <sheet name=" Eutrofi VF " sheetId="4" r:id="rId2"/>
    <sheet name="Totalvurdering VF" sheetId="6" r:id="rId3"/>
    <sheet name="Økologisk og kjemisk tilstand" sheetId="13" r:id="rId4"/>
    <sheet name="Miljøgifter _Fiskeelver" sheetId="12" r:id="rId5"/>
  </sheets>
  <definedNames>
    <definedName name="_Ref520109087" localSheetId="0">'Forsuring VF'!$J$1</definedName>
    <definedName name="_Ref520117639" localSheetId="2">'Totalvurdering VF'!$Q$1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M26" i="6" l="1"/>
  <c r="M23" i="6"/>
  <c r="M18" i="6"/>
  <c r="M15" i="6"/>
  <c r="J23" i="5" l="1"/>
  <c r="J18" i="5"/>
  <c r="G18" i="5" s="1"/>
  <c r="J16" i="5"/>
  <c r="J15" i="5"/>
  <c r="G16" i="5"/>
  <c r="J26" i="5" l="1"/>
  <c r="G26" i="5"/>
  <c r="G23" i="5"/>
  <c r="J21" i="5"/>
  <c r="G15" i="5"/>
  <c r="O15" i="6" l="1"/>
  <c r="O35" i="6" l="1"/>
  <c r="O26" i="6"/>
  <c r="O16" i="6"/>
  <c r="O23" i="6"/>
  <c r="O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Sissel Brit Ranneklev</author>
  </authors>
  <commentList>
    <comment ref="G1" authorId="0" shapeId="0" xr:uid="{9611089B-E157-4138-8180-717F83ADDDD9}">
      <text>
        <r>
          <rPr>
            <b/>
            <sz val="9"/>
            <color indexed="81"/>
            <rFont val="Tahoma"/>
            <family val="2"/>
          </rPr>
          <t>Sissel Brit Ranneklev:</t>
        </r>
        <r>
          <rPr>
            <sz val="9"/>
            <color indexed="81"/>
            <rFont val="Tahoma"/>
            <family val="2"/>
          </rPr>
          <t xml:space="preserve">
Samlet forsuringstilstand er gitt som gjennomsnittet av ANC og LAl i kolonnen under</t>
        </r>
      </text>
    </comment>
  </commentList>
</comments>
</file>

<file path=xl/sharedStrings.xml><?xml version="1.0" encoding="utf-8"?>
<sst xmlns="http://schemas.openxmlformats.org/spreadsheetml/2006/main" count="1056" uniqueCount="288">
  <si>
    <t>51. TAN3</t>
  </si>
  <si>
    <t>50. TAN2</t>
  </si>
  <si>
    <t>49. TAN1</t>
  </si>
  <si>
    <t>47. ALT (2)</t>
  </si>
  <si>
    <t>46. ALT1</t>
  </si>
  <si>
    <t>43. REI (3)</t>
  </si>
  <si>
    <t>42. MÅL3</t>
  </si>
  <si>
    <t>41. MÅL2</t>
  </si>
  <si>
    <t>40. MÅL1</t>
  </si>
  <si>
    <t>39. NAU3</t>
  </si>
  <si>
    <t>37. NAU (2)</t>
  </si>
  <si>
    <t>35. SUL (2)</t>
  </si>
  <si>
    <t>34. SUL1</t>
  </si>
  <si>
    <t>33. MAN3</t>
  </si>
  <si>
    <t>32. MAN2</t>
  </si>
  <si>
    <t>31. MAN1</t>
  </si>
  <si>
    <t>30. OTR3</t>
  </si>
  <si>
    <t>28. OTR (2)</t>
  </si>
  <si>
    <t>27. TOV3</t>
  </si>
  <si>
    <t>25. TOV (2)</t>
  </si>
  <si>
    <t>23. NID (2)</t>
  </si>
  <si>
    <t>22. NID1</t>
  </si>
  <si>
    <t>19. STO (3)</t>
  </si>
  <si>
    <t>18. NUM2</t>
  </si>
  <si>
    <t>17. NUM1</t>
  </si>
  <si>
    <t>16. NUM3</t>
  </si>
  <si>
    <t>15. DRA3</t>
  </si>
  <si>
    <t>13. DRA (2)</t>
  </si>
  <si>
    <t>10. RAN (3)</t>
  </si>
  <si>
    <t>09. SNA3</t>
  </si>
  <si>
    <t>07. SNA (2)</t>
  </si>
  <si>
    <t>06. ALN3</t>
  </si>
  <si>
    <t>04. ALN (2)</t>
  </si>
  <si>
    <t>03. GLO3</t>
  </si>
  <si>
    <t>02. GLO2</t>
  </si>
  <si>
    <t>01. GLO1</t>
  </si>
  <si>
    <t>Samlet eutrofitilstand</t>
  </si>
  <si>
    <t>TotN</t>
  </si>
  <si>
    <t>TotP</t>
  </si>
  <si>
    <t>PIT</t>
  </si>
  <si>
    <t>Vannforekomst, kortnavn</t>
  </si>
  <si>
    <t>NA</t>
  </si>
  <si>
    <t>Bestemmende indeks/ parameter</t>
  </si>
  <si>
    <t>Samlet forsurings tilstand</t>
  </si>
  <si>
    <t>LAI</t>
  </si>
  <si>
    <t>ANC</t>
  </si>
  <si>
    <t>PH</t>
  </si>
  <si>
    <t>RAMI</t>
  </si>
  <si>
    <t>AIP</t>
  </si>
  <si>
    <t>Samlet økologisk tilstand</t>
  </si>
  <si>
    <t>Biologi</t>
  </si>
  <si>
    <t>ASPT</t>
  </si>
  <si>
    <r>
      <t>Tabell 21</t>
    </r>
    <r>
      <rPr>
        <sz val="11"/>
        <color rgb="FFFFFFFF"/>
        <rFont val="Trebuchet MS"/>
        <family val="2"/>
      </rPr>
      <t xml:space="preserve"> Samlet oversikt over eutrofieringsrelevante parametere i henhold til vannforksriften</t>
    </r>
  </si>
  <si>
    <t>Samlet eutrofieringstilstand for vannforekomstene basert på påvekstalger (PIT) og fysisk-kjemiske kvalitetselementer (TotP = total fosfor; TotN = total nitrogen). Fysisk-kjemiske viser samlet tilstand basert på TotP og TotN, hvor TotN er inkludert kun for vannforekomstene som potensielt er nitrogenbegrenset (Tabell 19). Samlet eutrofieringstilstand viser samlet tilstand basert på både biologi og fysisk-kjemiske kvalitetselementer. Hvite celler markerer vannforekomster som ikke er antatt å være nitrogenbegrenset, og disse nEQR-verdiene er ikke inkludert i samlet fysisk-kjemisk tilstand eller samlet eutrofieringstilstand. Rader i kursiv viser vannforekomster der samlet eutrofieringstilstand kun er basert på fysisk-kjemiske kvalitetselementer.</t>
  </si>
  <si>
    <r>
      <t>Tabell 22</t>
    </r>
    <r>
      <rPr>
        <sz val="11"/>
        <color rgb="FFFFFFFF"/>
        <rFont val="Trebuchet MS"/>
        <family val="2"/>
      </rPr>
      <t>. Samlet oversikt over forsuringsrelevante parametere i henhold til vannforksriften</t>
    </r>
  </si>
  <si>
    <r>
      <t xml:space="preserve">Samlet forsuringstilstand for vannforekomstene basert på påvekstalger (AIP), bunndyr (RAMI) og fysisk-kjemiske kvalitetselementer (pH, ANC = syrenøytraliserende kapasitet og LAl = Labilt Aluminium). Fysisk-kjemiske viser samlet tilstand basert på pH, ANC og LAl, Samlet forsuringstilstand viser samlet tilstand basert på både biologi og fysisk-kjemiske kvalitetselementer. Siste kolonne viser hvilket kvalitetselement som er bestemmende for samlet forsuringstilstand (blank celle indikerer overensstemmelse mellom de ulike kvalitetselementene), der F-K = Fysisk-kjemiske. NA betyr at vannforekomsten var moderat kalkrik, og dermed ikke er tilstandsklassifisert med tanke på forsuring, at det var for få indikatorarter for tilstandsklassifisering (AIP), at det mangler klassegrenser (pH i anadrome vannforekomster), eller at prøven av andre årsaker er forkastet (RAMI). </t>
    </r>
    <r>
      <rPr>
        <b/>
        <sz val="8"/>
        <color rgb="FFFFFFFF"/>
        <rFont val="Trebuchet MS"/>
        <family val="2"/>
      </rPr>
      <t xml:space="preserve"> </t>
    </r>
  </si>
  <si>
    <r>
      <t xml:space="preserve">Totalvurdering av økologisk tilstand for vannforekomstene basert på biologi (PIT, AIP, ASPT og RAMI) og fysisk-kjemiske kvalitetselementer (TotP = total fosfor; TotN = total nitrogen, pH, ANC = syrenøytraliserende kapasitet og LAl = Labilt Aluminium). Biologi viser samlet tilstand basert på de biologiske indeksene og Fysisk-kjemisk viser samlet tilstand basert på de fysisk-kjemiske parameterne, hvor TotN er inkludert kun for vannforekomstene som potensielt er nitrogenbegrenset (Tabell 19). Samlet økologisk tilstand viser samlet tilstand basert på både biologi og fysisk-kjemiske kvalitetselementer. Hvite celler markerer vannforekomster som ikke er antatt å være nitrogenbegrenset, og disse nEQR-verdiene er ikke inkludert i samlet fysisk-kjemisk tilstand eller samlet økologisk tilstand. NA betyr at vannforekomsten var moderat kalkrik, og dermed ikke er tilstandsklassifisert med tanke på forsuring, at det var for få indikatorarter for tilstandsklassifisering (AIP), at det mangler klassegrenser (pH i anadrome vannforekomster), eller at prøven av andre årsaker er forkastet (RAMI). </t>
    </r>
    <r>
      <rPr>
        <b/>
        <sz val="8"/>
        <color rgb="FFFFFFFF"/>
        <rFont val="Trebuchet MS"/>
        <family val="2"/>
      </rPr>
      <t xml:space="preserve"> </t>
    </r>
    <r>
      <rPr>
        <sz val="8"/>
        <color rgb="FFFFFFFF"/>
        <rFont val="Trebuchet MS"/>
        <family val="2"/>
      </rPr>
      <t>Uthevede celler markerer den bestemmende indeks/parameter.</t>
    </r>
  </si>
  <si>
    <r>
      <t xml:space="preserve">Tabell 23 </t>
    </r>
    <r>
      <rPr>
        <sz val="11"/>
        <color rgb="FFFFFFFF"/>
        <rFont val="Trebuchet MS"/>
        <family val="2"/>
      </rPr>
      <t xml:space="preserve">Samlet økologisk tilstand for de 36 vannforekomstene undersøkt i 2017. </t>
    </r>
  </si>
  <si>
    <t>Vannregion spesifikke stoffer</t>
  </si>
  <si>
    <t>i.d.</t>
  </si>
  <si>
    <t>i.d. = ikke data</t>
  </si>
  <si>
    <t>pH</t>
  </si>
  <si>
    <t>Anadrom, data fra Lakseregisteret</t>
  </si>
  <si>
    <t>Informasjon så må inn i forklaring til vanntyper</t>
  </si>
  <si>
    <t>Maia, sjekket opp totN og totP og alt var OK</t>
  </si>
  <si>
    <t>Hei, her er det N-begrensninger i perioder:</t>
  </si>
  <si>
    <t>Tan 1, 2, 3</t>
  </si>
  <si>
    <t>Rei</t>
  </si>
  <si>
    <t>I disse elvene skal N inngå i tilstandsklassifiseringen, i de andre tas N ut, og kun P benyttes!</t>
  </si>
  <si>
    <t>Kjemisk tilstand</t>
  </si>
  <si>
    <t>TABLE …</t>
  </si>
  <si>
    <t>Concentrations of polychlorinated biphenyls and other chlorinated organic compounds in fish from five rivers ug/kg våtvekt</t>
  </si>
  <si>
    <t>Stryneelva</t>
  </si>
  <si>
    <t>Stjørdalselva</t>
  </si>
  <si>
    <t>Eidselva</t>
  </si>
  <si>
    <t>Reisa</t>
  </si>
  <si>
    <t>Snarumselva</t>
  </si>
  <si>
    <r>
      <t>EQS</t>
    </r>
    <r>
      <rPr>
        <vertAlign val="subscript"/>
        <sz val="8.5"/>
        <color theme="1"/>
        <rFont val="Calibri"/>
        <family val="2"/>
        <scheme val="minor"/>
      </rPr>
      <t>biota</t>
    </r>
  </si>
  <si>
    <t>Pentaklorobensen</t>
  </si>
  <si>
    <t>&lt;3</t>
  </si>
  <si>
    <t>&lt;0.7</t>
  </si>
  <si>
    <t>Heksaklorobensen</t>
  </si>
  <si>
    <t>0.47 (0.04)</t>
  </si>
  <si>
    <t>0.27 (0.06)</t>
  </si>
  <si>
    <t>0.61 (0.27)</t>
  </si>
  <si>
    <t>0.41 (0.07)</t>
  </si>
  <si>
    <t>0.16 (0.04)</t>
  </si>
  <si>
    <r>
      <t>g</t>
    </r>
    <r>
      <rPr>
        <b/>
        <sz val="8.5"/>
        <color theme="1"/>
        <rFont val="Calibri"/>
        <family val="2"/>
        <scheme val="minor"/>
      </rPr>
      <t xml:space="preserve">-HCH </t>
    </r>
  </si>
  <si>
    <t>&lt;0.6</t>
  </si>
  <si>
    <t>PCB28/31</t>
  </si>
  <si>
    <t>&lt;0.5</t>
  </si>
  <si>
    <t>&lt;0.1</t>
  </si>
  <si>
    <t>PCB52</t>
  </si>
  <si>
    <t>&lt;0.10</t>
  </si>
  <si>
    <t>0.09 (0.04)</t>
  </si>
  <si>
    <t>0.06 (0.02)</t>
  </si>
  <si>
    <t>PCB101</t>
  </si>
  <si>
    <t>0.19 (0.05)</t>
  </si>
  <si>
    <t>0.13 (0.02)</t>
  </si>
  <si>
    <t>0.21 (0.11)</t>
  </si>
  <si>
    <t>0.11 (0.06)</t>
  </si>
  <si>
    <t>PCB118</t>
  </si>
  <si>
    <t>0.16 (0.06)</t>
  </si>
  <si>
    <t>0.11 (0.02)</t>
  </si>
  <si>
    <t>0.22 (0.12)</t>
  </si>
  <si>
    <t>0.07 (0.04)</t>
  </si>
  <si>
    <t>0.16 (0.09)</t>
  </si>
  <si>
    <t>PCB153</t>
  </si>
  <si>
    <t>0.69 (0.25)</t>
  </si>
  <si>
    <t>0.40 (0.07)</t>
  </si>
  <si>
    <t>0.79 (0.41)</t>
  </si>
  <si>
    <t>0.20 (0.04)</t>
  </si>
  <si>
    <t>0.37 (0.17)</t>
  </si>
  <si>
    <t>PCB138</t>
  </si>
  <si>
    <t>0.41 (0.17)</t>
  </si>
  <si>
    <t>0.25 (0.07)</t>
  </si>
  <si>
    <t>0.43 (0.23)</t>
  </si>
  <si>
    <t>0.22 (0.09)</t>
  </si>
  <si>
    <t>PCB180</t>
  </si>
  <si>
    <t>0.27 (0.08)</t>
  </si>
  <si>
    <t>0.15 (0.04)</t>
  </si>
  <si>
    <t>0.26 (0.11)</t>
  </si>
  <si>
    <t>0.13 (0.017)</t>
  </si>
  <si>
    <r>
      <t>S</t>
    </r>
    <r>
      <rPr>
        <vertAlign val="subscript"/>
        <sz val="8.5"/>
        <color theme="1"/>
        <rFont val="Calibri"/>
        <family val="2"/>
        <scheme val="minor"/>
      </rPr>
      <t>7</t>
    </r>
    <r>
      <rPr>
        <sz val="8.5"/>
        <color theme="1"/>
        <rFont val="Calibri"/>
        <family val="2"/>
        <scheme val="minor"/>
      </rPr>
      <t xml:space="preserve">PCBs </t>
    </r>
  </si>
  <si>
    <t>2.02 (0.60)</t>
  </si>
  <si>
    <t>1.35 (0.22)</t>
  </si>
  <si>
    <t>2.25 (1.0)</t>
  </si>
  <si>
    <t>0.83 (0.05)</t>
  </si>
  <si>
    <t>1.07 (0.47)</t>
  </si>
  <si>
    <r>
      <t>p,p’</t>
    </r>
    <r>
      <rPr>
        <b/>
        <sz val="8.5"/>
        <color theme="1"/>
        <rFont val="Calibri"/>
        <family val="2"/>
        <scheme val="minor"/>
      </rPr>
      <t>-DDE</t>
    </r>
  </si>
  <si>
    <t>11.3 (3.0)</t>
  </si>
  <si>
    <t>0.72 (0.16)</t>
  </si>
  <si>
    <t>1.8 (1.0)</t>
  </si>
  <si>
    <t>0.37 (0.11)</t>
  </si>
  <si>
    <r>
      <t>p,p’</t>
    </r>
    <r>
      <rPr>
        <b/>
        <sz val="8.5"/>
        <color theme="1"/>
        <rFont val="Calibri"/>
        <family val="2"/>
        <scheme val="minor"/>
      </rPr>
      <t>-DDD</t>
    </r>
  </si>
  <si>
    <t>1.0 (0.2)</t>
  </si>
  <si>
    <t>&lt;0.2</t>
  </si>
  <si>
    <t>0.13 (0.06)</t>
  </si>
  <si>
    <r>
      <t>p,p</t>
    </r>
    <r>
      <rPr>
        <b/>
        <sz val="8.5"/>
        <color theme="1"/>
        <rFont val="Calibri"/>
        <family val="2"/>
        <scheme val="minor"/>
      </rPr>
      <t>-DDT</t>
    </r>
  </si>
  <si>
    <t>4.2 (1.7)</t>
  </si>
  <si>
    <t>0.38 (0.22)</t>
  </si>
  <si>
    <r>
      <t>S</t>
    </r>
    <r>
      <rPr>
        <b/>
        <vertAlign val="subscript"/>
        <sz val="8.5"/>
        <color theme="1"/>
        <rFont val="Calibri"/>
        <family val="2"/>
        <scheme val="minor"/>
      </rPr>
      <t>3</t>
    </r>
    <r>
      <rPr>
        <b/>
        <sz val="8.5"/>
        <color theme="1"/>
        <rFont val="Calibri"/>
        <family val="2"/>
        <scheme val="minor"/>
      </rPr>
      <t xml:space="preserve">DDTs </t>
    </r>
  </si>
  <si>
    <t>16.5 (4.2)</t>
  </si>
  <si>
    <t>1.1 (0.16)</t>
  </si>
  <si>
    <t>2.3 (1.3)</t>
  </si>
  <si>
    <t>0.62 (0.06)</t>
  </si>
  <si>
    <t>0.55 (0.13)</t>
  </si>
  <si>
    <t>PBDE28</t>
  </si>
  <si>
    <t>&lt;0.01</t>
  </si>
  <si>
    <t>PBDE47</t>
  </si>
  <si>
    <t>0.047 (0.012)</t>
  </si>
  <si>
    <t>0.043 (0.015)</t>
  </si>
  <si>
    <t>0.11 (0.10)</t>
  </si>
  <si>
    <t>0.023 (0.006)</t>
  </si>
  <si>
    <t>0.039 (0014)</t>
  </si>
  <si>
    <t>PBDE100</t>
  </si>
  <si>
    <t>0.033 (0.006)</t>
  </si>
  <si>
    <t>0.03 (0.00)</t>
  </si>
  <si>
    <t>0.063 (0.032)</t>
  </si>
  <si>
    <t>0.01 (0.00)</t>
  </si>
  <si>
    <t>0.019 (0.008)</t>
  </si>
  <si>
    <t>PBDE99</t>
  </si>
  <si>
    <t>0.25 (0.24)</t>
  </si>
  <si>
    <t>0.14 (0.03)</t>
  </si>
  <si>
    <t>0.17 (0.10)</t>
  </si>
  <si>
    <t>&lt;0.05</t>
  </si>
  <si>
    <t>0.15 (0.02)</t>
  </si>
  <si>
    <t>PBDE126</t>
  </si>
  <si>
    <t>PBDE154</t>
  </si>
  <si>
    <t>0.027 (0.012)</t>
  </si>
  <si>
    <t>0.017 (0.006)</t>
  </si>
  <si>
    <t>0.043 (0.032)</t>
  </si>
  <si>
    <t>0.007 (0.003)</t>
  </si>
  <si>
    <t>PBDE153</t>
  </si>
  <si>
    <t>0.020(0.00)</t>
  </si>
  <si>
    <t>0.037 (0.021)</t>
  </si>
  <si>
    <t>PBDE183</t>
  </si>
  <si>
    <r>
      <t>S</t>
    </r>
    <r>
      <rPr>
        <b/>
        <vertAlign val="subscript"/>
        <sz val="8.5"/>
        <color theme="1"/>
        <rFont val="Calibri"/>
        <family val="2"/>
        <scheme val="minor"/>
      </rPr>
      <t>5</t>
    </r>
    <r>
      <rPr>
        <b/>
        <sz val="8.5"/>
        <color theme="1"/>
        <rFont val="Calibri"/>
        <family val="2"/>
        <scheme val="minor"/>
      </rPr>
      <t>PBDEs</t>
    </r>
  </si>
  <si>
    <t>0.25 (0.04)</t>
  </si>
  <si>
    <t>0.42 (0.29)</t>
  </si>
  <si>
    <t>0.07 (0.01)</t>
  </si>
  <si>
    <t>0.22 (0.04)</t>
  </si>
  <si>
    <t>0.0085</t>
  </si>
  <si>
    <r>
      <t>a</t>
    </r>
    <r>
      <rPr>
        <b/>
        <sz val="8.5"/>
        <color theme="1"/>
        <rFont val="Calibri"/>
        <family val="2"/>
        <scheme val="minor"/>
      </rPr>
      <t>-HBCDD</t>
    </r>
  </si>
  <si>
    <r>
      <t>b</t>
    </r>
    <r>
      <rPr>
        <b/>
        <sz val="8.5"/>
        <color theme="1"/>
        <rFont val="Calibri"/>
        <family val="2"/>
        <scheme val="minor"/>
      </rPr>
      <t>-HBCDD</t>
    </r>
  </si>
  <si>
    <r>
      <t>g</t>
    </r>
    <r>
      <rPr>
        <b/>
        <sz val="8.5"/>
        <color theme="1"/>
        <rFont val="Calibri"/>
        <family val="2"/>
        <scheme val="minor"/>
      </rPr>
      <t>-HBCDD</t>
    </r>
  </si>
  <si>
    <r>
      <t>S</t>
    </r>
    <r>
      <rPr>
        <b/>
        <vertAlign val="subscript"/>
        <sz val="8.5"/>
        <color theme="1"/>
        <rFont val="Calibri"/>
        <family val="2"/>
        <scheme val="minor"/>
      </rPr>
      <t>3</t>
    </r>
    <r>
      <rPr>
        <b/>
        <sz val="8.5"/>
        <color theme="1"/>
        <rFont val="Calibri"/>
        <family val="2"/>
        <scheme val="minor"/>
      </rPr>
      <t>HBCDD</t>
    </r>
  </si>
  <si>
    <t>&lt;1.5</t>
  </si>
  <si>
    <t>SCCP</t>
  </si>
  <si>
    <t>44 (27)</t>
  </si>
  <si>
    <t>38 (6)</t>
  </si>
  <si>
    <t>34 (2)</t>
  </si>
  <si>
    <t>19 (1.5)</t>
  </si>
  <si>
    <t>33 (36)</t>
  </si>
  <si>
    <t>MCCP</t>
  </si>
  <si>
    <t>21 (23)</t>
  </si>
  <si>
    <t>26 (18)</t>
  </si>
  <si>
    <t>12 (3)</t>
  </si>
  <si>
    <t>15 (5)</t>
  </si>
  <si>
    <t>33 (13)</t>
  </si>
  <si>
    <t>4-n-oktylfenol</t>
  </si>
  <si>
    <t>&lt;2</t>
  </si>
  <si>
    <t>4-n-nonylfenol</t>
  </si>
  <si>
    <t>&lt;8</t>
  </si>
  <si>
    <t>&lt;13</t>
  </si>
  <si>
    <t>&lt;21</t>
  </si>
  <si>
    <t>&lt;15</t>
  </si>
  <si>
    <t>4-tert-oktylfenol</t>
  </si>
  <si>
    <t>&lt;350</t>
  </si>
  <si>
    <t>466 (45)</t>
  </si>
  <si>
    <t>0.004</t>
  </si>
  <si>
    <t>DEHP</t>
  </si>
  <si>
    <t>&lt;40</t>
  </si>
  <si>
    <t>47 (47)</t>
  </si>
  <si>
    <t>48 (30</t>
  </si>
  <si>
    <t>&lt;30</t>
  </si>
  <si>
    <t>Økologisk tilstand</t>
  </si>
  <si>
    <t xml:space="preserve">Kjemisk tilstand </t>
  </si>
  <si>
    <t>Prioriterte stoffer</t>
  </si>
  <si>
    <t>Vannregionspesifikke stoffer</t>
  </si>
  <si>
    <t>Miljømål ikke nådd</t>
  </si>
  <si>
    <t xml:space="preserve">Da miljømålet for </t>
  </si>
  <si>
    <t>Ikke god kjemsik tilstand</t>
  </si>
  <si>
    <t>Vannforekomsten blir i moderat tilstand eller lavere</t>
  </si>
  <si>
    <t>Vannforekomstene er i "ikke god kjemisk tilstand"</t>
  </si>
  <si>
    <t>Stoffer som inngår i vurderingen</t>
  </si>
  <si>
    <t>Stoffer i tykk skrift er prioriterte stoffer</t>
  </si>
  <si>
    <t xml:space="preserve">God kjemisk tilstand </t>
  </si>
  <si>
    <t>Data mangler</t>
  </si>
  <si>
    <t xml:space="preserve">Ikke god kjemisk tilstand </t>
  </si>
  <si>
    <t>MO</t>
  </si>
  <si>
    <t>MIO</t>
  </si>
  <si>
    <t>ASPT,TotP</t>
  </si>
  <si>
    <t>Dag: Ut fra dette datamaterialet skal det lages et søylediagram over 'Samlet økologisk tilstand' og et kart over økologisk og kjemisk tilstand (basert på samme koordinater som tidligere)</t>
  </si>
  <si>
    <t>VF, kortnavn</t>
  </si>
  <si>
    <t>Tatt bort pH og korrekt ANC-verdi (max)</t>
  </si>
  <si>
    <t>Ikke anadrom, data fra Lakseregisteret</t>
  </si>
  <si>
    <t>Samlet forsurings tilstand i kolonne = gjennomsnittet LAl og ANC, BKE er ikke med i vurderingen!</t>
  </si>
  <si>
    <t>Rapportnavn2</t>
  </si>
  <si>
    <t>VannforekomstID</t>
  </si>
  <si>
    <t>002-1519-R</t>
  </si>
  <si>
    <t>002-3362-R</t>
  </si>
  <si>
    <t>002-2648-R</t>
  </si>
  <si>
    <t>04. ALN</t>
  </si>
  <si>
    <t>006-71-R</t>
  </si>
  <si>
    <t>006-48-R</t>
  </si>
  <si>
    <t>07. SNA</t>
  </si>
  <si>
    <t>012-2335-R</t>
  </si>
  <si>
    <t>012-646-R</t>
  </si>
  <si>
    <t>10. RAN</t>
  </si>
  <si>
    <t>012-1082-R</t>
  </si>
  <si>
    <t>13. DRA</t>
  </si>
  <si>
    <t>012-2399-R</t>
  </si>
  <si>
    <t>012-2346-R</t>
  </si>
  <si>
    <t>015-1203-R</t>
  </si>
  <si>
    <t>015-33-R</t>
  </si>
  <si>
    <t>015-1205-R</t>
  </si>
  <si>
    <t>19. STO</t>
  </si>
  <si>
    <t>018-127-R</t>
  </si>
  <si>
    <t>019-398-R</t>
  </si>
  <si>
    <t>23. NID</t>
  </si>
  <si>
    <t>019-401-R</t>
  </si>
  <si>
    <t>25. TOV</t>
  </si>
  <si>
    <t>020-183-R</t>
  </si>
  <si>
    <t>020-180-R</t>
  </si>
  <si>
    <t>28. OTR</t>
  </si>
  <si>
    <t>021-28-R</t>
  </si>
  <si>
    <t>021-1079-L</t>
  </si>
  <si>
    <t>022-814-R</t>
  </si>
  <si>
    <t>022-654-R</t>
  </si>
  <si>
    <t>022-639-R</t>
  </si>
  <si>
    <t>036-92-R</t>
  </si>
  <si>
    <t>35. SUL</t>
  </si>
  <si>
    <t>036-93-R</t>
  </si>
  <si>
    <t>37. NAU</t>
  </si>
  <si>
    <t>084-218-R</t>
  </si>
  <si>
    <t>084-196-R</t>
  </si>
  <si>
    <t>196-34-R</t>
  </si>
  <si>
    <t>196-61-R</t>
  </si>
  <si>
    <t>196-143-R</t>
  </si>
  <si>
    <t>43. REI</t>
  </si>
  <si>
    <t>208-143-R</t>
  </si>
  <si>
    <t>212-63-R</t>
  </si>
  <si>
    <t>47. ALT</t>
  </si>
  <si>
    <t>212-1894-R</t>
  </si>
  <si>
    <t>234-124-R</t>
  </si>
  <si>
    <t>234-122-R</t>
  </si>
  <si>
    <t>234-115-R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</si>
</sst>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8"/>
      <color theme="1"/>
      <name val="Trebuchet MS"/>
      <family val="2"/>
    </font>
    <font>
      <sz val="10"/>
      <color indexed="8"/>
      <name val="Arial"/>
      <family val="2"/>
    </font>
    <font>
      <sz val="8"/>
      <color indexed="8"/>
      <name val="Trebuchet MS"/>
      <family val="2"/>
    </font>
    <font>
      <b/>
      <sz val="9"/>
      <color theme="1"/>
      <name val="Calibri"/>
      <family val="2"/>
      <scheme val="minor"/>
    </font>
    <font>
      <b/>
      <sz val="9"/>
      <color theme="1"/>
      <name val="Trebuchet MS"/>
      <family val="2"/>
    </font>
    <font>
      <b/>
      <sz val="8"/>
      <color theme="1"/>
      <name val="Trebuchet MS"/>
      <family val="2"/>
    </font>
    <font>
      <sz val="10"/>
      <color rgb="FFFFFFFF"/>
      <name val="Trebuchet MS"/>
      <family val="2"/>
    </font>
    <font>
      <sz val="11"/>
      <color rgb="FFFFFFFF"/>
      <name val="Trebuchet MS"/>
      <family val="2"/>
    </font>
    <font>
      <sz val="8"/>
      <color rgb="FFFFFFFF"/>
      <name val="Trebuchet MS"/>
      <family val="2"/>
    </font>
    <font>
      <b/>
      <sz val="8"/>
      <color rgb="FFFFFFFF"/>
      <name val="Trebuchet MS"/>
      <family val="2"/>
    </font>
    <font>
      <sz val="9"/>
      <color theme="1"/>
      <name val="Trebuchet MS"/>
      <family val="2"/>
    </font>
    <font>
      <sz val="8"/>
      <color theme="1"/>
      <name val="Calibri"/>
      <family val="2"/>
      <scheme val="minor"/>
    </font>
    <font>
      <b/>
      <sz val="11"/>
      <color rgb="FFFF0000"/>
      <name val="Calibri"/>
      <family val="2"/>
      <scheme val="minor"/>
    </font>
    <font>
      <sz val="9"/>
      <color indexed="8"/>
      <name val="Trebuchet MS"/>
      <family val="2"/>
    </font>
    <font>
      <sz val="9"/>
      <color theme="1"/>
      <name val="Calibri"/>
      <family val="2"/>
      <scheme val="minor"/>
    </font>
    <font>
      <b/>
      <sz val="11"/>
      <color rgb="FFFFFFFF"/>
      <name val="Calibri"/>
      <family val="2"/>
      <scheme val="minor"/>
    </font>
    <font>
      <sz val="8"/>
      <color rgb="FFFFFFFF"/>
      <name val="Calibri"/>
      <family val="2"/>
      <scheme val="minor"/>
    </font>
    <font>
      <sz val="8.5"/>
      <color theme="1"/>
      <name val="Calibri"/>
      <family val="2"/>
      <scheme val="minor"/>
    </font>
    <font>
      <b/>
      <sz val="8.5"/>
      <color theme="1"/>
      <name val="Calibri"/>
      <family val="2"/>
      <scheme val="minor"/>
    </font>
    <font>
      <vertAlign val="subscript"/>
      <sz val="8.5"/>
      <color theme="1"/>
      <name val="Calibri"/>
      <family val="2"/>
      <scheme val="minor"/>
    </font>
    <font>
      <b/>
      <sz val="8.5"/>
      <color theme="1"/>
      <name val="Symbol"/>
      <family val="1"/>
      <charset val="2"/>
    </font>
    <font>
      <sz val="8.5"/>
      <color theme="1"/>
      <name val="Symbol"/>
      <family val="1"/>
      <charset val="2"/>
    </font>
    <font>
      <b/>
      <i/>
      <sz val="8.5"/>
      <color theme="1"/>
      <name val="Calibri"/>
      <family val="2"/>
      <scheme val="minor"/>
    </font>
    <font>
      <b/>
      <vertAlign val="subscript"/>
      <sz val="8.5"/>
      <color theme="1"/>
      <name val="Calibri"/>
      <family val="2"/>
      <scheme val="minor"/>
    </font>
    <font>
      <sz val="14"/>
      <color theme="1"/>
      <name val="Calibri"/>
      <family val="2"/>
      <scheme val="minor"/>
    </font>
    <font>
      <b/>
      <i/>
      <sz val="10"/>
      <color theme="1"/>
      <name val="Trebuchet MS"/>
      <family val="2"/>
    </font>
    <font>
      <sz val="11"/>
      <color rgb="FFFF0000"/>
      <name val="Calibri"/>
      <family val="2"/>
      <scheme val="minor"/>
    </font>
    <font>
      <b/>
      <sz val="8"/>
      <color theme="1"/>
      <name val="Calibri"/>
      <family val="2"/>
      <scheme val="minor"/>
    </font>
    <font>
      <sz val="8"/>
      <color indexed="8"/>
      <name val="Calibri"/>
      <family val="2"/>
      <scheme val="minor"/>
    </font>
    <font>
      <b/>
      <sz val="11"/>
      <color theme="1"/>
      <name val="Calibri"/>
      <family val="2"/>
      <scheme val="minor"/>
    </font>
    <font>
      <b/>
      <sz val="8"/>
      <color indexed="8"/>
      <name val="Trebuchet MS"/>
      <family val="2"/>
    </font>
    <font>
      <sz val="9"/>
      <color indexed="81"/>
      <name val="Tahoma"/>
      <family val="2"/>
    </font>
    <font>
      <b/>
      <sz val="9"/>
      <color indexed="81"/>
      <name val="Tahoma"/>
      <family val="2"/>
    </font>
    <font>
      <b/>
      <sz val="10"/>
      <name val="Calibri"/>
      <family val="2"/>
      <scheme val="minor"/>
    </font>
    <font>
      <sz val="10"/>
      <name val="Calibri"/>
      <family val="2"/>
      <scheme val="minor"/>
    </font>
  </fonts>
  <fills count="17">
    <fill>
      <patternFill patternType="none"/>
    </fill>
    <fill>
      <patternFill patternType="gray125"/>
    </fill>
    <fill>
      <patternFill patternType="solid">
        <fgColor rgb="FF0066FF"/>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0.249977111117893"/>
        <bgColor indexed="64"/>
      </patternFill>
    </fill>
    <fill>
      <patternFill patternType="solid">
        <fgColor rgb="FF006964"/>
        <bgColor indexed="64"/>
      </patternFill>
    </fill>
    <fill>
      <patternFill patternType="solid">
        <fgColor rgb="FFFF0000"/>
        <bgColor indexed="64"/>
      </patternFill>
    </fill>
    <fill>
      <patternFill patternType="solid">
        <fgColor rgb="FF0070C0"/>
        <bgColor indexed="64"/>
      </patternFill>
    </fill>
    <fill>
      <patternFill patternType="solid">
        <fgColor theme="0"/>
        <bgColor indexed="64"/>
      </patternFill>
    </fill>
    <fill>
      <patternFill patternType="solid">
        <fgColor rgb="FF4472C4"/>
        <bgColor indexed="64"/>
      </patternFill>
    </fill>
    <fill>
      <patternFill patternType="solid">
        <fgColor rgb="FFE5E5E5"/>
        <bgColor indexed="64"/>
      </patternFill>
    </fill>
    <fill>
      <patternFill patternType="solid">
        <fgColor theme="5" tint="0.59999389629810485"/>
        <bgColor indexed="64"/>
      </patternFill>
    </fill>
    <fill>
      <patternFill patternType="solid">
        <fgColor theme="5"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
      <left style="medium">
        <color rgb="FF4472C4"/>
      </left>
      <right style="medium">
        <color indexed="64"/>
      </right>
      <top/>
      <bottom style="medium">
        <color rgb="FF4472C4"/>
      </bottom>
      <diagonal/>
    </border>
    <border>
      <left/>
      <right style="medium">
        <color indexed="64"/>
      </right>
      <top/>
      <bottom style="medium">
        <color rgb="FF4472C4"/>
      </bottom>
      <diagonal/>
    </border>
    <border>
      <left style="medium">
        <color rgb="FF4472C4"/>
      </left>
      <right style="medium">
        <color indexed="64"/>
      </right>
      <top/>
      <bottom/>
      <diagonal/>
    </border>
    <border>
      <left/>
      <right style="medium">
        <color indexed="64"/>
      </right>
      <top/>
      <bottom/>
      <diagonal/>
    </border>
    <border>
      <left/>
      <right style="medium">
        <color rgb="FF4472C4"/>
      </right>
      <top/>
      <bottom/>
      <diagonal/>
    </border>
    <border>
      <left style="medium">
        <color rgb="FF4472C4"/>
      </left>
      <right style="medium">
        <color indexed="64"/>
      </right>
      <top style="medium">
        <color rgb="FF4472C4"/>
      </top>
      <bottom style="medium">
        <color rgb="FF4472C4"/>
      </bottom>
      <diagonal/>
    </border>
    <border>
      <left/>
      <right style="medium">
        <color indexed="64"/>
      </right>
      <top style="medium">
        <color rgb="FF4472C4"/>
      </top>
      <bottom style="medium">
        <color rgb="FF4472C4"/>
      </bottom>
      <diagonal/>
    </border>
    <border>
      <left/>
      <right style="medium">
        <color rgb="FF4472C4"/>
      </right>
      <top style="medium">
        <color rgb="FF4472C4"/>
      </top>
      <bottom style="medium">
        <color rgb="FF4472C4"/>
      </bottom>
      <diagonal/>
    </border>
    <border>
      <left style="thin">
        <color indexed="64"/>
      </left>
      <right style="thin">
        <color indexed="64"/>
      </right>
      <top style="medium">
        <color indexed="64"/>
      </top>
      <bottom/>
      <diagonal/>
    </border>
  </borders>
  <cellStyleXfs count="2">
    <xf numFmtId="0" fontId="0" fillId="0" borderId="0"/>
    <xf numFmtId="0" fontId="2" fillId="0" borderId="0"/>
  </cellStyleXfs>
  <cellXfs count="149">
    <xf numFmtId="0" fontId="0" fillId="0" borderId="0" xfId="0"/>
    <xf numFmtId="0" fontId="0" fillId="0" borderId="0" xfId="0" applyAlignment="1">
      <alignment horizontal="center"/>
    </xf>
    <xf numFmtId="0" fontId="0" fillId="0" borderId="1" xfId="0" applyBorder="1"/>
    <xf numFmtId="0" fontId="3" fillId="0" borderId="1" xfId="1" applyFont="1" applyFill="1" applyBorder="1" applyAlignment="1">
      <alignment horizontal="left" vertical="center" wrapText="1"/>
    </xf>
    <xf numFmtId="0" fontId="3" fillId="0" borderId="1" xfId="1" applyFont="1" applyFill="1" applyBorder="1" applyAlignment="1">
      <alignment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left" vertical="center"/>
    </xf>
    <xf numFmtId="0" fontId="1" fillId="7" borderId="1" xfId="0" applyFont="1" applyFill="1" applyBorder="1" applyAlignment="1">
      <alignment horizontal="center"/>
    </xf>
    <xf numFmtId="2" fontId="1" fillId="2" borderId="1" xfId="0" applyNumberFormat="1" applyFont="1" applyFill="1" applyBorder="1" applyAlignment="1">
      <alignment horizontal="center"/>
    </xf>
    <xf numFmtId="2" fontId="1" fillId="4" borderId="1" xfId="0" applyNumberFormat="1" applyFont="1" applyFill="1" applyBorder="1" applyAlignment="1">
      <alignment horizontal="center"/>
    </xf>
    <xf numFmtId="0" fontId="1" fillId="5" borderId="1" xfId="0" applyFont="1" applyFill="1" applyBorder="1" applyAlignment="1">
      <alignment horizontal="center"/>
    </xf>
    <xf numFmtId="0" fontId="0" fillId="0" borderId="0" xfId="0" applyAlignment="1">
      <alignment wrapText="1"/>
    </xf>
    <xf numFmtId="0" fontId="1" fillId="8" borderId="1" xfId="0" applyFont="1" applyFill="1" applyBorder="1" applyAlignment="1">
      <alignment horizontal="center" vertical="center" wrapText="1"/>
    </xf>
    <xf numFmtId="0" fontId="9" fillId="9" borderId="3" xfId="0" applyFont="1" applyFill="1" applyBorder="1" applyAlignment="1">
      <alignment vertical="center"/>
    </xf>
    <xf numFmtId="0" fontId="7" fillId="9" borderId="2" xfId="0" applyFont="1" applyFill="1" applyBorder="1" applyAlignment="1">
      <alignment vertical="center" wrapText="1"/>
    </xf>
    <xf numFmtId="2" fontId="1" fillId="7" borderId="1" xfId="0" applyNumberFormat="1" applyFont="1" applyFill="1" applyBorder="1" applyAlignment="1">
      <alignment horizontal="center"/>
    </xf>
    <xf numFmtId="0" fontId="6" fillId="6" borderId="1" xfId="0" applyFont="1" applyFill="1" applyBorder="1" applyAlignment="1">
      <alignment horizontal="center" wrapText="1"/>
    </xf>
    <xf numFmtId="0" fontId="1" fillId="2" borderId="1" xfId="0" applyFont="1" applyFill="1" applyBorder="1" applyAlignment="1">
      <alignment horizontal="center"/>
    </xf>
    <xf numFmtId="2" fontId="1" fillId="5" borderId="1" xfId="0" applyNumberFormat="1" applyFont="1" applyFill="1" applyBorder="1" applyAlignment="1">
      <alignment horizontal="center"/>
    </xf>
    <xf numFmtId="0" fontId="3" fillId="0" borderId="1" xfId="1" applyFont="1" applyFill="1" applyBorder="1" applyAlignment="1">
      <alignment horizontal="center" wrapText="1"/>
    </xf>
    <xf numFmtId="2" fontId="1" fillId="0" borderId="1" xfId="0" applyNumberFormat="1" applyFont="1" applyBorder="1" applyAlignment="1">
      <alignment horizontal="center"/>
    </xf>
    <xf numFmtId="2" fontId="12" fillId="0" borderId="1" xfId="0" applyNumberFormat="1" applyFont="1" applyBorder="1" applyAlignment="1">
      <alignment horizontal="center"/>
    </xf>
    <xf numFmtId="0" fontId="1" fillId="0" borderId="0" xfId="0" applyFont="1" applyAlignment="1">
      <alignment horizontal="center" vertical="center"/>
    </xf>
    <xf numFmtId="2" fontId="1" fillId="2" borderId="0" xfId="0" applyNumberFormat="1" applyFont="1" applyFill="1" applyAlignment="1">
      <alignment horizontal="center"/>
    </xf>
    <xf numFmtId="2" fontId="11" fillId="2" borderId="0" xfId="0" applyNumberFormat="1" applyFont="1" applyFill="1" applyAlignment="1">
      <alignment horizontal="center"/>
    </xf>
    <xf numFmtId="0" fontId="0" fillId="0" borderId="0" xfId="0" applyFill="1"/>
    <xf numFmtId="0" fontId="1" fillId="12" borderId="1" xfId="0" applyFont="1" applyFill="1" applyBorder="1" applyAlignment="1">
      <alignment horizontal="center"/>
    </xf>
    <xf numFmtId="2" fontId="12" fillId="12" borderId="1" xfId="0" applyNumberFormat="1" applyFont="1" applyFill="1" applyBorder="1" applyAlignment="1">
      <alignment horizontal="center"/>
    </xf>
    <xf numFmtId="2" fontId="0" fillId="0" borderId="0" xfId="0" applyNumberFormat="1"/>
    <xf numFmtId="0" fontId="4" fillId="6" borderId="1" xfId="0" applyFont="1" applyFill="1" applyBorder="1" applyAlignment="1">
      <alignment vertical="center"/>
    </xf>
    <xf numFmtId="0" fontId="11" fillId="6" borderId="1" xfId="0" applyFont="1" applyFill="1" applyBorder="1" applyAlignment="1">
      <alignment horizontal="center" vertical="center" wrapText="1"/>
    </xf>
    <xf numFmtId="0" fontId="14" fillId="0" borderId="1" xfId="1" applyFont="1" applyFill="1" applyBorder="1" applyAlignment="1">
      <alignment horizontal="left" vertical="center" wrapText="1"/>
    </xf>
    <xf numFmtId="2" fontId="11" fillId="2" borderId="1" xfId="0" applyNumberFormat="1" applyFont="1" applyFill="1" applyBorder="1" applyAlignment="1">
      <alignment horizontal="center"/>
    </xf>
    <xf numFmtId="2" fontId="11" fillId="4" borderId="1" xfId="0" applyNumberFormat="1" applyFont="1" applyFill="1" applyBorder="1" applyAlignment="1">
      <alignment horizontal="center"/>
    </xf>
    <xf numFmtId="0" fontId="15" fillId="0" borderId="1" xfId="0" applyFont="1" applyBorder="1" applyAlignment="1">
      <alignment horizontal="center"/>
    </xf>
    <xf numFmtId="2" fontId="11" fillId="3" borderId="1" xfId="0" applyNumberFormat="1" applyFont="1" applyFill="1" applyBorder="1" applyAlignment="1">
      <alignment horizontal="center"/>
    </xf>
    <xf numFmtId="0" fontId="14" fillId="0" borderId="1" xfId="1" applyFont="1" applyFill="1" applyBorder="1" applyAlignment="1">
      <alignment vertical="center" wrapText="1"/>
    </xf>
    <xf numFmtId="2" fontId="11" fillId="5" borderId="1" xfId="0" applyNumberFormat="1" applyFont="1" applyFill="1" applyBorder="1" applyAlignment="1">
      <alignment horizontal="center"/>
    </xf>
    <xf numFmtId="2" fontId="11" fillId="10" borderId="1" xfId="0" applyNumberFormat="1" applyFont="1" applyFill="1" applyBorder="1" applyAlignment="1">
      <alignment horizontal="center"/>
    </xf>
    <xf numFmtId="2" fontId="11" fillId="7" borderId="1" xfId="0" applyNumberFormat="1" applyFont="1" applyFill="1" applyBorder="1" applyAlignment="1">
      <alignment horizontal="center"/>
    </xf>
    <xf numFmtId="0" fontId="0" fillId="0" borderId="0" xfId="0" applyAlignment="1">
      <alignment vertical="center"/>
    </xf>
    <xf numFmtId="2" fontId="11" fillId="0" borderId="1" xfId="0" applyNumberFormat="1" applyFont="1" applyFill="1" applyBorder="1" applyAlignment="1">
      <alignment horizontal="center"/>
    </xf>
    <xf numFmtId="0" fontId="19" fillId="14" borderId="11" xfId="0" applyFont="1" applyFill="1" applyBorder="1" applyAlignment="1">
      <alignment vertical="center" wrapText="1"/>
    </xf>
    <xf numFmtId="0" fontId="18" fillId="14" borderId="12" xfId="0" applyFont="1" applyFill="1" applyBorder="1" applyAlignment="1">
      <alignment vertical="center" wrapText="1"/>
    </xf>
    <xf numFmtId="0" fontId="18" fillId="14" borderId="10" xfId="0" applyFont="1" applyFill="1" applyBorder="1" applyAlignment="1">
      <alignment vertical="center" wrapText="1"/>
    </xf>
    <xf numFmtId="0" fontId="19" fillId="0" borderId="13" xfId="0" applyFont="1" applyBorder="1" applyAlignment="1">
      <alignment vertical="center" wrapText="1"/>
    </xf>
    <xf numFmtId="0" fontId="18" fillId="11" borderId="14" xfId="0" applyFont="1" applyFill="1" applyBorder="1" applyAlignment="1">
      <alignment vertical="center" wrapText="1"/>
    </xf>
    <xf numFmtId="0" fontId="18" fillId="0" borderId="15" xfId="0" applyFont="1" applyBorder="1" applyAlignment="1">
      <alignment vertical="center" wrapText="1"/>
    </xf>
    <xf numFmtId="0" fontId="19" fillId="0" borderId="16" xfId="0" applyFont="1" applyBorder="1" applyAlignment="1">
      <alignment vertical="center" wrapText="1"/>
    </xf>
    <xf numFmtId="0" fontId="19" fillId="11" borderId="17" xfId="0" applyFont="1" applyFill="1" applyBorder="1" applyAlignment="1">
      <alignment vertical="center" wrapText="1"/>
    </xf>
    <xf numFmtId="0" fontId="18" fillId="0" borderId="18" xfId="0" applyFont="1" applyBorder="1" applyAlignment="1">
      <alignment vertical="center" wrapText="1"/>
    </xf>
    <xf numFmtId="0" fontId="21" fillId="0" borderId="13" xfId="0" applyFont="1" applyBorder="1" applyAlignment="1">
      <alignment vertical="center" wrapText="1"/>
    </xf>
    <xf numFmtId="0" fontId="18" fillId="0" borderId="16" xfId="0" applyFont="1" applyBorder="1" applyAlignment="1">
      <alignment vertical="center" wrapText="1"/>
    </xf>
    <xf numFmtId="0" fontId="18" fillId="0" borderId="17" xfId="0" applyFont="1" applyBorder="1" applyAlignment="1">
      <alignment vertical="center" wrapText="1"/>
    </xf>
    <xf numFmtId="0" fontId="18" fillId="0" borderId="13" xfId="0" applyFont="1" applyBorder="1" applyAlignment="1">
      <alignment vertical="center" wrapText="1"/>
    </xf>
    <xf numFmtId="0" fontId="18" fillId="0" borderId="14" xfId="0" applyFont="1" applyBorder="1" applyAlignment="1">
      <alignment vertical="center" wrapText="1"/>
    </xf>
    <xf numFmtId="0" fontId="22" fillId="0" borderId="13" xfId="0" applyFont="1" applyBorder="1" applyAlignment="1">
      <alignment vertical="center" wrapText="1"/>
    </xf>
    <xf numFmtId="0" fontId="18" fillId="10" borderId="14" xfId="0" applyFont="1" applyFill="1" applyBorder="1" applyAlignment="1">
      <alignment vertical="center" wrapText="1"/>
    </xf>
    <xf numFmtId="0" fontId="23" fillId="0" borderId="16" xfId="0" applyFont="1" applyBorder="1" applyAlignment="1">
      <alignment vertical="center" wrapText="1"/>
    </xf>
    <xf numFmtId="0" fontId="19" fillId="0" borderId="17" xfId="0" applyFont="1" applyBorder="1" applyAlignment="1">
      <alignment vertical="center" wrapText="1"/>
    </xf>
    <xf numFmtId="0" fontId="23" fillId="0" borderId="13" xfId="0" applyFont="1" applyBorder="1" applyAlignment="1">
      <alignment vertical="center" wrapText="1"/>
    </xf>
    <xf numFmtId="0" fontId="19" fillId="0" borderId="14" xfId="0" applyFont="1" applyBorder="1" applyAlignment="1">
      <alignment vertical="center" wrapText="1"/>
    </xf>
    <xf numFmtId="0" fontId="19" fillId="11" borderId="14" xfId="0" applyFont="1" applyFill="1" applyBorder="1" applyAlignment="1">
      <alignment vertical="center" wrapText="1"/>
    </xf>
    <xf numFmtId="0" fontId="19" fillId="0" borderId="15" xfId="0" applyFont="1" applyBorder="1" applyAlignment="1">
      <alignment vertical="center" wrapText="1"/>
    </xf>
    <xf numFmtId="0" fontId="19" fillId="0" borderId="17" xfId="0" applyFont="1" applyBorder="1" applyAlignment="1">
      <alignment horizontal="center" vertical="center" wrapText="1"/>
    </xf>
    <xf numFmtId="0" fontId="19" fillId="0" borderId="14" xfId="0" applyFont="1" applyBorder="1" applyAlignment="1">
      <alignment horizontal="center" vertical="center" wrapText="1"/>
    </xf>
    <xf numFmtId="0" fontId="21" fillId="0" borderId="16" xfId="0" applyFont="1" applyBorder="1" applyAlignment="1">
      <alignment vertical="center" wrapText="1"/>
    </xf>
    <xf numFmtId="0" fontId="19" fillId="10" borderId="17" xfId="0" applyFont="1" applyFill="1" applyBorder="1" applyAlignment="1">
      <alignment horizontal="center" vertical="center" wrapText="1"/>
    </xf>
    <xf numFmtId="0" fontId="19" fillId="0" borderId="18" xfId="0" applyFont="1" applyBorder="1" applyAlignment="1">
      <alignment vertical="center" wrapText="1"/>
    </xf>
    <xf numFmtId="0" fontId="19" fillId="11" borderId="17" xfId="0" applyFont="1" applyFill="1" applyBorder="1" applyAlignment="1">
      <alignment horizontal="center" vertical="center" wrapText="1"/>
    </xf>
    <xf numFmtId="0" fontId="19" fillId="11" borderId="14"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8" fillId="0" borderId="14" xfId="0" applyFont="1" applyBorder="1" applyAlignment="1">
      <alignment horizontal="center" vertical="center" wrapText="1"/>
    </xf>
    <xf numFmtId="0" fontId="19" fillId="10" borderId="14" xfId="0" applyFont="1" applyFill="1" applyBorder="1" applyAlignment="1">
      <alignment horizontal="center" vertical="center" wrapText="1"/>
    </xf>
    <xf numFmtId="0" fontId="0" fillId="0" borderId="0" xfId="0" applyAlignment="1">
      <alignment horizontal="left" vertical="top"/>
    </xf>
    <xf numFmtId="0" fontId="0" fillId="10" borderId="0" xfId="0" applyFill="1" applyAlignment="1">
      <alignment horizontal="left" vertical="top"/>
    </xf>
    <xf numFmtId="0" fontId="0" fillId="0" borderId="0" xfId="0" applyFill="1" applyAlignment="1">
      <alignment horizontal="left" vertical="top"/>
    </xf>
    <xf numFmtId="0" fontId="25" fillId="0" borderId="0" xfId="0" applyFont="1" applyFill="1" applyBorder="1" applyAlignment="1">
      <alignment horizontal="center" vertical="center" wrapText="1"/>
    </xf>
    <xf numFmtId="0" fontId="0" fillId="10" borderId="1" xfId="0" applyFill="1" applyBorder="1"/>
    <xf numFmtId="0" fontId="7" fillId="9" borderId="1" xfId="0" applyFont="1" applyFill="1" applyBorder="1" applyAlignment="1">
      <alignment vertical="center"/>
    </xf>
    <xf numFmtId="0" fontId="0" fillId="2" borderId="1" xfId="0" applyFont="1" applyFill="1" applyBorder="1"/>
    <xf numFmtId="0" fontId="9" fillId="9" borderId="1" xfId="0" applyFont="1" applyFill="1" applyBorder="1" applyAlignment="1">
      <alignment vertical="center"/>
    </xf>
    <xf numFmtId="0" fontId="13" fillId="0" borderId="1" xfId="0" applyFont="1" applyBorder="1"/>
    <xf numFmtId="2" fontId="0" fillId="0" borderId="1" xfId="0" applyNumberFormat="1" applyBorder="1"/>
    <xf numFmtId="0" fontId="0" fillId="0" borderId="1" xfId="0" applyBorder="1" applyAlignment="1">
      <alignment horizontal="center"/>
    </xf>
    <xf numFmtId="0" fontId="26" fillId="8" borderId="1" xfId="0" applyFont="1" applyFill="1" applyBorder="1" applyAlignment="1">
      <alignment horizontal="center" vertical="center" wrapText="1"/>
    </xf>
    <xf numFmtId="0" fontId="12" fillId="4" borderId="1" xfId="0" applyFont="1" applyFill="1" applyBorder="1" applyAlignment="1">
      <alignment horizontal="center" vertical="center"/>
    </xf>
    <xf numFmtId="2" fontId="12" fillId="12" borderId="1" xfId="0" applyNumberFormat="1" applyFont="1" applyFill="1" applyBorder="1" applyAlignment="1">
      <alignment horizontal="center" vertical="center"/>
    </xf>
    <xf numFmtId="0" fontId="12" fillId="10" borderId="1" xfId="0" applyFont="1" applyFill="1" applyBorder="1" applyAlignment="1">
      <alignment horizontal="center" vertical="center"/>
    </xf>
    <xf numFmtId="2" fontId="12" fillId="2" borderId="1" xfId="0" applyNumberFormat="1" applyFont="1" applyFill="1" applyBorder="1" applyAlignment="1">
      <alignment horizontal="center" vertical="center"/>
    </xf>
    <xf numFmtId="2" fontId="12" fillId="3" borderId="1" xfId="0" applyNumberFormat="1" applyFont="1" applyFill="1" applyBorder="1" applyAlignment="1">
      <alignment horizontal="center" vertical="center"/>
    </xf>
    <xf numFmtId="2" fontId="12" fillId="4" borderId="1" xfId="0" applyNumberFormat="1" applyFont="1" applyFill="1" applyBorder="1" applyAlignment="1">
      <alignment horizontal="center" vertical="center"/>
    </xf>
    <xf numFmtId="2" fontId="12" fillId="0" borderId="1" xfId="0" applyNumberFormat="1" applyFont="1" applyBorder="1" applyAlignment="1">
      <alignment horizontal="center" vertical="center"/>
    </xf>
    <xf numFmtId="0" fontId="27" fillId="0" borderId="1" xfId="0" applyFont="1" applyBorder="1" applyAlignment="1">
      <alignment wrapText="1"/>
    </xf>
    <xf numFmtId="0" fontId="0" fillId="0" borderId="1" xfId="0" applyFont="1" applyBorder="1" applyAlignment="1">
      <alignment horizontal="center" vertical="center"/>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center"/>
    </xf>
    <xf numFmtId="0" fontId="28" fillId="8" borderId="1" xfId="0" applyFont="1" applyFill="1" applyBorder="1" applyAlignment="1">
      <alignment horizontal="center" vertical="center" wrapText="1"/>
    </xf>
    <xf numFmtId="0" fontId="29" fillId="0" borderId="1" xfId="1" applyFont="1" applyFill="1" applyBorder="1" applyAlignment="1">
      <alignment horizontal="left" vertical="center" wrapText="1"/>
    </xf>
    <xf numFmtId="0" fontId="12" fillId="7" borderId="1" xfId="0" applyFont="1" applyFill="1" applyBorder="1" applyAlignment="1">
      <alignment horizontal="center" vertical="center"/>
    </xf>
    <xf numFmtId="2" fontId="28" fillId="4" borderId="1" xfId="0" applyNumberFormat="1" applyFont="1" applyFill="1" applyBorder="1" applyAlignment="1">
      <alignment horizontal="center" vertical="center"/>
    </xf>
    <xf numFmtId="2" fontId="12" fillId="0" borderId="1" xfId="0" applyNumberFormat="1" applyFont="1" applyFill="1" applyBorder="1" applyAlignment="1">
      <alignment horizontal="center" vertical="center"/>
    </xf>
    <xf numFmtId="2" fontId="28" fillId="3" borderId="1" xfId="0" applyNumberFormat="1" applyFont="1" applyFill="1" applyBorder="1" applyAlignment="1">
      <alignment horizontal="center" vertical="center"/>
    </xf>
    <xf numFmtId="0" fontId="29" fillId="0" borderId="1" xfId="1" applyFont="1" applyFill="1" applyBorder="1" applyAlignment="1">
      <alignment vertical="center" wrapText="1"/>
    </xf>
    <xf numFmtId="2" fontId="12" fillId="5" borderId="1" xfId="0" applyNumberFormat="1" applyFont="1" applyFill="1" applyBorder="1" applyAlignment="1">
      <alignment horizontal="center" vertical="center"/>
    </xf>
    <xf numFmtId="2" fontId="28" fillId="10" borderId="1" xfId="0" applyNumberFormat="1" applyFont="1" applyFill="1" applyBorder="1" applyAlignment="1">
      <alignment horizontal="center" vertical="center"/>
    </xf>
    <xf numFmtId="2" fontId="12" fillId="10"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28" fillId="5" borderId="1" xfId="0" applyFont="1" applyFill="1" applyBorder="1" applyAlignment="1">
      <alignment horizontal="center" vertical="center"/>
    </xf>
    <xf numFmtId="2" fontId="12" fillId="7" borderId="1" xfId="0" applyNumberFormat="1" applyFont="1" applyFill="1" applyBorder="1" applyAlignment="1">
      <alignment horizontal="center" vertical="center"/>
    </xf>
    <xf numFmtId="2" fontId="28" fillId="2" borderId="1" xfId="0" applyNumberFormat="1" applyFont="1" applyFill="1" applyBorder="1" applyAlignment="1">
      <alignment horizontal="center" vertical="center"/>
    </xf>
    <xf numFmtId="2" fontId="28" fillId="5" borderId="1" xfId="0" applyNumberFormat="1" applyFont="1" applyFill="1" applyBorder="1" applyAlignment="1">
      <alignment horizontal="center" vertical="center"/>
    </xf>
    <xf numFmtId="2" fontId="15" fillId="2" borderId="1" xfId="0" applyNumberFormat="1" applyFont="1" applyFill="1" applyBorder="1" applyAlignment="1">
      <alignment horizontal="center" vertical="center"/>
    </xf>
    <xf numFmtId="0" fontId="31" fillId="0" borderId="1" xfId="1" applyFont="1" applyFill="1" applyBorder="1" applyAlignment="1">
      <alignment horizontal="center" wrapText="1"/>
    </xf>
    <xf numFmtId="2" fontId="6" fillId="4" borderId="1" xfId="0" applyNumberFormat="1" applyFont="1" applyFill="1" applyBorder="1" applyAlignment="1">
      <alignment horizontal="center"/>
    </xf>
    <xf numFmtId="2" fontId="6" fillId="0" borderId="1" xfId="0" applyNumberFormat="1" applyFont="1" applyBorder="1" applyAlignment="1">
      <alignment horizontal="center"/>
    </xf>
    <xf numFmtId="2" fontId="28" fillId="2" borderId="1" xfId="0" applyNumberFormat="1" applyFont="1" applyFill="1" applyBorder="1" applyAlignment="1">
      <alignment horizontal="center"/>
    </xf>
    <xf numFmtId="2" fontId="28" fillId="3" borderId="1" xfId="0" applyNumberFormat="1" applyFont="1" applyFill="1" applyBorder="1" applyAlignment="1">
      <alignment horizontal="center"/>
    </xf>
    <xf numFmtId="0" fontId="6" fillId="12" borderId="1" xfId="0" applyFont="1" applyFill="1" applyBorder="1" applyAlignment="1">
      <alignment horizontal="center"/>
    </xf>
    <xf numFmtId="0" fontId="30" fillId="0" borderId="0" xfId="0" applyFont="1"/>
    <xf numFmtId="2" fontId="30" fillId="0" borderId="0" xfId="0" applyNumberFormat="1" applyFont="1"/>
    <xf numFmtId="2" fontId="6" fillId="2" borderId="1" xfId="0" applyNumberFormat="1" applyFont="1" applyFill="1" applyBorder="1" applyAlignment="1">
      <alignment horizontal="center"/>
    </xf>
    <xf numFmtId="2" fontId="28" fillId="4" borderId="1" xfId="0" applyNumberFormat="1" applyFont="1" applyFill="1" applyBorder="1" applyAlignment="1">
      <alignment horizontal="center"/>
    </xf>
    <xf numFmtId="2" fontId="28" fillId="5" borderId="1" xfId="0" applyNumberFormat="1" applyFont="1" applyFill="1" applyBorder="1" applyAlignment="1">
      <alignment horizontal="center"/>
    </xf>
    <xf numFmtId="2" fontId="6" fillId="3" borderId="1" xfId="0" applyNumberFormat="1" applyFont="1" applyFill="1" applyBorder="1" applyAlignment="1">
      <alignment horizontal="center"/>
    </xf>
    <xf numFmtId="2" fontId="28" fillId="10" borderId="1" xfId="0" applyNumberFormat="1" applyFont="1" applyFill="1" applyBorder="1" applyAlignment="1">
      <alignment horizontal="center"/>
    </xf>
    <xf numFmtId="2" fontId="6" fillId="2" borderId="0" xfId="0" applyNumberFormat="1" applyFont="1" applyFill="1" applyAlignment="1">
      <alignment horizontal="center"/>
    </xf>
    <xf numFmtId="2" fontId="6" fillId="4" borderId="0" xfId="0" applyNumberFormat="1" applyFont="1" applyFill="1" applyAlignment="1">
      <alignment horizontal="center"/>
    </xf>
    <xf numFmtId="0" fontId="6" fillId="3" borderId="1" xfId="0" applyFont="1" applyFill="1" applyBorder="1" applyAlignment="1">
      <alignment horizontal="center"/>
    </xf>
    <xf numFmtId="0" fontId="6" fillId="5" borderId="0" xfId="0" applyFont="1" applyFill="1" applyAlignment="1">
      <alignment horizontal="center"/>
    </xf>
    <xf numFmtId="0" fontId="28" fillId="4" borderId="0" xfId="0" applyFont="1" applyFill="1" applyAlignment="1">
      <alignment horizontal="center"/>
    </xf>
    <xf numFmtId="0" fontId="1" fillId="0" borderId="1" xfId="0" applyFont="1" applyFill="1" applyBorder="1" applyAlignment="1">
      <alignment horizontal="center"/>
    </xf>
    <xf numFmtId="0" fontId="0" fillId="0" borderId="0" xfId="0" applyFont="1"/>
    <xf numFmtId="0" fontId="0" fillId="10" borderId="0" xfId="0" applyFont="1" applyFill="1"/>
    <xf numFmtId="0" fontId="7" fillId="9" borderId="4" xfId="0" applyFont="1" applyFill="1" applyBorder="1" applyAlignment="1">
      <alignment horizontal="center" vertical="center"/>
    </xf>
    <xf numFmtId="0" fontId="7" fillId="9" borderId="0" xfId="0" applyFont="1" applyFill="1" applyBorder="1" applyAlignment="1">
      <alignment horizontal="center" vertical="center"/>
    </xf>
    <xf numFmtId="0" fontId="9" fillId="9" borderId="4" xfId="0" applyFont="1" applyFill="1" applyBorder="1" applyAlignment="1">
      <alignment horizontal="center" vertical="center"/>
    </xf>
    <xf numFmtId="0" fontId="9" fillId="9" borderId="0" xfId="0" applyFont="1" applyFill="1" applyBorder="1" applyAlignment="1">
      <alignment horizontal="center" vertical="center"/>
    </xf>
    <xf numFmtId="0" fontId="16" fillId="13" borderId="5" xfId="0" applyFont="1" applyFill="1" applyBorder="1" applyAlignment="1">
      <alignment vertical="center" wrapText="1"/>
    </xf>
    <xf numFmtId="0" fontId="16" fillId="13" borderId="6" xfId="0" applyFont="1" applyFill="1" applyBorder="1" applyAlignment="1">
      <alignment vertical="center" wrapText="1"/>
    </xf>
    <xf numFmtId="0" fontId="16" fillId="13" borderId="7" xfId="0" applyFont="1" applyFill="1" applyBorder="1" applyAlignment="1">
      <alignment vertical="center" wrapText="1"/>
    </xf>
    <xf numFmtId="0" fontId="17" fillId="13" borderId="8" xfId="0" applyFont="1" applyFill="1" applyBorder="1" applyAlignment="1">
      <alignment vertical="center" wrapText="1"/>
    </xf>
    <xf numFmtId="0" fontId="17" fillId="13" borderId="9" xfId="0" applyFont="1" applyFill="1" applyBorder="1" applyAlignment="1">
      <alignment vertical="center" wrapText="1"/>
    </xf>
    <xf numFmtId="0" fontId="17" fillId="13" borderId="10" xfId="0" applyFont="1" applyFill="1" applyBorder="1" applyAlignment="1">
      <alignment vertical="center" wrapText="1"/>
    </xf>
    <xf numFmtId="0" fontId="34" fillId="6" borderId="19" xfId="0" applyFont="1" applyFill="1" applyBorder="1" applyAlignment="1">
      <alignment vertical="center" wrapText="1"/>
    </xf>
    <xf numFmtId="0" fontId="35" fillId="0" borderId="1" xfId="0" applyFont="1" applyFill="1" applyBorder="1"/>
    <xf numFmtId="0" fontId="35" fillId="15" borderId="1" xfId="0" applyFont="1" applyFill="1" applyBorder="1"/>
    <xf numFmtId="0" fontId="35" fillId="16" borderId="1" xfId="0" applyFont="1" applyFill="1" applyBorder="1"/>
    <xf numFmtId="0" fontId="35" fillId="0" borderId="1" xfId="0" applyFont="1" applyBorder="1"/>
  </cellXfs>
  <cellStyles count="2">
    <cellStyle name="Normal" xfId="0" builtinId="0"/>
    <cellStyle name="Normal_Sheet1" xfId="1" xr:uid="{00000000-0005-0000-0000-000001000000}"/>
  </cellStyles>
  <dxfs count="0"/>
  <tableStyles count="0" defaultTableStyle="TableStyleMedium2" defaultPivotStyle="PivotStyleLight16"/>
  <colors>
    <mruColors>
      <color rgb="FF00B050"/>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workbookViewId="0">
      <pane ySplit="1" topLeftCell="A2" activePane="bottomLeft" state="frozen"/>
      <selection pane="bottomLeft" activeCell="D19" sqref="D19"/>
    </sheetView>
  </sheetViews>
  <sheetFormatPr defaultColWidth="8.6640625" defaultRowHeight="14.4" x14ac:dyDescent="0.3"/>
  <cols>
    <col min="1" max="1" width="11.33203125" style="1" customWidth="1"/>
    <col min="2" max="6" width="5.6640625" style="1" customWidth="1"/>
    <col min="7" max="7" width="9.6640625" style="1" customWidth="1"/>
    <col min="8" max="8" width="11.6640625" style="1" customWidth="1"/>
    <col min="9" max="9" width="30.33203125" customWidth="1"/>
    <col min="10" max="10" width="44.6640625" customWidth="1"/>
    <col min="11" max="11" width="99.5546875" customWidth="1"/>
  </cols>
  <sheetData>
    <row r="1" spans="1:11" s="11" customFormat="1" ht="43.8" x14ac:dyDescent="0.3">
      <c r="A1" s="16" t="s">
        <v>40</v>
      </c>
      <c r="B1" s="16" t="s">
        <v>48</v>
      </c>
      <c r="C1" s="16" t="s">
        <v>47</v>
      </c>
      <c r="D1" s="16" t="s">
        <v>61</v>
      </c>
      <c r="E1" s="16" t="s">
        <v>45</v>
      </c>
      <c r="F1" s="16" t="s">
        <v>44</v>
      </c>
      <c r="G1" s="16" t="s">
        <v>43</v>
      </c>
      <c r="H1" s="16" t="s">
        <v>42</v>
      </c>
      <c r="I1" s="11" t="s">
        <v>63</v>
      </c>
      <c r="J1" s="14" t="s">
        <v>54</v>
      </c>
    </row>
    <row r="2" spans="1:11" ht="13.2" customHeight="1" thickBot="1" x14ac:dyDescent="0.35">
      <c r="A2" s="19" t="s">
        <v>35</v>
      </c>
      <c r="B2" s="7" t="s">
        <v>41</v>
      </c>
      <c r="C2" s="7" t="s">
        <v>41</v>
      </c>
      <c r="D2" s="7" t="s">
        <v>41</v>
      </c>
      <c r="E2" s="7" t="s">
        <v>41</v>
      </c>
      <c r="F2" s="7" t="s">
        <v>41</v>
      </c>
      <c r="G2" s="7" t="s">
        <v>41</v>
      </c>
      <c r="H2" s="7" t="s">
        <v>41</v>
      </c>
      <c r="J2" s="13" t="s">
        <v>55</v>
      </c>
    </row>
    <row r="3" spans="1:11" x14ac:dyDescent="0.3">
      <c r="A3" s="19" t="s">
        <v>34</v>
      </c>
      <c r="B3" s="7" t="s">
        <v>41</v>
      </c>
      <c r="C3" s="7" t="s">
        <v>41</v>
      </c>
      <c r="D3" s="7" t="s">
        <v>41</v>
      </c>
      <c r="E3" s="7" t="s">
        <v>41</v>
      </c>
      <c r="F3" s="7" t="s">
        <v>41</v>
      </c>
      <c r="G3" s="7" t="s">
        <v>41</v>
      </c>
      <c r="H3" s="7" t="s">
        <v>41</v>
      </c>
    </row>
    <row r="4" spans="1:11" x14ac:dyDescent="0.3">
      <c r="A4" s="19" t="s">
        <v>33</v>
      </c>
      <c r="B4" s="7" t="s">
        <v>41</v>
      </c>
      <c r="C4" s="7" t="s">
        <v>41</v>
      </c>
      <c r="D4" s="7" t="s">
        <v>41</v>
      </c>
      <c r="E4" s="7" t="s">
        <v>41</v>
      </c>
      <c r="F4" s="7" t="s">
        <v>41</v>
      </c>
      <c r="G4" s="7" t="s">
        <v>41</v>
      </c>
      <c r="H4" s="7" t="s">
        <v>41</v>
      </c>
    </row>
    <row r="5" spans="1:11" x14ac:dyDescent="0.3">
      <c r="A5" s="19" t="s">
        <v>32</v>
      </c>
      <c r="B5" s="7" t="s">
        <v>41</v>
      </c>
      <c r="C5" s="7" t="s">
        <v>41</v>
      </c>
      <c r="D5" s="7" t="s">
        <v>41</v>
      </c>
      <c r="E5" s="7" t="s">
        <v>41</v>
      </c>
      <c r="F5" s="7" t="s">
        <v>41</v>
      </c>
      <c r="G5" s="7" t="s">
        <v>41</v>
      </c>
      <c r="H5" s="7" t="s">
        <v>41</v>
      </c>
    </row>
    <row r="6" spans="1:11" x14ac:dyDescent="0.3">
      <c r="A6" s="19" t="s">
        <v>31</v>
      </c>
      <c r="B6" s="7" t="s">
        <v>41</v>
      </c>
      <c r="C6" s="7" t="s">
        <v>41</v>
      </c>
      <c r="D6" s="7" t="s">
        <v>41</v>
      </c>
      <c r="E6" s="7" t="s">
        <v>41</v>
      </c>
      <c r="F6" s="7" t="s">
        <v>41</v>
      </c>
      <c r="G6" s="7" t="s">
        <v>41</v>
      </c>
      <c r="H6" s="7" t="s">
        <v>41</v>
      </c>
      <c r="I6" s="131"/>
    </row>
    <row r="7" spans="1:11" x14ac:dyDescent="0.3">
      <c r="A7" s="19" t="s">
        <v>30</v>
      </c>
      <c r="B7" s="17">
        <v>0.83000000000000007</v>
      </c>
      <c r="C7" s="8">
        <v>1</v>
      </c>
      <c r="D7" s="8">
        <v>0.94</v>
      </c>
      <c r="E7" s="27" t="s">
        <v>59</v>
      </c>
      <c r="F7" s="27" t="s">
        <v>59</v>
      </c>
      <c r="G7" s="17">
        <v>0.83000000000000007</v>
      </c>
      <c r="H7" s="26" t="s">
        <v>48</v>
      </c>
      <c r="I7" s="132" t="s">
        <v>236</v>
      </c>
    </row>
    <row r="8" spans="1:11" x14ac:dyDescent="0.3">
      <c r="A8" s="19" t="s">
        <v>29</v>
      </c>
      <c r="B8" s="10">
        <v>0.33</v>
      </c>
      <c r="C8" s="8">
        <v>1</v>
      </c>
      <c r="D8" s="8">
        <v>0.95</v>
      </c>
      <c r="E8" s="27" t="s">
        <v>59</v>
      </c>
      <c r="F8" s="27" t="s">
        <v>59</v>
      </c>
      <c r="G8" s="10">
        <v>0.33</v>
      </c>
      <c r="H8" s="26" t="s">
        <v>48</v>
      </c>
      <c r="I8" s="132" t="s">
        <v>236</v>
      </c>
    </row>
    <row r="9" spans="1:11" x14ac:dyDescent="0.3">
      <c r="A9" s="19" t="s">
        <v>28</v>
      </c>
      <c r="B9" s="15" t="s">
        <v>41</v>
      </c>
      <c r="C9" s="15" t="s">
        <v>41</v>
      </c>
      <c r="D9" s="15" t="s">
        <v>41</v>
      </c>
      <c r="E9" s="15" t="s">
        <v>41</v>
      </c>
      <c r="F9" s="15" t="s">
        <v>41</v>
      </c>
      <c r="G9" s="15" t="s">
        <v>41</v>
      </c>
      <c r="H9" s="15" t="s">
        <v>41</v>
      </c>
      <c r="I9" s="132"/>
    </row>
    <row r="10" spans="1:11" x14ac:dyDescent="0.3">
      <c r="A10" s="19" t="s">
        <v>27</v>
      </c>
      <c r="B10" s="15" t="s">
        <v>41</v>
      </c>
      <c r="C10" s="15" t="s">
        <v>41</v>
      </c>
      <c r="D10" s="15" t="s">
        <v>41</v>
      </c>
      <c r="E10" s="15" t="s">
        <v>41</v>
      </c>
      <c r="F10" s="15" t="s">
        <v>41</v>
      </c>
      <c r="G10" s="15" t="s">
        <v>41</v>
      </c>
      <c r="H10" s="15" t="s">
        <v>41</v>
      </c>
      <c r="I10" s="132"/>
    </row>
    <row r="11" spans="1:11" x14ac:dyDescent="0.3">
      <c r="A11" s="19" t="s">
        <v>26</v>
      </c>
      <c r="B11" s="8">
        <v>0.81</v>
      </c>
      <c r="C11" s="8">
        <v>1</v>
      </c>
      <c r="D11" s="7" t="s">
        <v>41</v>
      </c>
      <c r="E11" s="27" t="s">
        <v>59</v>
      </c>
      <c r="F11" s="27" t="s">
        <v>59</v>
      </c>
      <c r="G11" s="8">
        <v>0.81</v>
      </c>
      <c r="H11" s="26" t="s">
        <v>48</v>
      </c>
      <c r="I11" s="132" t="s">
        <v>62</v>
      </c>
    </row>
    <row r="12" spans="1:11" x14ac:dyDescent="0.3">
      <c r="A12" s="19" t="s">
        <v>25</v>
      </c>
      <c r="B12" s="9">
        <v>0.74</v>
      </c>
      <c r="C12" s="8">
        <v>1</v>
      </c>
      <c r="D12" s="7" t="s">
        <v>41</v>
      </c>
      <c r="E12" s="27" t="s">
        <v>59</v>
      </c>
      <c r="F12" s="27" t="s">
        <v>59</v>
      </c>
      <c r="G12" s="9">
        <v>0.74</v>
      </c>
      <c r="H12" s="26" t="s">
        <v>48</v>
      </c>
      <c r="I12" s="132" t="s">
        <v>62</v>
      </c>
    </row>
    <row r="13" spans="1:11" x14ac:dyDescent="0.3">
      <c r="A13" s="19" t="s">
        <v>24</v>
      </c>
      <c r="B13" s="8">
        <v>0.85</v>
      </c>
      <c r="C13" s="8">
        <v>1</v>
      </c>
      <c r="D13" s="7" t="s">
        <v>41</v>
      </c>
      <c r="E13" s="27" t="s">
        <v>59</v>
      </c>
      <c r="F13" s="27" t="s">
        <v>59</v>
      </c>
      <c r="G13" s="8">
        <v>0.85</v>
      </c>
      <c r="H13" s="26" t="s">
        <v>48</v>
      </c>
      <c r="I13" s="132" t="s">
        <v>62</v>
      </c>
    </row>
    <row r="14" spans="1:11" x14ac:dyDescent="0.3">
      <c r="A14" s="19" t="s">
        <v>23</v>
      </c>
      <c r="B14" s="9">
        <v>0.77</v>
      </c>
      <c r="C14" s="8">
        <v>1</v>
      </c>
      <c r="D14" s="7" t="s">
        <v>41</v>
      </c>
      <c r="E14" s="27" t="s">
        <v>59</v>
      </c>
      <c r="F14" s="27" t="s">
        <v>59</v>
      </c>
      <c r="G14" s="9">
        <v>0.77</v>
      </c>
      <c r="H14" s="26" t="s">
        <v>48</v>
      </c>
      <c r="I14" s="132" t="s">
        <v>62</v>
      </c>
      <c r="J14" t="s">
        <v>235</v>
      </c>
      <c r="K14" s="133" t="s">
        <v>237</v>
      </c>
    </row>
    <row r="15" spans="1:11" s="119" customFormat="1" x14ac:dyDescent="0.3">
      <c r="A15" s="113" t="s">
        <v>22</v>
      </c>
      <c r="B15" s="114">
        <v>0.79333333333333333</v>
      </c>
      <c r="C15" s="115"/>
      <c r="D15" s="7" t="s">
        <v>41</v>
      </c>
      <c r="E15" s="116">
        <v>0.81437575757575764</v>
      </c>
      <c r="F15" s="123">
        <v>0.33</v>
      </c>
      <c r="G15" s="124">
        <f>J15</f>
        <v>0.5721878787878788</v>
      </c>
      <c r="H15" s="118" t="s">
        <v>44</v>
      </c>
      <c r="I15" s="132" t="s">
        <v>62</v>
      </c>
      <c r="J15" s="120">
        <f>AVERAGE(E15:F15)</f>
        <v>0.5721878787878788</v>
      </c>
    </row>
    <row r="16" spans="1:11" s="119" customFormat="1" x14ac:dyDescent="0.3">
      <c r="A16" s="113" t="s">
        <v>21</v>
      </c>
      <c r="B16" s="121">
        <v>1</v>
      </c>
      <c r="C16" s="115"/>
      <c r="D16" s="7" t="s">
        <v>41</v>
      </c>
      <c r="E16" s="130">
        <v>0.79</v>
      </c>
      <c r="F16" s="117">
        <v>0.42</v>
      </c>
      <c r="G16" s="122">
        <f>AVERAGE(E16:F16)</f>
        <v>0.60499999999999998</v>
      </c>
      <c r="H16" s="118" t="s">
        <v>44</v>
      </c>
      <c r="I16" s="132" t="s">
        <v>62</v>
      </c>
      <c r="J16" s="120">
        <f>AVERAGE(E16:F16)</f>
        <v>0.60499999999999998</v>
      </c>
    </row>
    <row r="17" spans="1:10" x14ac:dyDescent="0.3">
      <c r="A17" s="19" t="s">
        <v>20</v>
      </c>
      <c r="B17" s="18">
        <v>0.38</v>
      </c>
      <c r="C17" s="20"/>
      <c r="D17" s="7" t="s">
        <v>41</v>
      </c>
      <c r="E17" s="27" t="s">
        <v>59</v>
      </c>
      <c r="F17" s="27" t="s">
        <v>59</v>
      </c>
      <c r="G17" s="18">
        <v>0.38</v>
      </c>
      <c r="H17" s="26" t="s">
        <v>48</v>
      </c>
      <c r="I17" s="132" t="s">
        <v>62</v>
      </c>
      <c r="J17" s="28"/>
    </row>
    <row r="18" spans="1:10" s="119" customFormat="1" x14ac:dyDescent="0.3">
      <c r="A18" s="113" t="s">
        <v>19</v>
      </c>
      <c r="B18" s="121">
        <v>1</v>
      </c>
      <c r="C18" s="115"/>
      <c r="D18" s="7" t="s">
        <v>41</v>
      </c>
      <c r="E18" s="122">
        <v>0.78369696969696978</v>
      </c>
      <c r="F18" s="125">
        <v>0.17</v>
      </c>
      <c r="G18" s="117">
        <f>J18</f>
        <v>0.47684848484848491</v>
      </c>
      <c r="H18" s="118" t="s">
        <v>44</v>
      </c>
      <c r="I18" s="132" t="s">
        <v>62</v>
      </c>
      <c r="J18" s="120">
        <f>AVERAGE(E18:F18)</f>
        <v>0.47684848484848491</v>
      </c>
    </row>
    <row r="19" spans="1:10" x14ac:dyDescent="0.3">
      <c r="A19" s="19" t="s">
        <v>18</v>
      </c>
      <c r="B19" s="8">
        <v>1</v>
      </c>
      <c r="C19" s="20"/>
      <c r="D19" s="21" t="s">
        <v>59</v>
      </c>
      <c r="E19" s="21" t="s">
        <v>59</v>
      </c>
      <c r="F19" s="21" t="s">
        <v>59</v>
      </c>
      <c r="G19" s="8">
        <v>1</v>
      </c>
      <c r="H19" s="26" t="s">
        <v>48</v>
      </c>
      <c r="I19" s="132" t="s">
        <v>62</v>
      </c>
      <c r="J19" s="28"/>
    </row>
    <row r="20" spans="1:10" s="119" customFormat="1" x14ac:dyDescent="0.3">
      <c r="A20" s="113" t="s">
        <v>17</v>
      </c>
      <c r="B20" s="121">
        <v>0.96124518183341667</v>
      </c>
      <c r="C20" s="121">
        <v>1</v>
      </c>
      <c r="D20" s="27" t="s">
        <v>59</v>
      </c>
      <c r="E20" s="20" t="s">
        <v>59</v>
      </c>
      <c r="F20" s="20" t="s">
        <v>59</v>
      </c>
      <c r="G20" s="121">
        <v>0.96124518183341667</v>
      </c>
      <c r="H20" s="118" t="s">
        <v>48</v>
      </c>
      <c r="I20" s="132" t="s">
        <v>62</v>
      </c>
      <c r="J20" s="120"/>
    </row>
    <row r="21" spans="1:10" x14ac:dyDescent="0.3">
      <c r="A21" s="19" t="s">
        <v>16</v>
      </c>
      <c r="B21" s="8">
        <v>0.92</v>
      </c>
      <c r="C21" s="20"/>
      <c r="D21" s="23">
        <v>0.88696698726069778</v>
      </c>
      <c r="E21" s="20" t="s">
        <v>59</v>
      </c>
      <c r="F21" s="20" t="s">
        <v>59</v>
      </c>
      <c r="G21" s="23">
        <v>0.88696698726069778</v>
      </c>
      <c r="H21" s="26" t="s">
        <v>61</v>
      </c>
      <c r="I21" s="132" t="s">
        <v>236</v>
      </c>
      <c r="J21" s="28">
        <f t="shared" ref="J21" si="0">AVERAGE(D21:F21)</f>
        <v>0.88696698726069778</v>
      </c>
    </row>
    <row r="22" spans="1:10" x14ac:dyDescent="0.3">
      <c r="A22" s="19" t="s">
        <v>15</v>
      </c>
      <c r="B22" s="8">
        <v>1</v>
      </c>
      <c r="C22" s="20"/>
      <c r="D22" s="20" t="s">
        <v>59</v>
      </c>
      <c r="E22" s="20" t="s">
        <v>59</v>
      </c>
      <c r="F22" s="20" t="s">
        <v>59</v>
      </c>
      <c r="G22" s="8">
        <v>1</v>
      </c>
      <c r="H22" s="26" t="s">
        <v>48</v>
      </c>
      <c r="I22" s="132" t="s">
        <v>62</v>
      </c>
      <c r="J22" s="28"/>
    </row>
    <row r="23" spans="1:10" s="119" customFormat="1" x14ac:dyDescent="0.3">
      <c r="A23" s="113" t="s">
        <v>14</v>
      </c>
      <c r="B23" s="121">
        <v>1</v>
      </c>
      <c r="C23" s="115"/>
      <c r="D23" s="7" t="s">
        <v>41</v>
      </c>
      <c r="E23" s="126">
        <v>0.947583333333333</v>
      </c>
      <c r="F23" s="129">
        <v>0.28999999999999998</v>
      </c>
      <c r="G23" s="127">
        <f>J23</f>
        <v>0.61879166666666652</v>
      </c>
      <c r="H23" s="118" t="s">
        <v>44</v>
      </c>
      <c r="I23" s="132" t="s">
        <v>62</v>
      </c>
      <c r="J23" s="120">
        <f>AVERAGE(E23:F23)</f>
        <v>0.61879166666666652</v>
      </c>
    </row>
    <row r="24" spans="1:10" x14ac:dyDescent="0.3">
      <c r="A24" s="19" t="s">
        <v>13</v>
      </c>
      <c r="B24" s="8">
        <v>1</v>
      </c>
      <c r="C24" s="20"/>
      <c r="D24" s="20" t="s">
        <v>59</v>
      </c>
      <c r="E24" s="20" t="s">
        <v>59</v>
      </c>
      <c r="F24" s="20" t="s">
        <v>59</v>
      </c>
      <c r="G24" s="8">
        <v>1</v>
      </c>
      <c r="H24" s="26" t="s">
        <v>48</v>
      </c>
      <c r="I24" s="132" t="s">
        <v>62</v>
      </c>
      <c r="J24" s="28"/>
    </row>
    <row r="25" spans="1:10" x14ac:dyDescent="0.3">
      <c r="A25" s="19" t="s">
        <v>12</v>
      </c>
      <c r="B25" s="8">
        <v>1</v>
      </c>
      <c r="C25" s="20"/>
      <c r="D25" s="20" t="s">
        <v>59</v>
      </c>
      <c r="E25" s="20" t="s">
        <v>59</v>
      </c>
      <c r="F25" s="20" t="s">
        <v>59</v>
      </c>
      <c r="G25" s="8">
        <v>1</v>
      </c>
      <c r="H25" s="26" t="s">
        <v>48</v>
      </c>
      <c r="I25" s="132" t="s">
        <v>62</v>
      </c>
      <c r="J25" s="28"/>
    </row>
    <row r="26" spans="1:10" s="119" customFormat="1" x14ac:dyDescent="0.3">
      <c r="A26" s="113" t="s">
        <v>11</v>
      </c>
      <c r="B26" s="121">
        <v>0.99</v>
      </c>
      <c r="C26" s="115"/>
      <c r="D26" s="7" t="s">
        <v>41</v>
      </c>
      <c r="E26" s="121">
        <v>0.92366060606060596</v>
      </c>
      <c r="F26" s="128">
        <v>0.53</v>
      </c>
      <c r="G26" s="114">
        <f>J26</f>
        <v>0.72683030303030294</v>
      </c>
      <c r="H26" s="118" t="s">
        <v>44</v>
      </c>
      <c r="I26" s="132" t="s">
        <v>62</v>
      </c>
      <c r="J26" s="120">
        <f>AVERAGE(E26:F26)</f>
        <v>0.72683030303030294</v>
      </c>
    </row>
    <row r="27" spans="1:10" x14ac:dyDescent="0.3">
      <c r="A27" s="19" t="s">
        <v>10</v>
      </c>
      <c r="B27" s="8">
        <v>1</v>
      </c>
      <c r="C27" s="20"/>
      <c r="D27" s="20" t="s">
        <v>59</v>
      </c>
      <c r="E27" s="20" t="s">
        <v>59</v>
      </c>
      <c r="F27" s="20" t="s">
        <v>59</v>
      </c>
      <c r="G27" s="8">
        <v>1</v>
      </c>
      <c r="H27" s="26" t="s">
        <v>48</v>
      </c>
      <c r="I27" s="132" t="s">
        <v>62</v>
      </c>
      <c r="J27" s="28"/>
    </row>
    <row r="28" spans="1:10" x14ac:dyDescent="0.3">
      <c r="A28" s="19" t="s">
        <v>9</v>
      </c>
      <c r="B28" s="8">
        <v>1</v>
      </c>
      <c r="C28" s="20"/>
      <c r="D28" s="20" t="s">
        <v>59</v>
      </c>
      <c r="E28" s="20" t="s">
        <v>59</v>
      </c>
      <c r="F28" s="20" t="s">
        <v>59</v>
      </c>
      <c r="G28" s="8">
        <v>1</v>
      </c>
      <c r="H28" s="26" t="s">
        <v>48</v>
      </c>
      <c r="I28" s="132" t="s">
        <v>62</v>
      </c>
      <c r="J28" s="28"/>
    </row>
    <row r="29" spans="1:10" x14ac:dyDescent="0.3">
      <c r="A29" s="19" t="s">
        <v>8</v>
      </c>
      <c r="B29" s="7" t="s">
        <v>41</v>
      </c>
      <c r="C29" s="15" t="s">
        <v>41</v>
      </c>
      <c r="D29" s="7" t="s">
        <v>41</v>
      </c>
      <c r="E29" s="7" t="s">
        <v>41</v>
      </c>
      <c r="F29" s="7" t="s">
        <v>41</v>
      </c>
      <c r="G29" s="7" t="s">
        <v>41</v>
      </c>
      <c r="H29" s="7" t="s">
        <v>41</v>
      </c>
      <c r="J29" s="28"/>
    </row>
    <row r="30" spans="1:10" x14ac:dyDescent="0.3">
      <c r="A30" s="19" t="s">
        <v>7</v>
      </c>
      <c r="B30" s="7" t="s">
        <v>41</v>
      </c>
      <c r="C30" s="15" t="s">
        <v>41</v>
      </c>
      <c r="D30" s="7" t="s">
        <v>41</v>
      </c>
      <c r="E30" s="7" t="s">
        <v>41</v>
      </c>
      <c r="F30" s="7" t="s">
        <v>41</v>
      </c>
      <c r="G30" s="7" t="s">
        <v>41</v>
      </c>
      <c r="H30" s="7" t="s">
        <v>41</v>
      </c>
    </row>
    <row r="31" spans="1:10" x14ac:dyDescent="0.3">
      <c r="A31" s="19" t="s">
        <v>6</v>
      </c>
      <c r="B31" s="7" t="s">
        <v>41</v>
      </c>
      <c r="C31" s="15" t="s">
        <v>41</v>
      </c>
      <c r="D31" s="7" t="s">
        <v>41</v>
      </c>
      <c r="E31" s="7" t="s">
        <v>41</v>
      </c>
      <c r="F31" s="7" t="s">
        <v>41</v>
      </c>
      <c r="G31" s="7" t="s">
        <v>41</v>
      </c>
      <c r="H31" s="7" t="s">
        <v>41</v>
      </c>
    </row>
    <row r="32" spans="1:10" x14ac:dyDescent="0.3">
      <c r="A32" s="19" t="s">
        <v>5</v>
      </c>
      <c r="B32" s="7" t="s">
        <v>41</v>
      </c>
      <c r="C32" s="15" t="s">
        <v>41</v>
      </c>
      <c r="D32" s="7" t="s">
        <v>41</v>
      </c>
      <c r="E32" s="7" t="s">
        <v>41</v>
      </c>
      <c r="F32" s="7" t="s">
        <v>41</v>
      </c>
      <c r="G32" s="7" t="s">
        <v>41</v>
      </c>
      <c r="H32" s="7" t="s">
        <v>41</v>
      </c>
    </row>
    <row r="33" spans="1:8" x14ac:dyDescent="0.3">
      <c r="A33" s="19" t="s">
        <v>4</v>
      </c>
      <c r="B33" s="7" t="s">
        <v>41</v>
      </c>
      <c r="C33" s="15" t="s">
        <v>41</v>
      </c>
      <c r="D33" s="7" t="s">
        <v>41</v>
      </c>
      <c r="E33" s="7" t="s">
        <v>41</v>
      </c>
      <c r="F33" s="7" t="s">
        <v>41</v>
      </c>
      <c r="G33" s="7" t="s">
        <v>41</v>
      </c>
      <c r="H33" s="7" t="s">
        <v>41</v>
      </c>
    </row>
    <row r="34" spans="1:8" x14ac:dyDescent="0.3">
      <c r="A34" s="19" t="s">
        <v>3</v>
      </c>
      <c r="B34" s="7" t="s">
        <v>41</v>
      </c>
      <c r="C34" s="15" t="s">
        <v>41</v>
      </c>
      <c r="D34" s="7" t="s">
        <v>41</v>
      </c>
      <c r="E34" s="7" t="s">
        <v>41</v>
      </c>
      <c r="F34" s="7" t="s">
        <v>41</v>
      </c>
      <c r="G34" s="7" t="s">
        <v>41</v>
      </c>
      <c r="H34" s="7" t="s">
        <v>41</v>
      </c>
    </row>
    <row r="35" spans="1:8" x14ac:dyDescent="0.3">
      <c r="A35" s="19" t="s">
        <v>2</v>
      </c>
      <c r="B35" s="7" t="s">
        <v>41</v>
      </c>
      <c r="C35" s="7" t="s">
        <v>41</v>
      </c>
      <c r="D35" s="7" t="s">
        <v>41</v>
      </c>
      <c r="E35" s="7" t="s">
        <v>41</v>
      </c>
      <c r="F35" s="7" t="s">
        <v>41</v>
      </c>
      <c r="G35" s="7" t="s">
        <v>41</v>
      </c>
      <c r="H35" s="7" t="s">
        <v>41</v>
      </c>
    </row>
    <row r="36" spans="1:8" x14ac:dyDescent="0.3">
      <c r="A36" s="19" t="s">
        <v>1</v>
      </c>
      <c r="B36" s="7" t="s">
        <v>41</v>
      </c>
      <c r="C36" s="7" t="s">
        <v>41</v>
      </c>
      <c r="D36" s="7" t="s">
        <v>41</v>
      </c>
      <c r="E36" s="7" t="s">
        <v>41</v>
      </c>
      <c r="F36" s="7" t="s">
        <v>41</v>
      </c>
      <c r="G36" s="7" t="s">
        <v>41</v>
      </c>
      <c r="H36" s="7" t="s">
        <v>41</v>
      </c>
    </row>
    <row r="37" spans="1:8" x14ac:dyDescent="0.3">
      <c r="A37" s="19" t="s">
        <v>0</v>
      </c>
      <c r="B37" s="7" t="s">
        <v>41</v>
      </c>
      <c r="C37" s="7" t="s">
        <v>41</v>
      </c>
      <c r="D37" s="7" t="s">
        <v>41</v>
      </c>
      <c r="E37" s="7" t="s">
        <v>41</v>
      </c>
      <c r="F37" s="7" t="s">
        <v>41</v>
      </c>
      <c r="G37" s="7" t="s">
        <v>41</v>
      </c>
      <c r="H37" s="7" t="s">
        <v>41</v>
      </c>
    </row>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
  <sheetViews>
    <sheetView workbookViewId="0">
      <selection activeCell="F35" sqref="F35"/>
    </sheetView>
  </sheetViews>
  <sheetFormatPr defaultColWidth="8.6640625" defaultRowHeight="14.4" x14ac:dyDescent="0.3"/>
  <cols>
    <col min="1" max="1" width="21.33203125" bestFit="1" customWidth="1"/>
    <col min="2" max="2" width="8.6640625" style="1"/>
    <col min="3" max="3" width="9.33203125" style="22" bestFit="1" customWidth="1"/>
    <col min="4" max="4" width="12.33203125" style="22" bestFit="1" customWidth="1"/>
    <col min="5" max="5" width="18.6640625" bestFit="1" customWidth="1"/>
    <col min="6" max="6" width="18.33203125" customWidth="1"/>
    <col min="13" max="13" width="84.33203125" customWidth="1"/>
  </cols>
  <sheetData>
    <row r="1" spans="1:13" ht="26.4" x14ac:dyDescent="0.3">
      <c r="A1" s="6" t="s">
        <v>40</v>
      </c>
      <c r="B1" s="5" t="s">
        <v>39</v>
      </c>
      <c r="C1" s="5" t="s">
        <v>38</v>
      </c>
      <c r="D1" s="5" t="s">
        <v>37</v>
      </c>
      <c r="E1" s="29" t="s">
        <v>36</v>
      </c>
      <c r="F1" s="30" t="s">
        <v>42</v>
      </c>
      <c r="H1" s="134" t="s">
        <v>52</v>
      </c>
      <c r="I1" s="135"/>
      <c r="J1" s="135"/>
      <c r="K1" s="135"/>
      <c r="L1" s="135"/>
      <c r="M1" s="135"/>
    </row>
    <row r="2" spans="1:13" x14ac:dyDescent="0.3">
      <c r="A2" s="31" t="s">
        <v>35</v>
      </c>
      <c r="B2" s="32">
        <v>0.81</v>
      </c>
      <c r="C2" s="32">
        <v>1</v>
      </c>
      <c r="D2" s="41">
        <v>0.70052910052910056</v>
      </c>
      <c r="E2" s="32">
        <v>0.81</v>
      </c>
      <c r="F2" s="34" t="s">
        <v>39</v>
      </c>
      <c r="H2" s="136" t="s">
        <v>53</v>
      </c>
      <c r="I2" s="137"/>
      <c r="J2" s="137"/>
      <c r="K2" s="137"/>
      <c r="L2" s="137"/>
      <c r="M2" s="137"/>
    </row>
    <row r="3" spans="1:13" x14ac:dyDescent="0.3">
      <c r="A3" s="31" t="s">
        <v>34</v>
      </c>
      <c r="B3" s="32">
        <v>0.81</v>
      </c>
      <c r="C3" s="32">
        <v>0.81818181818181823</v>
      </c>
      <c r="D3" s="41">
        <v>0.57625145518044241</v>
      </c>
      <c r="E3" s="32">
        <v>0.81</v>
      </c>
      <c r="F3" s="34" t="s">
        <v>39</v>
      </c>
    </row>
    <row r="4" spans="1:13" x14ac:dyDescent="0.3">
      <c r="A4" s="31" t="s">
        <v>33</v>
      </c>
      <c r="B4" s="32">
        <v>0.9</v>
      </c>
      <c r="C4" s="32">
        <v>1</v>
      </c>
      <c r="D4" s="41">
        <v>0.75586987270155581</v>
      </c>
      <c r="E4" s="32">
        <v>0.9</v>
      </c>
      <c r="F4" s="34" t="s">
        <v>39</v>
      </c>
    </row>
    <row r="5" spans="1:13" x14ac:dyDescent="0.3">
      <c r="A5" s="36" t="s">
        <v>32</v>
      </c>
      <c r="B5" s="37">
        <v>0.38</v>
      </c>
      <c r="C5" s="38">
        <v>0.20390268951794077</v>
      </c>
      <c r="D5" s="41">
        <v>0.27890019107564351</v>
      </c>
      <c r="E5" s="37">
        <v>0.38</v>
      </c>
      <c r="F5" s="34" t="s">
        <v>39</v>
      </c>
      <c r="M5" s="40" t="s">
        <v>65</v>
      </c>
    </row>
    <row r="6" spans="1:13" x14ac:dyDescent="0.3">
      <c r="A6" s="31" t="s">
        <v>31</v>
      </c>
      <c r="B6" s="37">
        <v>0.4</v>
      </c>
      <c r="C6" s="37">
        <v>0.24699780570516655</v>
      </c>
      <c r="D6" s="41">
        <v>0.39835419564209551</v>
      </c>
      <c r="E6" s="37">
        <v>0.4</v>
      </c>
      <c r="F6" s="34" t="s">
        <v>39</v>
      </c>
      <c r="M6" s="40"/>
    </row>
    <row r="7" spans="1:13" x14ac:dyDescent="0.3">
      <c r="A7" s="36" t="s">
        <v>30</v>
      </c>
      <c r="B7" s="32">
        <v>0.85</v>
      </c>
      <c r="C7" s="32">
        <v>1</v>
      </c>
      <c r="D7" s="41">
        <v>1</v>
      </c>
      <c r="E7" s="32">
        <v>0.85</v>
      </c>
      <c r="F7" s="34" t="s">
        <v>39</v>
      </c>
      <c r="M7" s="40" t="s">
        <v>66</v>
      </c>
    </row>
    <row r="8" spans="1:13" x14ac:dyDescent="0.3">
      <c r="A8" s="31" t="s">
        <v>29</v>
      </c>
      <c r="B8" s="32">
        <v>0.96</v>
      </c>
      <c r="C8" s="32">
        <v>1</v>
      </c>
      <c r="D8" s="41">
        <v>1</v>
      </c>
      <c r="E8" s="32">
        <v>0.96</v>
      </c>
      <c r="F8" s="34" t="s">
        <v>39</v>
      </c>
      <c r="M8" s="40" t="s">
        <v>67</v>
      </c>
    </row>
    <row r="9" spans="1:13" x14ac:dyDescent="0.3">
      <c r="A9" s="36" t="s">
        <v>28</v>
      </c>
      <c r="B9" s="32">
        <v>0.89333333333333342</v>
      </c>
      <c r="C9" s="32">
        <v>1</v>
      </c>
      <c r="D9" s="41">
        <v>0.73373853211009166</v>
      </c>
      <c r="E9" s="32">
        <v>0.89333333333333342</v>
      </c>
      <c r="F9" s="34" t="s">
        <v>39</v>
      </c>
      <c r="M9" s="40"/>
    </row>
    <row r="10" spans="1:13" x14ac:dyDescent="0.3">
      <c r="A10" s="36" t="s">
        <v>27</v>
      </c>
      <c r="B10" s="32">
        <v>0.89500000000000002</v>
      </c>
      <c r="C10" s="32">
        <v>1</v>
      </c>
      <c r="D10" s="41">
        <v>0.8623688458434221</v>
      </c>
      <c r="E10" s="32">
        <v>0.89500000000000002</v>
      </c>
      <c r="F10" s="34" t="s">
        <v>39</v>
      </c>
      <c r="M10" s="40" t="s">
        <v>68</v>
      </c>
    </row>
    <row r="11" spans="1:13" x14ac:dyDescent="0.3">
      <c r="A11" s="31" t="s">
        <v>26</v>
      </c>
      <c r="B11" s="32">
        <v>0.83</v>
      </c>
      <c r="C11" s="32">
        <v>1</v>
      </c>
      <c r="D11" s="41">
        <v>0.7740437158469945</v>
      </c>
      <c r="E11" s="32">
        <v>0.83</v>
      </c>
      <c r="F11" s="34" t="s">
        <v>39</v>
      </c>
    </row>
    <row r="12" spans="1:13" x14ac:dyDescent="0.3">
      <c r="A12" s="31" t="s">
        <v>25</v>
      </c>
      <c r="B12" s="32">
        <v>0.93</v>
      </c>
      <c r="C12" s="32">
        <v>1.0188679245283019</v>
      </c>
      <c r="D12" s="41">
        <v>0.86746987951807231</v>
      </c>
      <c r="E12" s="32">
        <v>0.93</v>
      </c>
      <c r="F12" s="34" t="s">
        <v>39</v>
      </c>
    </row>
    <row r="13" spans="1:13" x14ac:dyDescent="0.3">
      <c r="A13" s="31" t="s">
        <v>24</v>
      </c>
      <c r="B13" s="32">
        <v>0.83</v>
      </c>
      <c r="C13" s="33">
        <v>0.61111111111111105</v>
      </c>
      <c r="D13" s="41">
        <v>0.65288713910761154</v>
      </c>
      <c r="E13" s="33">
        <v>0.61111111111111105</v>
      </c>
      <c r="F13" s="34" t="s">
        <v>38</v>
      </c>
    </row>
    <row r="14" spans="1:13" x14ac:dyDescent="0.3">
      <c r="A14" s="31" t="s">
        <v>23</v>
      </c>
      <c r="B14" s="32">
        <v>0.94</v>
      </c>
      <c r="C14" s="33">
        <v>0.66666666666666663</v>
      </c>
      <c r="D14" s="41">
        <v>0.72</v>
      </c>
      <c r="E14" s="33">
        <v>0.66666666666666663</v>
      </c>
      <c r="F14" s="34" t="s">
        <v>38</v>
      </c>
    </row>
    <row r="15" spans="1:13" x14ac:dyDescent="0.3">
      <c r="A15" s="36" t="s">
        <v>22</v>
      </c>
      <c r="B15" s="32">
        <v>0.93333333333333346</v>
      </c>
      <c r="C15" s="32">
        <v>1</v>
      </c>
      <c r="D15" s="41">
        <v>0.66086956521739126</v>
      </c>
      <c r="E15" s="32">
        <v>0.93333333333333346</v>
      </c>
      <c r="F15" s="34" t="s">
        <v>39</v>
      </c>
    </row>
    <row r="16" spans="1:13" x14ac:dyDescent="0.3">
      <c r="A16" s="31" t="s">
        <v>21</v>
      </c>
      <c r="B16" s="32">
        <v>0.85399999999999998</v>
      </c>
      <c r="C16" s="32">
        <v>1</v>
      </c>
      <c r="D16" s="41">
        <v>0.8082191780821919</v>
      </c>
      <c r="E16" s="32">
        <v>0.85399999999999998</v>
      </c>
      <c r="F16" s="34" t="s">
        <v>39</v>
      </c>
    </row>
    <row r="17" spans="1:8" x14ac:dyDescent="0.3">
      <c r="A17" s="36" t="s">
        <v>20</v>
      </c>
      <c r="B17" s="32">
        <v>0.92</v>
      </c>
      <c r="C17" s="39" t="s">
        <v>59</v>
      </c>
      <c r="D17" s="41" t="s">
        <v>59</v>
      </c>
      <c r="E17" s="32">
        <v>0.92</v>
      </c>
      <c r="F17" s="34" t="s">
        <v>39</v>
      </c>
      <c r="H17" t="s">
        <v>60</v>
      </c>
    </row>
    <row r="18" spans="1:8" x14ac:dyDescent="0.3">
      <c r="A18" s="36" t="s">
        <v>19</v>
      </c>
      <c r="B18" s="33">
        <v>0.7376219081222074</v>
      </c>
      <c r="C18" s="32">
        <v>1</v>
      </c>
      <c r="D18" s="41">
        <v>0.66747720364741636</v>
      </c>
      <c r="E18" s="33">
        <v>0.7376219081222074</v>
      </c>
      <c r="F18" s="34" t="s">
        <v>39</v>
      </c>
    </row>
    <row r="19" spans="1:8" x14ac:dyDescent="0.3">
      <c r="A19" s="31" t="s">
        <v>18</v>
      </c>
      <c r="B19" s="32">
        <v>0.80920725351480316</v>
      </c>
      <c r="C19" s="39" t="s">
        <v>59</v>
      </c>
      <c r="D19" s="41" t="s">
        <v>59</v>
      </c>
      <c r="E19" s="32">
        <v>0.80920725351480316</v>
      </c>
      <c r="F19" s="34" t="s">
        <v>39</v>
      </c>
    </row>
    <row r="20" spans="1:8" x14ac:dyDescent="0.3">
      <c r="A20" s="36" t="s">
        <v>17</v>
      </c>
      <c r="B20" s="32">
        <v>0.86176440467185089</v>
      </c>
      <c r="C20" s="32">
        <v>1</v>
      </c>
      <c r="D20" s="41">
        <v>1</v>
      </c>
      <c r="E20" s="32">
        <v>0.86176440467185089</v>
      </c>
      <c r="F20" s="34" t="s">
        <v>39</v>
      </c>
    </row>
    <row r="21" spans="1:8" x14ac:dyDescent="0.3">
      <c r="A21" s="31" t="s">
        <v>16</v>
      </c>
      <c r="B21" s="32">
        <v>0.88100000000000001</v>
      </c>
      <c r="C21" s="32">
        <v>1</v>
      </c>
      <c r="D21" s="41">
        <v>1</v>
      </c>
      <c r="E21" s="32">
        <v>0.88100000000000001</v>
      </c>
      <c r="F21" s="34" t="s">
        <v>39</v>
      </c>
    </row>
    <row r="22" spans="1:8" x14ac:dyDescent="0.3">
      <c r="A22" s="31" t="s">
        <v>15</v>
      </c>
      <c r="B22" s="32">
        <v>0.879</v>
      </c>
      <c r="C22" s="39" t="s">
        <v>59</v>
      </c>
      <c r="D22" s="41" t="s">
        <v>59</v>
      </c>
      <c r="E22" s="32">
        <v>0.879</v>
      </c>
      <c r="F22" s="34" t="s">
        <v>39</v>
      </c>
    </row>
    <row r="23" spans="1:8" x14ac:dyDescent="0.3">
      <c r="A23" s="31" t="s">
        <v>14</v>
      </c>
      <c r="B23" s="32">
        <v>0.82199999999999995</v>
      </c>
      <c r="C23" s="32">
        <v>1</v>
      </c>
      <c r="D23" s="41">
        <v>0.80376562246388583</v>
      </c>
      <c r="E23" s="32">
        <v>0.82199999999999995</v>
      </c>
      <c r="F23" s="34" t="s">
        <v>39</v>
      </c>
    </row>
    <row r="24" spans="1:8" x14ac:dyDescent="0.3">
      <c r="A24" s="31" t="s">
        <v>13</v>
      </c>
      <c r="B24" s="32">
        <v>0.84699999999999998</v>
      </c>
      <c r="C24" s="39" t="s">
        <v>59</v>
      </c>
      <c r="D24" s="41" t="s">
        <v>59</v>
      </c>
      <c r="E24" s="32">
        <v>0.84699999999999998</v>
      </c>
      <c r="F24" s="34" t="s">
        <v>39</v>
      </c>
    </row>
    <row r="25" spans="1:8" x14ac:dyDescent="0.3">
      <c r="A25" s="31" t="s">
        <v>12</v>
      </c>
      <c r="B25" s="33">
        <v>0.79400000000000004</v>
      </c>
      <c r="C25" s="39" t="s">
        <v>59</v>
      </c>
      <c r="D25" s="41" t="s">
        <v>59</v>
      </c>
      <c r="E25" s="33">
        <v>0.79400000000000004</v>
      </c>
      <c r="F25" s="34" t="s">
        <v>39</v>
      </c>
    </row>
    <row r="26" spans="1:8" x14ac:dyDescent="0.3">
      <c r="A26" s="36" t="s">
        <v>11</v>
      </c>
      <c r="B26" s="33">
        <v>0.79500000000000004</v>
      </c>
      <c r="C26" s="32">
        <v>1</v>
      </c>
      <c r="D26" s="41">
        <v>1</v>
      </c>
      <c r="E26" s="33">
        <v>0.79500000000000004</v>
      </c>
      <c r="F26" s="34" t="s">
        <v>39</v>
      </c>
    </row>
    <row r="27" spans="1:8" x14ac:dyDescent="0.3">
      <c r="A27" s="36" t="s">
        <v>10</v>
      </c>
      <c r="B27" s="33">
        <v>0.78400000000000003</v>
      </c>
      <c r="C27" s="32">
        <v>1</v>
      </c>
      <c r="D27" s="41">
        <v>1</v>
      </c>
      <c r="E27" s="33">
        <v>0.78400000000000003</v>
      </c>
      <c r="F27" s="34" t="s">
        <v>39</v>
      </c>
    </row>
    <row r="28" spans="1:8" x14ac:dyDescent="0.3">
      <c r="A28" s="31" t="s">
        <v>9</v>
      </c>
      <c r="B28" s="33">
        <v>0.73899999999999999</v>
      </c>
      <c r="C28" s="39" t="s">
        <v>59</v>
      </c>
      <c r="D28" s="41" t="s">
        <v>59</v>
      </c>
      <c r="E28" s="33">
        <v>0.73899999999999999</v>
      </c>
      <c r="F28" s="34" t="s">
        <v>39</v>
      </c>
    </row>
    <row r="29" spans="1:8" x14ac:dyDescent="0.3">
      <c r="A29" s="31" t="s">
        <v>8</v>
      </c>
      <c r="B29" s="33">
        <v>0.72</v>
      </c>
      <c r="C29" s="33">
        <v>0.8</v>
      </c>
      <c r="D29" s="41">
        <v>1</v>
      </c>
      <c r="E29" s="33">
        <v>0.72</v>
      </c>
      <c r="F29" s="34" t="s">
        <v>39</v>
      </c>
    </row>
    <row r="30" spans="1:8" x14ac:dyDescent="0.3">
      <c r="A30" s="31" t="s">
        <v>7</v>
      </c>
      <c r="B30" s="32">
        <v>0.91</v>
      </c>
      <c r="C30" s="32">
        <v>1</v>
      </c>
      <c r="D30" s="41">
        <v>1</v>
      </c>
      <c r="E30" s="32">
        <v>0.91</v>
      </c>
      <c r="F30" s="34" t="s">
        <v>39</v>
      </c>
    </row>
    <row r="31" spans="1:8" x14ac:dyDescent="0.3">
      <c r="A31" s="31" t="s">
        <v>6</v>
      </c>
      <c r="B31" s="32">
        <v>0.92</v>
      </c>
      <c r="C31" s="32">
        <v>1</v>
      </c>
      <c r="D31" s="41">
        <v>1</v>
      </c>
      <c r="E31" s="32">
        <v>0.92</v>
      </c>
      <c r="F31" s="34" t="s">
        <v>39</v>
      </c>
    </row>
    <row r="32" spans="1:8" x14ac:dyDescent="0.3">
      <c r="A32" s="36" t="s">
        <v>5</v>
      </c>
      <c r="B32" s="32">
        <v>0.91</v>
      </c>
      <c r="C32" s="32">
        <v>1</v>
      </c>
      <c r="D32" s="32">
        <v>1</v>
      </c>
      <c r="E32" s="32">
        <v>0.91</v>
      </c>
      <c r="F32" s="34" t="s">
        <v>39</v>
      </c>
    </row>
    <row r="33" spans="1:10" x14ac:dyDescent="0.3">
      <c r="A33" s="31" t="s">
        <v>4</v>
      </c>
      <c r="B33" s="35">
        <v>0.57999999999999996</v>
      </c>
      <c r="C33" s="32">
        <v>0.97142857142857153</v>
      </c>
      <c r="D33" s="41">
        <v>0.99147540983606564</v>
      </c>
      <c r="E33" s="35">
        <v>0.57999999999999996</v>
      </c>
      <c r="F33" s="34" t="s">
        <v>39</v>
      </c>
      <c r="G33" t="s">
        <v>64</v>
      </c>
    </row>
    <row r="34" spans="1:10" x14ac:dyDescent="0.3">
      <c r="A34" s="36" t="s">
        <v>3</v>
      </c>
      <c r="B34" s="32">
        <v>0.84</v>
      </c>
      <c r="C34" s="32">
        <v>1</v>
      </c>
      <c r="D34" s="41">
        <v>1</v>
      </c>
      <c r="E34" s="32">
        <v>0.84</v>
      </c>
      <c r="F34" s="34" t="s">
        <v>39</v>
      </c>
    </row>
    <row r="35" spans="1:10" x14ac:dyDescent="0.3">
      <c r="A35" s="31" t="s">
        <v>2</v>
      </c>
      <c r="B35" s="32">
        <v>0.91</v>
      </c>
      <c r="C35" s="32">
        <v>0.87366336633663377</v>
      </c>
      <c r="D35" s="32">
        <v>0.93021645021645027</v>
      </c>
      <c r="E35" s="32">
        <v>0.87366336633663377</v>
      </c>
      <c r="F35" s="34" t="s">
        <v>38</v>
      </c>
    </row>
    <row r="36" spans="1:10" x14ac:dyDescent="0.3">
      <c r="A36" s="31" t="s">
        <v>1</v>
      </c>
      <c r="B36" s="32">
        <v>0.92</v>
      </c>
      <c r="C36" s="24">
        <v>0.95599999999999996</v>
      </c>
      <c r="D36" s="32">
        <v>1</v>
      </c>
      <c r="E36" s="32">
        <v>0.92</v>
      </c>
      <c r="F36" s="34" t="s">
        <v>39</v>
      </c>
    </row>
    <row r="37" spans="1:10" x14ac:dyDescent="0.3">
      <c r="A37" s="31" t="s">
        <v>0</v>
      </c>
      <c r="B37" s="32">
        <v>0.92</v>
      </c>
      <c r="C37" s="32">
        <v>1</v>
      </c>
      <c r="D37" s="32">
        <v>1</v>
      </c>
      <c r="E37" s="32">
        <v>0.92</v>
      </c>
      <c r="F37" s="34" t="s">
        <v>39</v>
      </c>
    </row>
    <row r="38" spans="1:10" x14ac:dyDescent="0.3">
      <c r="J38" s="25"/>
    </row>
  </sheetData>
  <mergeCells count="2">
    <mergeCell ref="H1:M1"/>
    <mergeCell ref="H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workbookViewId="0">
      <selection activeCell="M1" sqref="M1:M1048576"/>
    </sheetView>
  </sheetViews>
  <sheetFormatPr defaultColWidth="8.6640625" defaultRowHeight="14.4" x14ac:dyDescent="0.3"/>
  <cols>
    <col min="1" max="1" width="9" style="2" customWidth="1"/>
    <col min="2" max="2" width="4.44140625" style="84" customWidth="1"/>
    <col min="3" max="3" width="4.44140625" style="2" customWidth="1"/>
    <col min="4" max="11" width="3.6640625" style="2" customWidth="1"/>
    <col min="12" max="12" width="9.6640625" style="2" customWidth="1"/>
    <col min="13" max="13" width="7.5546875" style="2" customWidth="1"/>
    <col min="14" max="14" width="10.5546875" style="2" customWidth="1"/>
    <col min="15" max="15" width="8.6640625" style="2"/>
    <col min="16" max="16" width="27.44140625" style="2" customWidth="1"/>
    <col min="17" max="17" width="96.109375" style="2" customWidth="1"/>
    <col min="18" max="16384" width="8.6640625" style="2"/>
  </cols>
  <sheetData>
    <row r="1" spans="1:17" ht="30.6" x14ac:dyDescent="0.3">
      <c r="A1" s="95" t="s">
        <v>234</v>
      </c>
      <c r="B1" s="96" t="s">
        <v>39</v>
      </c>
      <c r="C1" s="95" t="s">
        <v>48</v>
      </c>
      <c r="D1" s="96" t="s">
        <v>51</v>
      </c>
      <c r="E1" s="96" t="s">
        <v>47</v>
      </c>
      <c r="F1" s="97" t="s">
        <v>50</v>
      </c>
      <c r="G1" s="96" t="s">
        <v>38</v>
      </c>
      <c r="H1" s="96" t="s">
        <v>37</v>
      </c>
      <c r="I1" s="95" t="s">
        <v>46</v>
      </c>
      <c r="J1" s="95" t="s">
        <v>45</v>
      </c>
      <c r="K1" s="95" t="s">
        <v>44</v>
      </c>
      <c r="L1" s="95" t="s">
        <v>58</v>
      </c>
      <c r="M1" s="95" t="s">
        <v>49</v>
      </c>
      <c r="N1" s="95" t="s">
        <v>42</v>
      </c>
      <c r="P1" s="85" t="s">
        <v>69</v>
      </c>
      <c r="Q1" s="79" t="s">
        <v>57</v>
      </c>
    </row>
    <row r="2" spans="1:17" x14ac:dyDescent="0.3">
      <c r="A2" s="98" t="s">
        <v>35</v>
      </c>
      <c r="B2" s="89">
        <v>0.81</v>
      </c>
      <c r="C2" s="99" t="s">
        <v>41</v>
      </c>
      <c r="D2" s="100">
        <v>0.65</v>
      </c>
      <c r="E2" s="99" t="s">
        <v>41</v>
      </c>
      <c r="F2" s="100">
        <v>0.65</v>
      </c>
      <c r="G2" s="89">
        <v>1</v>
      </c>
      <c r="H2" s="101">
        <v>0.70052910052910056</v>
      </c>
      <c r="I2" s="99" t="s">
        <v>41</v>
      </c>
      <c r="J2" s="99" t="s">
        <v>41</v>
      </c>
      <c r="K2" s="99" t="s">
        <v>41</v>
      </c>
      <c r="L2" s="86" t="s">
        <v>230</v>
      </c>
      <c r="M2" s="100">
        <v>0.65</v>
      </c>
      <c r="N2" s="94" t="s">
        <v>51</v>
      </c>
      <c r="P2" s="80" t="s">
        <v>227</v>
      </c>
      <c r="Q2" s="81" t="s">
        <v>56</v>
      </c>
    </row>
    <row r="3" spans="1:17" x14ac:dyDescent="0.3">
      <c r="A3" s="98" t="s">
        <v>34</v>
      </c>
      <c r="B3" s="89">
        <v>0.81</v>
      </c>
      <c r="C3" s="99" t="s">
        <v>41</v>
      </c>
      <c r="D3" s="102">
        <v>0.52850000000000008</v>
      </c>
      <c r="E3" s="99" t="s">
        <v>41</v>
      </c>
      <c r="F3" s="102">
        <v>0.52850000000000008</v>
      </c>
      <c r="G3" s="89">
        <v>0.81818181818181823</v>
      </c>
      <c r="H3" s="101">
        <v>0.57625145518044241</v>
      </c>
      <c r="I3" s="99" t="s">
        <v>41</v>
      </c>
      <c r="J3" s="99" t="s">
        <v>41</v>
      </c>
      <c r="K3" s="99" t="s">
        <v>41</v>
      </c>
      <c r="L3" s="87" t="s">
        <v>59</v>
      </c>
      <c r="M3" s="102">
        <v>0.52850000000000008</v>
      </c>
      <c r="N3" s="94" t="s">
        <v>51</v>
      </c>
      <c r="P3" s="2" t="s">
        <v>228</v>
      </c>
    </row>
    <row r="4" spans="1:17" x14ac:dyDescent="0.3">
      <c r="A4" s="98" t="s">
        <v>33</v>
      </c>
      <c r="B4" s="89">
        <v>0.9</v>
      </c>
      <c r="C4" s="99" t="s">
        <v>41</v>
      </c>
      <c r="D4" s="102">
        <v>0.54225000000000012</v>
      </c>
      <c r="E4" s="99" t="s">
        <v>41</v>
      </c>
      <c r="F4" s="102">
        <v>0.54225000000000012</v>
      </c>
      <c r="G4" s="89">
        <v>1</v>
      </c>
      <c r="H4" s="101">
        <v>0.75586987270155581</v>
      </c>
      <c r="I4" s="99" t="s">
        <v>41</v>
      </c>
      <c r="J4" s="99" t="s">
        <v>41</v>
      </c>
      <c r="K4" s="99" t="s">
        <v>41</v>
      </c>
      <c r="L4" s="87" t="s">
        <v>59</v>
      </c>
      <c r="M4" s="102">
        <v>0.54225000000000012</v>
      </c>
      <c r="N4" s="94" t="s">
        <v>51</v>
      </c>
      <c r="P4" s="2" t="s">
        <v>228</v>
      </c>
    </row>
    <row r="5" spans="1:17" x14ac:dyDescent="0.3">
      <c r="A5" s="103" t="s">
        <v>32</v>
      </c>
      <c r="B5" s="104">
        <v>0.38</v>
      </c>
      <c r="C5" s="99" t="s">
        <v>41</v>
      </c>
      <c r="D5" s="105">
        <v>0.19653409090909085</v>
      </c>
      <c r="E5" s="99" t="s">
        <v>41</v>
      </c>
      <c r="F5" s="105">
        <v>0.19653409090909085</v>
      </c>
      <c r="G5" s="106">
        <v>0.20390268951794077</v>
      </c>
      <c r="H5" s="101">
        <v>0.27890019107564351</v>
      </c>
      <c r="I5" s="99" t="s">
        <v>41</v>
      </c>
      <c r="J5" s="99" t="s">
        <v>41</v>
      </c>
      <c r="K5" s="99" t="s">
        <v>41</v>
      </c>
      <c r="L5" s="88" t="s">
        <v>231</v>
      </c>
      <c r="M5" s="105">
        <v>0.19653409090909085</v>
      </c>
      <c r="N5" s="94" t="s">
        <v>232</v>
      </c>
      <c r="P5" s="78" t="s">
        <v>229</v>
      </c>
    </row>
    <row r="6" spans="1:17" x14ac:dyDescent="0.3">
      <c r="A6" s="98" t="s">
        <v>31</v>
      </c>
      <c r="B6" s="104">
        <v>0.4</v>
      </c>
      <c r="C6" s="99" t="s">
        <v>41</v>
      </c>
      <c r="D6" s="105">
        <v>0.17045454545454544</v>
      </c>
      <c r="E6" s="99" t="s">
        <v>41</v>
      </c>
      <c r="F6" s="105">
        <v>0.17045454545454544</v>
      </c>
      <c r="G6" s="104">
        <v>0.24699780570516655</v>
      </c>
      <c r="H6" s="101">
        <v>0.39835419564209551</v>
      </c>
      <c r="I6" s="99" t="s">
        <v>41</v>
      </c>
      <c r="J6" s="99" t="s">
        <v>41</v>
      </c>
      <c r="K6" s="99" t="s">
        <v>41</v>
      </c>
      <c r="L6" s="87" t="s">
        <v>59</v>
      </c>
      <c r="M6" s="105">
        <v>0.17045454545454544</v>
      </c>
      <c r="N6" s="94" t="s">
        <v>51</v>
      </c>
      <c r="P6" s="2" t="s">
        <v>228</v>
      </c>
      <c r="Q6" s="82"/>
    </row>
    <row r="7" spans="1:17" x14ac:dyDescent="0.3">
      <c r="A7" s="103" t="s">
        <v>30</v>
      </c>
      <c r="B7" s="89">
        <v>0.85</v>
      </c>
      <c r="C7" s="107">
        <v>0.83000000000000007</v>
      </c>
      <c r="D7" s="100">
        <v>0.63950000000000018</v>
      </c>
      <c r="E7" s="89">
        <v>1</v>
      </c>
      <c r="F7" s="100">
        <v>0.63950000000000018</v>
      </c>
      <c r="G7" s="89">
        <v>1</v>
      </c>
      <c r="H7" s="101">
        <v>1</v>
      </c>
      <c r="I7" s="89">
        <v>0.94</v>
      </c>
      <c r="J7" s="87" t="s">
        <v>59</v>
      </c>
      <c r="K7" s="87" t="s">
        <v>59</v>
      </c>
      <c r="L7" s="87" t="s">
        <v>59</v>
      </c>
      <c r="M7" s="100">
        <v>0.63950000000000018</v>
      </c>
      <c r="N7" s="94" t="s">
        <v>51</v>
      </c>
      <c r="P7" s="2" t="s">
        <v>228</v>
      </c>
    </row>
    <row r="8" spans="1:17" x14ac:dyDescent="0.3">
      <c r="A8" s="98" t="s">
        <v>29</v>
      </c>
      <c r="B8" s="89">
        <v>0.96</v>
      </c>
      <c r="C8" s="108">
        <v>0.33</v>
      </c>
      <c r="D8" s="90">
        <v>0.44624999999999992</v>
      </c>
      <c r="E8" s="89">
        <v>1</v>
      </c>
      <c r="F8" s="108">
        <v>0.33</v>
      </c>
      <c r="G8" s="89">
        <v>1</v>
      </c>
      <c r="H8" s="101">
        <v>1</v>
      </c>
      <c r="I8" s="89">
        <v>0.95</v>
      </c>
      <c r="J8" s="87" t="s">
        <v>59</v>
      </c>
      <c r="K8" s="87" t="s">
        <v>59</v>
      </c>
      <c r="L8" s="87" t="s">
        <v>59</v>
      </c>
      <c r="M8" s="108">
        <v>0.33</v>
      </c>
      <c r="N8" s="94" t="s">
        <v>48</v>
      </c>
      <c r="P8" s="2" t="s">
        <v>228</v>
      </c>
    </row>
    <row r="9" spans="1:17" x14ac:dyDescent="0.3">
      <c r="A9" s="103" t="s">
        <v>28</v>
      </c>
      <c r="B9" s="89">
        <v>0.89333333333333342</v>
      </c>
      <c r="C9" s="109" t="s">
        <v>41</v>
      </c>
      <c r="D9" s="100">
        <v>0.64500000000000002</v>
      </c>
      <c r="E9" s="109" t="s">
        <v>41</v>
      </c>
      <c r="F9" s="100">
        <v>0.64500000000000002</v>
      </c>
      <c r="G9" s="89">
        <v>1</v>
      </c>
      <c r="H9" s="101">
        <v>0.73373853211009166</v>
      </c>
      <c r="I9" s="109" t="s">
        <v>41</v>
      </c>
      <c r="J9" s="109" t="s">
        <v>41</v>
      </c>
      <c r="K9" s="109" t="s">
        <v>41</v>
      </c>
      <c r="L9" s="87" t="s">
        <v>59</v>
      </c>
      <c r="M9" s="100">
        <v>0.64500000000000002</v>
      </c>
      <c r="N9" s="94" t="s">
        <v>51</v>
      </c>
      <c r="P9" s="2" t="s">
        <v>228</v>
      </c>
    </row>
    <row r="10" spans="1:17" x14ac:dyDescent="0.3">
      <c r="A10" s="103" t="s">
        <v>27</v>
      </c>
      <c r="B10" s="89">
        <v>0.89500000000000002</v>
      </c>
      <c r="C10" s="109" t="s">
        <v>41</v>
      </c>
      <c r="D10" s="100">
        <v>0.628</v>
      </c>
      <c r="E10" s="109" t="s">
        <v>41</v>
      </c>
      <c r="F10" s="100">
        <v>0.628</v>
      </c>
      <c r="G10" s="89">
        <v>1</v>
      </c>
      <c r="H10" s="101">
        <v>0.8623688458434221</v>
      </c>
      <c r="I10" s="109" t="s">
        <v>41</v>
      </c>
      <c r="J10" s="109" t="s">
        <v>41</v>
      </c>
      <c r="K10" s="109" t="s">
        <v>41</v>
      </c>
      <c r="L10" s="86" t="s">
        <v>230</v>
      </c>
      <c r="M10" s="100">
        <v>0.628</v>
      </c>
      <c r="N10" s="94" t="s">
        <v>51</v>
      </c>
      <c r="P10" s="80" t="s">
        <v>227</v>
      </c>
    </row>
    <row r="11" spans="1:17" x14ac:dyDescent="0.3">
      <c r="A11" s="98" t="s">
        <v>26</v>
      </c>
      <c r="B11" s="89">
        <v>0.83</v>
      </c>
      <c r="C11" s="89">
        <v>0.81</v>
      </c>
      <c r="D11" s="100">
        <v>0.74299999999999999</v>
      </c>
      <c r="E11" s="89">
        <v>1</v>
      </c>
      <c r="F11" s="100">
        <v>0.74299999999999999</v>
      </c>
      <c r="G11" s="89">
        <v>1</v>
      </c>
      <c r="H11" s="101">
        <v>0.7740437158469945</v>
      </c>
      <c r="I11" s="109" t="s">
        <v>41</v>
      </c>
      <c r="J11" s="87" t="s">
        <v>59</v>
      </c>
      <c r="K11" s="87" t="s">
        <v>59</v>
      </c>
      <c r="L11" s="87" t="s">
        <v>59</v>
      </c>
      <c r="M11" s="100">
        <v>0.74299999999999999</v>
      </c>
      <c r="N11" s="94" t="s">
        <v>51</v>
      </c>
      <c r="P11" s="2" t="s">
        <v>228</v>
      </c>
    </row>
    <row r="12" spans="1:17" x14ac:dyDescent="0.3">
      <c r="A12" s="98" t="s">
        <v>25</v>
      </c>
      <c r="B12" s="89">
        <v>0.93</v>
      </c>
      <c r="C12" s="91">
        <v>0.74</v>
      </c>
      <c r="D12" s="100">
        <v>0.70225000000000004</v>
      </c>
      <c r="E12" s="89">
        <v>1</v>
      </c>
      <c r="F12" s="100">
        <v>0.70225000000000004</v>
      </c>
      <c r="G12" s="89">
        <v>1.0188679245283019</v>
      </c>
      <c r="H12" s="101">
        <v>0.86746987951807231</v>
      </c>
      <c r="I12" s="109" t="s">
        <v>41</v>
      </c>
      <c r="J12" s="87" t="s">
        <v>59</v>
      </c>
      <c r="K12" s="87" t="s">
        <v>59</v>
      </c>
      <c r="L12" s="87" t="s">
        <v>59</v>
      </c>
      <c r="M12" s="100">
        <v>0.70225000000000004</v>
      </c>
      <c r="N12" s="94" t="s">
        <v>51</v>
      </c>
      <c r="P12" s="2" t="s">
        <v>228</v>
      </c>
    </row>
    <row r="13" spans="1:17" x14ac:dyDescent="0.3">
      <c r="A13" s="98" t="s">
        <v>24</v>
      </c>
      <c r="B13" s="89">
        <v>0.83</v>
      </c>
      <c r="C13" s="89">
        <v>0.85</v>
      </c>
      <c r="D13" s="102">
        <v>0.53474999999999995</v>
      </c>
      <c r="E13" s="89">
        <v>1</v>
      </c>
      <c r="F13" s="102">
        <v>0.53474999999999995</v>
      </c>
      <c r="G13" s="91">
        <v>0.61111111111111105</v>
      </c>
      <c r="H13" s="101">
        <v>0.65288713910761154</v>
      </c>
      <c r="I13" s="109" t="s">
        <v>41</v>
      </c>
      <c r="J13" s="87" t="s">
        <v>59</v>
      </c>
      <c r="K13" s="87" t="s">
        <v>59</v>
      </c>
      <c r="L13" s="86" t="s">
        <v>230</v>
      </c>
      <c r="M13" s="102">
        <v>0.53474999999999995</v>
      </c>
      <c r="N13" s="94" t="s">
        <v>51</v>
      </c>
      <c r="P13" s="80" t="s">
        <v>227</v>
      </c>
    </row>
    <row r="14" spans="1:17" x14ac:dyDescent="0.3">
      <c r="A14" s="98" t="s">
        <v>23</v>
      </c>
      <c r="B14" s="89">
        <v>0.94</v>
      </c>
      <c r="C14" s="91">
        <v>0.77</v>
      </c>
      <c r="D14" s="100">
        <v>0.61924999999999997</v>
      </c>
      <c r="E14" s="89">
        <v>1</v>
      </c>
      <c r="F14" s="100">
        <v>0.61924999999999997</v>
      </c>
      <c r="G14" s="91">
        <v>0.66666666666666663</v>
      </c>
      <c r="H14" s="101">
        <v>0.72</v>
      </c>
      <c r="I14" s="109" t="s">
        <v>41</v>
      </c>
      <c r="J14" s="87" t="s">
        <v>59</v>
      </c>
      <c r="K14" s="87" t="s">
        <v>59</v>
      </c>
      <c r="L14" s="87" t="s">
        <v>59</v>
      </c>
      <c r="M14" s="100">
        <v>0.61924999999999997</v>
      </c>
      <c r="N14" s="94" t="s">
        <v>51</v>
      </c>
      <c r="P14" s="2" t="s">
        <v>228</v>
      </c>
    </row>
    <row r="15" spans="1:17" x14ac:dyDescent="0.3">
      <c r="A15" s="103" t="s">
        <v>22</v>
      </c>
      <c r="B15" s="89">
        <v>0.93333333333333346</v>
      </c>
      <c r="C15" s="100">
        <v>0.79333333333333333</v>
      </c>
      <c r="D15" s="87" t="s">
        <v>59</v>
      </c>
      <c r="E15" s="87" t="s">
        <v>59</v>
      </c>
      <c r="F15" s="100">
        <v>0.79333333333333333</v>
      </c>
      <c r="G15" s="89">
        <v>1</v>
      </c>
      <c r="H15" s="101">
        <v>0.66086956521739126</v>
      </c>
      <c r="I15" s="109" t="s">
        <v>41</v>
      </c>
      <c r="J15" s="89">
        <v>0.81437575757575764</v>
      </c>
      <c r="K15" s="104">
        <v>0.33</v>
      </c>
      <c r="L15" s="87" t="s">
        <v>59</v>
      </c>
      <c r="M15" s="102">
        <f>AVERAGE(J15:K15)</f>
        <v>0.5721878787878788</v>
      </c>
      <c r="N15" s="94" t="s">
        <v>44</v>
      </c>
      <c r="O15" s="83">
        <f>AVERAGE(I15:K15)</f>
        <v>0.5721878787878788</v>
      </c>
      <c r="P15" s="2" t="s">
        <v>228</v>
      </c>
    </row>
    <row r="16" spans="1:17" x14ac:dyDescent="0.3">
      <c r="A16" s="98" t="s">
        <v>21</v>
      </c>
      <c r="B16" s="110">
        <v>0.85399999999999998</v>
      </c>
      <c r="C16" s="89">
        <v>1</v>
      </c>
      <c r="D16" s="87" t="s">
        <v>59</v>
      </c>
      <c r="E16" s="87" t="s">
        <v>59</v>
      </c>
      <c r="F16" s="110">
        <v>0.85399999999999998</v>
      </c>
      <c r="G16" s="89">
        <v>1</v>
      </c>
      <c r="H16" s="101">
        <v>0.8082191780821919</v>
      </c>
      <c r="I16" s="109" t="s">
        <v>41</v>
      </c>
      <c r="J16" s="91">
        <v>0.78506666666666669</v>
      </c>
      <c r="K16" s="90">
        <v>0.42</v>
      </c>
      <c r="L16" s="87" t="s">
        <v>59</v>
      </c>
      <c r="M16" s="100">
        <v>0.61</v>
      </c>
      <c r="N16" s="94" t="s">
        <v>44</v>
      </c>
      <c r="O16" s="83">
        <f>AVERAGE(I16:K16)</f>
        <v>0.60253333333333337</v>
      </c>
      <c r="P16" s="2" t="s">
        <v>228</v>
      </c>
    </row>
    <row r="17" spans="1:16" x14ac:dyDescent="0.3">
      <c r="A17" s="103" t="s">
        <v>20</v>
      </c>
      <c r="B17" s="89">
        <v>0.92</v>
      </c>
      <c r="C17" s="111">
        <v>0.38</v>
      </c>
      <c r="D17" s="87" t="s">
        <v>59</v>
      </c>
      <c r="E17" s="87" t="s">
        <v>59</v>
      </c>
      <c r="F17" s="111">
        <v>0.38</v>
      </c>
      <c r="G17" s="109" t="s">
        <v>59</v>
      </c>
      <c r="H17" s="101" t="s">
        <v>59</v>
      </c>
      <c r="I17" s="109" t="s">
        <v>41</v>
      </c>
      <c r="J17" s="87" t="s">
        <v>59</v>
      </c>
      <c r="K17" s="87" t="s">
        <v>59</v>
      </c>
      <c r="L17" s="87" t="s">
        <v>59</v>
      </c>
      <c r="M17" s="111">
        <v>0.38</v>
      </c>
      <c r="N17" s="94" t="s">
        <v>48</v>
      </c>
      <c r="O17" s="83"/>
      <c r="P17" s="2" t="s">
        <v>228</v>
      </c>
    </row>
    <row r="18" spans="1:16" x14ac:dyDescent="0.3">
      <c r="A18" s="103" t="s">
        <v>19</v>
      </c>
      <c r="B18" s="100">
        <v>0.7376219081222074</v>
      </c>
      <c r="C18" s="89">
        <v>1</v>
      </c>
      <c r="D18" s="87" t="s">
        <v>59</v>
      </c>
      <c r="E18" s="87" t="s">
        <v>59</v>
      </c>
      <c r="F18" s="100">
        <v>0.7376219081222074</v>
      </c>
      <c r="G18" s="89">
        <v>1</v>
      </c>
      <c r="H18" s="101">
        <v>0.66747720364741636</v>
      </c>
      <c r="I18" s="109" t="s">
        <v>41</v>
      </c>
      <c r="J18" s="91">
        <v>0.78369696969696978</v>
      </c>
      <c r="K18" s="106">
        <v>0.17</v>
      </c>
      <c r="L18" s="87" t="s">
        <v>59</v>
      </c>
      <c r="M18" s="102">
        <f>AVERAGE(J18:K18)</f>
        <v>0.47684848484848491</v>
      </c>
      <c r="N18" s="94" t="s">
        <v>44</v>
      </c>
      <c r="O18" s="83">
        <f t="shared" ref="O18" si="0">AVERAGE(I18:K18)</f>
        <v>0.47684848484848491</v>
      </c>
      <c r="P18" s="2" t="s">
        <v>228</v>
      </c>
    </row>
    <row r="19" spans="1:16" x14ac:dyDescent="0.3">
      <c r="A19" s="98" t="s">
        <v>18</v>
      </c>
      <c r="B19" s="110">
        <v>0.80920725351480316</v>
      </c>
      <c r="C19" s="89">
        <v>1</v>
      </c>
      <c r="D19" s="87" t="s">
        <v>59</v>
      </c>
      <c r="E19" s="87" t="s">
        <v>59</v>
      </c>
      <c r="F19" s="110">
        <v>0.80920725351480316</v>
      </c>
      <c r="G19" s="109" t="s">
        <v>59</v>
      </c>
      <c r="H19" s="101" t="s">
        <v>59</v>
      </c>
      <c r="I19" s="92" t="s">
        <v>59</v>
      </c>
      <c r="J19" s="92" t="s">
        <v>59</v>
      </c>
      <c r="K19" s="92" t="s">
        <v>59</v>
      </c>
      <c r="L19" s="87" t="s">
        <v>59</v>
      </c>
      <c r="M19" s="110">
        <v>0.80920725351480316</v>
      </c>
      <c r="N19" s="94" t="s">
        <v>39</v>
      </c>
      <c r="P19" s="2" t="s">
        <v>228</v>
      </c>
    </row>
    <row r="20" spans="1:16" x14ac:dyDescent="0.3">
      <c r="A20" s="103" t="s">
        <v>17</v>
      </c>
      <c r="B20" s="89">
        <v>0.86176440467185089</v>
      </c>
      <c r="C20" s="89">
        <v>0.96124518183341667</v>
      </c>
      <c r="D20" s="100">
        <v>0.63800000000000001</v>
      </c>
      <c r="E20" s="89">
        <v>1</v>
      </c>
      <c r="F20" s="100">
        <v>0.63800000000000001</v>
      </c>
      <c r="G20" s="89">
        <v>1</v>
      </c>
      <c r="H20" s="101">
        <v>1</v>
      </c>
      <c r="I20" s="89">
        <v>0.89601130445393951</v>
      </c>
      <c r="J20" s="92" t="s">
        <v>59</v>
      </c>
      <c r="K20" s="92" t="s">
        <v>59</v>
      </c>
      <c r="L20" s="86" t="s">
        <v>230</v>
      </c>
      <c r="M20" s="100">
        <v>0.63800000000000001</v>
      </c>
      <c r="N20" s="94" t="s">
        <v>51</v>
      </c>
      <c r="P20" s="80" t="s">
        <v>227</v>
      </c>
    </row>
    <row r="21" spans="1:16" x14ac:dyDescent="0.3">
      <c r="A21" s="98" t="s">
        <v>16</v>
      </c>
      <c r="B21" s="110">
        <v>0.88100000000000001</v>
      </c>
      <c r="C21" s="89">
        <v>0.92</v>
      </c>
      <c r="D21" s="87" t="s">
        <v>59</v>
      </c>
      <c r="E21" s="87" t="s">
        <v>59</v>
      </c>
      <c r="F21" s="110">
        <v>0.88100000000000001</v>
      </c>
      <c r="G21" s="89">
        <v>1</v>
      </c>
      <c r="H21" s="101">
        <v>1</v>
      </c>
      <c r="I21" s="89">
        <v>0.88696698726069778</v>
      </c>
      <c r="J21" s="92" t="s">
        <v>59</v>
      </c>
      <c r="K21" s="92" t="s">
        <v>59</v>
      </c>
      <c r="L21" s="87" t="s">
        <v>59</v>
      </c>
      <c r="M21" s="110">
        <v>0.88100000000000001</v>
      </c>
      <c r="N21" s="94" t="s">
        <v>39</v>
      </c>
      <c r="P21" s="2" t="s">
        <v>228</v>
      </c>
    </row>
    <row r="22" spans="1:16" x14ac:dyDescent="0.3">
      <c r="A22" s="98" t="s">
        <v>15</v>
      </c>
      <c r="B22" s="110">
        <v>0.879</v>
      </c>
      <c r="C22" s="89">
        <v>1</v>
      </c>
      <c r="D22" s="87" t="s">
        <v>59</v>
      </c>
      <c r="E22" s="87" t="s">
        <v>59</v>
      </c>
      <c r="F22" s="110">
        <v>0.879</v>
      </c>
      <c r="G22" s="109" t="s">
        <v>59</v>
      </c>
      <c r="H22" s="101" t="s">
        <v>59</v>
      </c>
      <c r="I22" s="92" t="s">
        <v>59</v>
      </c>
      <c r="J22" s="92" t="s">
        <v>59</v>
      </c>
      <c r="K22" s="92" t="s">
        <v>59</v>
      </c>
      <c r="L22" s="87" t="s">
        <v>59</v>
      </c>
      <c r="M22" s="110">
        <v>0.879</v>
      </c>
      <c r="N22" s="94" t="s">
        <v>39</v>
      </c>
      <c r="P22" s="2" t="s">
        <v>228</v>
      </c>
    </row>
    <row r="23" spans="1:16" x14ac:dyDescent="0.3">
      <c r="A23" s="98" t="s">
        <v>14</v>
      </c>
      <c r="B23" s="110">
        <v>0.82199999999999995</v>
      </c>
      <c r="C23" s="89">
        <v>1</v>
      </c>
      <c r="D23" s="87" t="s">
        <v>59</v>
      </c>
      <c r="E23" s="87" t="s">
        <v>59</v>
      </c>
      <c r="F23" s="110">
        <v>0.82199999999999995</v>
      </c>
      <c r="G23" s="89">
        <v>1</v>
      </c>
      <c r="H23" s="101">
        <v>0.80376562246388583</v>
      </c>
      <c r="I23" s="109" t="s">
        <v>41</v>
      </c>
      <c r="J23" s="89">
        <v>0.947583333333333</v>
      </c>
      <c r="K23" s="104">
        <v>0.28999999999999998</v>
      </c>
      <c r="L23" s="87" t="s">
        <v>59</v>
      </c>
      <c r="M23" s="100">
        <f>AVERAGE(J23:K23)</f>
        <v>0.61879166666666652</v>
      </c>
      <c r="N23" s="94" t="s">
        <v>44</v>
      </c>
      <c r="O23" s="83">
        <f t="shared" ref="O23" si="1">AVERAGE(I23:K23)</f>
        <v>0.61879166666666652</v>
      </c>
      <c r="P23" s="2" t="s">
        <v>228</v>
      </c>
    </row>
    <row r="24" spans="1:16" x14ac:dyDescent="0.3">
      <c r="A24" s="98" t="s">
        <v>13</v>
      </c>
      <c r="B24" s="110">
        <v>0.84699999999999998</v>
      </c>
      <c r="C24" s="89">
        <v>1</v>
      </c>
      <c r="D24" s="87" t="s">
        <v>59</v>
      </c>
      <c r="E24" s="87" t="s">
        <v>59</v>
      </c>
      <c r="F24" s="110">
        <v>0.84699999999999998</v>
      </c>
      <c r="G24" s="109" t="s">
        <v>59</v>
      </c>
      <c r="H24" s="101" t="s">
        <v>59</v>
      </c>
      <c r="I24" s="92" t="s">
        <v>59</v>
      </c>
      <c r="J24" s="92" t="s">
        <v>59</v>
      </c>
      <c r="K24" s="92" t="s">
        <v>59</v>
      </c>
      <c r="L24" s="87" t="s">
        <v>59</v>
      </c>
      <c r="M24" s="110">
        <v>0.84699999999999998</v>
      </c>
      <c r="N24" s="94" t="s">
        <v>39</v>
      </c>
      <c r="P24" s="2" t="s">
        <v>228</v>
      </c>
    </row>
    <row r="25" spans="1:16" x14ac:dyDescent="0.3">
      <c r="A25" s="98" t="s">
        <v>12</v>
      </c>
      <c r="B25" s="100">
        <v>0.79400000000000004</v>
      </c>
      <c r="C25" s="89">
        <v>1</v>
      </c>
      <c r="D25" s="87" t="s">
        <v>59</v>
      </c>
      <c r="E25" s="87" t="s">
        <v>59</v>
      </c>
      <c r="F25" s="100">
        <v>0.79400000000000004</v>
      </c>
      <c r="G25" s="109" t="s">
        <v>59</v>
      </c>
      <c r="H25" s="101" t="s">
        <v>59</v>
      </c>
      <c r="I25" s="92" t="s">
        <v>59</v>
      </c>
      <c r="J25" s="92" t="s">
        <v>59</v>
      </c>
      <c r="K25" s="92" t="s">
        <v>59</v>
      </c>
      <c r="L25" s="87" t="s">
        <v>59</v>
      </c>
      <c r="M25" s="100">
        <v>0.79400000000000004</v>
      </c>
      <c r="N25" s="94" t="s">
        <v>39</v>
      </c>
      <c r="P25" s="2" t="s">
        <v>228</v>
      </c>
    </row>
    <row r="26" spans="1:16" x14ac:dyDescent="0.3">
      <c r="A26" s="103" t="s">
        <v>11</v>
      </c>
      <c r="B26" s="100">
        <v>0.79500000000000004</v>
      </c>
      <c r="C26" s="89">
        <v>0.99</v>
      </c>
      <c r="D26" s="87" t="s">
        <v>59</v>
      </c>
      <c r="E26" s="87" t="s">
        <v>59</v>
      </c>
      <c r="F26" s="100">
        <v>0.79500000000000004</v>
      </c>
      <c r="G26" s="89">
        <v>1</v>
      </c>
      <c r="H26" s="101">
        <v>1</v>
      </c>
      <c r="I26" s="109" t="s">
        <v>41</v>
      </c>
      <c r="J26" s="89">
        <v>0.92366060606060607</v>
      </c>
      <c r="K26" s="90">
        <v>0.53</v>
      </c>
      <c r="L26" s="87" t="s">
        <v>59</v>
      </c>
      <c r="M26" s="100">
        <f>AVERAGE(J26:K26)</f>
        <v>0.72683030303030305</v>
      </c>
      <c r="N26" s="94" t="s">
        <v>44</v>
      </c>
      <c r="O26" s="83">
        <f t="shared" ref="O26" si="2">AVERAGE(I26:K26)</f>
        <v>0.72683030303030305</v>
      </c>
      <c r="P26" s="2" t="s">
        <v>228</v>
      </c>
    </row>
    <row r="27" spans="1:16" x14ac:dyDescent="0.3">
      <c r="A27" s="103" t="s">
        <v>10</v>
      </c>
      <c r="B27" s="100">
        <v>0.78400000000000003</v>
      </c>
      <c r="C27" s="89">
        <v>1</v>
      </c>
      <c r="D27" s="87" t="s">
        <v>59</v>
      </c>
      <c r="E27" s="87" t="s">
        <v>59</v>
      </c>
      <c r="F27" s="100">
        <v>0.78400000000000003</v>
      </c>
      <c r="G27" s="89">
        <v>1</v>
      </c>
      <c r="H27" s="101">
        <v>1</v>
      </c>
      <c r="I27" s="92" t="s">
        <v>59</v>
      </c>
      <c r="J27" s="92" t="s">
        <v>59</v>
      </c>
      <c r="K27" s="92" t="s">
        <v>59</v>
      </c>
      <c r="L27" s="86" t="s">
        <v>230</v>
      </c>
      <c r="M27" s="100">
        <v>0.7</v>
      </c>
      <c r="N27" s="94" t="s">
        <v>61</v>
      </c>
      <c r="P27" s="80" t="s">
        <v>227</v>
      </c>
    </row>
    <row r="28" spans="1:16" x14ac:dyDescent="0.3">
      <c r="A28" s="98" t="s">
        <v>9</v>
      </c>
      <c r="B28" s="100">
        <v>0.73899999999999999</v>
      </c>
      <c r="C28" s="89">
        <v>1</v>
      </c>
      <c r="D28" s="87" t="s">
        <v>59</v>
      </c>
      <c r="E28" s="87" t="s">
        <v>59</v>
      </c>
      <c r="F28" s="100">
        <v>0.73899999999999999</v>
      </c>
      <c r="G28" s="109" t="s">
        <v>59</v>
      </c>
      <c r="H28" s="101" t="s">
        <v>59</v>
      </c>
      <c r="I28" s="92" t="s">
        <v>59</v>
      </c>
      <c r="J28" s="92" t="s">
        <v>59</v>
      </c>
      <c r="K28" s="92" t="s">
        <v>59</v>
      </c>
      <c r="L28" s="87" t="s">
        <v>59</v>
      </c>
      <c r="M28" s="100">
        <v>0.73899999999999999</v>
      </c>
      <c r="N28" s="94" t="s">
        <v>39</v>
      </c>
      <c r="P28" s="2" t="s">
        <v>228</v>
      </c>
    </row>
    <row r="29" spans="1:16" x14ac:dyDescent="0.3">
      <c r="A29" s="98" t="s">
        <v>8</v>
      </c>
      <c r="B29" s="100">
        <v>0.72</v>
      </c>
      <c r="C29" s="99" t="s">
        <v>41</v>
      </c>
      <c r="D29" s="91">
        <v>0.75</v>
      </c>
      <c r="E29" s="109" t="s">
        <v>41</v>
      </c>
      <c r="F29" s="100">
        <v>0.72</v>
      </c>
      <c r="G29" s="91">
        <v>0.8</v>
      </c>
      <c r="H29" s="101">
        <v>1</v>
      </c>
      <c r="I29" s="99" t="s">
        <v>41</v>
      </c>
      <c r="J29" s="99" t="s">
        <v>41</v>
      </c>
      <c r="K29" s="99" t="s">
        <v>41</v>
      </c>
      <c r="L29" s="87" t="s">
        <v>59</v>
      </c>
      <c r="M29" s="100">
        <v>0.72</v>
      </c>
      <c r="N29" s="94" t="s">
        <v>39</v>
      </c>
      <c r="P29" s="2" t="s">
        <v>228</v>
      </c>
    </row>
    <row r="30" spans="1:16" x14ac:dyDescent="0.3">
      <c r="A30" s="98" t="s">
        <v>7</v>
      </c>
      <c r="B30" s="89">
        <v>0.91</v>
      </c>
      <c r="C30" s="99" t="s">
        <v>41</v>
      </c>
      <c r="D30" s="100">
        <v>0.78175000000000017</v>
      </c>
      <c r="E30" s="109" t="s">
        <v>41</v>
      </c>
      <c r="F30" s="100">
        <v>0.78175000000000017</v>
      </c>
      <c r="G30" s="89">
        <v>1</v>
      </c>
      <c r="H30" s="101">
        <v>1</v>
      </c>
      <c r="I30" s="99" t="s">
        <v>41</v>
      </c>
      <c r="J30" s="99" t="s">
        <v>41</v>
      </c>
      <c r="K30" s="99" t="s">
        <v>41</v>
      </c>
      <c r="L30" s="86" t="s">
        <v>230</v>
      </c>
      <c r="M30" s="100">
        <v>0.78175000000000017</v>
      </c>
      <c r="N30" s="94" t="s">
        <v>51</v>
      </c>
      <c r="P30" s="80" t="s">
        <v>227</v>
      </c>
    </row>
    <row r="31" spans="1:16" x14ac:dyDescent="0.3">
      <c r="A31" s="98" t="s">
        <v>6</v>
      </c>
      <c r="B31" s="110">
        <v>0.92</v>
      </c>
      <c r="C31" s="99" t="s">
        <v>41</v>
      </c>
      <c r="D31" s="89">
        <v>1</v>
      </c>
      <c r="E31" s="109" t="s">
        <v>41</v>
      </c>
      <c r="F31" s="110">
        <v>0.92</v>
      </c>
      <c r="G31" s="89">
        <v>1</v>
      </c>
      <c r="H31" s="101">
        <v>1</v>
      </c>
      <c r="I31" s="99" t="s">
        <v>41</v>
      </c>
      <c r="J31" s="99" t="s">
        <v>41</v>
      </c>
      <c r="K31" s="99" t="s">
        <v>41</v>
      </c>
      <c r="L31" s="87" t="s">
        <v>59</v>
      </c>
      <c r="M31" s="110">
        <v>0.92</v>
      </c>
      <c r="N31" s="94" t="s">
        <v>39</v>
      </c>
      <c r="P31" s="2" t="s">
        <v>228</v>
      </c>
    </row>
    <row r="32" spans="1:16" x14ac:dyDescent="0.3">
      <c r="A32" s="103" t="s">
        <v>5</v>
      </c>
      <c r="B32" s="89">
        <v>0.91</v>
      </c>
      <c r="C32" s="99" t="s">
        <v>41</v>
      </c>
      <c r="D32" s="110">
        <v>0.86399999999999999</v>
      </c>
      <c r="E32" s="109" t="s">
        <v>41</v>
      </c>
      <c r="F32" s="110">
        <v>0.86399999999999999</v>
      </c>
      <c r="G32" s="89">
        <v>1</v>
      </c>
      <c r="H32" s="89">
        <v>1</v>
      </c>
      <c r="I32" s="99" t="s">
        <v>41</v>
      </c>
      <c r="J32" s="99" t="s">
        <v>41</v>
      </c>
      <c r="K32" s="99" t="s">
        <v>41</v>
      </c>
      <c r="L32" s="87" t="s">
        <v>59</v>
      </c>
      <c r="M32" s="110">
        <v>0.86399999999999999</v>
      </c>
      <c r="N32" s="94" t="s">
        <v>51</v>
      </c>
      <c r="P32" s="2" t="s">
        <v>228</v>
      </c>
    </row>
    <row r="33" spans="1:16" x14ac:dyDescent="0.3">
      <c r="A33" s="98" t="s">
        <v>4</v>
      </c>
      <c r="B33" s="102">
        <v>0.57999999999999996</v>
      </c>
      <c r="C33" s="99" t="s">
        <v>41</v>
      </c>
      <c r="D33" s="89">
        <v>1</v>
      </c>
      <c r="E33" s="109" t="s">
        <v>41</v>
      </c>
      <c r="F33" s="102">
        <v>0.57999999999999996</v>
      </c>
      <c r="G33" s="89">
        <v>0.97142857142857153</v>
      </c>
      <c r="H33" s="101">
        <v>0.99147540983606564</v>
      </c>
      <c r="I33" s="99" t="s">
        <v>41</v>
      </c>
      <c r="J33" s="99" t="s">
        <v>41</v>
      </c>
      <c r="K33" s="99" t="s">
        <v>41</v>
      </c>
      <c r="L33" s="86" t="s">
        <v>230</v>
      </c>
      <c r="M33" s="102">
        <v>0.57999999999999996</v>
      </c>
      <c r="N33" s="94" t="s">
        <v>39</v>
      </c>
      <c r="P33" s="80" t="s">
        <v>227</v>
      </c>
    </row>
    <row r="34" spans="1:16" x14ac:dyDescent="0.3">
      <c r="A34" s="103" t="s">
        <v>3</v>
      </c>
      <c r="B34" s="89">
        <v>0.84</v>
      </c>
      <c r="C34" s="99" t="s">
        <v>41</v>
      </c>
      <c r="D34" s="100">
        <v>0.76300000000000001</v>
      </c>
      <c r="E34" s="109" t="s">
        <v>41</v>
      </c>
      <c r="F34" s="100">
        <v>0.76300000000000001</v>
      </c>
      <c r="G34" s="89">
        <v>1</v>
      </c>
      <c r="H34" s="101">
        <v>1</v>
      </c>
      <c r="I34" s="99" t="s">
        <v>41</v>
      </c>
      <c r="J34" s="99" t="s">
        <v>41</v>
      </c>
      <c r="K34" s="99" t="s">
        <v>41</v>
      </c>
      <c r="L34" s="87" t="s">
        <v>59</v>
      </c>
      <c r="M34" s="100">
        <v>0.76300000000000001</v>
      </c>
      <c r="N34" s="94" t="s">
        <v>51</v>
      </c>
      <c r="P34" s="2" t="s">
        <v>228</v>
      </c>
    </row>
    <row r="35" spans="1:16" x14ac:dyDescent="0.3">
      <c r="A35" s="98" t="s">
        <v>2</v>
      </c>
      <c r="B35" s="110">
        <v>0.91</v>
      </c>
      <c r="C35" s="99" t="s">
        <v>41</v>
      </c>
      <c r="D35" s="89">
        <v>1</v>
      </c>
      <c r="E35" s="89">
        <v>1</v>
      </c>
      <c r="F35" s="110">
        <v>0.91</v>
      </c>
      <c r="G35" s="89">
        <v>0.87366336633663377</v>
      </c>
      <c r="H35" s="89">
        <v>0.93021645021645027</v>
      </c>
      <c r="I35" s="99" t="s">
        <v>41</v>
      </c>
      <c r="J35" s="99" t="s">
        <v>41</v>
      </c>
      <c r="K35" s="99" t="s">
        <v>41</v>
      </c>
      <c r="L35" s="86" t="s">
        <v>230</v>
      </c>
      <c r="M35" s="110">
        <v>0.9</v>
      </c>
      <c r="N35" s="94" t="s">
        <v>38</v>
      </c>
      <c r="O35" s="83">
        <f>AVERAGE(G35:H35)</f>
        <v>0.90193990827654202</v>
      </c>
      <c r="P35" s="80" t="s">
        <v>227</v>
      </c>
    </row>
    <row r="36" spans="1:16" x14ac:dyDescent="0.3">
      <c r="A36" s="98" t="s">
        <v>1</v>
      </c>
      <c r="B36" s="89">
        <v>0.92</v>
      </c>
      <c r="C36" s="99" t="s">
        <v>41</v>
      </c>
      <c r="D36" s="102">
        <v>0.5807500000000001</v>
      </c>
      <c r="E36" s="89">
        <v>1</v>
      </c>
      <c r="F36" s="102">
        <v>0.5807500000000001</v>
      </c>
      <c r="G36" s="112">
        <v>0.95599999999999996</v>
      </c>
      <c r="H36" s="89">
        <v>1</v>
      </c>
      <c r="I36" s="99" t="s">
        <v>41</v>
      </c>
      <c r="J36" s="99" t="s">
        <v>41</v>
      </c>
      <c r="K36" s="99" t="s">
        <v>41</v>
      </c>
      <c r="L36" s="87" t="s">
        <v>59</v>
      </c>
      <c r="M36" s="102">
        <v>0.5807500000000001</v>
      </c>
      <c r="N36" s="94" t="s">
        <v>51</v>
      </c>
      <c r="P36" s="2" t="s">
        <v>228</v>
      </c>
    </row>
    <row r="37" spans="1:16" x14ac:dyDescent="0.3">
      <c r="A37" s="98" t="s">
        <v>0</v>
      </c>
      <c r="B37" s="110">
        <v>0.92</v>
      </c>
      <c r="C37" s="99" t="s">
        <v>41</v>
      </c>
      <c r="D37" s="89">
        <v>1</v>
      </c>
      <c r="E37" s="89">
        <v>1</v>
      </c>
      <c r="F37" s="110">
        <v>0.92</v>
      </c>
      <c r="G37" s="89">
        <v>1</v>
      </c>
      <c r="H37" s="89">
        <v>1</v>
      </c>
      <c r="I37" s="99" t="s">
        <v>41</v>
      </c>
      <c r="J37" s="99" t="s">
        <v>41</v>
      </c>
      <c r="K37" s="99" t="s">
        <v>41</v>
      </c>
      <c r="L37" s="87" t="s">
        <v>59</v>
      </c>
      <c r="M37" s="110">
        <v>0.92</v>
      </c>
      <c r="N37" s="94" t="s">
        <v>39</v>
      </c>
      <c r="P37" s="2" t="s">
        <v>228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D525E-15B1-4E52-9753-B62A61C343BA}">
  <dimension ref="A1:F37"/>
  <sheetViews>
    <sheetView tabSelected="1" workbookViewId="0">
      <selection activeCell="D2" sqref="D2"/>
    </sheetView>
  </sheetViews>
  <sheetFormatPr defaultColWidth="8.6640625" defaultRowHeight="14.4" x14ac:dyDescent="0.3"/>
  <cols>
    <col min="1" max="1" width="10.6640625" style="2" customWidth="1"/>
    <col min="2" max="2" width="7.5546875" style="2" customWidth="1"/>
    <col min="3" max="5" width="27.44140625" style="2" customWidth="1"/>
    <col min="6" max="6" width="129.33203125" style="2" customWidth="1"/>
    <col min="7" max="16384" width="8.6640625" style="2"/>
  </cols>
  <sheetData>
    <row r="1" spans="1:6" ht="30.6" x14ac:dyDescent="0.3">
      <c r="A1" s="12" t="s">
        <v>40</v>
      </c>
      <c r="B1" s="95" t="s">
        <v>49</v>
      </c>
      <c r="C1" s="85" t="s">
        <v>69</v>
      </c>
      <c r="D1" s="12" t="s">
        <v>238</v>
      </c>
      <c r="E1" s="144" t="s">
        <v>239</v>
      </c>
      <c r="F1" s="93" t="s">
        <v>233</v>
      </c>
    </row>
    <row r="2" spans="1:6" x14ac:dyDescent="0.3">
      <c r="A2" s="3" t="s">
        <v>35</v>
      </c>
      <c r="B2" s="100">
        <v>0.65</v>
      </c>
      <c r="C2" s="80" t="s">
        <v>227</v>
      </c>
      <c r="D2" s="3" t="s">
        <v>35</v>
      </c>
      <c r="E2" s="145" t="s">
        <v>240</v>
      </c>
    </row>
    <row r="3" spans="1:6" x14ac:dyDescent="0.3">
      <c r="A3" s="3" t="s">
        <v>34</v>
      </c>
      <c r="B3" s="102">
        <v>0.52850000000000008</v>
      </c>
      <c r="C3" s="2" t="s">
        <v>228</v>
      </c>
      <c r="D3" s="3" t="s">
        <v>34</v>
      </c>
      <c r="E3" s="146" t="s">
        <v>241</v>
      </c>
    </row>
    <row r="4" spans="1:6" x14ac:dyDescent="0.3">
      <c r="A4" s="3" t="s">
        <v>33</v>
      </c>
      <c r="B4" s="102">
        <v>0.54225000000000012</v>
      </c>
      <c r="C4" s="2" t="s">
        <v>228</v>
      </c>
      <c r="D4" s="3" t="s">
        <v>33</v>
      </c>
      <c r="E4" s="145" t="s">
        <v>242</v>
      </c>
    </row>
    <row r="5" spans="1:6" x14ac:dyDescent="0.3">
      <c r="A5" s="4" t="s">
        <v>32</v>
      </c>
      <c r="B5" s="105">
        <v>0.19653409090909085</v>
      </c>
      <c r="C5" s="78" t="s">
        <v>229</v>
      </c>
      <c r="D5" s="4" t="s">
        <v>243</v>
      </c>
      <c r="E5" s="147" t="s">
        <v>244</v>
      </c>
    </row>
    <row r="6" spans="1:6" x14ac:dyDescent="0.3">
      <c r="A6" s="3" t="s">
        <v>31</v>
      </c>
      <c r="B6" s="105">
        <v>0.17045454545454544</v>
      </c>
      <c r="C6" s="2" t="s">
        <v>228</v>
      </c>
      <c r="D6" s="3" t="s">
        <v>31</v>
      </c>
      <c r="E6" s="145" t="s">
        <v>245</v>
      </c>
      <c r="F6" s="82"/>
    </row>
    <row r="7" spans="1:6" x14ac:dyDescent="0.3">
      <c r="A7" s="4" t="s">
        <v>30</v>
      </c>
      <c r="B7" s="100">
        <v>0.63950000000000018</v>
      </c>
      <c r="C7" s="2" t="s">
        <v>228</v>
      </c>
      <c r="D7" s="4" t="s">
        <v>246</v>
      </c>
      <c r="E7" s="146" t="s">
        <v>247</v>
      </c>
    </row>
    <row r="8" spans="1:6" x14ac:dyDescent="0.3">
      <c r="A8" s="3" t="s">
        <v>29</v>
      </c>
      <c r="B8" s="108">
        <v>0.33</v>
      </c>
      <c r="C8" s="2" t="s">
        <v>228</v>
      </c>
      <c r="D8" s="3" t="s">
        <v>29</v>
      </c>
      <c r="E8" s="145" t="s">
        <v>248</v>
      </c>
    </row>
    <row r="9" spans="1:6" x14ac:dyDescent="0.3">
      <c r="A9" s="4" t="s">
        <v>28</v>
      </c>
      <c r="B9" s="100">
        <v>0.64500000000000002</v>
      </c>
      <c r="C9" s="2" t="s">
        <v>228</v>
      </c>
      <c r="D9" s="4" t="s">
        <v>249</v>
      </c>
      <c r="E9" s="147" t="s">
        <v>250</v>
      </c>
    </row>
    <row r="10" spans="1:6" x14ac:dyDescent="0.3">
      <c r="A10" s="4" t="s">
        <v>27</v>
      </c>
      <c r="B10" s="100">
        <v>0.628</v>
      </c>
      <c r="C10" s="80" t="s">
        <v>227</v>
      </c>
      <c r="D10" s="4" t="s">
        <v>251</v>
      </c>
      <c r="E10" s="146" t="s">
        <v>252</v>
      </c>
    </row>
    <row r="11" spans="1:6" x14ac:dyDescent="0.3">
      <c r="A11" s="3" t="s">
        <v>26</v>
      </c>
      <c r="B11" s="100">
        <v>0.74299999999999999</v>
      </c>
      <c r="C11" s="2" t="s">
        <v>228</v>
      </c>
      <c r="D11" s="3" t="s">
        <v>26</v>
      </c>
      <c r="E11" s="145" t="s">
        <v>253</v>
      </c>
    </row>
    <row r="12" spans="1:6" x14ac:dyDescent="0.3">
      <c r="A12" s="3" t="s">
        <v>25</v>
      </c>
      <c r="B12" s="100">
        <v>0.70225000000000004</v>
      </c>
      <c r="C12" s="2" t="s">
        <v>228</v>
      </c>
      <c r="D12" s="3" t="s">
        <v>25</v>
      </c>
      <c r="E12" s="147" t="s">
        <v>254</v>
      </c>
    </row>
    <row r="13" spans="1:6" x14ac:dyDescent="0.3">
      <c r="A13" s="3" t="s">
        <v>24</v>
      </c>
      <c r="B13" s="102">
        <v>0.53474999999999995</v>
      </c>
      <c r="C13" s="80" t="s">
        <v>227</v>
      </c>
      <c r="D13" s="3" t="s">
        <v>24</v>
      </c>
      <c r="E13" s="145" t="s">
        <v>255</v>
      </c>
    </row>
    <row r="14" spans="1:6" x14ac:dyDescent="0.3">
      <c r="A14" s="3" t="s">
        <v>23</v>
      </c>
      <c r="B14" s="100">
        <v>0.61924999999999997</v>
      </c>
      <c r="C14" s="2" t="s">
        <v>228</v>
      </c>
      <c r="D14" s="3" t="s">
        <v>23</v>
      </c>
      <c r="E14" s="146" t="s">
        <v>256</v>
      </c>
    </row>
    <row r="15" spans="1:6" x14ac:dyDescent="0.3">
      <c r="A15" s="4" t="s">
        <v>22</v>
      </c>
      <c r="B15" s="102">
        <v>0.5721878787878788</v>
      </c>
      <c r="C15" s="2" t="s">
        <v>228</v>
      </c>
      <c r="D15" s="4" t="s">
        <v>257</v>
      </c>
      <c r="E15" s="147" t="s">
        <v>258</v>
      </c>
    </row>
    <row r="16" spans="1:6" x14ac:dyDescent="0.3">
      <c r="A16" s="3" t="s">
        <v>21</v>
      </c>
      <c r="B16" s="100">
        <v>0.61</v>
      </c>
      <c r="C16" s="2" t="s">
        <v>228</v>
      </c>
      <c r="D16" s="3" t="s">
        <v>21</v>
      </c>
      <c r="E16" s="145" t="s">
        <v>259</v>
      </c>
    </row>
    <row r="17" spans="1:5" x14ac:dyDescent="0.3">
      <c r="A17" s="4" t="s">
        <v>20</v>
      </c>
      <c r="B17" s="111">
        <v>0.38</v>
      </c>
      <c r="C17" s="2" t="s">
        <v>228</v>
      </c>
      <c r="D17" s="4" t="s">
        <v>260</v>
      </c>
      <c r="E17" s="147" t="s">
        <v>261</v>
      </c>
    </row>
    <row r="18" spans="1:5" x14ac:dyDescent="0.3">
      <c r="A18" s="4" t="s">
        <v>19</v>
      </c>
      <c r="B18" s="102">
        <v>0.47684848484848491</v>
      </c>
      <c r="C18" s="2" t="s">
        <v>228</v>
      </c>
      <c r="D18" s="4" t="s">
        <v>262</v>
      </c>
      <c r="E18" s="146" t="s">
        <v>263</v>
      </c>
    </row>
    <row r="19" spans="1:5" x14ac:dyDescent="0.3">
      <c r="A19" s="3" t="s">
        <v>18</v>
      </c>
      <c r="B19" s="110">
        <v>0.80920725351480316</v>
      </c>
      <c r="C19" s="2" t="s">
        <v>228</v>
      </c>
      <c r="D19" s="3" t="s">
        <v>18</v>
      </c>
      <c r="E19" s="145" t="s">
        <v>264</v>
      </c>
    </row>
    <row r="20" spans="1:5" x14ac:dyDescent="0.3">
      <c r="A20" s="4" t="s">
        <v>17</v>
      </c>
      <c r="B20" s="100">
        <v>0.63800000000000001</v>
      </c>
      <c r="C20" s="80" t="s">
        <v>227</v>
      </c>
      <c r="D20" s="4" t="s">
        <v>265</v>
      </c>
      <c r="E20" s="147" t="s">
        <v>266</v>
      </c>
    </row>
    <row r="21" spans="1:5" x14ac:dyDescent="0.3">
      <c r="A21" s="3" t="s">
        <v>16</v>
      </c>
      <c r="B21" s="110">
        <v>0.88100000000000001</v>
      </c>
      <c r="C21" s="2" t="s">
        <v>228</v>
      </c>
      <c r="D21" s="3" t="s">
        <v>16</v>
      </c>
      <c r="E21" s="145" t="s">
        <v>267</v>
      </c>
    </row>
    <row r="22" spans="1:5" x14ac:dyDescent="0.3">
      <c r="A22" s="3" t="s">
        <v>15</v>
      </c>
      <c r="B22" s="110">
        <v>0.879</v>
      </c>
      <c r="C22" s="2" t="s">
        <v>228</v>
      </c>
      <c r="D22" s="3" t="s">
        <v>15</v>
      </c>
      <c r="E22" s="146" t="s">
        <v>268</v>
      </c>
    </row>
    <row r="23" spans="1:5" x14ac:dyDescent="0.3">
      <c r="A23" s="3" t="s">
        <v>14</v>
      </c>
      <c r="B23" s="100">
        <v>0.61879166666666652</v>
      </c>
      <c r="C23" s="2" t="s">
        <v>228</v>
      </c>
      <c r="D23" s="3" t="s">
        <v>14</v>
      </c>
      <c r="E23" s="145" t="s">
        <v>269</v>
      </c>
    </row>
    <row r="24" spans="1:5" x14ac:dyDescent="0.3">
      <c r="A24" s="3" t="s">
        <v>13</v>
      </c>
      <c r="B24" s="110">
        <v>0.84699999999999998</v>
      </c>
      <c r="C24" s="2" t="s">
        <v>228</v>
      </c>
      <c r="D24" s="3" t="s">
        <v>13</v>
      </c>
      <c r="E24" s="147" t="s">
        <v>270</v>
      </c>
    </row>
    <row r="25" spans="1:5" x14ac:dyDescent="0.3">
      <c r="A25" s="3" t="s">
        <v>12</v>
      </c>
      <c r="B25" s="100">
        <v>0.79400000000000004</v>
      </c>
      <c r="C25" s="2" t="s">
        <v>228</v>
      </c>
      <c r="D25" s="3" t="s">
        <v>12</v>
      </c>
      <c r="E25" s="145" t="s">
        <v>271</v>
      </c>
    </row>
    <row r="26" spans="1:5" x14ac:dyDescent="0.3">
      <c r="A26" s="4" t="s">
        <v>11</v>
      </c>
      <c r="B26" s="100">
        <v>0.72683030303030305</v>
      </c>
      <c r="C26" s="2" t="s">
        <v>228</v>
      </c>
      <c r="D26" s="4" t="s">
        <v>272</v>
      </c>
      <c r="E26" s="146" t="s">
        <v>273</v>
      </c>
    </row>
    <row r="27" spans="1:5" x14ac:dyDescent="0.3">
      <c r="A27" s="4" t="s">
        <v>10</v>
      </c>
      <c r="B27" s="100">
        <v>0.7</v>
      </c>
      <c r="C27" s="80" t="s">
        <v>227</v>
      </c>
      <c r="D27" s="4" t="s">
        <v>274</v>
      </c>
      <c r="E27" s="147" t="s">
        <v>275</v>
      </c>
    </row>
    <row r="28" spans="1:5" x14ac:dyDescent="0.3">
      <c r="A28" s="3" t="s">
        <v>9</v>
      </c>
      <c r="B28" s="100">
        <v>0.73899999999999999</v>
      </c>
      <c r="C28" s="2" t="s">
        <v>228</v>
      </c>
      <c r="D28" s="3" t="s">
        <v>9</v>
      </c>
      <c r="E28" s="145" t="s">
        <v>276</v>
      </c>
    </row>
    <row r="29" spans="1:5" x14ac:dyDescent="0.3">
      <c r="A29" s="3" t="s">
        <v>8</v>
      </c>
      <c r="B29" s="100">
        <v>0.72</v>
      </c>
      <c r="C29" s="2" t="s">
        <v>228</v>
      </c>
      <c r="D29" s="3" t="s">
        <v>8</v>
      </c>
      <c r="E29" s="146" t="s">
        <v>277</v>
      </c>
    </row>
    <row r="30" spans="1:5" x14ac:dyDescent="0.3">
      <c r="A30" s="3" t="s">
        <v>7</v>
      </c>
      <c r="B30" s="100">
        <v>0.78175000000000017</v>
      </c>
      <c r="C30" s="80" t="s">
        <v>227</v>
      </c>
      <c r="D30" s="3" t="s">
        <v>7</v>
      </c>
      <c r="E30" s="147" t="s">
        <v>278</v>
      </c>
    </row>
    <row r="31" spans="1:5" x14ac:dyDescent="0.3">
      <c r="A31" s="3" t="s">
        <v>6</v>
      </c>
      <c r="B31" s="110">
        <v>0.92</v>
      </c>
      <c r="C31" s="2" t="s">
        <v>228</v>
      </c>
      <c r="D31" s="3" t="s">
        <v>6</v>
      </c>
      <c r="E31" s="145" t="s">
        <v>279</v>
      </c>
    </row>
    <row r="32" spans="1:5" x14ac:dyDescent="0.3">
      <c r="A32" s="4" t="s">
        <v>5</v>
      </c>
      <c r="B32" s="110">
        <v>0.86399999999999999</v>
      </c>
      <c r="C32" s="2" t="s">
        <v>228</v>
      </c>
      <c r="D32" s="4" t="s">
        <v>280</v>
      </c>
      <c r="E32" s="146" t="s">
        <v>281</v>
      </c>
    </row>
    <row r="33" spans="1:5" x14ac:dyDescent="0.3">
      <c r="A33" s="3" t="s">
        <v>4</v>
      </c>
      <c r="B33" s="102">
        <v>0.57999999999999996</v>
      </c>
      <c r="C33" s="80" t="s">
        <v>227</v>
      </c>
      <c r="D33" s="3" t="s">
        <v>4</v>
      </c>
      <c r="E33" s="145" t="s">
        <v>282</v>
      </c>
    </row>
    <row r="34" spans="1:5" x14ac:dyDescent="0.3">
      <c r="A34" s="4" t="s">
        <v>3</v>
      </c>
      <c r="B34" s="100">
        <v>0.76300000000000001</v>
      </c>
      <c r="C34" s="2" t="s">
        <v>228</v>
      </c>
      <c r="D34" s="4" t="s">
        <v>283</v>
      </c>
      <c r="E34" s="147" t="s">
        <v>284</v>
      </c>
    </row>
    <row r="35" spans="1:5" x14ac:dyDescent="0.3">
      <c r="A35" s="3" t="s">
        <v>2</v>
      </c>
      <c r="B35" s="110">
        <v>0.9</v>
      </c>
      <c r="C35" s="80" t="s">
        <v>227</v>
      </c>
      <c r="D35" s="3" t="s">
        <v>2</v>
      </c>
      <c r="E35" s="148" t="s">
        <v>285</v>
      </c>
    </row>
    <row r="36" spans="1:5" x14ac:dyDescent="0.3">
      <c r="A36" s="3" t="s">
        <v>1</v>
      </c>
      <c r="B36" s="102">
        <v>0.5807500000000001</v>
      </c>
      <c r="C36" s="2" t="s">
        <v>228</v>
      </c>
      <c r="D36" s="3" t="s">
        <v>1</v>
      </c>
      <c r="E36" s="147" t="s">
        <v>286</v>
      </c>
    </row>
    <row r="37" spans="1:5" x14ac:dyDescent="0.3">
      <c r="A37" s="3" t="s">
        <v>0</v>
      </c>
      <c r="B37" s="110">
        <v>0.92</v>
      </c>
      <c r="C37" s="2" t="s">
        <v>228</v>
      </c>
      <c r="D37" s="3" t="s">
        <v>0</v>
      </c>
      <c r="E37" s="148" t="s">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D6A0-7EB7-41F7-AF36-E1CE2D030079}">
  <dimension ref="A1:I41"/>
  <sheetViews>
    <sheetView topLeftCell="A13" workbookViewId="0">
      <selection activeCell="H52" sqref="H52"/>
    </sheetView>
  </sheetViews>
  <sheetFormatPr defaultColWidth="11.5546875" defaultRowHeight="14.4" x14ac:dyDescent="0.3"/>
  <cols>
    <col min="1" max="1" width="28.33203125" customWidth="1"/>
    <col min="2" max="2" width="15.44140625" customWidth="1"/>
    <col min="3" max="3" width="17.6640625" customWidth="1"/>
    <col min="4" max="4" width="14.33203125" customWidth="1"/>
    <col min="5" max="5" width="15.33203125" customWidth="1"/>
    <col min="6" max="6" width="13.33203125" customWidth="1"/>
    <col min="7" max="7" width="14.6640625" customWidth="1"/>
    <col min="8" max="8" width="34.6640625" customWidth="1"/>
    <col min="9" max="9" width="30.44140625" customWidth="1"/>
  </cols>
  <sheetData>
    <row r="1" spans="1:8" ht="14.7" customHeight="1" x14ac:dyDescent="0.3">
      <c r="A1" s="138" t="s">
        <v>70</v>
      </c>
      <c r="B1" s="139"/>
      <c r="C1" s="139"/>
      <c r="D1" s="139"/>
      <c r="E1" s="139"/>
      <c r="F1" s="139"/>
      <c r="G1" s="140"/>
    </row>
    <row r="2" spans="1:8" ht="19.2" customHeight="1" thickBot="1" x14ac:dyDescent="0.35">
      <c r="A2" s="141" t="s">
        <v>71</v>
      </c>
      <c r="B2" s="142"/>
      <c r="C2" s="142"/>
      <c r="D2" s="142"/>
      <c r="E2" s="142"/>
      <c r="F2" s="142"/>
      <c r="G2" s="143"/>
      <c r="H2" t="s">
        <v>226</v>
      </c>
    </row>
    <row r="3" spans="1:8" ht="15" thickBot="1" x14ac:dyDescent="0.35">
      <c r="A3" s="42"/>
      <c r="B3" s="43" t="s">
        <v>72</v>
      </c>
      <c r="C3" s="43" t="s">
        <v>73</v>
      </c>
      <c r="D3" s="43" t="s">
        <v>74</v>
      </c>
      <c r="E3" s="43" t="s">
        <v>75</v>
      </c>
      <c r="F3" s="43" t="s">
        <v>76</v>
      </c>
      <c r="G3" s="44" t="s">
        <v>77</v>
      </c>
    </row>
    <row r="4" spans="1:8" ht="15" thickBot="1" x14ac:dyDescent="0.35">
      <c r="A4" s="45" t="s">
        <v>78</v>
      </c>
      <c r="B4" s="46" t="s">
        <v>79</v>
      </c>
      <c r="C4" s="46" t="s">
        <v>79</v>
      </c>
      <c r="D4" s="46" t="s">
        <v>79</v>
      </c>
      <c r="E4" s="46" t="s">
        <v>79</v>
      </c>
      <c r="F4" s="46" t="s">
        <v>80</v>
      </c>
      <c r="G4" s="47">
        <v>50</v>
      </c>
    </row>
    <row r="5" spans="1:8" ht="15" thickBot="1" x14ac:dyDescent="0.35">
      <c r="A5" s="48" t="s">
        <v>81</v>
      </c>
      <c r="B5" s="49" t="s">
        <v>82</v>
      </c>
      <c r="C5" s="49" t="s">
        <v>83</v>
      </c>
      <c r="D5" s="49" t="s">
        <v>84</v>
      </c>
      <c r="E5" s="49" t="s">
        <v>85</v>
      </c>
      <c r="F5" s="49" t="s">
        <v>86</v>
      </c>
      <c r="G5" s="50">
        <v>10</v>
      </c>
    </row>
    <row r="6" spans="1:8" ht="15" thickBot="1" x14ac:dyDescent="0.35">
      <c r="A6" s="51" t="s">
        <v>87</v>
      </c>
      <c r="B6" s="46" t="s">
        <v>79</v>
      </c>
      <c r="C6" s="46" t="s">
        <v>79</v>
      </c>
      <c r="D6" s="46" t="s">
        <v>79</v>
      </c>
      <c r="E6" s="46" t="s">
        <v>79</v>
      </c>
      <c r="F6" s="46" t="s">
        <v>88</v>
      </c>
      <c r="G6" s="47">
        <v>61</v>
      </c>
    </row>
    <row r="7" spans="1:8" ht="15" thickBot="1" x14ac:dyDescent="0.35">
      <c r="A7" s="52" t="s">
        <v>89</v>
      </c>
      <c r="B7" s="53" t="s">
        <v>90</v>
      </c>
      <c r="C7" s="53" t="s">
        <v>90</v>
      </c>
      <c r="D7" s="53" t="s">
        <v>90</v>
      </c>
      <c r="E7" s="53" t="s">
        <v>90</v>
      </c>
      <c r="F7" s="53" t="s">
        <v>91</v>
      </c>
      <c r="G7" s="50"/>
    </row>
    <row r="8" spans="1:8" ht="15" thickBot="1" x14ac:dyDescent="0.35">
      <c r="A8" s="54" t="s">
        <v>92</v>
      </c>
      <c r="B8" s="55" t="s">
        <v>91</v>
      </c>
      <c r="C8" s="55" t="s">
        <v>93</v>
      </c>
      <c r="D8" s="55" t="s">
        <v>94</v>
      </c>
      <c r="E8" s="55" t="s">
        <v>93</v>
      </c>
      <c r="F8" s="55" t="s">
        <v>95</v>
      </c>
      <c r="G8" s="47"/>
    </row>
    <row r="9" spans="1:8" ht="15" thickBot="1" x14ac:dyDescent="0.35">
      <c r="A9" s="52" t="s">
        <v>96</v>
      </c>
      <c r="B9" s="53" t="s">
        <v>97</v>
      </c>
      <c r="C9" s="53" t="s">
        <v>98</v>
      </c>
      <c r="D9" s="53" t="s">
        <v>99</v>
      </c>
      <c r="E9" s="53" t="s">
        <v>93</v>
      </c>
      <c r="F9" s="53" t="s">
        <v>100</v>
      </c>
      <c r="G9" s="50"/>
    </row>
    <row r="10" spans="1:8" ht="15" thickBot="1" x14ac:dyDescent="0.35">
      <c r="A10" s="54" t="s">
        <v>101</v>
      </c>
      <c r="B10" s="55" t="s">
        <v>102</v>
      </c>
      <c r="C10" s="55" t="s">
        <v>103</v>
      </c>
      <c r="D10" s="55" t="s">
        <v>104</v>
      </c>
      <c r="E10" s="55" t="s">
        <v>105</v>
      </c>
      <c r="F10" s="55" t="s">
        <v>106</v>
      </c>
      <c r="G10" s="47"/>
    </row>
    <row r="11" spans="1:8" ht="15" thickBot="1" x14ac:dyDescent="0.35">
      <c r="A11" s="52" t="s">
        <v>107</v>
      </c>
      <c r="B11" s="53" t="s">
        <v>108</v>
      </c>
      <c r="C11" s="53" t="s">
        <v>109</v>
      </c>
      <c r="D11" s="53" t="s">
        <v>110</v>
      </c>
      <c r="E11" s="53" t="s">
        <v>111</v>
      </c>
      <c r="F11" s="53" t="s">
        <v>112</v>
      </c>
      <c r="G11" s="50"/>
    </row>
    <row r="12" spans="1:8" ht="15" thickBot="1" x14ac:dyDescent="0.35">
      <c r="A12" s="54" t="s">
        <v>113</v>
      </c>
      <c r="B12" s="55" t="s">
        <v>114</v>
      </c>
      <c r="C12" s="55" t="s">
        <v>115</v>
      </c>
      <c r="D12" s="55" t="s">
        <v>116</v>
      </c>
      <c r="E12" s="55" t="s">
        <v>98</v>
      </c>
      <c r="F12" s="55" t="s">
        <v>117</v>
      </c>
      <c r="G12" s="47"/>
    </row>
    <row r="13" spans="1:8" ht="15" thickBot="1" x14ac:dyDescent="0.35">
      <c r="A13" s="52" t="s">
        <v>118</v>
      </c>
      <c r="B13" s="53" t="s">
        <v>119</v>
      </c>
      <c r="C13" s="53" t="s">
        <v>120</v>
      </c>
      <c r="D13" s="53" t="s">
        <v>121</v>
      </c>
      <c r="E13" s="53" t="s">
        <v>93</v>
      </c>
      <c r="F13" s="53" t="s">
        <v>122</v>
      </c>
      <c r="G13" s="50"/>
    </row>
    <row r="14" spans="1:8" ht="15" thickBot="1" x14ac:dyDescent="0.35">
      <c r="A14" s="56" t="s">
        <v>123</v>
      </c>
      <c r="B14" s="57" t="s">
        <v>124</v>
      </c>
      <c r="C14" s="57" t="s">
        <v>125</v>
      </c>
      <c r="D14" s="57" t="s">
        <v>126</v>
      </c>
      <c r="E14" s="57" t="s">
        <v>127</v>
      </c>
      <c r="F14" s="57" t="s">
        <v>128</v>
      </c>
      <c r="G14" s="47">
        <v>0.6</v>
      </c>
    </row>
    <row r="15" spans="1:8" ht="15" thickBot="1" x14ac:dyDescent="0.35">
      <c r="A15" s="58" t="s">
        <v>129</v>
      </c>
      <c r="B15" s="59" t="s">
        <v>130</v>
      </c>
      <c r="C15" s="59" t="s">
        <v>131</v>
      </c>
      <c r="D15" s="59" t="s">
        <v>132</v>
      </c>
      <c r="E15" s="59" t="s">
        <v>83</v>
      </c>
      <c r="F15" s="59" t="s">
        <v>133</v>
      </c>
      <c r="G15" s="50"/>
    </row>
    <row r="16" spans="1:8" ht="15" thickBot="1" x14ac:dyDescent="0.35">
      <c r="A16" s="60" t="s">
        <v>134</v>
      </c>
      <c r="B16" s="61" t="s">
        <v>135</v>
      </c>
      <c r="C16" s="61" t="s">
        <v>136</v>
      </c>
      <c r="D16" s="61" t="s">
        <v>137</v>
      </c>
      <c r="E16" s="61" t="s">
        <v>136</v>
      </c>
      <c r="F16" s="61" t="s">
        <v>133</v>
      </c>
      <c r="G16" s="47"/>
    </row>
    <row r="17" spans="1:7" ht="15" thickBot="1" x14ac:dyDescent="0.35">
      <c r="A17" s="58" t="s">
        <v>138</v>
      </c>
      <c r="B17" s="59" t="s">
        <v>139</v>
      </c>
      <c r="C17" s="59" t="s">
        <v>90</v>
      </c>
      <c r="D17" s="59" t="s">
        <v>140</v>
      </c>
      <c r="E17" s="59" t="s">
        <v>90</v>
      </c>
      <c r="F17" s="59" t="s">
        <v>136</v>
      </c>
      <c r="G17" s="50"/>
    </row>
    <row r="18" spans="1:7" ht="15" thickBot="1" x14ac:dyDescent="0.35">
      <c r="A18" s="51" t="s">
        <v>141</v>
      </c>
      <c r="B18" s="62" t="s">
        <v>142</v>
      </c>
      <c r="C18" s="62" t="s">
        <v>143</v>
      </c>
      <c r="D18" s="62" t="s">
        <v>144</v>
      </c>
      <c r="E18" s="62" t="s">
        <v>145</v>
      </c>
      <c r="F18" s="62" t="s">
        <v>146</v>
      </c>
      <c r="G18" s="63">
        <v>609</v>
      </c>
    </row>
    <row r="19" spans="1:7" ht="15" thickBot="1" x14ac:dyDescent="0.35">
      <c r="A19" s="48" t="s">
        <v>147</v>
      </c>
      <c r="B19" s="64" t="s">
        <v>148</v>
      </c>
      <c r="C19" s="64" t="s">
        <v>148</v>
      </c>
      <c r="D19" s="64" t="s">
        <v>148</v>
      </c>
      <c r="E19" s="64" t="s">
        <v>148</v>
      </c>
      <c r="F19" s="64" t="s">
        <v>148</v>
      </c>
      <c r="G19" s="50"/>
    </row>
    <row r="20" spans="1:7" ht="15" thickBot="1" x14ac:dyDescent="0.35">
      <c r="A20" s="45" t="s">
        <v>149</v>
      </c>
      <c r="B20" s="65" t="s">
        <v>150</v>
      </c>
      <c r="C20" s="65" t="s">
        <v>151</v>
      </c>
      <c r="D20" s="65" t="s">
        <v>152</v>
      </c>
      <c r="E20" s="65" t="s">
        <v>153</v>
      </c>
      <c r="F20" s="65" t="s">
        <v>154</v>
      </c>
      <c r="G20" s="47"/>
    </row>
    <row r="21" spans="1:7" ht="15" thickBot="1" x14ac:dyDescent="0.35">
      <c r="A21" s="48" t="s">
        <v>155</v>
      </c>
      <c r="B21" s="64" t="s">
        <v>156</v>
      </c>
      <c r="C21" s="64" t="s">
        <v>157</v>
      </c>
      <c r="D21" s="64" t="s">
        <v>158</v>
      </c>
      <c r="E21" s="64" t="s">
        <v>159</v>
      </c>
      <c r="F21" s="64" t="s">
        <v>160</v>
      </c>
      <c r="G21" s="50"/>
    </row>
    <row r="22" spans="1:7" ht="15" thickBot="1" x14ac:dyDescent="0.35">
      <c r="A22" s="45" t="s">
        <v>161</v>
      </c>
      <c r="B22" s="65" t="s">
        <v>162</v>
      </c>
      <c r="C22" s="65" t="s">
        <v>163</v>
      </c>
      <c r="D22" s="65" t="s">
        <v>164</v>
      </c>
      <c r="E22" s="65" t="s">
        <v>165</v>
      </c>
      <c r="F22" s="65" t="s">
        <v>166</v>
      </c>
      <c r="G22" s="47"/>
    </row>
    <row r="23" spans="1:7" ht="15" thickBot="1" x14ac:dyDescent="0.35">
      <c r="A23" s="48" t="s">
        <v>167</v>
      </c>
      <c r="B23" s="64" t="s">
        <v>148</v>
      </c>
      <c r="C23" s="64" t="s">
        <v>148</v>
      </c>
      <c r="D23" s="64" t="s">
        <v>148</v>
      </c>
      <c r="E23" s="64" t="s">
        <v>148</v>
      </c>
      <c r="F23" s="64" t="s">
        <v>148</v>
      </c>
      <c r="G23" s="50"/>
    </row>
    <row r="24" spans="1:7" ht="15" thickBot="1" x14ac:dyDescent="0.35">
      <c r="A24" s="45" t="s">
        <v>168</v>
      </c>
      <c r="B24" s="65" t="s">
        <v>169</v>
      </c>
      <c r="C24" s="65" t="s">
        <v>170</v>
      </c>
      <c r="D24" s="65" t="s">
        <v>171</v>
      </c>
      <c r="E24" s="65" t="s">
        <v>148</v>
      </c>
      <c r="F24" s="65" t="s">
        <v>172</v>
      </c>
      <c r="G24" s="47"/>
    </row>
    <row r="25" spans="1:7" ht="15" thickBot="1" x14ac:dyDescent="0.35">
      <c r="A25" s="48" t="s">
        <v>173</v>
      </c>
      <c r="B25" s="64" t="s">
        <v>153</v>
      </c>
      <c r="C25" s="64" t="s">
        <v>174</v>
      </c>
      <c r="D25" s="64" t="s">
        <v>175</v>
      </c>
      <c r="E25" s="64" t="s">
        <v>148</v>
      </c>
      <c r="F25" s="64" t="s">
        <v>172</v>
      </c>
      <c r="G25" s="50"/>
    </row>
    <row r="26" spans="1:7" ht="15" thickBot="1" x14ac:dyDescent="0.35">
      <c r="A26" s="45" t="s">
        <v>176</v>
      </c>
      <c r="B26" s="65" t="s">
        <v>148</v>
      </c>
      <c r="C26" s="65" t="s">
        <v>148</v>
      </c>
      <c r="D26" s="65" t="s">
        <v>148</v>
      </c>
      <c r="E26" s="65" t="s">
        <v>148</v>
      </c>
      <c r="F26" s="65" t="s">
        <v>148</v>
      </c>
      <c r="G26" s="47"/>
    </row>
    <row r="27" spans="1:7" ht="15" thickBot="1" x14ac:dyDescent="0.35">
      <c r="A27" s="66" t="s">
        <v>177</v>
      </c>
      <c r="B27" s="67" t="s">
        <v>140</v>
      </c>
      <c r="C27" s="67" t="s">
        <v>178</v>
      </c>
      <c r="D27" s="67" t="s">
        <v>179</v>
      </c>
      <c r="E27" s="67" t="s">
        <v>180</v>
      </c>
      <c r="F27" s="67" t="s">
        <v>181</v>
      </c>
      <c r="G27" s="68" t="s">
        <v>182</v>
      </c>
    </row>
    <row r="28" spans="1:7" ht="15" thickBot="1" x14ac:dyDescent="0.35">
      <c r="A28" s="51" t="s">
        <v>183</v>
      </c>
      <c r="B28" s="65" t="s">
        <v>90</v>
      </c>
      <c r="C28" s="65" t="s">
        <v>90</v>
      </c>
      <c r="D28" s="65" t="s">
        <v>90</v>
      </c>
      <c r="E28" s="65" t="s">
        <v>90</v>
      </c>
      <c r="F28" s="65" t="s">
        <v>90</v>
      </c>
      <c r="G28" s="63"/>
    </row>
    <row r="29" spans="1:7" ht="15" thickBot="1" x14ac:dyDescent="0.35">
      <c r="A29" s="66" t="s">
        <v>184</v>
      </c>
      <c r="B29" s="64" t="s">
        <v>90</v>
      </c>
      <c r="C29" s="64" t="s">
        <v>90</v>
      </c>
      <c r="D29" s="64" t="s">
        <v>90</v>
      </c>
      <c r="E29" s="64" t="s">
        <v>90</v>
      </c>
      <c r="F29" s="64" t="s">
        <v>90</v>
      </c>
      <c r="G29" s="68"/>
    </row>
    <row r="30" spans="1:7" ht="15" thickBot="1" x14ac:dyDescent="0.35">
      <c r="A30" s="51" t="s">
        <v>185</v>
      </c>
      <c r="B30" s="65" t="s">
        <v>90</v>
      </c>
      <c r="C30" s="65" t="s">
        <v>90</v>
      </c>
      <c r="D30" s="65" t="s">
        <v>90</v>
      </c>
      <c r="E30" s="65" t="s">
        <v>90</v>
      </c>
      <c r="F30" s="65" t="s">
        <v>90</v>
      </c>
      <c r="G30" s="63"/>
    </row>
    <row r="31" spans="1:7" ht="15" thickBot="1" x14ac:dyDescent="0.35">
      <c r="A31" s="66" t="s">
        <v>186</v>
      </c>
      <c r="B31" s="69" t="s">
        <v>187</v>
      </c>
      <c r="C31" s="69" t="s">
        <v>187</v>
      </c>
      <c r="D31" s="69" t="s">
        <v>187</v>
      </c>
      <c r="E31" s="69" t="s">
        <v>187</v>
      </c>
      <c r="F31" s="69" t="s">
        <v>187</v>
      </c>
      <c r="G31" s="68">
        <v>167</v>
      </c>
    </row>
    <row r="32" spans="1:7" ht="15" thickBot="1" x14ac:dyDescent="0.35">
      <c r="A32" s="45" t="s">
        <v>188</v>
      </c>
      <c r="B32" s="70" t="s">
        <v>189</v>
      </c>
      <c r="C32" s="70" t="s">
        <v>190</v>
      </c>
      <c r="D32" s="70" t="s">
        <v>191</v>
      </c>
      <c r="E32" s="70" t="s">
        <v>192</v>
      </c>
      <c r="F32" s="70" t="s">
        <v>193</v>
      </c>
      <c r="G32" s="63">
        <v>6000</v>
      </c>
    </row>
    <row r="33" spans="1:9" ht="15" thickBot="1" x14ac:dyDescent="0.35">
      <c r="A33" s="52" t="s">
        <v>194</v>
      </c>
      <c r="B33" s="71" t="s">
        <v>195</v>
      </c>
      <c r="C33" s="71" t="s">
        <v>196</v>
      </c>
      <c r="D33" s="71" t="s">
        <v>197</v>
      </c>
      <c r="E33" s="71" t="s">
        <v>198</v>
      </c>
      <c r="F33" s="71" t="s">
        <v>199</v>
      </c>
      <c r="G33" s="50">
        <v>170</v>
      </c>
    </row>
    <row r="34" spans="1:9" ht="15" thickBot="1" x14ac:dyDescent="0.35">
      <c r="A34" s="54" t="s">
        <v>200</v>
      </c>
      <c r="B34" s="72" t="s">
        <v>201</v>
      </c>
      <c r="C34" s="72" t="s">
        <v>201</v>
      </c>
      <c r="D34" s="72" t="s">
        <v>201</v>
      </c>
      <c r="E34" s="72" t="s">
        <v>201</v>
      </c>
      <c r="F34" s="72" t="s">
        <v>201</v>
      </c>
      <c r="G34" s="47"/>
    </row>
    <row r="35" spans="1:9" ht="15" thickBot="1" x14ac:dyDescent="0.35">
      <c r="A35" s="48" t="s">
        <v>202</v>
      </c>
      <c r="B35" s="69" t="s">
        <v>203</v>
      </c>
      <c r="C35" s="69" t="s">
        <v>204</v>
      </c>
      <c r="D35" s="69" t="s">
        <v>205</v>
      </c>
      <c r="E35" s="69" t="s">
        <v>206</v>
      </c>
      <c r="F35" s="69" t="s">
        <v>203</v>
      </c>
      <c r="G35" s="68">
        <v>3000</v>
      </c>
    </row>
    <row r="36" spans="1:9" ht="15" thickBot="1" x14ac:dyDescent="0.35">
      <c r="A36" s="45" t="s">
        <v>207</v>
      </c>
      <c r="B36" s="65" t="s">
        <v>208</v>
      </c>
      <c r="C36" s="65" t="s">
        <v>208</v>
      </c>
      <c r="D36" s="65" t="s">
        <v>208</v>
      </c>
      <c r="E36" s="65" t="s">
        <v>208</v>
      </c>
      <c r="F36" s="73" t="s">
        <v>209</v>
      </c>
      <c r="G36" s="63" t="s">
        <v>210</v>
      </c>
    </row>
    <row r="37" spans="1:9" ht="36.6" thickBot="1" x14ac:dyDescent="0.35">
      <c r="A37" s="52" t="s">
        <v>211</v>
      </c>
      <c r="B37" s="71" t="s">
        <v>212</v>
      </c>
      <c r="C37" s="71" t="s">
        <v>213</v>
      </c>
      <c r="D37" s="71" t="s">
        <v>214</v>
      </c>
      <c r="E37" s="71" t="s">
        <v>212</v>
      </c>
      <c r="F37" s="71" t="s">
        <v>215</v>
      </c>
      <c r="G37" s="50">
        <v>2900</v>
      </c>
      <c r="I37" s="77" t="s">
        <v>225</v>
      </c>
    </row>
    <row r="38" spans="1:9" x14ac:dyDescent="0.3">
      <c r="A38" s="74" t="s">
        <v>216</v>
      </c>
      <c r="B38" s="75" t="s">
        <v>220</v>
      </c>
      <c r="C38" s="75" t="s">
        <v>220</v>
      </c>
      <c r="D38" s="75" t="s">
        <v>220</v>
      </c>
      <c r="E38" s="75" t="s">
        <v>220</v>
      </c>
      <c r="F38" s="75" t="s">
        <v>220</v>
      </c>
      <c r="G38" s="76" t="s">
        <v>223</v>
      </c>
      <c r="H38" s="74"/>
      <c r="I38" s="74" t="s">
        <v>219</v>
      </c>
    </row>
    <row r="39" spans="1:9" x14ac:dyDescent="0.3">
      <c r="A39" s="74" t="s">
        <v>217</v>
      </c>
      <c r="B39" s="75" t="s">
        <v>222</v>
      </c>
      <c r="C39" s="75" t="s">
        <v>222</v>
      </c>
      <c r="D39" s="75" t="s">
        <v>222</v>
      </c>
      <c r="E39" s="75" t="s">
        <v>222</v>
      </c>
      <c r="F39" s="75" t="s">
        <v>222</v>
      </c>
      <c r="G39" s="76" t="s">
        <v>224</v>
      </c>
      <c r="H39" s="74"/>
      <c r="I39" s="74" t="s">
        <v>218</v>
      </c>
    </row>
    <row r="40" spans="1:9" ht="15" thickBot="1" x14ac:dyDescent="0.35">
      <c r="B40" s="43" t="s">
        <v>72</v>
      </c>
      <c r="C40" s="43" t="s">
        <v>73</v>
      </c>
      <c r="D40" s="43" t="s">
        <v>74</v>
      </c>
      <c r="E40" s="43" t="s">
        <v>75</v>
      </c>
      <c r="F40" s="43" t="s">
        <v>76</v>
      </c>
    </row>
    <row r="41" spans="1:9" x14ac:dyDescent="0.3">
      <c r="H41" t="s">
        <v>221</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Forsuring VF</vt:lpstr>
      <vt:lpstr> Eutrofi VF </vt:lpstr>
      <vt:lpstr>Totalvurdering VF</vt:lpstr>
      <vt:lpstr>Økologisk og kjemisk tilstand</vt:lpstr>
      <vt:lpstr>Miljøgifter _Fiskeelver</vt:lpstr>
      <vt:lpstr>'Forsuring VF'!_Ref520109087</vt:lpstr>
      <vt:lpstr>'Totalvurdering VF'!_Ref520117639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Maia Røst Kile</dc:creator>
  <cp:lastModifiedBy>Dag Øystein Hjermann</cp:lastModifiedBy>
  <dcterms:created xsi:type="dcterms:W3CDTF">2018-10-24T11:14:58Z</dcterms:created>
  <dcterms:modified xsi:type="dcterms:W3CDTF">2018-11-09T14:34:06Z</dcterms:modified>
</cp:coreProperties>
</file>