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Data\seksjon 318\star-walk\Data\"/>
    </mc:Choice>
  </mc:AlternateContent>
  <xr:revisionPtr revIDLastSave="0" documentId="13_ncr:1_{48CF41EC-A0F8-46A3-935A-3E8066EC70DB}" xr6:coauthVersionLast="40" xr6:coauthVersionMax="40" xr10:uidLastSave="{00000000-0000-0000-0000-000000000000}"/>
  <bookViews>
    <workbookView xWindow="1488" yWindow="900" windowWidth="20292" windowHeight="12048" activeTab="1" xr2:uid="{00000000-000D-0000-FFFF-FFFF00000000}"/>
  </bookViews>
  <sheets>
    <sheet name="Sheet1" sheetId="1" r:id="rId1"/>
    <sheet name="TS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5" i="1" l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22" i="1"/>
  <c r="S23" i="1"/>
  <c r="S2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4" i="1"/>
  <c r="Y31" i="1"/>
  <c r="Y32" i="1"/>
  <c r="Y33" i="1"/>
  <c r="Y34" i="1"/>
  <c r="Y35" i="1"/>
  <c r="Y36" i="1"/>
  <c r="Y37" i="1"/>
  <c r="Y38" i="1"/>
  <c r="Y39" i="1"/>
  <c r="Y24" i="1"/>
  <c r="Y25" i="1"/>
  <c r="Y26" i="1"/>
  <c r="Y27" i="1"/>
  <c r="Y28" i="1"/>
  <c r="Y29" i="1"/>
  <c r="Y30" i="1"/>
  <c r="Y23" i="1"/>
  <c r="Y12" i="1"/>
  <c r="Y13" i="1"/>
  <c r="Y14" i="1"/>
  <c r="Y15" i="1"/>
  <c r="Y16" i="1"/>
  <c r="Y17" i="1"/>
  <c r="Y18" i="1"/>
  <c r="Y19" i="1"/>
  <c r="Y20" i="1"/>
  <c r="Y21" i="1"/>
  <c r="Y22" i="1"/>
  <c r="Y1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" i="1"/>
</calcChain>
</file>

<file path=xl/sharedStrings.xml><?xml version="1.0" encoding="utf-8"?>
<sst xmlns="http://schemas.openxmlformats.org/spreadsheetml/2006/main" count="380" uniqueCount="103">
  <si>
    <t>TN (μg l-1)</t>
  </si>
  <si>
    <t xml:space="preserve"> TN (μg l-1)</t>
  </si>
  <si>
    <t xml:space="preserve"> TP  (μg l-1 TP)</t>
  </si>
  <si>
    <t>lake</t>
  </si>
  <si>
    <t>site</t>
  </si>
  <si>
    <t>name</t>
  </si>
  <si>
    <t>spring</t>
  </si>
  <si>
    <t>autumn</t>
  </si>
  <si>
    <t>Ohrid</t>
  </si>
  <si>
    <t>LO1</t>
  </si>
  <si>
    <t>Kalishta</t>
  </si>
  <si>
    <t>LO2</t>
  </si>
  <si>
    <t>Ohrid bay</t>
  </si>
  <si>
    <t>LO3</t>
  </si>
  <si>
    <t>Velidab</t>
  </si>
  <si>
    <t>LO4</t>
  </si>
  <si>
    <t>Trpejca</t>
  </si>
  <si>
    <t>LO5</t>
  </si>
  <si>
    <t>Tushemisht</t>
  </si>
  <si>
    <t>LO6</t>
  </si>
  <si>
    <t>Lini</t>
  </si>
  <si>
    <t>Prespa</t>
  </si>
  <si>
    <t>LP1</t>
  </si>
  <si>
    <t>Stenje</t>
  </si>
  <si>
    <t>LP2</t>
  </si>
  <si>
    <t>Konjsko</t>
  </si>
  <si>
    <t>LP3</t>
  </si>
  <si>
    <t>Golomboh</t>
  </si>
  <si>
    <t>LP4</t>
  </si>
  <si>
    <t>Pustec</t>
  </si>
  <si>
    <t>LP5</t>
  </si>
  <si>
    <t>Krani</t>
  </si>
  <si>
    <t>LP6</t>
  </si>
  <si>
    <t>Sirhan</t>
  </si>
  <si>
    <t>Lura</t>
  </si>
  <si>
    <t>LL1</t>
  </si>
  <si>
    <t>Big Lake 1</t>
  </si>
  <si>
    <t>LL2</t>
  </si>
  <si>
    <t>Big Lake 2</t>
  </si>
  <si>
    <t>LL3</t>
  </si>
  <si>
    <t>Big Lake 3</t>
  </si>
  <si>
    <t>LL4</t>
  </si>
  <si>
    <t>Big Lake 4</t>
  </si>
  <si>
    <t>n.d.</t>
  </si>
  <si>
    <t>LL5</t>
  </si>
  <si>
    <t>Big Lake 5</t>
  </si>
  <si>
    <t>LL6</t>
  </si>
  <si>
    <t>Big Lake 6</t>
  </si>
  <si>
    <t>Biogradsko</t>
  </si>
  <si>
    <t>LB1</t>
  </si>
  <si>
    <t>Camp</t>
  </si>
  <si>
    <t>LB2</t>
  </si>
  <si>
    <t>NW bay</t>
  </si>
  <si>
    <t>LB3</t>
  </si>
  <si>
    <t>N bay</t>
  </si>
  <si>
    <t>LB4</t>
  </si>
  <si>
    <t>NE bay</t>
  </si>
  <si>
    <t>LB5</t>
  </si>
  <si>
    <t>SE bay</t>
  </si>
  <si>
    <t>LB6</t>
  </si>
  <si>
    <t>SW bay</t>
  </si>
  <si>
    <t>Crno</t>
  </si>
  <si>
    <t>LC1</t>
  </si>
  <si>
    <t>Mlinski potok</t>
  </si>
  <si>
    <t>LC2</t>
  </si>
  <si>
    <t>NE coast</t>
  </si>
  <si>
    <t>LC3</t>
  </si>
  <si>
    <t>Restorant</t>
  </si>
  <si>
    <t>LC4</t>
  </si>
  <si>
    <t>Splav</t>
  </si>
  <si>
    <t>LC5</t>
  </si>
  <si>
    <t>NW bay - Malo j.</t>
  </si>
  <si>
    <t>LC6</t>
  </si>
  <si>
    <t>E coast - Malo j.</t>
  </si>
  <si>
    <t>Sava</t>
  </si>
  <si>
    <t>LS1</t>
  </si>
  <si>
    <t>Markoni</t>
  </si>
  <si>
    <t>LS2</t>
  </si>
  <si>
    <t>zip line</t>
  </si>
  <si>
    <t>LS3</t>
  </si>
  <si>
    <t>beach</t>
  </si>
  <si>
    <t>LS4</t>
  </si>
  <si>
    <t>nudist beach</t>
  </si>
  <si>
    <t>LS5</t>
  </si>
  <si>
    <t>cafe "Reziser"</t>
  </si>
  <si>
    <t>LS6</t>
  </si>
  <si>
    <t>pedaline</t>
  </si>
  <si>
    <t>TSI</t>
  </si>
  <si>
    <t>spring 2017</t>
  </si>
  <si>
    <t>High</t>
  </si>
  <si>
    <t>good</t>
  </si>
  <si>
    <t>moderate</t>
  </si>
  <si>
    <t>poor</t>
  </si>
  <si>
    <t>bad</t>
  </si>
  <si>
    <t>&lt;30</t>
  </si>
  <si>
    <t>30-40</t>
  </si>
  <si>
    <t>41-50</t>
  </si>
  <si>
    <t>51-60</t>
  </si>
  <si>
    <t>&gt;61</t>
  </si>
  <si>
    <t>TSI*</t>
  </si>
  <si>
    <t>*Carlson`s trophic state index by TP</t>
  </si>
  <si>
    <t>TSI_autumn</t>
  </si>
  <si>
    <t>TSI_spring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</si>
</sst>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Y86"/>
  <sheetViews>
    <sheetView topLeftCell="A75" zoomScale="70" zoomScaleNormal="70" workbookViewId="0">
      <selection activeCell="I47" sqref="I47:M83"/>
    </sheetView>
  </sheetViews>
  <sheetFormatPr defaultRowHeight="14.4" x14ac:dyDescent="0.3"/>
  <sheetData>
    <row r="2" spans="6:25" x14ac:dyDescent="0.3">
      <c r="I2" t="s">
        <v>0</v>
      </c>
      <c r="J2" t="s">
        <v>1</v>
      </c>
      <c r="K2" t="s">
        <v>2</v>
      </c>
      <c r="L2" t="s">
        <v>2</v>
      </c>
      <c r="O2" t="s">
        <v>0</v>
      </c>
      <c r="P2" t="s">
        <v>2</v>
      </c>
      <c r="S2" t="s">
        <v>87</v>
      </c>
      <c r="U2" t="s">
        <v>1</v>
      </c>
      <c r="V2" t="s">
        <v>2</v>
      </c>
      <c r="Y2" t="s">
        <v>87</v>
      </c>
    </row>
    <row r="3" spans="6:25" x14ac:dyDescent="0.3"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6</v>
      </c>
      <c r="L3" t="s">
        <v>7</v>
      </c>
      <c r="O3" t="s">
        <v>6</v>
      </c>
      <c r="P3" t="s">
        <v>6</v>
      </c>
      <c r="U3" t="s">
        <v>7</v>
      </c>
      <c r="V3" t="s">
        <v>7</v>
      </c>
    </row>
    <row r="4" spans="6:25" x14ac:dyDescent="0.3">
      <c r="F4" t="s">
        <v>8</v>
      </c>
      <c r="G4" t="s">
        <v>9</v>
      </c>
      <c r="H4" t="s">
        <v>10</v>
      </c>
      <c r="I4" s="1">
        <v>362.82</v>
      </c>
      <c r="J4" s="1">
        <v>249.22</v>
      </c>
      <c r="K4" s="1">
        <v>9.0619999999999994</v>
      </c>
      <c r="L4" s="1">
        <v>6.0019999999999998</v>
      </c>
      <c r="O4" s="1">
        <v>362.82</v>
      </c>
      <c r="P4" s="1">
        <v>9.0619999999999994</v>
      </c>
      <c r="Q4" s="3">
        <f>O4/P4</f>
        <v>40.037519311410286</v>
      </c>
      <c r="S4" s="4">
        <f>LN(P4)*14.42+4.15</f>
        <v>35.932975582852123</v>
      </c>
      <c r="U4" s="1">
        <v>249.22</v>
      </c>
      <c r="V4" s="1">
        <v>6.0019999999999998</v>
      </c>
      <c r="W4" s="3">
        <f>U4/V4</f>
        <v>41.522825724758412</v>
      </c>
      <c r="Y4">
        <v>30</v>
      </c>
    </row>
    <row r="5" spans="6:25" x14ac:dyDescent="0.3">
      <c r="F5" t="s">
        <v>8</v>
      </c>
      <c r="G5" t="s">
        <v>11</v>
      </c>
      <c r="H5" t="s">
        <v>12</v>
      </c>
      <c r="I5" s="1">
        <v>396.74900000000002</v>
      </c>
      <c r="J5" s="1">
        <v>542.41999999999996</v>
      </c>
      <c r="K5" s="1">
        <v>7.944</v>
      </c>
      <c r="L5" s="1">
        <v>5.3630000000000004</v>
      </c>
      <c r="O5" s="1">
        <v>396.74900000000002</v>
      </c>
      <c r="P5" s="1">
        <v>7.944</v>
      </c>
      <c r="Q5" s="3">
        <f t="shared" ref="Q5:Q39" si="0">O5/P5</f>
        <v>49.943227593152066</v>
      </c>
      <c r="S5" s="4">
        <f t="shared" ref="S5:S39" si="1">LN(P5)*14.42+4.15</f>
        <v>34.034252083632204</v>
      </c>
      <c r="U5" s="1">
        <v>542.41999999999996</v>
      </c>
      <c r="V5" s="1">
        <v>5.3630000000000004</v>
      </c>
      <c r="W5" s="3">
        <f t="shared" ref="W5:W39" si="2">U5/V5</f>
        <v>101.14115234010814</v>
      </c>
      <c r="Y5" s="4">
        <v>28.46</v>
      </c>
    </row>
    <row r="6" spans="6:25" x14ac:dyDescent="0.3">
      <c r="F6" t="s">
        <v>8</v>
      </c>
      <c r="G6" t="s">
        <v>13</v>
      </c>
      <c r="H6" t="s">
        <v>14</v>
      </c>
      <c r="I6" s="1">
        <v>248.05600000000001</v>
      </c>
      <c r="J6" s="1">
        <v>292.57</v>
      </c>
      <c r="K6" s="1">
        <v>5.6580000000000004</v>
      </c>
      <c r="L6" s="1">
        <v>4.1689999999999996</v>
      </c>
      <c r="O6" s="1">
        <v>248.05600000000001</v>
      </c>
      <c r="P6" s="1">
        <v>5.6580000000000004</v>
      </c>
      <c r="Q6" s="3">
        <f t="shared" si="0"/>
        <v>43.841640155531991</v>
      </c>
      <c r="S6" s="4">
        <f t="shared" si="1"/>
        <v>29.140876218920596</v>
      </c>
      <c r="U6" s="1">
        <v>292.57</v>
      </c>
      <c r="V6" s="1">
        <v>4.1689999999999996</v>
      </c>
      <c r="W6" s="3">
        <f t="shared" si="2"/>
        <v>70.177500599664199</v>
      </c>
      <c r="Y6">
        <v>25</v>
      </c>
    </row>
    <row r="7" spans="6:25" x14ac:dyDescent="0.3">
      <c r="F7" t="s">
        <v>8</v>
      </c>
      <c r="G7" t="s">
        <v>15</v>
      </c>
      <c r="H7" t="s">
        <v>16</v>
      </c>
      <c r="I7" s="1">
        <v>397.16300000000001</v>
      </c>
      <c r="J7" s="1">
        <v>354.54</v>
      </c>
      <c r="K7" s="1">
        <v>7.8449999999999998</v>
      </c>
      <c r="L7" s="1">
        <v>4.9059999999999997</v>
      </c>
      <c r="O7" s="1">
        <v>397.16300000000001</v>
      </c>
      <c r="P7" s="1">
        <v>7.8449999999999998</v>
      </c>
      <c r="Q7" s="3">
        <f t="shared" si="0"/>
        <v>50.62625876354366</v>
      </c>
      <c r="S7" s="4">
        <f t="shared" si="1"/>
        <v>33.853417488787642</v>
      </c>
      <c r="U7" s="1">
        <v>354.54</v>
      </c>
      <c r="V7" s="1">
        <v>4.9059999999999997</v>
      </c>
      <c r="W7" s="3">
        <f t="shared" si="2"/>
        <v>72.266612311455376</v>
      </c>
      <c r="Y7">
        <v>27</v>
      </c>
    </row>
    <row r="8" spans="6:25" x14ac:dyDescent="0.3">
      <c r="F8" t="s">
        <v>8</v>
      </c>
      <c r="G8" t="s">
        <v>17</v>
      </c>
      <c r="H8" t="s">
        <v>18</v>
      </c>
      <c r="I8" s="1">
        <v>466.46100000000001</v>
      </c>
      <c r="J8" s="1">
        <v>1125.1300000000001</v>
      </c>
      <c r="K8" s="1">
        <v>9.8640000000000008</v>
      </c>
      <c r="L8" s="1">
        <v>8.9589999999999996</v>
      </c>
      <c r="O8" s="1">
        <v>466.46100000000001</v>
      </c>
      <c r="P8" s="1">
        <v>9.8640000000000008</v>
      </c>
      <c r="Q8" s="3">
        <f t="shared" si="0"/>
        <v>47.289233576642332</v>
      </c>
      <c r="S8" s="4">
        <f t="shared" si="1"/>
        <v>37.155819263730663</v>
      </c>
      <c r="U8" s="1">
        <v>1125.1300000000001</v>
      </c>
      <c r="V8" s="1">
        <v>8.9589999999999996</v>
      </c>
      <c r="W8" s="3">
        <f t="shared" si="2"/>
        <v>125.58656100011164</v>
      </c>
      <c r="Y8">
        <v>36</v>
      </c>
    </row>
    <row r="9" spans="6:25" x14ac:dyDescent="0.3">
      <c r="F9" t="s">
        <v>8</v>
      </c>
      <c r="G9" t="s">
        <v>19</v>
      </c>
      <c r="H9" t="s">
        <v>20</v>
      </c>
      <c r="I9" s="1">
        <v>495.43100000000004</v>
      </c>
      <c r="J9" s="1">
        <v>259.56</v>
      </c>
      <c r="K9" s="1">
        <v>9.2140000000000004</v>
      </c>
      <c r="L9" s="1">
        <v>7.806</v>
      </c>
      <c r="O9" s="1">
        <v>495.43100000000004</v>
      </c>
      <c r="P9" s="1">
        <v>9.2140000000000004</v>
      </c>
      <c r="Q9" s="3">
        <f t="shared" si="0"/>
        <v>53.769372693726936</v>
      </c>
      <c r="S9" s="4">
        <f t="shared" si="1"/>
        <v>36.172841039127917</v>
      </c>
      <c r="U9" s="1">
        <v>259.56</v>
      </c>
      <c r="V9" s="1">
        <v>7.806</v>
      </c>
      <c r="W9" s="3">
        <f t="shared" si="2"/>
        <v>33.251345119139124</v>
      </c>
      <c r="Y9">
        <v>34</v>
      </c>
    </row>
    <row r="10" spans="6:25" x14ac:dyDescent="0.3">
      <c r="F10" t="s">
        <v>21</v>
      </c>
      <c r="G10" t="s">
        <v>22</v>
      </c>
      <c r="H10" t="s">
        <v>23</v>
      </c>
      <c r="I10" s="1">
        <v>365.94200000000001</v>
      </c>
      <c r="J10" s="1">
        <v>658.85</v>
      </c>
      <c r="K10" s="1">
        <v>25.856999999999999</v>
      </c>
      <c r="L10" s="1">
        <v>32.424999999999997</v>
      </c>
      <c r="O10" s="1">
        <v>365.94200000000001</v>
      </c>
      <c r="P10" s="1">
        <v>25.856999999999999</v>
      </c>
      <c r="Q10" s="3">
        <f t="shared" si="0"/>
        <v>14.152531229454308</v>
      </c>
      <c r="S10" s="4">
        <f t="shared" si="1"/>
        <v>51.052223172747219</v>
      </c>
      <c r="U10" s="1">
        <v>658.85</v>
      </c>
      <c r="V10" s="1">
        <v>32.424999999999997</v>
      </c>
      <c r="W10" s="3">
        <f t="shared" si="2"/>
        <v>20.319198149575946</v>
      </c>
      <c r="Y10">
        <v>54</v>
      </c>
    </row>
    <row r="11" spans="6:25" x14ac:dyDescent="0.3">
      <c r="F11" t="s">
        <v>21</v>
      </c>
      <c r="G11" t="s">
        <v>24</v>
      </c>
      <c r="H11" t="s">
        <v>25</v>
      </c>
      <c r="I11" s="1">
        <v>433.54700000000003</v>
      </c>
      <c r="J11" s="1">
        <v>657.61</v>
      </c>
      <c r="K11" s="1">
        <v>22.12</v>
      </c>
      <c r="L11" s="1">
        <v>27.416</v>
      </c>
      <c r="O11" s="1">
        <v>433.54700000000003</v>
      </c>
      <c r="P11" s="1">
        <v>22.12</v>
      </c>
      <c r="Q11" s="3">
        <f t="shared" si="0"/>
        <v>19.599773960217</v>
      </c>
      <c r="S11" s="4">
        <f t="shared" si="1"/>
        <v>48.801272987352611</v>
      </c>
      <c r="U11" s="1">
        <v>657.61</v>
      </c>
      <c r="V11" s="1">
        <v>27.416</v>
      </c>
      <c r="W11" s="3">
        <f t="shared" si="2"/>
        <v>23.986358330901663</v>
      </c>
      <c r="Y11" s="4">
        <f>LN(V11)*14.42+4.15</f>
        <v>51.896448233532674</v>
      </c>
    </row>
    <row r="12" spans="6:25" x14ac:dyDescent="0.3">
      <c r="F12" t="s">
        <v>21</v>
      </c>
      <c r="G12" t="s">
        <v>26</v>
      </c>
      <c r="H12" t="s">
        <v>27</v>
      </c>
      <c r="I12" s="1">
        <v>631.88</v>
      </c>
      <c r="J12" s="1">
        <v>544.13</v>
      </c>
      <c r="K12" s="1">
        <v>27.478000000000002</v>
      </c>
      <c r="L12" s="1">
        <v>22.698</v>
      </c>
      <c r="O12" s="1">
        <v>631.88</v>
      </c>
      <c r="P12" s="1">
        <v>27.478000000000002</v>
      </c>
      <c r="Q12" s="3">
        <f t="shared" si="0"/>
        <v>22.995851226435693</v>
      </c>
      <c r="S12" s="4">
        <f t="shared" si="1"/>
        <v>51.929021570515324</v>
      </c>
      <c r="U12" s="1">
        <v>544.13</v>
      </c>
      <c r="V12" s="1">
        <v>22.698</v>
      </c>
      <c r="W12" s="3">
        <f t="shared" si="2"/>
        <v>23.972596704555468</v>
      </c>
      <c r="Y12" s="4">
        <f t="shared" ref="Y12:Y39" si="3">LN(V12)*14.42+4.15</f>
        <v>49.173231670554415</v>
      </c>
    </row>
    <row r="13" spans="6:25" x14ac:dyDescent="0.3">
      <c r="F13" t="s">
        <v>21</v>
      </c>
      <c r="G13" t="s">
        <v>28</v>
      </c>
      <c r="H13" t="s">
        <v>29</v>
      </c>
      <c r="I13" s="1">
        <v>637.15100000000007</v>
      </c>
      <c r="J13" s="1">
        <v>541.23</v>
      </c>
      <c r="K13" s="1">
        <v>23.547000000000001</v>
      </c>
      <c r="L13" s="1">
        <v>20.358000000000001</v>
      </c>
      <c r="O13" s="1">
        <v>637.15100000000007</v>
      </c>
      <c r="P13" s="1">
        <v>23.547000000000001</v>
      </c>
      <c r="Q13" s="3">
        <f t="shared" si="0"/>
        <v>27.058691128381536</v>
      </c>
      <c r="S13" s="4">
        <f t="shared" si="1"/>
        <v>49.702757271380378</v>
      </c>
      <c r="U13" s="1">
        <v>541.23</v>
      </c>
      <c r="V13" s="1">
        <v>20.358000000000001</v>
      </c>
      <c r="W13" s="3">
        <f t="shared" si="2"/>
        <v>26.585617447686413</v>
      </c>
      <c r="Y13" s="4">
        <f t="shared" si="3"/>
        <v>47.604294431534733</v>
      </c>
    </row>
    <row r="14" spans="6:25" x14ac:dyDescent="0.3">
      <c r="F14" t="s">
        <v>21</v>
      </c>
      <c r="G14" t="s">
        <v>30</v>
      </c>
      <c r="H14" t="s">
        <v>31</v>
      </c>
      <c r="I14" s="1">
        <v>525.21399999999994</v>
      </c>
      <c r="J14" s="1">
        <v>459.09</v>
      </c>
      <c r="K14" s="1">
        <v>22.158000000000001</v>
      </c>
      <c r="L14" s="1">
        <v>23.138000000000002</v>
      </c>
      <c r="O14" s="1">
        <v>525.21399999999994</v>
      </c>
      <c r="P14" s="1">
        <v>22.158000000000001</v>
      </c>
      <c r="Q14" s="3">
        <f t="shared" si="0"/>
        <v>23.703132051629204</v>
      </c>
      <c r="S14" s="4">
        <f t="shared" si="1"/>
        <v>48.826023885520094</v>
      </c>
      <c r="U14" s="1">
        <v>459.09</v>
      </c>
      <c r="V14" s="1">
        <v>23.138000000000002</v>
      </c>
      <c r="W14" s="3">
        <f t="shared" si="2"/>
        <v>19.841386463825739</v>
      </c>
      <c r="Y14" s="4">
        <f t="shared" si="3"/>
        <v>49.450088067288569</v>
      </c>
    </row>
    <row r="15" spans="6:25" x14ac:dyDescent="0.3">
      <c r="F15" t="s">
        <v>21</v>
      </c>
      <c r="G15" t="s">
        <v>32</v>
      </c>
      <c r="H15" t="s">
        <v>33</v>
      </c>
      <c r="I15" s="1">
        <v>411.16199999999998</v>
      </c>
      <c r="J15" s="1">
        <v>640.87</v>
      </c>
      <c r="K15" s="1">
        <v>26.521000000000001</v>
      </c>
      <c r="L15" s="1">
        <v>25.242999999999999</v>
      </c>
      <c r="O15" s="1">
        <v>411.16199999999998</v>
      </c>
      <c r="P15" s="1">
        <v>26.521000000000001</v>
      </c>
      <c r="Q15" s="3">
        <f t="shared" si="0"/>
        <v>15.503261566305945</v>
      </c>
      <c r="S15" s="4">
        <f t="shared" si="1"/>
        <v>51.417849694202573</v>
      </c>
      <c r="U15" s="1">
        <v>640.87</v>
      </c>
      <c r="V15" s="1">
        <v>25.242999999999999</v>
      </c>
      <c r="W15" s="3">
        <f t="shared" si="2"/>
        <v>25.388028364299014</v>
      </c>
      <c r="Y15" s="4">
        <f t="shared" si="3"/>
        <v>50.705674987511259</v>
      </c>
    </row>
    <row r="16" spans="6:25" x14ac:dyDescent="0.3">
      <c r="F16" t="s">
        <v>34</v>
      </c>
      <c r="G16" t="s">
        <v>35</v>
      </c>
      <c r="H16" t="s">
        <v>36</v>
      </c>
      <c r="I16" s="1">
        <v>212</v>
      </c>
      <c r="J16" s="1">
        <v>597.67857142857133</v>
      </c>
      <c r="K16" s="1">
        <v>5.2</v>
      </c>
      <c r="L16" s="1">
        <v>9.82</v>
      </c>
      <c r="O16" s="1">
        <v>212</v>
      </c>
      <c r="P16" s="1">
        <v>5.2</v>
      </c>
      <c r="Q16" s="3">
        <f t="shared" si="0"/>
        <v>40.769230769230766</v>
      </c>
      <c r="S16" s="4">
        <f t="shared" si="1"/>
        <v>27.923657380970042</v>
      </c>
      <c r="U16" s="1">
        <v>597.67857142857133</v>
      </c>
      <c r="V16" s="1">
        <v>9.82</v>
      </c>
      <c r="W16" s="3">
        <f t="shared" si="2"/>
        <v>60.863398312481806</v>
      </c>
      <c r="Y16" s="4">
        <f t="shared" si="3"/>
        <v>37.091352584523115</v>
      </c>
    </row>
    <row r="17" spans="6:25" x14ac:dyDescent="0.3">
      <c r="F17" t="s">
        <v>34</v>
      </c>
      <c r="G17" t="s">
        <v>37</v>
      </c>
      <c r="H17" t="s">
        <v>38</v>
      </c>
      <c r="I17" s="1">
        <v>253</v>
      </c>
      <c r="J17" s="1">
        <v>210.71428571428569</v>
      </c>
      <c r="K17" s="1">
        <v>2.8410000000000002</v>
      </c>
      <c r="L17" s="1">
        <v>15.535714285714285</v>
      </c>
      <c r="O17" s="1">
        <v>253</v>
      </c>
      <c r="P17" s="1">
        <v>2.8410000000000002</v>
      </c>
      <c r="Q17" s="3">
        <f t="shared" si="0"/>
        <v>89.05315029919042</v>
      </c>
      <c r="S17" s="4">
        <f t="shared" si="1"/>
        <v>19.206731003414973</v>
      </c>
      <c r="U17" s="1">
        <v>210.71428571428569</v>
      </c>
      <c r="V17" s="1">
        <v>15.535714285714285</v>
      </c>
      <c r="W17" s="3">
        <f t="shared" si="2"/>
        <v>13.563218390804597</v>
      </c>
      <c r="Y17" s="4">
        <f t="shared" si="3"/>
        <v>43.706100731572377</v>
      </c>
    </row>
    <row r="18" spans="6:25" x14ac:dyDescent="0.3">
      <c r="F18" t="s">
        <v>34</v>
      </c>
      <c r="G18" t="s">
        <v>39</v>
      </c>
      <c r="H18" t="s">
        <v>40</v>
      </c>
      <c r="I18" s="1">
        <v>613</v>
      </c>
      <c r="J18" s="1">
        <v>193.57142857142856</v>
      </c>
      <c r="K18" s="1">
        <v>5.6820000000000004</v>
      </c>
      <c r="L18" s="1">
        <v>13.392857142857141</v>
      </c>
      <c r="O18" s="1">
        <v>613</v>
      </c>
      <c r="P18" s="1">
        <v>5.6820000000000004</v>
      </c>
      <c r="Q18" s="3">
        <f t="shared" si="0"/>
        <v>107.88454769447377</v>
      </c>
      <c r="S18" s="4">
        <f t="shared" si="1"/>
        <v>29.201913347089388</v>
      </c>
      <c r="U18" s="1">
        <v>193.57142857142856</v>
      </c>
      <c r="V18" s="1">
        <v>13.392857142857141</v>
      </c>
      <c r="W18" s="3">
        <f t="shared" si="2"/>
        <v>14.453333333333335</v>
      </c>
      <c r="Y18" s="4">
        <f t="shared" si="3"/>
        <v>41.565884257766882</v>
      </c>
    </row>
    <row r="19" spans="6:25" x14ac:dyDescent="0.3">
      <c r="F19" t="s">
        <v>34</v>
      </c>
      <c r="G19" t="s">
        <v>41</v>
      </c>
      <c r="H19" t="s">
        <v>42</v>
      </c>
      <c r="I19" t="s">
        <v>43</v>
      </c>
      <c r="J19" s="2">
        <v>231.42857142857139</v>
      </c>
      <c r="K19" t="s">
        <v>43</v>
      </c>
      <c r="L19" s="1">
        <v>11.25</v>
      </c>
      <c r="O19" t="s">
        <v>43</v>
      </c>
      <c r="P19" t="s">
        <v>43</v>
      </c>
      <c r="Q19" s="3"/>
      <c r="S19" t="e">
        <f t="shared" si="1"/>
        <v>#VALUE!</v>
      </c>
      <c r="U19" s="2">
        <v>231.42857142857139</v>
      </c>
      <c r="V19" s="1">
        <v>11.25</v>
      </c>
      <c r="W19" s="3">
        <f t="shared" si="2"/>
        <v>20.571428571428569</v>
      </c>
      <c r="Y19" s="4">
        <f t="shared" si="3"/>
        <v>39.051708415139188</v>
      </c>
    </row>
    <row r="20" spans="6:25" x14ac:dyDescent="0.3">
      <c r="F20" t="s">
        <v>34</v>
      </c>
      <c r="G20" t="s">
        <v>44</v>
      </c>
      <c r="H20" t="s">
        <v>45</v>
      </c>
      <c r="I20" t="s">
        <v>43</v>
      </c>
      <c r="J20" s="2">
        <v>227.67857142857139</v>
      </c>
      <c r="K20" t="s">
        <v>43</v>
      </c>
      <c r="L20" s="1">
        <v>19.821428571428569</v>
      </c>
      <c r="O20" t="s">
        <v>43</v>
      </c>
      <c r="P20" t="s">
        <v>43</v>
      </c>
      <c r="Q20" s="3"/>
      <c r="S20" t="e">
        <f t="shared" si="1"/>
        <v>#VALUE!</v>
      </c>
      <c r="U20" s="2">
        <v>227.67857142857139</v>
      </c>
      <c r="V20" s="1">
        <v>19.821428571428569</v>
      </c>
      <c r="W20" s="3">
        <f t="shared" si="2"/>
        <v>11.486486486486486</v>
      </c>
      <c r="Y20" s="4">
        <f t="shared" si="3"/>
        <v>47.219131163497146</v>
      </c>
    </row>
    <row r="21" spans="6:25" x14ac:dyDescent="0.3">
      <c r="F21" t="s">
        <v>34</v>
      </c>
      <c r="G21" t="s">
        <v>46</v>
      </c>
      <c r="H21" t="s">
        <v>47</v>
      </c>
      <c r="I21" t="s">
        <v>43</v>
      </c>
      <c r="J21" s="2">
        <v>236.07142857142856</v>
      </c>
      <c r="K21" t="s">
        <v>43</v>
      </c>
      <c r="L21" s="1">
        <v>12.232142857142856</v>
      </c>
      <c r="O21" t="s">
        <v>43</v>
      </c>
      <c r="P21" t="s">
        <v>43</v>
      </c>
      <c r="Q21" s="3"/>
      <c r="S21" t="e">
        <f t="shared" si="1"/>
        <v>#VALUE!</v>
      </c>
      <c r="U21" s="2">
        <v>236.07142857142856</v>
      </c>
      <c r="V21" s="1">
        <v>12.232142857142856</v>
      </c>
      <c r="W21" s="3">
        <f t="shared" si="2"/>
        <v>19.299270072992702</v>
      </c>
      <c r="Y21" s="4">
        <f t="shared" si="3"/>
        <v>40.258648267340433</v>
      </c>
    </row>
    <row r="22" spans="6:25" x14ac:dyDescent="0.3">
      <c r="F22" t="s">
        <v>48</v>
      </c>
      <c r="G22" t="s">
        <v>49</v>
      </c>
      <c r="H22" t="s">
        <v>50</v>
      </c>
      <c r="I22" s="2">
        <v>725</v>
      </c>
      <c r="J22" s="2">
        <v>579</v>
      </c>
      <c r="K22" s="2">
        <v>14</v>
      </c>
      <c r="L22" s="2">
        <v>25</v>
      </c>
      <c r="O22" s="2">
        <v>725</v>
      </c>
      <c r="P22" s="2">
        <v>14</v>
      </c>
      <c r="Q22" s="3">
        <f t="shared" si="0"/>
        <v>51.785714285714285</v>
      </c>
      <c r="S22" s="4">
        <f t="shared" si="1"/>
        <v>42.205206693052027</v>
      </c>
      <c r="U22" s="2">
        <v>579</v>
      </c>
      <c r="V22" s="2">
        <v>25</v>
      </c>
      <c r="W22" s="3">
        <f t="shared" si="2"/>
        <v>23.16</v>
      </c>
      <c r="Y22" s="4">
        <f t="shared" si="3"/>
        <v>50.566189394599448</v>
      </c>
    </row>
    <row r="23" spans="6:25" x14ac:dyDescent="0.3">
      <c r="F23" t="s">
        <v>48</v>
      </c>
      <c r="G23" t="s">
        <v>51</v>
      </c>
      <c r="H23" t="s">
        <v>52</v>
      </c>
      <c r="I23" s="2">
        <v>517</v>
      </c>
      <c r="J23" s="2">
        <v>561</v>
      </c>
      <c r="K23" s="2">
        <v>7</v>
      </c>
      <c r="L23" s="2">
        <v>25</v>
      </c>
      <c r="O23" s="2">
        <v>517</v>
      </c>
      <c r="P23" s="2">
        <v>7</v>
      </c>
      <c r="Q23" s="3">
        <f t="shared" si="0"/>
        <v>73.857142857142861</v>
      </c>
      <c r="S23" s="4">
        <f t="shared" si="1"/>
        <v>32.210024349377619</v>
      </c>
      <c r="U23" s="2">
        <v>561</v>
      </c>
      <c r="V23" s="2">
        <v>25</v>
      </c>
      <c r="W23" s="3">
        <f t="shared" si="2"/>
        <v>22.44</v>
      </c>
      <c r="Y23" s="4">
        <f t="shared" si="3"/>
        <v>50.566189394599448</v>
      </c>
    </row>
    <row r="24" spans="6:25" x14ac:dyDescent="0.3">
      <c r="F24" t="s">
        <v>48</v>
      </c>
      <c r="G24" t="s">
        <v>53</v>
      </c>
      <c r="H24" t="s">
        <v>54</v>
      </c>
      <c r="I24" s="2">
        <v>466</v>
      </c>
      <c r="J24" s="2">
        <v>887</v>
      </c>
      <c r="K24" s="2">
        <v>15</v>
      </c>
      <c r="L24" s="2">
        <v>16</v>
      </c>
      <c r="O24" s="2">
        <v>466</v>
      </c>
      <c r="P24" s="2">
        <v>15</v>
      </c>
      <c r="Q24" s="3">
        <f t="shared" si="0"/>
        <v>31.066666666666666</v>
      </c>
      <c r="S24" s="4">
        <f t="shared" si="1"/>
        <v>43.200083899893869</v>
      </c>
      <c r="U24" s="2">
        <v>887</v>
      </c>
      <c r="V24" s="2">
        <v>16</v>
      </c>
      <c r="W24" s="3">
        <f t="shared" si="2"/>
        <v>55.4375</v>
      </c>
      <c r="Y24" s="4">
        <f t="shared" si="3"/>
        <v>44.130729374697644</v>
      </c>
    </row>
    <row r="25" spans="6:25" x14ac:dyDescent="0.3">
      <c r="F25" t="s">
        <v>48</v>
      </c>
      <c r="G25" t="s">
        <v>55</v>
      </c>
      <c r="H25" t="s">
        <v>56</v>
      </c>
      <c r="I25" s="2">
        <v>464</v>
      </c>
      <c r="J25" s="2">
        <v>574</v>
      </c>
      <c r="K25" s="2">
        <v>26</v>
      </c>
      <c r="L25" s="2">
        <v>19</v>
      </c>
      <c r="O25" s="2">
        <v>464</v>
      </c>
      <c r="P25" s="2">
        <v>26</v>
      </c>
      <c r="Q25" s="3">
        <f t="shared" si="0"/>
        <v>17.846153846153847</v>
      </c>
      <c r="S25" s="4">
        <f t="shared" si="1"/>
        <v>51.13175207826977</v>
      </c>
      <c r="U25" s="2">
        <v>574</v>
      </c>
      <c r="V25" s="2">
        <v>19</v>
      </c>
      <c r="W25" s="3">
        <f t="shared" si="2"/>
        <v>30.210526315789473</v>
      </c>
      <c r="Y25" s="4">
        <f t="shared" si="3"/>
        <v>46.608810079580067</v>
      </c>
    </row>
    <row r="26" spans="6:25" x14ac:dyDescent="0.3">
      <c r="F26" t="s">
        <v>48</v>
      </c>
      <c r="G26" t="s">
        <v>57</v>
      </c>
      <c r="H26" t="s">
        <v>58</v>
      </c>
      <c r="I26" s="2">
        <v>433</v>
      </c>
      <c r="J26" s="2">
        <v>479</v>
      </c>
      <c r="K26" s="2">
        <v>18</v>
      </c>
      <c r="L26" s="2">
        <v>16</v>
      </c>
      <c r="O26" s="2">
        <v>433</v>
      </c>
      <c r="P26" s="2">
        <v>18</v>
      </c>
      <c r="Q26" s="3">
        <f t="shared" si="0"/>
        <v>24.055555555555557</v>
      </c>
      <c r="S26" s="4">
        <f t="shared" si="1"/>
        <v>45.829160748862691</v>
      </c>
      <c r="U26" s="2">
        <v>479</v>
      </c>
      <c r="V26" s="2">
        <v>16</v>
      </c>
      <c r="W26" s="3">
        <f t="shared" si="2"/>
        <v>29.9375</v>
      </c>
      <c r="Y26" s="4">
        <f t="shared" si="3"/>
        <v>44.130729374697644</v>
      </c>
    </row>
    <row r="27" spans="6:25" x14ac:dyDescent="0.3">
      <c r="F27" t="s">
        <v>48</v>
      </c>
      <c r="G27" t="s">
        <v>59</v>
      </c>
      <c r="H27" t="s">
        <v>60</v>
      </c>
      <c r="I27" s="2">
        <v>635</v>
      </c>
      <c r="J27" s="2">
        <v>524</v>
      </c>
      <c r="K27" s="2">
        <v>24</v>
      </c>
      <c r="L27" s="2">
        <v>12</v>
      </c>
      <c r="O27" s="2">
        <v>635</v>
      </c>
      <c r="P27" s="2">
        <v>24</v>
      </c>
      <c r="Q27" s="3">
        <f t="shared" si="0"/>
        <v>26.458333333333332</v>
      </c>
      <c r="S27" s="4">
        <f t="shared" si="1"/>
        <v>49.977536233617379</v>
      </c>
      <c r="U27" s="2">
        <v>524</v>
      </c>
      <c r="V27" s="2">
        <v>12</v>
      </c>
      <c r="W27" s="3">
        <f t="shared" si="2"/>
        <v>43.666666666666664</v>
      </c>
      <c r="Y27" s="4">
        <f t="shared" si="3"/>
        <v>39.982353889942964</v>
      </c>
    </row>
    <row r="28" spans="6:25" x14ac:dyDescent="0.3">
      <c r="F28" t="s">
        <v>61</v>
      </c>
      <c r="G28" t="s">
        <v>62</v>
      </c>
      <c r="H28" t="s">
        <v>63</v>
      </c>
      <c r="I28" s="2">
        <v>614</v>
      </c>
      <c r="J28" s="2">
        <v>742</v>
      </c>
      <c r="K28" s="2">
        <v>15</v>
      </c>
      <c r="L28" s="2">
        <v>25</v>
      </c>
      <c r="O28" s="2">
        <v>614</v>
      </c>
      <c r="P28" s="2">
        <v>15</v>
      </c>
      <c r="Q28" s="3">
        <f t="shared" si="0"/>
        <v>40.93333333333333</v>
      </c>
      <c r="S28" s="4">
        <f t="shared" si="1"/>
        <v>43.200083899893869</v>
      </c>
      <c r="U28" s="2">
        <v>742</v>
      </c>
      <c r="V28" s="2">
        <v>25</v>
      </c>
      <c r="W28" s="3">
        <f t="shared" si="2"/>
        <v>29.68</v>
      </c>
      <c r="Y28" s="4">
        <f t="shared" si="3"/>
        <v>50.566189394599448</v>
      </c>
    </row>
    <row r="29" spans="6:25" x14ac:dyDescent="0.3">
      <c r="F29" t="s">
        <v>61</v>
      </c>
      <c r="G29" t="s">
        <v>64</v>
      </c>
      <c r="H29" t="s">
        <v>65</v>
      </c>
      <c r="I29" s="2">
        <v>556</v>
      </c>
      <c r="J29" s="2">
        <v>630</v>
      </c>
      <c r="K29" s="2">
        <v>18</v>
      </c>
      <c r="L29" s="2">
        <v>25</v>
      </c>
      <c r="O29" s="2">
        <v>556</v>
      </c>
      <c r="P29" s="2">
        <v>18</v>
      </c>
      <c r="Q29" s="3">
        <f t="shared" si="0"/>
        <v>30.888888888888889</v>
      </c>
      <c r="S29" s="4">
        <f t="shared" si="1"/>
        <v>45.829160748862691</v>
      </c>
      <c r="U29" s="2">
        <v>630</v>
      </c>
      <c r="V29" s="2">
        <v>25</v>
      </c>
      <c r="W29" s="3">
        <f t="shared" si="2"/>
        <v>25.2</v>
      </c>
      <c r="Y29" s="4">
        <f t="shared" si="3"/>
        <v>50.566189394599448</v>
      </c>
    </row>
    <row r="30" spans="6:25" x14ac:dyDescent="0.3">
      <c r="F30" t="s">
        <v>61</v>
      </c>
      <c r="G30" t="s">
        <v>66</v>
      </c>
      <c r="H30" t="s">
        <v>67</v>
      </c>
      <c r="I30" s="2">
        <v>772</v>
      </c>
      <c r="J30" s="2">
        <v>591</v>
      </c>
      <c r="K30" s="2">
        <v>11</v>
      </c>
      <c r="L30" s="2">
        <v>16</v>
      </c>
      <c r="O30" s="2">
        <v>772</v>
      </c>
      <c r="P30" s="2">
        <v>11</v>
      </c>
      <c r="Q30" s="3">
        <f t="shared" si="0"/>
        <v>70.181818181818187</v>
      </c>
      <c r="S30" s="4">
        <f t="shared" si="1"/>
        <v>38.727649833752501</v>
      </c>
      <c r="U30" s="2">
        <v>591</v>
      </c>
      <c r="V30" s="2">
        <v>16</v>
      </c>
      <c r="W30" s="3">
        <f t="shared" si="2"/>
        <v>36.9375</v>
      </c>
      <c r="Y30" s="4">
        <f t="shared" si="3"/>
        <v>44.130729374697644</v>
      </c>
    </row>
    <row r="31" spans="6:25" x14ac:dyDescent="0.3">
      <c r="F31" t="s">
        <v>61</v>
      </c>
      <c r="G31" t="s">
        <v>68</v>
      </c>
      <c r="H31" t="s">
        <v>69</v>
      </c>
      <c r="I31" s="2">
        <v>530</v>
      </c>
      <c r="J31" s="2">
        <v>476</v>
      </c>
      <c r="K31" s="2">
        <v>12</v>
      </c>
      <c r="L31" s="2">
        <v>19</v>
      </c>
      <c r="O31" s="2">
        <v>530</v>
      </c>
      <c r="P31" s="2">
        <v>12</v>
      </c>
      <c r="Q31" s="3">
        <f t="shared" si="0"/>
        <v>44.166666666666664</v>
      </c>
      <c r="S31" s="4">
        <f t="shared" si="1"/>
        <v>39.982353889942964</v>
      </c>
      <c r="U31" s="2">
        <v>476</v>
      </c>
      <c r="V31" s="2">
        <v>19</v>
      </c>
      <c r="W31" s="3">
        <f t="shared" si="2"/>
        <v>25.05263157894737</v>
      </c>
      <c r="Y31" s="4">
        <f t="shared" si="3"/>
        <v>46.608810079580067</v>
      </c>
    </row>
    <row r="32" spans="6:25" x14ac:dyDescent="0.3">
      <c r="F32" t="s">
        <v>61</v>
      </c>
      <c r="G32" t="s">
        <v>70</v>
      </c>
      <c r="H32" t="s">
        <v>71</v>
      </c>
      <c r="I32" s="2">
        <v>505</v>
      </c>
      <c r="J32" s="2">
        <v>704</v>
      </c>
      <c r="K32" s="2">
        <v>9</v>
      </c>
      <c r="L32" s="2">
        <v>16</v>
      </c>
      <c r="O32" s="2">
        <v>505</v>
      </c>
      <c r="P32" s="2">
        <v>9</v>
      </c>
      <c r="Q32" s="3">
        <f t="shared" si="0"/>
        <v>56.111111111111114</v>
      </c>
      <c r="S32" s="4">
        <f t="shared" si="1"/>
        <v>35.833978405188283</v>
      </c>
      <c r="U32" s="2">
        <v>704</v>
      </c>
      <c r="V32" s="2">
        <v>16</v>
      </c>
      <c r="W32" s="3">
        <f t="shared" si="2"/>
        <v>44</v>
      </c>
      <c r="Y32" s="4">
        <f t="shared" si="3"/>
        <v>44.130729374697644</v>
      </c>
    </row>
    <row r="33" spans="6:25" x14ac:dyDescent="0.3">
      <c r="F33" t="s">
        <v>61</v>
      </c>
      <c r="G33" t="s">
        <v>72</v>
      </c>
      <c r="H33" t="s">
        <v>73</v>
      </c>
      <c r="I33" s="2">
        <v>493</v>
      </c>
      <c r="J33" s="2">
        <v>438</v>
      </c>
      <c r="K33" s="2">
        <v>13</v>
      </c>
      <c r="L33" s="2">
        <v>12</v>
      </c>
      <c r="O33" s="2">
        <v>493</v>
      </c>
      <c r="P33" s="2">
        <v>13</v>
      </c>
      <c r="Q33" s="3">
        <f t="shared" si="0"/>
        <v>37.92307692307692</v>
      </c>
      <c r="S33" s="4">
        <f t="shared" si="1"/>
        <v>41.136569734595355</v>
      </c>
      <c r="U33" s="2">
        <v>438</v>
      </c>
      <c r="V33" s="2">
        <v>12</v>
      </c>
      <c r="W33" s="3">
        <f t="shared" si="2"/>
        <v>36.5</v>
      </c>
      <c r="Y33" s="4">
        <f t="shared" si="3"/>
        <v>39.982353889942964</v>
      </c>
    </row>
    <row r="34" spans="6:25" x14ac:dyDescent="0.3">
      <c r="F34" t="s">
        <v>74</v>
      </c>
      <c r="G34" t="s">
        <v>75</v>
      </c>
      <c r="H34" t="s">
        <v>76</v>
      </c>
      <c r="I34" s="2">
        <v>590</v>
      </c>
      <c r="J34" s="2">
        <v>270</v>
      </c>
      <c r="K34" s="2">
        <v>11</v>
      </c>
      <c r="L34" s="2">
        <v>6</v>
      </c>
      <c r="O34" s="2">
        <v>590</v>
      </c>
      <c r="P34" s="2">
        <v>11</v>
      </c>
      <c r="Q34" s="3">
        <f t="shared" si="0"/>
        <v>53.636363636363633</v>
      </c>
      <c r="S34" s="4">
        <f t="shared" si="1"/>
        <v>38.727649833752501</v>
      </c>
      <c r="U34" s="2">
        <v>270</v>
      </c>
      <c r="V34" s="2">
        <v>6</v>
      </c>
      <c r="W34" s="3">
        <f t="shared" si="2"/>
        <v>45</v>
      </c>
      <c r="Y34" s="4">
        <f t="shared" si="3"/>
        <v>29.987171546268556</v>
      </c>
    </row>
    <row r="35" spans="6:25" x14ac:dyDescent="0.3">
      <c r="F35" t="s">
        <v>74</v>
      </c>
      <c r="G35" t="s">
        <v>77</v>
      </c>
      <c r="H35" t="s">
        <v>78</v>
      </c>
      <c r="I35" s="2">
        <v>530</v>
      </c>
      <c r="J35" s="2">
        <v>260</v>
      </c>
      <c r="K35" s="2">
        <v>7</v>
      </c>
      <c r="L35" s="2">
        <v>5</v>
      </c>
      <c r="O35" s="2">
        <v>530</v>
      </c>
      <c r="P35" s="2">
        <v>7</v>
      </c>
      <c r="Q35" s="3">
        <f t="shared" si="0"/>
        <v>75.714285714285708</v>
      </c>
      <c r="S35" s="4">
        <f t="shared" si="1"/>
        <v>32.210024349377619</v>
      </c>
      <c r="U35" s="2">
        <v>260</v>
      </c>
      <c r="V35" s="2">
        <v>5</v>
      </c>
      <c r="W35" s="3">
        <f t="shared" si="2"/>
        <v>52</v>
      </c>
      <c r="Y35" s="4">
        <f t="shared" si="3"/>
        <v>27.358094697299727</v>
      </c>
    </row>
    <row r="36" spans="6:25" x14ac:dyDescent="0.3">
      <c r="F36" t="s">
        <v>74</v>
      </c>
      <c r="G36" t="s">
        <v>79</v>
      </c>
      <c r="H36" t="s">
        <v>80</v>
      </c>
      <c r="I36" s="2">
        <v>590</v>
      </c>
      <c r="J36" s="2">
        <v>260</v>
      </c>
      <c r="K36" s="2">
        <v>5</v>
      </c>
      <c r="L36" s="2">
        <v>8</v>
      </c>
      <c r="O36" s="2">
        <v>590</v>
      </c>
      <c r="P36" s="2">
        <v>5</v>
      </c>
      <c r="Q36" s="3">
        <f t="shared" si="0"/>
        <v>118</v>
      </c>
      <c r="S36" s="4">
        <f t="shared" si="1"/>
        <v>27.358094697299727</v>
      </c>
      <c r="U36" s="2">
        <v>260</v>
      </c>
      <c r="V36" s="2">
        <v>8</v>
      </c>
      <c r="W36" s="3">
        <f t="shared" si="2"/>
        <v>32.5</v>
      </c>
      <c r="Y36" s="4">
        <f t="shared" si="3"/>
        <v>34.135547031023229</v>
      </c>
    </row>
    <row r="37" spans="6:25" x14ac:dyDescent="0.3">
      <c r="F37" t="s">
        <v>74</v>
      </c>
      <c r="G37" t="s">
        <v>81</v>
      </c>
      <c r="H37" t="s">
        <v>82</v>
      </c>
      <c r="I37" s="2">
        <v>560</v>
      </c>
      <c r="J37" s="2">
        <v>270</v>
      </c>
      <c r="K37" s="2">
        <v>8</v>
      </c>
      <c r="L37" s="2">
        <v>7</v>
      </c>
      <c r="O37" s="2">
        <v>560</v>
      </c>
      <c r="P37" s="2">
        <v>8</v>
      </c>
      <c r="Q37" s="3">
        <f t="shared" si="0"/>
        <v>70</v>
      </c>
      <c r="S37" s="4">
        <f t="shared" si="1"/>
        <v>34.135547031023229</v>
      </c>
      <c r="U37" s="2">
        <v>270</v>
      </c>
      <c r="V37" s="2">
        <v>7</v>
      </c>
      <c r="W37" s="3">
        <f t="shared" si="2"/>
        <v>38.571428571428569</v>
      </c>
      <c r="Y37" s="4">
        <f t="shared" si="3"/>
        <v>32.210024349377619</v>
      </c>
    </row>
    <row r="38" spans="6:25" x14ac:dyDescent="0.3">
      <c r="F38" t="s">
        <v>74</v>
      </c>
      <c r="G38" t="s">
        <v>83</v>
      </c>
      <c r="H38" t="s">
        <v>84</v>
      </c>
      <c r="I38" s="2">
        <v>600</v>
      </c>
      <c r="J38" s="2">
        <v>280</v>
      </c>
      <c r="K38" s="2">
        <v>10</v>
      </c>
      <c r="L38" s="2">
        <v>11</v>
      </c>
      <c r="O38" s="2">
        <v>600</v>
      </c>
      <c r="P38" s="2">
        <v>10</v>
      </c>
      <c r="Q38" s="3">
        <f t="shared" si="0"/>
        <v>60</v>
      </c>
      <c r="S38" s="4">
        <f t="shared" si="1"/>
        <v>37.353277040974142</v>
      </c>
      <c r="U38" s="2">
        <v>280</v>
      </c>
      <c r="V38" s="2">
        <v>11</v>
      </c>
      <c r="W38" s="3">
        <f t="shared" si="2"/>
        <v>25.454545454545453</v>
      </c>
      <c r="Y38" s="4">
        <f t="shared" si="3"/>
        <v>38.727649833752501</v>
      </c>
    </row>
    <row r="39" spans="6:25" x14ac:dyDescent="0.3">
      <c r="F39" t="s">
        <v>74</v>
      </c>
      <c r="G39" t="s">
        <v>85</v>
      </c>
      <c r="H39" t="s">
        <v>86</v>
      </c>
      <c r="I39" s="2">
        <v>500</v>
      </c>
      <c r="J39" s="2">
        <v>210</v>
      </c>
      <c r="K39" s="2">
        <v>12</v>
      </c>
      <c r="L39" s="2">
        <v>38</v>
      </c>
      <c r="O39" s="2">
        <v>500</v>
      </c>
      <c r="P39" s="2">
        <v>12</v>
      </c>
      <c r="Q39" s="3">
        <f t="shared" si="0"/>
        <v>41.666666666666664</v>
      </c>
      <c r="S39" s="4">
        <f t="shared" si="1"/>
        <v>39.982353889942964</v>
      </c>
      <c r="U39" s="2">
        <v>210</v>
      </c>
      <c r="V39" s="2">
        <v>38</v>
      </c>
      <c r="W39" s="3">
        <f t="shared" si="2"/>
        <v>5.5263157894736841</v>
      </c>
      <c r="Y39" s="4">
        <f t="shared" si="3"/>
        <v>56.603992423254482</v>
      </c>
    </row>
    <row r="46" spans="6:25" x14ac:dyDescent="0.3">
      <c r="L46" t="s">
        <v>99</v>
      </c>
      <c r="M46" t="s">
        <v>99</v>
      </c>
    </row>
    <row r="47" spans="6:25" x14ac:dyDescent="0.3">
      <c r="I47" t="s">
        <v>3</v>
      </c>
      <c r="J47" t="s">
        <v>4</v>
      </c>
      <c r="K47" t="s">
        <v>5</v>
      </c>
      <c r="L47" t="s">
        <v>7</v>
      </c>
      <c r="M47" t="s">
        <v>88</v>
      </c>
    </row>
    <row r="48" spans="6:25" x14ac:dyDescent="0.3">
      <c r="I48" t="s">
        <v>8</v>
      </c>
      <c r="J48" t="s">
        <v>9</v>
      </c>
      <c r="K48" t="s">
        <v>10</v>
      </c>
      <c r="L48" s="7">
        <v>30</v>
      </c>
      <c r="M48" s="8">
        <v>35.932975582852123</v>
      </c>
    </row>
    <row r="49" spans="9:17" x14ac:dyDescent="0.3">
      <c r="I49" t="s">
        <v>8</v>
      </c>
      <c r="J49" t="s">
        <v>11</v>
      </c>
      <c r="K49" t="s">
        <v>12</v>
      </c>
      <c r="L49" s="9">
        <v>28.46</v>
      </c>
      <c r="M49" s="8">
        <v>34.034252083632204</v>
      </c>
      <c r="P49" s="13" t="s">
        <v>94</v>
      </c>
      <c r="Q49" t="s">
        <v>89</v>
      </c>
    </row>
    <row r="50" spans="9:17" x14ac:dyDescent="0.3">
      <c r="I50" t="s">
        <v>8</v>
      </c>
      <c r="J50" t="s">
        <v>13</v>
      </c>
      <c r="K50" t="s">
        <v>14</v>
      </c>
      <c r="L50" s="10">
        <v>25</v>
      </c>
      <c r="M50" s="9">
        <v>29.140876218920596</v>
      </c>
    </row>
    <row r="51" spans="9:17" x14ac:dyDescent="0.3">
      <c r="I51" t="s">
        <v>8</v>
      </c>
      <c r="J51" t="s">
        <v>15</v>
      </c>
      <c r="K51" t="s">
        <v>16</v>
      </c>
      <c r="L51" s="10">
        <v>27</v>
      </c>
      <c r="M51" s="8">
        <v>33.853417488787642</v>
      </c>
      <c r="P51" s="7" t="s">
        <v>95</v>
      </c>
      <c r="Q51" t="s">
        <v>90</v>
      </c>
    </row>
    <row r="52" spans="9:17" x14ac:dyDescent="0.3">
      <c r="I52" t="s">
        <v>8</v>
      </c>
      <c r="J52" t="s">
        <v>17</v>
      </c>
      <c r="K52" t="s">
        <v>18</v>
      </c>
      <c r="L52" s="7">
        <v>36</v>
      </c>
      <c r="M52" s="8">
        <v>37.155819263730663</v>
      </c>
    </row>
    <row r="53" spans="9:17" x14ac:dyDescent="0.3">
      <c r="I53" t="s">
        <v>8</v>
      </c>
      <c r="J53" t="s">
        <v>19</v>
      </c>
      <c r="K53" t="s">
        <v>20</v>
      </c>
      <c r="L53" s="7">
        <v>34</v>
      </c>
      <c r="M53" s="8">
        <v>36.172841039127917</v>
      </c>
      <c r="P53" s="5" t="s">
        <v>96</v>
      </c>
      <c r="Q53" t="s">
        <v>91</v>
      </c>
    </row>
    <row r="54" spans="9:17" x14ac:dyDescent="0.3">
      <c r="I54" t="s">
        <v>21</v>
      </c>
      <c r="J54" t="s">
        <v>22</v>
      </c>
      <c r="K54" t="s">
        <v>23</v>
      </c>
      <c r="L54" s="11">
        <v>54</v>
      </c>
      <c r="M54" s="12">
        <v>51.052223172747219</v>
      </c>
    </row>
    <row r="55" spans="9:17" x14ac:dyDescent="0.3">
      <c r="I55" t="s">
        <v>21</v>
      </c>
      <c r="J55" t="s">
        <v>24</v>
      </c>
      <c r="K55" t="s">
        <v>25</v>
      </c>
      <c r="L55" s="12">
        <v>51.896448233532674</v>
      </c>
      <c r="M55" s="6">
        <v>48.801272987352611</v>
      </c>
      <c r="P55" s="11" t="s">
        <v>97</v>
      </c>
      <c r="Q55" t="s">
        <v>92</v>
      </c>
    </row>
    <row r="56" spans="9:17" x14ac:dyDescent="0.3">
      <c r="I56" t="s">
        <v>21</v>
      </c>
      <c r="J56" t="s">
        <v>26</v>
      </c>
      <c r="K56" t="s">
        <v>27</v>
      </c>
      <c r="L56" s="6">
        <v>49.173231670554415</v>
      </c>
      <c r="M56" s="12">
        <v>51.929021570515324</v>
      </c>
    </row>
    <row r="57" spans="9:17" x14ac:dyDescent="0.3">
      <c r="I57" t="s">
        <v>21</v>
      </c>
      <c r="J57" t="s">
        <v>28</v>
      </c>
      <c r="K57" t="s">
        <v>29</v>
      </c>
      <c r="L57" s="6">
        <v>47.604294431534733</v>
      </c>
      <c r="M57" s="6">
        <v>49.702757271380378</v>
      </c>
      <c r="P57" s="14" t="s">
        <v>98</v>
      </c>
      <c r="Q57" t="s">
        <v>93</v>
      </c>
    </row>
    <row r="58" spans="9:17" x14ac:dyDescent="0.3">
      <c r="I58" t="s">
        <v>21</v>
      </c>
      <c r="J58" t="s">
        <v>30</v>
      </c>
      <c r="K58" t="s">
        <v>31</v>
      </c>
      <c r="L58" s="6">
        <v>49.450088067288569</v>
      </c>
      <c r="M58" s="6">
        <v>48.826023885520094</v>
      </c>
    </row>
    <row r="59" spans="9:17" x14ac:dyDescent="0.3">
      <c r="I59" t="s">
        <v>21</v>
      </c>
      <c r="J59" t="s">
        <v>32</v>
      </c>
      <c r="K59" t="s">
        <v>33</v>
      </c>
      <c r="L59" s="12">
        <v>50.705674987511259</v>
      </c>
      <c r="M59" s="12">
        <v>51.417849694202573</v>
      </c>
    </row>
    <row r="60" spans="9:17" x14ac:dyDescent="0.3">
      <c r="I60" t="s">
        <v>34</v>
      </c>
      <c r="J60" t="s">
        <v>35</v>
      </c>
      <c r="K60" t="s">
        <v>36</v>
      </c>
      <c r="L60" s="8">
        <v>37.091352584523115</v>
      </c>
      <c r="M60" s="9">
        <v>27.923657380970042</v>
      </c>
    </row>
    <row r="61" spans="9:17" x14ac:dyDescent="0.3">
      <c r="I61" t="s">
        <v>34</v>
      </c>
      <c r="J61" t="s">
        <v>37</v>
      </c>
      <c r="K61" t="s">
        <v>38</v>
      </c>
      <c r="L61" s="6">
        <v>43.706100731572377</v>
      </c>
      <c r="M61" s="9">
        <v>19.206731003414973</v>
      </c>
    </row>
    <row r="62" spans="9:17" x14ac:dyDescent="0.3">
      <c r="I62" t="s">
        <v>34</v>
      </c>
      <c r="J62" t="s">
        <v>39</v>
      </c>
      <c r="K62" t="s">
        <v>40</v>
      </c>
      <c r="L62" s="6">
        <v>41.565884257766882</v>
      </c>
      <c r="M62" s="9">
        <v>29.201913347089388</v>
      </c>
    </row>
    <row r="63" spans="9:17" x14ac:dyDescent="0.3">
      <c r="I63" t="s">
        <v>34</v>
      </c>
      <c r="J63" t="s">
        <v>41</v>
      </c>
      <c r="K63" t="s">
        <v>42</v>
      </c>
      <c r="L63" s="8">
        <v>39.051708415139188</v>
      </c>
    </row>
    <row r="64" spans="9:17" x14ac:dyDescent="0.3">
      <c r="I64" t="s">
        <v>34</v>
      </c>
      <c r="J64" t="s">
        <v>44</v>
      </c>
      <c r="K64" t="s">
        <v>45</v>
      </c>
      <c r="L64" s="6">
        <v>47.219131163497146</v>
      </c>
    </row>
    <row r="65" spans="9:19" x14ac:dyDescent="0.3">
      <c r="I65" t="s">
        <v>34</v>
      </c>
      <c r="J65" t="s">
        <v>46</v>
      </c>
      <c r="K65" t="s">
        <v>47</v>
      </c>
      <c r="L65" s="8">
        <v>40.258648267340433</v>
      </c>
    </row>
    <row r="66" spans="9:19" x14ac:dyDescent="0.3">
      <c r="I66" t="s">
        <v>48</v>
      </c>
      <c r="J66" t="s">
        <v>49</v>
      </c>
      <c r="K66" t="s">
        <v>50</v>
      </c>
      <c r="L66" s="12">
        <v>50.566189394599448</v>
      </c>
      <c r="M66" s="6">
        <v>42.205206693052027</v>
      </c>
    </row>
    <row r="67" spans="9:19" x14ac:dyDescent="0.3">
      <c r="I67" t="s">
        <v>48</v>
      </c>
      <c r="J67" t="s">
        <v>51</v>
      </c>
      <c r="K67" t="s">
        <v>52</v>
      </c>
      <c r="L67" s="12">
        <v>50.566189394599448</v>
      </c>
      <c r="M67" s="8">
        <v>32.210024349377619</v>
      </c>
    </row>
    <row r="68" spans="9:19" x14ac:dyDescent="0.3">
      <c r="I68" t="s">
        <v>48</v>
      </c>
      <c r="J68" t="s">
        <v>53</v>
      </c>
      <c r="K68" t="s">
        <v>54</v>
      </c>
      <c r="L68" s="6">
        <v>44.130729374697644</v>
      </c>
      <c r="M68" s="6">
        <v>43.200083899893869</v>
      </c>
    </row>
    <row r="69" spans="9:19" x14ac:dyDescent="0.3">
      <c r="I69" t="s">
        <v>48</v>
      </c>
      <c r="J69" t="s">
        <v>55</v>
      </c>
      <c r="K69" t="s">
        <v>56</v>
      </c>
      <c r="L69" s="6">
        <v>46.608810079580067</v>
      </c>
      <c r="M69" s="12">
        <v>51.13175207826977</v>
      </c>
    </row>
    <row r="70" spans="9:19" x14ac:dyDescent="0.3">
      <c r="I70" t="s">
        <v>48</v>
      </c>
      <c r="J70" t="s">
        <v>57</v>
      </c>
      <c r="K70" t="s">
        <v>58</v>
      </c>
      <c r="L70" s="6">
        <v>44.130729374697644</v>
      </c>
      <c r="M70" s="6">
        <v>45.829160748862691</v>
      </c>
    </row>
    <row r="71" spans="9:19" x14ac:dyDescent="0.3">
      <c r="I71" t="s">
        <v>48</v>
      </c>
      <c r="J71" t="s">
        <v>59</v>
      </c>
      <c r="K71" t="s">
        <v>60</v>
      </c>
      <c r="L71" s="8">
        <v>39.982353889942964</v>
      </c>
      <c r="M71" s="6">
        <v>49.977536233617379</v>
      </c>
      <c r="S71" s="5"/>
    </row>
    <row r="72" spans="9:19" x14ac:dyDescent="0.3">
      <c r="I72" t="s">
        <v>61</v>
      </c>
      <c r="J72" t="s">
        <v>62</v>
      </c>
      <c r="K72" t="s">
        <v>63</v>
      </c>
      <c r="L72" s="12">
        <v>50.566189394599448</v>
      </c>
      <c r="M72" s="6">
        <v>43.200083899893869</v>
      </c>
    </row>
    <row r="73" spans="9:19" x14ac:dyDescent="0.3">
      <c r="I73" t="s">
        <v>61</v>
      </c>
      <c r="J73" t="s">
        <v>64</v>
      </c>
      <c r="K73" t="s">
        <v>65</v>
      </c>
      <c r="L73" s="12">
        <v>50.566189394599448</v>
      </c>
      <c r="M73" s="6">
        <v>45.829160748862691</v>
      </c>
    </row>
    <row r="74" spans="9:19" x14ac:dyDescent="0.3">
      <c r="I74" t="s">
        <v>61</v>
      </c>
      <c r="J74" t="s">
        <v>66</v>
      </c>
      <c r="K74" t="s">
        <v>67</v>
      </c>
      <c r="L74" s="6">
        <v>44.130729374697644</v>
      </c>
      <c r="M74" s="8">
        <v>38.727649833752501</v>
      </c>
    </row>
    <row r="75" spans="9:19" x14ac:dyDescent="0.3">
      <c r="I75" t="s">
        <v>61</v>
      </c>
      <c r="J75" t="s">
        <v>68</v>
      </c>
      <c r="K75" t="s">
        <v>69</v>
      </c>
      <c r="L75" s="6">
        <v>46.608810079580067</v>
      </c>
      <c r="M75" s="8">
        <v>39.982353889942964</v>
      </c>
    </row>
    <row r="76" spans="9:19" x14ac:dyDescent="0.3">
      <c r="I76" t="s">
        <v>61</v>
      </c>
      <c r="J76" t="s">
        <v>70</v>
      </c>
      <c r="K76" t="s">
        <v>71</v>
      </c>
      <c r="L76" s="6">
        <v>44.130729374697644</v>
      </c>
      <c r="M76" s="8">
        <v>35.833978405188283</v>
      </c>
    </row>
    <row r="77" spans="9:19" x14ac:dyDescent="0.3">
      <c r="I77" t="s">
        <v>61</v>
      </c>
      <c r="J77" t="s">
        <v>72</v>
      </c>
      <c r="K77" t="s">
        <v>73</v>
      </c>
      <c r="L77" s="8">
        <v>39.982353889942964</v>
      </c>
      <c r="M77" s="6">
        <v>41.136569734595355</v>
      </c>
    </row>
    <row r="78" spans="9:19" x14ac:dyDescent="0.3">
      <c r="I78" t="s">
        <v>74</v>
      </c>
      <c r="J78" t="s">
        <v>75</v>
      </c>
      <c r="K78" t="s">
        <v>76</v>
      </c>
      <c r="L78" s="8">
        <v>29.987171546268556</v>
      </c>
      <c r="M78" s="8">
        <v>38.727649833752501</v>
      </c>
    </row>
    <row r="79" spans="9:19" x14ac:dyDescent="0.3">
      <c r="I79" t="s">
        <v>74</v>
      </c>
      <c r="J79" t="s">
        <v>77</v>
      </c>
      <c r="K79" t="s">
        <v>78</v>
      </c>
      <c r="L79" s="9">
        <v>27.358094697299727</v>
      </c>
      <c r="M79" s="8">
        <v>32.210024349377619</v>
      </c>
    </row>
    <row r="80" spans="9:19" x14ac:dyDescent="0.3">
      <c r="I80" t="s">
        <v>74</v>
      </c>
      <c r="J80" t="s">
        <v>79</v>
      </c>
      <c r="K80" t="s">
        <v>80</v>
      </c>
      <c r="L80" s="8">
        <v>34.135547031023229</v>
      </c>
      <c r="M80" s="9">
        <v>27.358094697299727</v>
      </c>
    </row>
    <row r="81" spans="9:13" x14ac:dyDescent="0.3">
      <c r="I81" t="s">
        <v>74</v>
      </c>
      <c r="J81" t="s">
        <v>81</v>
      </c>
      <c r="K81" t="s">
        <v>82</v>
      </c>
      <c r="L81" s="8">
        <v>32.210024349377619</v>
      </c>
      <c r="M81" s="8">
        <v>34.135547031023229</v>
      </c>
    </row>
    <row r="82" spans="9:13" x14ac:dyDescent="0.3">
      <c r="I82" t="s">
        <v>74</v>
      </c>
      <c r="J82" t="s">
        <v>83</v>
      </c>
      <c r="K82" t="s">
        <v>84</v>
      </c>
      <c r="L82" s="8">
        <v>38.727649833752501</v>
      </c>
      <c r="M82" s="8">
        <v>37.353277040974142</v>
      </c>
    </row>
    <row r="83" spans="9:13" x14ac:dyDescent="0.3">
      <c r="I83" t="s">
        <v>74</v>
      </c>
      <c r="J83" t="s">
        <v>85</v>
      </c>
      <c r="K83" t="s">
        <v>86</v>
      </c>
      <c r="L83" s="12">
        <v>56.603992423254482</v>
      </c>
      <c r="M83" s="8">
        <v>39.982353889942964</v>
      </c>
    </row>
    <row r="86" spans="9:13" x14ac:dyDescent="0.3">
      <c r="J86" t="s">
        <v>100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C8F2-C870-4B5E-AB4E-16E5A890C61C}">
  <dimension ref="A1:E37"/>
  <sheetViews>
    <sheetView tabSelected="1" workbookViewId="0">
      <selection activeCell="E1" sqref="E1"/>
    </sheetView>
  </sheetViews>
  <sheetFormatPr defaultRowHeight="14.4" x14ac:dyDescent="0.3"/>
  <sheetData>
    <row r="1" spans="1:5" x14ac:dyDescent="0.3">
      <c r="A1" t="s">
        <v>3</v>
      </c>
      <c r="B1" t="s">
        <v>4</v>
      </c>
      <c r="C1" t="s">
        <v>5</v>
      </c>
      <c r="D1" t="s">
        <v>101</v>
      </c>
      <c r="E1" t="s">
        <v>102</v>
      </c>
    </row>
    <row r="2" spans="1:5" x14ac:dyDescent="0.3">
      <c r="A2" t="s">
        <v>8</v>
      </c>
      <c r="B2" t="s">
        <v>9</v>
      </c>
      <c r="C2" t="s">
        <v>10</v>
      </c>
      <c r="D2" s="7">
        <v>30</v>
      </c>
      <c r="E2" s="8">
        <v>35.932975582852123</v>
      </c>
    </row>
    <row r="3" spans="1:5" x14ac:dyDescent="0.3">
      <c r="A3" t="s">
        <v>8</v>
      </c>
      <c r="B3" t="s">
        <v>11</v>
      </c>
      <c r="C3" t="s">
        <v>12</v>
      </c>
      <c r="D3" s="9">
        <v>28.46</v>
      </c>
      <c r="E3" s="8">
        <v>34.034252083632204</v>
      </c>
    </row>
    <row r="4" spans="1:5" x14ac:dyDescent="0.3">
      <c r="A4" t="s">
        <v>8</v>
      </c>
      <c r="B4" t="s">
        <v>13</v>
      </c>
      <c r="C4" t="s">
        <v>14</v>
      </c>
      <c r="D4" s="10">
        <v>25</v>
      </c>
      <c r="E4" s="9">
        <v>29.140876218920596</v>
      </c>
    </row>
    <row r="5" spans="1:5" x14ac:dyDescent="0.3">
      <c r="A5" t="s">
        <v>8</v>
      </c>
      <c r="B5" t="s">
        <v>15</v>
      </c>
      <c r="C5" t="s">
        <v>16</v>
      </c>
      <c r="D5" s="10">
        <v>27</v>
      </c>
      <c r="E5" s="8">
        <v>33.853417488787642</v>
      </c>
    </row>
    <row r="6" spans="1:5" x14ac:dyDescent="0.3">
      <c r="A6" t="s">
        <v>8</v>
      </c>
      <c r="B6" t="s">
        <v>17</v>
      </c>
      <c r="C6" t="s">
        <v>18</v>
      </c>
      <c r="D6" s="7">
        <v>36</v>
      </c>
      <c r="E6" s="8">
        <v>37.155819263730663</v>
      </c>
    </row>
    <row r="7" spans="1:5" x14ac:dyDescent="0.3">
      <c r="A7" t="s">
        <v>8</v>
      </c>
      <c r="B7" t="s">
        <v>19</v>
      </c>
      <c r="C7" t="s">
        <v>20</v>
      </c>
      <c r="D7" s="7">
        <v>34</v>
      </c>
      <c r="E7" s="8">
        <v>36.172841039127917</v>
      </c>
    </row>
    <row r="8" spans="1:5" x14ac:dyDescent="0.3">
      <c r="A8" t="s">
        <v>21</v>
      </c>
      <c r="B8" t="s">
        <v>22</v>
      </c>
      <c r="C8" t="s">
        <v>23</v>
      </c>
      <c r="D8" s="11">
        <v>54</v>
      </c>
      <c r="E8" s="12">
        <v>51.052223172747219</v>
      </c>
    </row>
    <row r="9" spans="1:5" x14ac:dyDescent="0.3">
      <c r="A9" t="s">
        <v>21</v>
      </c>
      <c r="B9" t="s">
        <v>24</v>
      </c>
      <c r="C9" t="s">
        <v>25</v>
      </c>
      <c r="D9" s="12">
        <v>51.896448233532674</v>
      </c>
      <c r="E9" s="6">
        <v>48.801272987352611</v>
      </c>
    </row>
    <row r="10" spans="1:5" x14ac:dyDescent="0.3">
      <c r="A10" t="s">
        <v>21</v>
      </c>
      <c r="B10" t="s">
        <v>26</v>
      </c>
      <c r="C10" t="s">
        <v>27</v>
      </c>
      <c r="D10" s="6">
        <v>49.173231670554415</v>
      </c>
      <c r="E10" s="12">
        <v>51.929021570515324</v>
      </c>
    </row>
    <row r="11" spans="1:5" x14ac:dyDescent="0.3">
      <c r="A11" t="s">
        <v>21</v>
      </c>
      <c r="B11" t="s">
        <v>28</v>
      </c>
      <c r="C11" t="s">
        <v>29</v>
      </c>
      <c r="D11" s="6">
        <v>47.604294431534733</v>
      </c>
      <c r="E11" s="6">
        <v>49.702757271380378</v>
      </c>
    </row>
    <row r="12" spans="1:5" x14ac:dyDescent="0.3">
      <c r="A12" t="s">
        <v>21</v>
      </c>
      <c r="B12" t="s">
        <v>30</v>
      </c>
      <c r="C12" t="s">
        <v>31</v>
      </c>
      <c r="D12" s="6">
        <v>49.450088067288569</v>
      </c>
      <c r="E12" s="6">
        <v>48.826023885520094</v>
      </c>
    </row>
    <row r="13" spans="1:5" x14ac:dyDescent="0.3">
      <c r="A13" t="s">
        <v>21</v>
      </c>
      <c r="B13" t="s">
        <v>32</v>
      </c>
      <c r="C13" t="s">
        <v>33</v>
      </c>
      <c r="D13" s="12">
        <v>50.705674987511259</v>
      </c>
      <c r="E13" s="12">
        <v>51.417849694202573</v>
      </c>
    </row>
    <row r="14" spans="1:5" x14ac:dyDescent="0.3">
      <c r="A14" t="s">
        <v>34</v>
      </c>
      <c r="B14" t="s">
        <v>35</v>
      </c>
      <c r="C14" t="s">
        <v>36</v>
      </c>
      <c r="D14" s="8">
        <v>37.091352584523115</v>
      </c>
      <c r="E14" s="9">
        <v>27.923657380970042</v>
      </c>
    </row>
    <row r="15" spans="1:5" x14ac:dyDescent="0.3">
      <c r="A15" t="s">
        <v>34</v>
      </c>
      <c r="B15" t="s">
        <v>37</v>
      </c>
      <c r="C15" t="s">
        <v>38</v>
      </c>
      <c r="D15" s="6">
        <v>43.706100731572377</v>
      </c>
      <c r="E15" s="9">
        <v>19.206731003414973</v>
      </c>
    </row>
    <row r="16" spans="1:5" x14ac:dyDescent="0.3">
      <c r="A16" t="s">
        <v>34</v>
      </c>
      <c r="B16" t="s">
        <v>39</v>
      </c>
      <c r="C16" t="s">
        <v>40</v>
      </c>
      <c r="D16" s="6">
        <v>41.565884257766882</v>
      </c>
      <c r="E16" s="9">
        <v>29.201913347089388</v>
      </c>
    </row>
    <row r="17" spans="1:5" x14ac:dyDescent="0.3">
      <c r="A17" t="s">
        <v>34</v>
      </c>
      <c r="B17" t="s">
        <v>41</v>
      </c>
      <c r="C17" t="s">
        <v>42</v>
      </c>
      <c r="D17" s="8">
        <v>39.051708415139188</v>
      </c>
    </row>
    <row r="18" spans="1:5" x14ac:dyDescent="0.3">
      <c r="A18" t="s">
        <v>34</v>
      </c>
      <c r="B18" t="s">
        <v>44</v>
      </c>
      <c r="C18" t="s">
        <v>45</v>
      </c>
      <c r="D18" s="6">
        <v>47.219131163497146</v>
      </c>
    </row>
    <row r="19" spans="1:5" x14ac:dyDescent="0.3">
      <c r="A19" t="s">
        <v>34</v>
      </c>
      <c r="B19" t="s">
        <v>46</v>
      </c>
      <c r="C19" t="s">
        <v>47</v>
      </c>
      <c r="D19" s="8">
        <v>40.258648267340433</v>
      </c>
    </row>
    <row r="20" spans="1:5" x14ac:dyDescent="0.3">
      <c r="A20" t="s">
        <v>48</v>
      </c>
      <c r="B20" t="s">
        <v>49</v>
      </c>
      <c r="C20" t="s">
        <v>50</v>
      </c>
      <c r="D20" s="12">
        <v>50.566189394599448</v>
      </c>
      <c r="E20" s="6">
        <v>42.205206693052027</v>
      </c>
    </row>
    <row r="21" spans="1:5" x14ac:dyDescent="0.3">
      <c r="A21" t="s">
        <v>48</v>
      </c>
      <c r="B21" t="s">
        <v>51</v>
      </c>
      <c r="C21" t="s">
        <v>52</v>
      </c>
      <c r="D21" s="12">
        <v>50.566189394599448</v>
      </c>
      <c r="E21" s="8">
        <v>32.210024349377619</v>
      </c>
    </row>
    <row r="22" spans="1:5" x14ac:dyDescent="0.3">
      <c r="A22" t="s">
        <v>48</v>
      </c>
      <c r="B22" t="s">
        <v>53</v>
      </c>
      <c r="C22" t="s">
        <v>54</v>
      </c>
      <c r="D22" s="6">
        <v>44.130729374697644</v>
      </c>
      <c r="E22" s="6">
        <v>43.200083899893869</v>
      </c>
    </row>
    <row r="23" spans="1:5" x14ac:dyDescent="0.3">
      <c r="A23" t="s">
        <v>48</v>
      </c>
      <c r="B23" t="s">
        <v>55</v>
      </c>
      <c r="C23" t="s">
        <v>56</v>
      </c>
      <c r="D23" s="6">
        <v>46.608810079580067</v>
      </c>
      <c r="E23" s="12">
        <v>51.13175207826977</v>
      </c>
    </row>
    <row r="24" spans="1:5" x14ac:dyDescent="0.3">
      <c r="A24" t="s">
        <v>48</v>
      </c>
      <c r="B24" t="s">
        <v>57</v>
      </c>
      <c r="C24" t="s">
        <v>58</v>
      </c>
      <c r="D24" s="6">
        <v>44.130729374697644</v>
      </c>
      <c r="E24" s="6">
        <v>45.829160748862691</v>
      </c>
    </row>
    <row r="25" spans="1:5" x14ac:dyDescent="0.3">
      <c r="A25" t="s">
        <v>48</v>
      </c>
      <c r="B25" t="s">
        <v>59</v>
      </c>
      <c r="C25" t="s">
        <v>60</v>
      </c>
      <c r="D25" s="8">
        <v>39.982353889942964</v>
      </c>
      <c r="E25" s="6">
        <v>49.977536233617379</v>
      </c>
    </row>
    <row r="26" spans="1:5" x14ac:dyDescent="0.3">
      <c r="A26" t="s">
        <v>61</v>
      </c>
      <c r="B26" t="s">
        <v>62</v>
      </c>
      <c r="C26" t="s">
        <v>63</v>
      </c>
      <c r="D26" s="12">
        <v>50.566189394599448</v>
      </c>
      <c r="E26" s="6">
        <v>43.200083899893869</v>
      </c>
    </row>
    <row r="27" spans="1:5" x14ac:dyDescent="0.3">
      <c r="A27" t="s">
        <v>61</v>
      </c>
      <c r="B27" t="s">
        <v>64</v>
      </c>
      <c r="C27" t="s">
        <v>65</v>
      </c>
      <c r="D27" s="12">
        <v>50.566189394599448</v>
      </c>
      <c r="E27" s="6">
        <v>45.829160748862691</v>
      </c>
    </row>
    <row r="28" spans="1:5" x14ac:dyDescent="0.3">
      <c r="A28" t="s">
        <v>61</v>
      </c>
      <c r="B28" t="s">
        <v>66</v>
      </c>
      <c r="C28" t="s">
        <v>67</v>
      </c>
      <c r="D28" s="6">
        <v>44.130729374697644</v>
      </c>
      <c r="E28" s="8">
        <v>38.727649833752501</v>
      </c>
    </row>
    <row r="29" spans="1:5" x14ac:dyDescent="0.3">
      <c r="A29" t="s">
        <v>61</v>
      </c>
      <c r="B29" t="s">
        <v>68</v>
      </c>
      <c r="C29" t="s">
        <v>69</v>
      </c>
      <c r="D29" s="6">
        <v>46.608810079580067</v>
      </c>
      <c r="E29" s="8">
        <v>39.982353889942964</v>
      </c>
    </row>
    <row r="30" spans="1:5" x14ac:dyDescent="0.3">
      <c r="A30" t="s">
        <v>61</v>
      </c>
      <c r="B30" t="s">
        <v>70</v>
      </c>
      <c r="C30" t="s">
        <v>71</v>
      </c>
      <c r="D30" s="6">
        <v>44.130729374697644</v>
      </c>
      <c r="E30" s="8">
        <v>35.833978405188283</v>
      </c>
    </row>
    <row r="31" spans="1:5" x14ac:dyDescent="0.3">
      <c r="A31" t="s">
        <v>61</v>
      </c>
      <c r="B31" t="s">
        <v>72</v>
      </c>
      <c r="C31" t="s">
        <v>73</v>
      </c>
      <c r="D31" s="8">
        <v>39.982353889942964</v>
      </c>
      <c r="E31" s="6">
        <v>41.136569734595355</v>
      </c>
    </row>
    <row r="32" spans="1:5" x14ac:dyDescent="0.3">
      <c r="A32" t="s">
        <v>74</v>
      </c>
      <c r="B32" t="s">
        <v>75</v>
      </c>
      <c r="C32" t="s">
        <v>76</v>
      </c>
      <c r="D32" s="8">
        <v>29.987171546268556</v>
      </c>
      <c r="E32" s="8">
        <v>38.727649833752501</v>
      </c>
    </row>
    <row r="33" spans="1:5" x14ac:dyDescent="0.3">
      <c r="A33" t="s">
        <v>74</v>
      </c>
      <c r="B33" t="s">
        <v>77</v>
      </c>
      <c r="C33" t="s">
        <v>78</v>
      </c>
      <c r="D33" s="9">
        <v>27.358094697299727</v>
      </c>
      <c r="E33" s="8">
        <v>32.210024349377619</v>
      </c>
    </row>
    <row r="34" spans="1:5" x14ac:dyDescent="0.3">
      <c r="A34" t="s">
        <v>74</v>
      </c>
      <c r="B34" t="s">
        <v>79</v>
      </c>
      <c r="C34" t="s">
        <v>80</v>
      </c>
      <c r="D34" s="8">
        <v>34.135547031023229</v>
      </c>
      <c r="E34" s="9">
        <v>27.358094697299727</v>
      </c>
    </row>
    <row r="35" spans="1:5" x14ac:dyDescent="0.3">
      <c r="A35" t="s">
        <v>74</v>
      </c>
      <c r="B35" t="s">
        <v>81</v>
      </c>
      <c r="C35" t="s">
        <v>82</v>
      </c>
      <c r="D35" s="8">
        <v>32.210024349377619</v>
      </c>
      <c r="E35" s="8">
        <v>34.135547031023229</v>
      </c>
    </row>
    <row r="36" spans="1:5" x14ac:dyDescent="0.3">
      <c r="A36" t="s">
        <v>74</v>
      </c>
      <c r="B36" t="s">
        <v>83</v>
      </c>
      <c r="C36" t="s">
        <v>84</v>
      </c>
      <c r="D36" s="8">
        <v>38.727649833752501</v>
      </c>
      <c r="E36" s="8">
        <v>37.353277040974142</v>
      </c>
    </row>
    <row r="37" spans="1:5" x14ac:dyDescent="0.3">
      <c r="A37" t="s">
        <v>74</v>
      </c>
      <c r="B37" t="s">
        <v>85</v>
      </c>
      <c r="C37" t="s">
        <v>86</v>
      </c>
      <c r="D37" s="12">
        <v>56.603992423254482</v>
      </c>
      <c r="E37" s="8">
        <v>39.982353889942964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Cara</dc:creator>
  <cp:lastModifiedBy>Dag Øystein Hjermann</cp:lastModifiedBy>
  <dcterms:created xsi:type="dcterms:W3CDTF">2019-03-12T14:01:26Z</dcterms:created>
  <dcterms:modified xsi:type="dcterms:W3CDTF">2019-03-13T08:52:16Z</dcterms:modified>
</cp:coreProperties>
</file>