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PycharmProjects\excel_migration\"/>
    </mc:Choice>
  </mc:AlternateContent>
  <xr:revisionPtr revIDLastSave="0" documentId="13_ncr:1_{9A0E4778-6029-460B-9607-744D559CEBB0}" xr6:coauthVersionLast="36" xr6:coauthVersionMax="47" xr10:uidLastSave="{00000000-0000-0000-0000-000000000000}"/>
  <bookViews>
    <workbookView xWindow="-105" yWindow="-105" windowWidth="19425" windowHeight="10425" tabRatio="531" firstSheet="1" activeTab="6" xr2:uid="{00000000-000D-0000-FFFF-FFFF00000000}"/>
  </bookViews>
  <sheets>
    <sheet name="Список BU" sheetId="11" state="hidden" r:id="rId1"/>
    <sheet name="Общий список" sheetId="1" r:id="rId2"/>
    <sheet name="ЦентрФункция" sheetId="19" state="hidden" r:id="rId3"/>
    <sheet name="TeleSales" sheetId="20" state="hidden" r:id="rId4"/>
    <sheet name="BUM" sheetId="21" state="hidden" r:id="rId5"/>
    <sheet name="Лист1" sheetId="13" state="hidden" r:id="rId6"/>
    <sheet name="Даты и должности" sheetId="12" r:id="rId7"/>
    <sheet name="Добавление новых" sheetId="15" state="hidden" r:id="rId8"/>
    <sheet name="Переименование подразделения" sheetId="16" state="hidden" r:id="rId9"/>
    <sheet name="Калининград" sheetId="4" state="hidden" r:id="rId10"/>
    <sheet name="Москва" sheetId="5" state="hidden" r:id="rId11"/>
    <sheet name="Сибирь" sheetId="6" state="hidden" r:id="rId12"/>
    <sheet name="Юг" sheetId="7" state="hidden" r:id="rId13"/>
    <sheet name="СПб" sheetId="8" state="hidden" r:id="rId14"/>
    <sheet name="Урал" sheetId="9" state="hidden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xlnm._FilterDatabase" localSheetId="6" hidden="1">'Даты и должности'!$A$1:$G$109</definedName>
    <definedName name="_xlnm._FilterDatabase" localSheetId="7" hidden="1">'Добавление новых'!$B$1:$F$630</definedName>
  </definedNames>
  <calcPr calcId="191028"/>
  <extLst>
    <ext xmlns:x15="http://schemas.microsoft.com/office/spreadsheetml/2010/11/main" uri="{FCE2AD5D-F65C-4FA6-A056-5C36A1767C68}">
      <x15:dataModel>
        <x15:modelTables>
          <x15:modelTable id="Список_Сотрудников_7e454f4c-4f5a-4791-836a-5791461cc596" name="Список_Сотрудников" connection="Запрос — Список_Сотрудников"/>
        </x15:modelTables>
      </x15:dataModel>
    </ext>
  </extLst>
</workbook>
</file>

<file path=xl/calcChain.xml><?xml version="1.0" encoding="utf-8"?>
<calcChain xmlns="http://schemas.openxmlformats.org/spreadsheetml/2006/main">
  <c r="D608" i="1" l="1" a="1"/>
  <c r="D608" i="1" s="1"/>
  <c r="D609" i="1" a="1"/>
  <c r="D609" i="1" s="1"/>
  <c r="G608" i="1"/>
  <c r="G609" i="1"/>
  <c r="D607" i="1" a="1"/>
  <c r="D607" i="1" s="1"/>
  <c r="G607" i="1"/>
  <c r="D606" i="1" a="1"/>
  <c r="D606" i="1" s="1"/>
  <c r="G606" i="1"/>
  <c r="D602" i="1" a="1"/>
  <c r="D602" i="1" s="1"/>
  <c r="D603" i="1" a="1"/>
  <c r="D603" i="1" s="1"/>
  <c r="D604" i="1" a="1"/>
  <c r="D604" i="1" s="1"/>
  <c r="D605" i="1" a="1"/>
  <c r="D605" i="1" s="1"/>
  <c r="G602" i="1"/>
  <c r="G603" i="1"/>
  <c r="G604" i="1"/>
  <c r="G605" i="1"/>
  <c r="D599" i="1" a="1"/>
  <c r="D599" i="1" s="1"/>
  <c r="D600" i="1" a="1"/>
  <c r="D600" i="1" s="1"/>
  <c r="D601" i="1" a="1"/>
  <c r="D601" i="1" s="1"/>
  <c r="G599" i="1"/>
  <c r="G600" i="1"/>
  <c r="G601" i="1"/>
  <c r="D598" i="1" a="1"/>
  <c r="D598" i="1" s="1"/>
  <c r="G598" i="1"/>
  <c r="D597" i="1" a="1"/>
  <c r="D597" i="1" s="1"/>
  <c r="G597" i="1"/>
  <c r="D596" i="1" a="1"/>
  <c r="D596" i="1" s="1"/>
  <c r="G596" i="1"/>
  <c r="D595" i="1" a="1"/>
  <c r="D595" i="1" s="1"/>
  <c r="G595" i="1"/>
  <c r="D593" i="1" a="1"/>
  <c r="D593" i="1" s="1"/>
  <c r="D594" i="1" a="1"/>
  <c r="D594" i="1" s="1"/>
  <c r="G593" i="1"/>
  <c r="G594" i="1"/>
  <c r="D592" i="1" a="1"/>
  <c r="D592" i="1" s="1"/>
  <c r="G592" i="1"/>
  <c r="D590" i="1" a="1"/>
  <c r="D590" i="1" s="1"/>
  <c r="D591" i="1" a="1"/>
  <c r="D591" i="1" s="1"/>
  <c r="G590" i="1"/>
  <c r="G591" i="1"/>
  <c r="D588" i="1" a="1"/>
  <c r="D588" i="1" s="1"/>
  <c r="D589" i="1" a="1"/>
  <c r="D589" i="1" s="1"/>
  <c r="G588" i="1"/>
  <c r="G589" i="1"/>
  <c r="D587" i="1" a="1"/>
  <c r="D587" i="1" s="1"/>
  <c r="G587" i="1"/>
  <c r="D586" i="1" a="1"/>
  <c r="D586" i="1" s="1"/>
  <c r="G586" i="1"/>
  <c r="D585" i="1" a="1"/>
  <c r="D585" i="1" s="1"/>
  <c r="G585" i="1"/>
  <c r="D584" i="1" a="1"/>
  <c r="D584" i="1" s="1"/>
  <c r="G584" i="1"/>
  <c r="D583" i="1" a="1"/>
  <c r="D583" i="1" s="1"/>
  <c r="G583" i="1"/>
  <c r="D582" i="1" a="1"/>
  <c r="D582" i="1" s="1"/>
  <c r="G582" i="1"/>
  <c r="D581" i="1" a="1"/>
  <c r="D581" i="1" s="1"/>
  <c r="G581" i="1"/>
  <c r="D580" i="1" a="1"/>
  <c r="D580" i="1" s="1"/>
  <c r="G580" i="1"/>
  <c r="D579" i="1" a="1"/>
  <c r="D579" i="1" s="1"/>
  <c r="G579" i="1"/>
  <c r="D578" i="1" a="1"/>
  <c r="D578" i="1" s="1"/>
  <c r="G578" i="1"/>
  <c r="D577" i="1" a="1"/>
  <c r="D577" i="1" s="1"/>
  <c r="G577" i="1"/>
  <c r="D576" i="1" a="1"/>
  <c r="D576" i="1" s="1"/>
  <c r="G576" i="1"/>
  <c r="D575" i="1" a="1"/>
  <c r="D575" i="1" s="1"/>
  <c r="G575" i="1"/>
  <c r="D574" i="1" a="1"/>
  <c r="D574" i="1" s="1"/>
  <c r="G574" i="1"/>
  <c r="D573" i="1" a="1"/>
  <c r="D573" i="1" s="1"/>
  <c r="G573" i="1"/>
  <c r="D570" i="1" a="1"/>
  <c r="D570" i="1" s="1"/>
  <c r="D571" i="1" a="1"/>
  <c r="D571" i="1" s="1"/>
  <c r="D572" i="1" a="1"/>
  <c r="D572" i="1" s="1"/>
  <c r="G570" i="1"/>
  <c r="G571" i="1"/>
  <c r="G572" i="1"/>
  <c r="D569" i="1" a="1"/>
  <c r="D569" i="1" s="1"/>
  <c r="G569" i="1"/>
  <c r="D568" i="1" a="1"/>
  <c r="D568" i="1" s="1"/>
  <c r="G568" i="1"/>
  <c r="D567" i="1" a="1"/>
  <c r="D567" i="1" s="1"/>
  <c r="G567" i="1"/>
  <c r="D566" i="1" a="1"/>
  <c r="D566" i="1" s="1"/>
  <c r="G566" i="1"/>
  <c r="D565" i="1" a="1"/>
  <c r="D565" i="1" s="1"/>
  <c r="G565" i="1"/>
  <c r="D564" i="1" a="1"/>
  <c r="D564" i="1" s="1"/>
  <c r="G564" i="1"/>
  <c r="D563" i="1" a="1"/>
  <c r="D563" i="1" s="1"/>
  <c r="G563" i="1"/>
  <c r="D562" i="1" a="1"/>
  <c r="D562" i="1" s="1"/>
  <c r="G562" i="1"/>
  <c r="D561" i="1" a="1"/>
  <c r="D561" i="1" s="1"/>
  <c r="G561" i="1"/>
  <c r="D560" i="1" a="1"/>
  <c r="D560" i="1" s="1"/>
  <c r="G560" i="1"/>
  <c r="D559" i="1" a="1"/>
  <c r="D559" i="1" s="1"/>
  <c r="G559" i="1"/>
  <c r="D558" i="1" a="1"/>
  <c r="D558" i="1" s="1"/>
  <c r="G558" i="1"/>
  <c r="D557" i="1" a="1"/>
  <c r="D557" i="1" s="1"/>
  <c r="G557" i="1"/>
  <c r="D556" i="1" a="1"/>
  <c r="D556" i="1" s="1"/>
  <c r="F556" i="1" a="1"/>
  <c r="F556" i="1" s="1"/>
  <c r="G556" i="1"/>
  <c r="D555" i="1" a="1"/>
  <c r="D555" i="1" s="1"/>
  <c r="G555" i="1"/>
  <c r="D554" i="1" a="1"/>
  <c r="D554" i="1" s="1"/>
  <c r="G554" i="1"/>
  <c r="D553" i="1" a="1"/>
  <c r="D553" i="1" s="1"/>
  <c r="G553" i="1"/>
  <c r="D552" i="1" a="1"/>
  <c r="D552" i="1" s="1"/>
  <c r="G552" i="1"/>
  <c r="D548" i="1" a="1"/>
  <c r="D548" i="1" s="1"/>
  <c r="D549" i="1" a="1"/>
  <c r="D549" i="1" s="1"/>
  <c r="D550" i="1" a="1"/>
  <c r="D550" i="1" s="1"/>
  <c r="D551" i="1" a="1"/>
  <c r="D551" i="1" s="1"/>
  <c r="G548" i="1"/>
  <c r="G549" i="1"/>
  <c r="G550" i="1"/>
  <c r="G551" i="1"/>
  <c r="D547" i="1" a="1"/>
  <c r="D547" i="1" s="1"/>
  <c r="G547" i="1"/>
  <c r="D546" i="1" a="1"/>
  <c r="D546" i="1" s="1"/>
  <c r="G546" i="1"/>
  <c r="F39" i="6"/>
  <c r="F40" i="6"/>
  <c r="F41" i="6"/>
  <c r="F42" i="6"/>
  <c r="F43" i="6"/>
  <c r="F44" i="6"/>
  <c r="F45" i="6"/>
  <c r="F46" i="6"/>
  <c r="F47" i="6"/>
  <c r="F48" i="6"/>
  <c r="D545" i="1" l="1" a="1"/>
  <c r="D545" i="1" s="1"/>
  <c r="G545" i="1"/>
  <c r="D544" i="1" a="1"/>
  <c r="D544" i="1" s="1"/>
  <c r="G544" i="1"/>
  <c r="B109" i="12"/>
  <c r="D543" i="1" l="1" a="1"/>
  <c r="D543" i="1" s="1"/>
  <c r="G543" i="1"/>
  <c r="D542" i="1" a="1"/>
  <c r="D542" i="1" s="1"/>
  <c r="G542" i="1"/>
  <c r="D541" i="1" a="1"/>
  <c r="D541" i="1" s="1"/>
  <c r="G541" i="1"/>
  <c r="D540" i="1" a="1"/>
  <c r="D540" i="1" s="1"/>
  <c r="G540" i="1"/>
  <c r="D539" i="1" a="1"/>
  <c r="D539" i="1" s="1"/>
  <c r="G539" i="1"/>
  <c r="D538" i="1" a="1"/>
  <c r="D538" i="1" s="1"/>
  <c r="G538" i="1"/>
  <c r="D537" i="1" a="1"/>
  <c r="D537" i="1" s="1"/>
  <c r="G537" i="1"/>
  <c r="D536" i="1" a="1"/>
  <c r="D536" i="1" s="1"/>
  <c r="G536" i="1"/>
  <c r="D535" i="1" a="1"/>
  <c r="D535" i="1" s="1"/>
  <c r="G535" i="1"/>
  <c r="B108" i="12"/>
  <c r="D534" i="1" l="1" a="1"/>
  <c r="D534" i="1" s="1"/>
  <c r="G534" i="1"/>
  <c r="D533" i="1" a="1"/>
  <c r="D533" i="1" s="1"/>
  <c r="G533" i="1"/>
  <c r="D532" i="1" a="1"/>
  <c r="D532" i="1" s="1"/>
  <c r="G532" i="1"/>
  <c r="D531" i="1" a="1"/>
  <c r="D531" i="1" s="1"/>
  <c r="G531" i="1"/>
  <c r="D530" i="1" a="1"/>
  <c r="D530" i="1" s="1"/>
  <c r="G530" i="1"/>
  <c r="D529" i="1" a="1"/>
  <c r="D529" i="1" s="1"/>
  <c r="G529" i="1"/>
  <c r="G519" i="1" a="1"/>
  <c r="G519" i="1" s="1"/>
  <c r="G528" i="1"/>
  <c r="D528" i="1" a="1"/>
  <c r="D528" i="1" s="1"/>
  <c r="D527" i="1" a="1"/>
  <c r="D527" i="1" s="1"/>
  <c r="G527" i="1"/>
  <c r="D526" i="1" a="1"/>
  <c r="D526" i="1" s="1"/>
  <c r="G526" i="1"/>
  <c r="D525" i="1" a="1"/>
  <c r="D525" i="1" s="1"/>
  <c r="G525" i="1"/>
  <c r="F124" i="5"/>
  <c r="F125" i="5"/>
  <c r="F126" i="5"/>
  <c r="F127" i="5"/>
  <c r="F128" i="5"/>
  <c r="F129" i="5"/>
  <c r="D524" i="1" l="1" a="1"/>
  <c r="D524" i="1" s="1"/>
  <c r="G524" i="1"/>
  <c r="F191" i="5" l="1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D523" i="1" l="1" a="1"/>
  <c r="D523" i="1" s="1"/>
  <c r="G523" i="1"/>
  <c r="D522" i="1" l="1" a="1"/>
  <c r="D522" i="1" s="1"/>
  <c r="G522" i="1"/>
  <c r="D521" i="1" a="1"/>
  <c r="D521" i="1" s="1"/>
  <c r="G521" i="1"/>
  <c r="D520" i="1" a="1"/>
  <c r="D520" i="1" s="1"/>
  <c r="G520" i="1"/>
  <c r="D519" i="1" a="1"/>
  <c r="D519" i="1" s="1"/>
  <c r="D518" i="1" a="1"/>
  <c r="D518" i="1" s="1"/>
  <c r="G518" i="1"/>
  <c r="D517" i="1" a="1"/>
  <c r="D517" i="1" s="1"/>
  <c r="G517" i="1"/>
  <c r="D516" i="1" a="1"/>
  <c r="D516" i="1" s="1"/>
  <c r="G516" i="1"/>
  <c r="D515" i="1" a="1"/>
  <c r="D515" i="1" s="1"/>
  <c r="G515" i="1"/>
  <c r="D514" i="1" a="1"/>
  <c r="D514" i="1" s="1"/>
  <c r="G514" i="1"/>
  <c r="D513" i="1" a="1"/>
  <c r="D513" i="1" s="1"/>
  <c r="G513" i="1"/>
  <c r="D512" i="1" a="1"/>
  <c r="D512" i="1" s="1"/>
  <c r="G512" i="1"/>
  <c r="D511" i="1" a="1"/>
  <c r="D511" i="1" s="1"/>
  <c r="G511" i="1"/>
  <c r="D510" i="1" a="1"/>
  <c r="D510" i="1" s="1"/>
  <c r="G510" i="1"/>
  <c r="D509" i="1" a="1"/>
  <c r="D509" i="1" s="1"/>
  <c r="G509" i="1"/>
  <c r="B107" i="12" l="1"/>
  <c r="G508" i="1" l="1"/>
  <c r="D508" i="1" a="1"/>
  <c r="D508" i="1" s="1"/>
  <c r="G507" i="1"/>
  <c r="D507" i="1" a="1"/>
  <c r="D507" i="1" s="1"/>
  <c r="G506" i="1"/>
  <c r="D506" i="1" a="1"/>
  <c r="D506" i="1" s="1"/>
  <c r="G505" i="1"/>
  <c r="D505" i="1" a="1"/>
  <c r="D505" i="1" s="1"/>
  <c r="G504" i="1"/>
  <c r="D504" i="1" a="1"/>
  <c r="D504" i="1" s="1"/>
  <c r="G503" i="1"/>
  <c r="D503" i="1" a="1"/>
  <c r="D503" i="1" s="1"/>
  <c r="G502" i="1"/>
  <c r="D502" i="1" a="1"/>
  <c r="D502" i="1" s="1"/>
  <c r="G501" i="1"/>
  <c r="D501" i="1" a="1"/>
  <c r="D501" i="1" s="1"/>
  <c r="G500" i="1"/>
  <c r="D500" i="1" a="1"/>
  <c r="D500" i="1" s="1"/>
  <c r="G499" i="1"/>
  <c r="D499" i="1" a="1"/>
  <c r="D499" i="1" s="1"/>
  <c r="G498" i="1"/>
  <c r="D498" i="1" a="1"/>
  <c r="D498" i="1" s="1"/>
  <c r="G497" i="1"/>
  <c r="D497" i="1" a="1"/>
  <c r="D497" i="1" s="1"/>
  <c r="G496" i="1"/>
  <c r="D496" i="1" a="1"/>
  <c r="D496" i="1" s="1"/>
  <c r="G495" i="1"/>
  <c r="D495" i="1" a="1"/>
  <c r="D495" i="1" s="1"/>
  <c r="G494" i="1"/>
  <c r="D494" i="1" a="1"/>
  <c r="D494" i="1" s="1"/>
  <c r="G493" i="1"/>
  <c r="D493" i="1" a="1"/>
  <c r="D493" i="1" s="1"/>
  <c r="G492" i="1"/>
  <c r="D492" i="1" a="1"/>
  <c r="D492" i="1" s="1"/>
  <c r="G491" i="1"/>
  <c r="D491" i="1" a="1"/>
  <c r="D491" i="1" s="1"/>
  <c r="D471" i="1" a="1"/>
  <c r="D471" i="1" s="1"/>
  <c r="G471" i="1"/>
  <c r="D472" i="1" a="1"/>
  <c r="D472" i="1" s="1"/>
  <c r="G472" i="1"/>
  <c r="D473" i="1" a="1"/>
  <c r="D473" i="1" s="1"/>
  <c r="G473" i="1"/>
  <c r="D474" i="1" a="1"/>
  <c r="D474" i="1" s="1"/>
  <c r="G474" i="1"/>
  <c r="D475" i="1" a="1"/>
  <c r="D475" i="1" s="1"/>
  <c r="G475" i="1"/>
  <c r="D476" i="1" a="1"/>
  <c r="D476" i="1" s="1"/>
  <c r="G476" i="1"/>
  <c r="D477" i="1" a="1"/>
  <c r="D477" i="1" s="1"/>
  <c r="G477" i="1"/>
  <c r="D478" i="1" a="1"/>
  <c r="D478" i="1" s="1"/>
  <c r="G478" i="1"/>
  <c r="D479" i="1" a="1"/>
  <c r="D479" i="1" s="1"/>
  <c r="G479" i="1"/>
  <c r="D480" i="1" a="1"/>
  <c r="D480" i="1" s="1"/>
  <c r="G480" i="1"/>
  <c r="D481" i="1" a="1"/>
  <c r="D481" i="1" s="1"/>
  <c r="G481" i="1"/>
  <c r="D482" i="1" a="1"/>
  <c r="D482" i="1" s="1"/>
  <c r="G482" i="1"/>
  <c r="D483" i="1" a="1"/>
  <c r="D483" i="1" s="1"/>
  <c r="G483" i="1"/>
  <c r="D484" i="1" a="1"/>
  <c r="D484" i="1" s="1"/>
  <c r="G484" i="1"/>
  <c r="D485" i="1" a="1"/>
  <c r="D485" i="1" s="1"/>
  <c r="G485" i="1"/>
  <c r="D486" i="1" a="1"/>
  <c r="D486" i="1" s="1"/>
  <c r="G486" i="1"/>
  <c r="D487" i="1" a="1"/>
  <c r="D487" i="1" s="1"/>
  <c r="G487" i="1"/>
  <c r="D488" i="1" a="1"/>
  <c r="D488" i="1" s="1"/>
  <c r="G488" i="1"/>
  <c r="D489" i="1" a="1"/>
  <c r="D489" i="1" s="1"/>
  <c r="G489" i="1"/>
  <c r="D490" i="1" a="1"/>
  <c r="D490" i="1" s="1"/>
  <c r="G490" i="1"/>
  <c r="D470" i="1" a="1"/>
  <c r="D470" i="1" s="1"/>
  <c r="G470" i="1"/>
  <c r="D11" i="1" l="1" a="1"/>
  <c r="D11" i="1" s="1"/>
  <c r="D469" i="1" a="1"/>
  <c r="D469" i="1" s="1"/>
  <c r="G469" i="1"/>
  <c r="B106" i="12"/>
  <c r="D468" i="1" a="1"/>
  <c r="D468" i="1" s="1"/>
  <c r="G468" i="1"/>
  <c r="D467" i="1" a="1"/>
  <c r="D467" i="1" s="1"/>
  <c r="G467" i="1"/>
  <c r="D2" i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B105" i="12"/>
  <c r="G466" i="1" l="1"/>
  <c r="G372" i="1"/>
  <c r="G383" i="1" l="1"/>
  <c r="F55" i="19" l="1"/>
  <c r="F56" i="19"/>
  <c r="F57" i="19"/>
  <c r="F58" i="19"/>
  <c r="F59" i="19"/>
  <c r="F60" i="19"/>
  <c r="F61" i="19"/>
  <c r="F62" i="19"/>
  <c r="F63" i="19"/>
  <c r="G2" i="1" l="1"/>
  <c r="G140" i="1" l="1"/>
  <c r="B104" i="12" l="1"/>
  <c r="B103" i="12"/>
  <c r="B102" i="12"/>
  <c r="B101" i="12"/>
  <c r="B100" i="12"/>
  <c r="B99" i="12"/>
  <c r="B98" i="1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32" i="1"/>
  <c r="G33" i="1"/>
  <c r="G34" i="1"/>
  <c r="G35" i="1"/>
  <c r="G37" i="1"/>
  <c r="G38" i="1"/>
  <c r="G382" i="1"/>
  <c r="G39" i="1"/>
  <c r="G40" i="1"/>
  <c r="G41" i="1"/>
  <c r="G42" i="1"/>
  <c r="G45" i="1"/>
  <c r="G46" i="1"/>
  <c r="G47" i="1"/>
  <c r="G48" i="1"/>
  <c r="G49" i="1"/>
  <c r="G50" i="1"/>
  <c r="G51" i="1"/>
  <c r="G52" i="1"/>
  <c r="G53" i="1"/>
  <c r="G54" i="1"/>
  <c r="G55" i="1"/>
  <c r="G137" i="1"/>
  <c r="G56" i="1"/>
  <c r="G57" i="1"/>
  <c r="G58" i="1"/>
  <c r="G59" i="1"/>
  <c r="G60" i="1"/>
  <c r="G61" i="1"/>
  <c r="G62" i="1"/>
  <c r="G64" i="1"/>
  <c r="G65" i="1"/>
  <c r="G66" i="1"/>
  <c r="G67" i="1"/>
  <c r="G68" i="1"/>
  <c r="G69" i="1"/>
  <c r="G122" i="1"/>
  <c r="G70" i="1"/>
  <c r="G71" i="1"/>
  <c r="G72" i="1"/>
  <c r="G74" i="1"/>
  <c r="G75" i="1"/>
  <c r="G76" i="1"/>
  <c r="G77" i="1"/>
  <c r="G78" i="1"/>
  <c r="G79" i="1"/>
  <c r="G80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3" i="1"/>
  <c r="G124" i="1"/>
  <c r="G125" i="1"/>
  <c r="G126" i="1"/>
  <c r="G128" i="1"/>
  <c r="G129" i="1"/>
  <c r="G130" i="1"/>
  <c r="G131" i="1"/>
  <c r="G132" i="1"/>
  <c r="G133" i="1"/>
  <c r="G134" i="1"/>
  <c r="G135" i="1"/>
  <c r="G136" i="1"/>
  <c r="G138" i="1"/>
  <c r="G73" i="1"/>
  <c r="G81" i="1"/>
  <c r="G139" i="1"/>
  <c r="G142" i="1"/>
  <c r="G143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3" i="1"/>
  <c r="G214" i="1"/>
  <c r="G215" i="1"/>
  <c r="G217" i="1"/>
  <c r="G218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371" i="1"/>
  <c r="G295" i="1"/>
  <c r="G296" i="1"/>
  <c r="G297" i="1"/>
  <c r="G298" i="1"/>
  <c r="G299" i="1"/>
  <c r="G300" i="1"/>
  <c r="G212" i="1"/>
  <c r="G301" i="1"/>
  <c r="G294" i="1"/>
  <c r="G303" i="1"/>
  <c r="G305" i="1"/>
  <c r="G306" i="1"/>
  <c r="G307" i="1"/>
  <c r="G308" i="1"/>
  <c r="G309" i="1"/>
  <c r="G310" i="1"/>
  <c r="G311" i="1"/>
  <c r="G312" i="1"/>
  <c r="G314" i="1"/>
  <c r="G315" i="1"/>
  <c r="G316" i="1"/>
  <c r="G317" i="1"/>
  <c r="G318" i="1"/>
  <c r="G319" i="1"/>
  <c r="G320" i="1"/>
  <c r="G321" i="1"/>
  <c r="G322" i="1"/>
  <c r="G323" i="1"/>
  <c r="G398" i="1"/>
  <c r="G324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6" i="1"/>
  <c r="G347" i="1"/>
  <c r="G348" i="1"/>
  <c r="G350" i="1"/>
  <c r="G351" i="1"/>
  <c r="G352" i="1"/>
  <c r="G349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81" i="1"/>
  <c r="G465" i="1"/>
  <c r="G401" i="1"/>
  <c r="G44" i="1"/>
  <c r="G402" i="1"/>
  <c r="G406" i="1"/>
  <c r="G384" i="1"/>
  <c r="G373" i="1"/>
  <c r="G403" i="1"/>
  <c r="G374" i="1"/>
  <c r="G385" i="1"/>
  <c r="G386" i="1"/>
  <c r="G407" i="1"/>
  <c r="G387" i="1"/>
  <c r="G375" i="1"/>
  <c r="G376" i="1"/>
  <c r="G388" i="1"/>
  <c r="G389" i="1"/>
  <c r="G390" i="1"/>
  <c r="G408" i="1"/>
  <c r="G409" i="1"/>
  <c r="G394" i="1"/>
  <c r="G378" i="1"/>
  <c r="G345" i="1"/>
  <c r="G391" i="1"/>
  <c r="G392" i="1"/>
  <c r="G169" i="1"/>
  <c r="G396" i="1"/>
  <c r="G397" i="1"/>
  <c r="G410" i="1"/>
  <c r="G141" i="1"/>
  <c r="G395" i="1"/>
  <c r="G399" i="1"/>
  <c r="G379" i="1"/>
  <c r="G411" i="1"/>
  <c r="G380" i="1"/>
  <c r="G43" i="1"/>
  <c r="G404" i="1"/>
  <c r="G36" i="1"/>
  <c r="G405" i="1"/>
  <c r="G412" i="1"/>
  <c r="G302" i="1"/>
  <c r="G400" i="1"/>
  <c r="G393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216" i="1"/>
  <c r="G27" i="1"/>
  <c r="G304" i="1"/>
  <c r="G313" i="1"/>
  <c r="G325" i="1"/>
  <c r="G377" i="1"/>
  <c r="G219" i="1"/>
  <c r="G144" i="1"/>
  <c r="G127" i="1"/>
  <c r="B97" i="12"/>
  <c r="A600" i="15"/>
  <c r="C504" i="15"/>
  <c r="E504" i="15"/>
  <c r="C505" i="15"/>
  <c r="E505" i="15"/>
  <c r="C506" i="15"/>
  <c r="E506" i="15"/>
  <c r="C507" i="15"/>
  <c r="E507" i="15"/>
  <c r="C508" i="15"/>
  <c r="E508" i="15"/>
  <c r="C509" i="15"/>
  <c r="E509" i="15"/>
  <c r="C510" i="15"/>
  <c r="E510" i="15"/>
  <c r="C511" i="15"/>
  <c r="E511" i="15"/>
  <c r="C512" i="15"/>
  <c r="E512" i="15"/>
  <c r="C513" i="15"/>
  <c r="E513" i="15"/>
  <c r="C514" i="15"/>
  <c r="E514" i="15"/>
  <c r="C515" i="15"/>
  <c r="E515" i="15"/>
  <c r="C516" i="15"/>
  <c r="E516" i="15"/>
  <c r="C517" i="15"/>
  <c r="E517" i="15"/>
  <c r="C518" i="15"/>
  <c r="E518" i="15"/>
  <c r="C519" i="15"/>
  <c r="E519" i="15"/>
  <c r="C520" i="15"/>
  <c r="E520" i="15"/>
  <c r="C521" i="15"/>
  <c r="E521" i="15"/>
  <c r="C522" i="15"/>
  <c r="E522" i="15"/>
  <c r="C523" i="15"/>
  <c r="E523" i="15"/>
  <c r="C524" i="15"/>
  <c r="E524" i="15"/>
  <c r="C525" i="15"/>
  <c r="E525" i="15"/>
  <c r="C526" i="15"/>
  <c r="E526" i="15"/>
  <c r="C527" i="15"/>
  <c r="E527" i="15"/>
  <c r="C528" i="15"/>
  <c r="E528" i="15"/>
  <c r="C529" i="15"/>
  <c r="E529" i="15"/>
  <c r="C530" i="15"/>
  <c r="E530" i="15"/>
  <c r="C531" i="15"/>
  <c r="E531" i="15"/>
  <c r="C532" i="15"/>
  <c r="E532" i="15"/>
  <c r="C533" i="15"/>
  <c r="E533" i="15"/>
  <c r="C534" i="15"/>
  <c r="E534" i="15"/>
  <c r="C535" i="15"/>
  <c r="E535" i="15"/>
  <c r="C536" i="15"/>
  <c r="E536" i="15"/>
  <c r="C537" i="15"/>
  <c r="E537" i="15"/>
  <c r="C538" i="15"/>
  <c r="E538" i="15"/>
  <c r="C539" i="15"/>
  <c r="E539" i="15"/>
  <c r="C540" i="15"/>
  <c r="E540" i="15"/>
  <c r="C541" i="15"/>
  <c r="E541" i="15"/>
  <c r="C542" i="15"/>
  <c r="E542" i="15"/>
  <c r="C543" i="15"/>
  <c r="E543" i="15"/>
  <c r="C544" i="15"/>
  <c r="E544" i="15"/>
  <c r="C545" i="15"/>
  <c r="E545" i="15"/>
  <c r="C546" i="15"/>
  <c r="E546" i="15"/>
  <c r="C547" i="15"/>
  <c r="E547" i="15"/>
  <c r="C548" i="15"/>
  <c r="E548" i="15"/>
  <c r="C549" i="15"/>
  <c r="E549" i="15"/>
  <c r="C550" i="15"/>
  <c r="E550" i="15"/>
  <c r="C551" i="15"/>
  <c r="E551" i="15"/>
  <c r="C552" i="15"/>
  <c r="E552" i="15"/>
  <c r="C553" i="15"/>
  <c r="E553" i="15"/>
  <c r="C554" i="15"/>
  <c r="E554" i="15"/>
  <c r="C555" i="15"/>
  <c r="E555" i="15"/>
  <c r="C556" i="15"/>
  <c r="E556" i="15"/>
  <c r="C557" i="15"/>
  <c r="E557" i="15"/>
  <c r="C558" i="15"/>
  <c r="E558" i="15"/>
  <c r="C559" i="15"/>
  <c r="E559" i="15"/>
  <c r="C560" i="15"/>
  <c r="E560" i="15"/>
  <c r="C561" i="15"/>
  <c r="E561" i="15"/>
  <c r="C562" i="15"/>
  <c r="E562" i="15"/>
  <c r="C563" i="15"/>
  <c r="E563" i="15"/>
  <c r="C564" i="15"/>
  <c r="E564" i="15"/>
  <c r="C565" i="15"/>
  <c r="E565" i="15"/>
  <c r="C566" i="15"/>
  <c r="E566" i="15"/>
  <c r="C567" i="15"/>
  <c r="E567" i="15"/>
  <c r="C568" i="15"/>
  <c r="E568" i="15"/>
  <c r="C569" i="15"/>
  <c r="E569" i="15"/>
  <c r="C570" i="15"/>
  <c r="E570" i="15"/>
  <c r="C571" i="15"/>
  <c r="E571" i="15"/>
  <c r="C572" i="15"/>
  <c r="E572" i="15"/>
  <c r="C573" i="15"/>
  <c r="E573" i="15"/>
  <c r="C574" i="15"/>
  <c r="E574" i="15"/>
  <c r="C575" i="15"/>
  <c r="E575" i="15"/>
  <c r="C576" i="15"/>
  <c r="E576" i="15"/>
  <c r="C577" i="15"/>
  <c r="E577" i="15"/>
  <c r="C578" i="15"/>
  <c r="E578" i="15"/>
  <c r="C579" i="15"/>
  <c r="E579" i="15"/>
  <c r="C580" i="15"/>
  <c r="E580" i="15"/>
  <c r="C581" i="15"/>
  <c r="E581" i="15"/>
  <c r="C582" i="15"/>
  <c r="E582" i="15"/>
  <c r="C583" i="15"/>
  <c r="E583" i="15"/>
  <c r="C584" i="15"/>
  <c r="E584" i="15"/>
  <c r="C585" i="15"/>
  <c r="E585" i="15"/>
  <c r="C586" i="15"/>
  <c r="E586" i="15"/>
  <c r="C587" i="15"/>
  <c r="E587" i="15"/>
  <c r="C588" i="15"/>
  <c r="E588" i="15"/>
  <c r="C589" i="15"/>
  <c r="E589" i="15"/>
  <c r="C590" i="15"/>
  <c r="E590" i="15"/>
  <c r="C591" i="15"/>
  <c r="E591" i="15"/>
  <c r="C592" i="15"/>
  <c r="E592" i="15"/>
  <c r="C593" i="15"/>
  <c r="E593" i="15"/>
  <c r="C594" i="15"/>
  <c r="E594" i="15"/>
  <c r="C595" i="15"/>
  <c r="E595" i="15"/>
  <c r="C596" i="15"/>
  <c r="E596" i="15"/>
  <c r="C597" i="15"/>
  <c r="E597" i="15"/>
  <c r="C598" i="15"/>
  <c r="E598" i="15"/>
  <c r="C599" i="15"/>
  <c r="E599" i="15"/>
  <c r="C600" i="15"/>
  <c r="E600" i="15"/>
  <c r="C601" i="15"/>
  <c r="C602" i="15"/>
  <c r="C603" i="15"/>
  <c r="C604" i="15"/>
  <c r="C605" i="15"/>
  <c r="C606" i="15"/>
  <c r="C607" i="15"/>
  <c r="C608" i="15"/>
  <c r="C609" i="15"/>
  <c r="C610" i="15"/>
  <c r="C611" i="15"/>
  <c r="C612" i="15"/>
  <c r="C613" i="15"/>
  <c r="C614" i="15"/>
  <c r="C615" i="15"/>
  <c r="C616" i="15"/>
  <c r="C617" i="15"/>
  <c r="C618" i="15"/>
  <c r="C619" i="15"/>
  <c r="C620" i="15"/>
  <c r="C621" i="15"/>
  <c r="C622" i="15"/>
  <c r="C623" i="15"/>
  <c r="C624" i="15"/>
  <c r="C625" i="15"/>
  <c r="C626" i="15"/>
  <c r="C627" i="15"/>
  <c r="C628" i="15"/>
  <c r="C629" i="15"/>
  <c r="C630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D2" i="16" a="1"/>
  <c r="D2" i="16" s="1"/>
  <c r="D3" i="16" a="1"/>
  <c r="D3" i="16" s="1"/>
  <c r="D4" i="16" a="1"/>
  <c r="D4" i="16" s="1"/>
  <c r="D5" i="16" a="1"/>
  <c r="D5" i="16" s="1"/>
  <c r="D6" i="16" a="1"/>
  <c r="D6" i="16" s="1"/>
  <c r="D7" i="16" a="1"/>
  <c r="D7" i="16" s="1"/>
  <c r="D8" i="16" a="1"/>
  <c r="D8" i="16" s="1"/>
  <c r="D9" i="16" a="1"/>
  <c r="D9" i="16" s="1"/>
  <c r="D10" i="16" a="1"/>
  <c r="D10" i="16" s="1"/>
  <c r="D11" i="16" a="1"/>
  <c r="D11" i="16" s="1"/>
  <c r="D12" i="16" a="1"/>
  <c r="D12" i="16" s="1"/>
  <c r="D13" i="16" a="1"/>
  <c r="D13" i="16" s="1"/>
  <c r="D14" i="16" a="1"/>
  <c r="D14" i="16" s="1"/>
  <c r="D15" i="16" a="1"/>
  <c r="D15" i="16" s="1"/>
  <c r="D16" i="16" a="1"/>
  <c r="D16" i="16" s="1"/>
  <c r="D17" i="16" a="1"/>
  <c r="D17" i="16" s="1"/>
  <c r="D18" i="16" a="1"/>
  <c r="D18" i="16" s="1"/>
  <c r="D19" i="16" a="1"/>
  <c r="D19" i="16" s="1"/>
  <c r="D20" i="16" a="1"/>
  <c r="D20" i="16" s="1"/>
  <c r="D21" i="16" a="1"/>
  <c r="D21" i="16" s="1"/>
  <c r="D22" i="16" a="1"/>
  <c r="D22" i="16" s="1"/>
  <c r="D23" i="16" a="1"/>
  <c r="D23" i="16" s="1"/>
  <c r="D24" i="16" a="1"/>
  <c r="D24" i="16" s="1"/>
  <c r="D25" i="16" a="1"/>
  <c r="D25" i="16" s="1"/>
  <c r="D26" i="16" a="1"/>
  <c r="D26" i="16" s="1"/>
  <c r="D27" i="16" a="1"/>
  <c r="D27" i="16" s="1"/>
  <c r="D28" i="16" a="1"/>
  <c r="D28" i="16" s="1"/>
  <c r="D29" i="16" a="1"/>
  <c r="D29" i="16" s="1"/>
  <c r="D30" i="16" a="1"/>
  <c r="D30" i="16" s="1"/>
  <c r="D31" i="16" a="1"/>
  <c r="D31" i="16" s="1"/>
  <c r="D32" i="16" a="1"/>
  <c r="D32" i="16" s="1"/>
  <c r="D33" i="16" a="1"/>
  <c r="D33" i="16" s="1"/>
  <c r="D1" i="16" a="1"/>
  <c r="D1" i="16" s="1"/>
  <c r="B2" i="15" a="1"/>
  <c r="B2" i="15" s="1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A2" i="19" l="1" a="1"/>
  <c r="A2" i="5" a="1"/>
  <c r="A2" i="21" a="1"/>
  <c r="A2" i="20" a="1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A2" i="19" l="1"/>
  <c r="A2" i="5"/>
  <c r="A2" i="20"/>
  <c r="A2" i="21"/>
  <c r="F7" i="20" l="1"/>
  <c r="F9" i="20"/>
  <c r="F2" i="20"/>
  <c r="F3" i="20"/>
  <c r="F6" i="20"/>
  <c r="F4" i="20"/>
  <c r="F5" i="20"/>
  <c r="F8" i="20"/>
  <c r="F573" i="1" a="1"/>
  <c r="F573" i="1" s="1"/>
  <c r="F16" i="20"/>
  <c r="F15" i="20"/>
  <c r="F14" i="20"/>
  <c r="F13" i="20"/>
  <c r="F12" i="20"/>
  <c r="F11" i="20"/>
  <c r="F10" i="20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249" i="1" l="1" a="1"/>
  <c r="F249" i="1" s="1"/>
  <c r="F137" i="1" a="1"/>
  <c r="F137" i="1" s="1"/>
  <c r="F253" i="1" a="1"/>
  <c r="F253" i="1" s="1"/>
  <c r="F250" i="1" a="1"/>
  <c r="F250" i="1" s="1"/>
  <c r="F252" i="1" a="1"/>
  <c r="F252" i="1" s="1"/>
  <c r="F251" i="1" a="1"/>
  <c r="F251" i="1" s="1"/>
  <c r="F358" i="1" a="1"/>
  <c r="F358" i="1" s="1"/>
  <c r="F170" i="1" a="1"/>
  <c r="F170" i="1" s="1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74" i="7" l="1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579" i="1" l="1" a="1"/>
  <c r="F579" i="1" s="1"/>
  <c r="F599" i="1" a="1"/>
  <c r="F599" i="1" s="1"/>
  <c r="F602" i="1" a="1"/>
  <c r="F602" i="1" s="1"/>
  <c r="F604" i="1" a="1"/>
  <c r="F604" i="1" s="1"/>
  <c r="F580" i="1" a="1"/>
  <c r="F580" i="1" s="1"/>
  <c r="F581" i="1" a="1"/>
  <c r="F581" i="1" s="1"/>
  <c r="F605" i="1" a="1"/>
  <c r="F605" i="1" s="1"/>
  <c r="F603" i="1" a="1"/>
  <c r="F603" i="1" s="1"/>
  <c r="F601" i="1" a="1"/>
  <c r="F601" i="1" s="1"/>
  <c r="F600" i="1" a="1"/>
  <c r="F600" i="1" s="1"/>
  <c r="F371" i="1" a="1"/>
  <c r="F371" i="1" s="1"/>
  <c r="F404" i="1" a="1"/>
  <c r="F404" i="1" s="1"/>
  <c r="F4" i="1" a="1"/>
  <c r="F4" i="1" s="1"/>
  <c r="F377" i="1" a="1"/>
  <c r="F377" i="1" s="1"/>
  <c r="F375" i="1" a="1"/>
  <c r="F375" i="1" s="1"/>
  <c r="F389" i="1" a="1"/>
  <c r="F389" i="1" s="1"/>
  <c r="F397" i="1" a="1"/>
  <c r="F397" i="1" s="1"/>
  <c r="F373" i="1" a="1"/>
  <c r="F373" i="1" s="1"/>
  <c r="F385" i="1" a="1"/>
  <c r="F385" i="1" s="1"/>
  <c r="F392" i="1" a="1"/>
  <c r="F392" i="1" s="1"/>
  <c r="F398" i="1" a="1"/>
  <c r="F398" i="1" s="1"/>
  <c r="F407" i="1" a="1"/>
  <c r="F407" i="1" s="1"/>
  <c r="F379" i="1" a="1"/>
  <c r="F379" i="1" s="1"/>
  <c r="F141" i="1" a="1"/>
  <c r="F141" i="1" s="1"/>
  <c r="F408" i="1" a="1"/>
  <c r="F408" i="1" s="1"/>
  <c r="F386" i="1" a="1"/>
  <c r="F386" i="1" s="1"/>
  <c r="F387" i="1" a="1"/>
  <c r="F387" i="1" s="1"/>
  <c r="F472" i="1" a="1"/>
  <c r="F472" i="1" s="1"/>
  <c r="F468" i="1" a="1"/>
  <c r="F468" i="1" s="1"/>
  <c r="F411" i="1" a="1"/>
  <c r="F411" i="1" s="1"/>
  <c r="F381" i="1" a="1"/>
  <c r="F381" i="1" s="1"/>
  <c r="F403" i="1" a="1"/>
  <c r="F403" i="1" s="1"/>
  <c r="F402" i="1" a="1"/>
  <c r="F402" i="1" s="1"/>
  <c r="F388" i="1" a="1"/>
  <c r="F388" i="1" s="1"/>
  <c r="F380" i="1" a="1"/>
  <c r="F380" i="1" s="1"/>
  <c r="F396" i="1" a="1"/>
  <c r="F396" i="1" s="1"/>
  <c r="F400" i="1" a="1"/>
  <c r="F400" i="1" s="1"/>
  <c r="F394" i="1" a="1"/>
  <c r="F394" i="1" s="1"/>
  <c r="F401" i="1" a="1"/>
  <c r="F401" i="1" s="1"/>
  <c r="F406" i="1" a="1"/>
  <c r="F406" i="1" s="1"/>
  <c r="F409" i="1" a="1"/>
  <c r="F409" i="1" s="1"/>
  <c r="F374" i="1" a="1"/>
  <c r="F374" i="1" s="1"/>
  <c r="F376" i="1" a="1"/>
  <c r="F376" i="1" s="1"/>
  <c r="F518" i="1" a="1"/>
  <c r="F518" i="1" s="1"/>
  <c r="F410" i="1" a="1"/>
  <c r="F410" i="1" s="1"/>
  <c r="F412" i="1" a="1"/>
  <c r="F412" i="1" s="1"/>
  <c r="F532" i="1" a="1"/>
  <c r="F532" i="1" s="1"/>
  <c r="F562" i="1" a="1"/>
  <c r="F562" i="1" s="1"/>
  <c r="F399" i="1" a="1"/>
  <c r="F399" i="1" s="1"/>
  <c r="F563" i="1" a="1"/>
  <c r="F563" i="1" s="1"/>
  <c r="F405" i="1" a="1"/>
  <c r="F405" i="1" s="1"/>
  <c r="F391" i="1" a="1"/>
  <c r="F391" i="1" s="1"/>
  <c r="F517" i="1" a="1"/>
  <c r="F517" i="1" s="1"/>
  <c r="F395" i="1" a="1"/>
  <c r="F395" i="1" s="1"/>
  <c r="F378" i="1" a="1"/>
  <c r="F378" i="1" s="1"/>
  <c r="F533" i="1" a="1"/>
  <c r="F533" i="1" s="1"/>
  <c r="F467" i="1" a="1"/>
  <c r="F467" i="1" s="1"/>
  <c r="F139" i="1" a="1"/>
  <c r="F139" i="1" s="1"/>
  <c r="F565" i="1" a="1"/>
  <c r="F565" i="1" s="1"/>
  <c r="F564" i="1" a="1"/>
  <c r="F564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3" i="1"/>
  <c r="H374" i="1"/>
  <c r="H375" i="1"/>
  <c r="H376" i="1"/>
  <c r="H377" i="1"/>
  <c r="H378" i="1"/>
  <c r="H379" i="1"/>
  <c r="H380" i="1"/>
  <c r="H381" i="1"/>
  <c r="H382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F102" i="7"/>
  <c r="F103" i="7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486" i="1" l="1" a="1"/>
  <c r="F486" i="1" s="1"/>
  <c r="F516" i="1" a="1"/>
  <c r="F516" i="1" s="1"/>
  <c r="F513" i="1" a="1"/>
  <c r="F513" i="1" s="1"/>
  <c r="F485" i="1" a="1"/>
  <c r="F485" i="1" s="1"/>
  <c r="F502" i="1" a="1"/>
  <c r="F502" i="1" s="1"/>
  <c r="F509" i="1" a="1"/>
  <c r="F509" i="1" s="1"/>
  <c r="F500" i="1" a="1"/>
  <c r="F500" i="1" s="1"/>
  <c r="F393" i="1" a="1"/>
  <c r="F393" i="1" s="1"/>
  <c r="F503" i="1" a="1"/>
  <c r="F503" i="1" s="1"/>
  <c r="F390" i="1" a="1"/>
  <c r="F390" i="1" s="1"/>
  <c r="F524" i="1" a="1"/>
  <c r="F524" i="1" s="1"/>
  <c r="F501" i="1" a="1"/>
  <c r="F501" i="1" s="1"/>
  <c r="F384" i="1" a="1"/>
  <c r="F384" i="1" s="1"/>
  <c r="F53" i="1" a="1"/>
  <c r="F53" i="1" s="1"/>
  <c r="F382" i="1" a="1"/>
  <c r="F382" i="1" s="1"/>
  <c r="F484" i="1" a="1"/>
  <c r="F484" i="1" s="1"/>
  <c r="F483" i="1" a="1"/>
  <c r="F483" i="1" s="1"/>
  <c r="F515" i="1" a="1"/>
  <c r="F515" i="1" s="1"/>
  <c r="F514" i="1" a="1"/>
  <c r="F514" i="1" s="1"/>
  <c r="A2" i="4" a="1"/>
  <c r="A2" i="9" a="1"/>
  <c r="A2" i="8" a="1"/>
  <c r="A2" i="7" a="1"/>
  <c r="A2" i="6" a="1"/>
  <c r="F584" i="1" l="1" a="1"/>
  <c r="F584" i="1" s="1"/>
  <c r="A2" i="4"/>
  <c r="A2" i="9"/>
  <c r="A2" i="8"/>
  <c r="A2" i="7"/>
  <c r="A2" i="6"/>
  <c r="F571" i="1" l="1" a="1"/>
  <c r="F571" i="1" s="1"/>
  <c r="F587" i="1" l="1" a="1"/>
  <c r="F587" i="1" s="1"/>
  <c r="F572" i="1" a="1"/>
  <c r="F572" i="1" s="1"/>
  <c r="F607" i="1" a="1"/>
  <c r="F607" i="1" s="1"/>
  <c r="F593" i="1" a="1"/>
  <c r="F593" i="1" s="1"/>
  <c r="F594" i="1" a="1"/>
  <c r="F594" i="1" s="1"/>
  <c r="F595" i="1" a="1"/>
  <c r="F595" i="1" s="1"/>
  <c r="F570" i="1" a="1"/>
  <c r="F570" i="1" s="1"/>
  <c r="F75" i="1" a="1"/>
  <c r="F75" i="1" s="1"/>
  <c r="F74" i="1" a="1"/>
  <c r="F74" i="1" s="1"/>
  <c r="F136" i="1" a="1"/>
  <c r="F136" i="1" s="1"/>
  <c r="F548" i="1" a="1"/>
  <c r="F548" i="1" s="1"/>
  <c r="F138" i="1" a="1"/>
  <c r="F138" i="1" s="1"/>
  <c r="F552" i="1" a="1"/>
  <c r="F552" i="1" s="1"/>
  <c r="F551" i="1" a="1"/>
  <c r="F551" i="1" s="1"/>
  <c r="F480" i="1" a="1"/>
  <c r="F480" i="1" s="1"/>
  <c r="F512" i="1" a="1"/>
  <c r="F512" i="1" s="1"/>
  <c r="F550" i="1" a="1"/>
  <c r="F550" i="1" s="1"/>
  <c r="F549" i="1" a="1"/>
  <c r="F549" i="1" s="1"/>
  <c r="F91" i="1" l="1" a="1"/>
  <c r="F91" i="1" s="1"/>
  <c r="F116" i="1" a="1"/>
  <c r="F116" i="1" s="1"/>
  <c r="F134" i="1" a="1"/>
  <c r="F134" i="1" s="1"/>
  <c r="F54" i="1" a="1"/>
  <c r="F54" i="1" s="1"/>
  <c r="F130" i="1" a="1"/>
  <c r="F130" i="1" s="1"/>
  <c r="F133" i="1" a="1"/>
  <c r="F133" i="1" s="1"/>
  <c r="F64" i="1" a="1"/>
  <c r="F64" i="1" s="1"/>
  <c r="F117" i="1" a="1"/>
  <c r="F117" i="1" s="1"/>
  <c r="F94" i="1" a="1"/>
  <c r="F94" i="1" s="1"/>
  <c r="F100" i="1" a="1"/>
  <c r="F100" i="1" s="1"/>
  <c r="F109" i="1" a="1"/>
  <c r="F109" i="1" s="1"/>
  <c r="F70" i="1" a="1"/>
  <c r="F70" i="1" s="1"/>
  <c r="F93" i="1" a="1"/>
  <c r="F93" i="1" s="1"/>
  <c r="F89" i="1" a="1"/>
  <c r="F89" i="1" s="1"/>
  <c r="F105" i="1" a="1"/>
  <c r="F105" i="1" s="1"/>
  <c r="F121" i="1" a="1"/>
  <c r="F121" i="1" s="1"/>
  <c r="F71" i="1" a="1"/>
  <c r="F71" i="1" s="1"/>
  <c r="F88" i="1" a="1"/>
  <c r="F88" i="1" s="1"/>
  <c r="F92" i="1" a="1"/>
  <c r="F92" i="1" s="1"/>
  <c r="F115" i="1" a="1"/>
  <c r="F115" i="1" s="1"/>
  <c r="F128" i="1" a="1"/>
  <c r="F128" i="1" s="1"/>
  <c r="F66" i="1" a="1"/>
  <c r="F66" i="1" s="1"/>
  <c r="F76" i="1" a="1"/>
  <c r="F76" i="1" s="1"/>
  <c r="F481" i="1" a="1"/>
  <c r="F481" i="1" s="1"/>
  <c r="F110" i="1" a="1"/>
  <c r="F110" i="1" s="1"/>
  <c r="F125" i="1" a="1"/>
  <c r="F125" i="1" s="1"/>
  <c r="F68" i="1" a="1"/>
  <c r="F68" i="1" s="1"/>
  <c r="F122" i="1" a="1"/>
  <c r="F122" i="1" s="1"/>
  <c r="F58" i="1" a="1"/>
  <c r="F58" i="1" s="1"/>
  <c r="F482" i="1" a="1"/>
  <c r="F482" i="1" s="1"/>
  <c r="F56" i="1" a="1"/>
  <c r="F56" i="1" s="1"/>
  <c r="F95" i="1" a="1"/>
  <c r="F95" i="1" s="1"/>
  <c r="F107" i="1" a="1"/>
  <c r="F107" i="1" s="1"/>
  <c r="F67" i="1" a="1"/>
  <c r="F67" i="1" s="1"/>
  <c r="F126" i="1" a="1"/>
  <c r="F126" i="1" s="1"/>
  <c r="F120" i="1" a="1"/>
  <c r="F120" i="1" s="1"/>
  <c r="F99" i="1" a="1"/>
  <c r="F99" i="1" s="1"/>
  <c r="F69" i="1" a="1"/>
  <c r="F69" i="1" s="1"/>
  <c r="F84" i="1" a="1"/>
  <c r="F84" i="1" s="1"/>
  <c r="F111" i="1" a="1"/>
  <c r="F111" i="1" s="1"/>
  <c r="F113" i="1" a="1"/>
  <c r="F113" i="1" s="1"/>
  <c r="F124" i="1" a="1"/>
  <c r="F124" i="1" s="1"/>
  <c r="F72" i="1" a="1"/>
  <c r="F72" i="1" s="1"/>
  <c r="F114" i="1" a="1"/>
  <c r="F114" i="1" s="1"/>
  <c r="F118" i="1" a="1"/>
  <c r="F118" i="1" s="1"/>
  <c r="F106" i="1" a="1"/>
  <c r="F106" i="1" s="1"/>
  <c r="F112" i="1" a="1"/>
  <c r="F112" i="1" s="1"/>
  <c r="F127" i="1" a="1"/>
  <c r="F127" i="1" s="1"/>
  <c r="F103" i="1" a="1"/>
  <c r="F103" i="1" s="1"/>
  <c r="F102" i="1" a="1"/>
  <c r="F102" i="1" s="1"/>
  <c r="F129" i="1" a="1"/>
  <c r="F129" i="1" s="1"/>
  <c r="F101" i="1" a="1"/>
  <c r="F101" i="1" s="1"/>
  <c r="F132" i="1" a="1"/>
  <c r="F132" i="1" s="1"/>
  <c r="F108" i="1" a="1"/>
  <c r="F108" i="1" s="1"/>
  <c r="F96" i="1" a="1"/>
  <c r="F96" i="1" s="1"/>
  <c r="F87" i="1" a="1"/>
  <c r="F87" i="1" s="1"/>
  <c r="F123" i="1" a="1"/>
  <c r="F123" i="1" s="1"/>
  <c r="F104" i="1" a="1"/>
  <c r="F104" i="1" s="1"/>
  <c r="F90" i="1" a="1"/>
  <c r="F90" i="1" s="1"/>
  <c r="F119" i="1" a="1"/>
  <c r="F119" i="1" s="1"/>
  <c r="F131" i="1" a="1"/>
  <c r="F131" i="1" s="1"/>
  <c r="F135" i="1" a="1"/>
  <c r="F135" i="1" s="1"/>
  <c r="F609" i="1" l="1" a="1"/>
  <c r="F609" i="1" s="1"/>
  <c r="F588" i="1" a="1"/>
  <c r="F588" i="1" s="1"/>
  <c r="F574" i="1" a="1"/>
  <c r="F574" i="1" s="1"/>
  <c r="F596" i="1" a="1"/>
  <c r="F596" i="1" s="1"/>
  <c r="F589" i="1" a="1"/>
  <c r="F589" i="1" s="1"/>
  <c r="F608" i="1" a="1"/>
  <c r="F608" i="1" s="1"/>
  <c r="F568" i="1" a="1"/>
  <c r="F568" i="1" s="1"/>
  <c r="F606" i="1" a="1"/>
  <c r="F606" i="1" s="1"/>
  <c r="F591" i="1" a="1"/>
  <c r="F591" i="1" s="1"/>
  <c r="F597" i="1" a="1"/>
  <c r="F597" i="1" s="1"/>
  <c r="F590" i="1" a="1"/>
  <c r="F590" i="1" s="1"/>
  <c r="F576" i="1" a="1"/>
  <c r="F576" i="1" s="1"/>
  <c r="F585" i="1" a="1"/>
  <c r="F585" i="1" s="1"/>
  <c r="F578" i="1" a="1"/>
  <c r="F578" i="1" s="1"/>
  <c r="F592" i="1" a="1"/>
  <c r="F592" i="1" s="1"/>
  <c r="F577" i="1" a="1"/>
  <c r="F577" i="1" s="1"/>
  <c r="F569" i="1" a="1"/>
  <c r="F569" i="1" s="1"/>
  <c r="F598" i="1" a="1"/>
  <c r="F598" i="1" s="1"/>
  <c r="F575" i="1" a="1"/>
  <c r="F575" i="1" s="1"/>
  <c r="F586" i="1" a="1"/>
  <c r="F586" i="1" s="1"/>
  <c r="F582" i="1" a="1"/>
  <c r="F582" i="1" s="1"/>
  <c r="F491" i="1" a="1"/>
  <c r="F491" i="1" s="1"/>
  <c r="F547" i="1" a="1"/>
  <c r="F547" i="1" s="1"/>
  <c r="F506" i="1" a="1"/>
  <c r="F506" i="1" s="1"/>
  <c r="F528" i="1" a="1"/>
  <c r="F528" i="1" s="1"/>
  <c r="F62" i="1" a="1"/>
  <c r="F62" i="1" s="1"/>
  <c r="F505" i="1" a="1"/>
  <c r="F505" i="1" s="1"/>
  <c r="F546" i="1" a="1"/>
  <c r="F546" i="1" s="1"/>
  <c r="F523" i="1" a="1"/>
  <c r="F523" i="1" s="1"/>
  <c r="F60" i="1" a="1"/>
  <c r="F60" i="1" s="1"/>
  <c r="F495" i="1" a="1"/>
  <c r="F495" i="1" s="1"/>
  <c r="F57" i="1" a="1"/>
  <c r="F57" i="1" s="1"/>
  <c r="F545" i="1" a="1"/>
  <c r="F545" i="1" s="1"/>
  <c r="F530" i="1" a="1"/>
  <c r="F530" i="1" s="1"/>
  <c r="F63" i="1" a="1"/>
  <c r="F63" i="1" s="1"/>
  <c r="F59" i="1" a="1"/>
  <c r="F59" i="1" s="1"/>
  <c r="F61" i="1" a="1"/>
  <c r="F61" i="1" s="1"/>
  <c r="F555" i="1" a="1"/>
  <c r="F555" i="1" s="1"/>
  <c r="F558" i="1" a="1"/>
  <c r="F558" i="1" s="1"/>
  <c r="F508" i="1" a="1"/>
  <c r="F508" i="1" s="1"/>
  <c r="F536" i="1" a="1"/>
  <c r="F536" i="1" s="1"/>
  <c r="F510" i="1" a="1"/>
  <c r="F510" i="1" s="1"/>
  <c r="F521" i="1" a="1"/>
  <c r="F521" i="1" s="1"/>
  <c r="F535" i="1" a="1"/>
  <c r="F535" i="1" s="1"/>
  <c r="F493" i="1" a="1"/>
  <c r="F493" i="1" s="1"/>
  <c r="F77" i="1" a="1"/>
  <c r="F77" i="1" s="1"/>
  <c r="F566" i="1" a="1"/>
  <c r="F566" i="1" s="1"/>
  <c r="F542" i="1" a="1"/>
  <c r="F542" i="1" s="1"/>
  <c r="F494" i="1" a="1"/>
  <c r="F494" i="1" s="1"/>
  <c r="F83" i="1" a="1"/>
  <c r="F83" i="1" s="1"/>
  <c r="F507" i="1" a="1"/>
  <c r="F507" i="1" s="1"/>
  <c r="F511" i="1" a="1"/>
  <c r="F511" i="1" s="1"/>
  <c r="F492" i="1" a="1"/>
  <c r="F492" i="1" s="1"/>
  <c r="F522" i="1" a="1"/>
  <c r="F522" i="1" s="1"/>
  <c r="F537" i="1" a="1"/>
  <c r="F537" i="1" s="1"/>
  <c r="F81" i="1" a="1"/>
  <c r="F81" i="1" s="1"/>
  <c r="F478" i="1" a="1"/>
  <c r="F478" i="1" s="1"/>
  <c r="F490" i="1" a="1"/>
  <c r="F490" i="1" s="1"/>
  <c r="F559" i="1" a="1"/>
  <c r="F559" i="1" s="1"/>
  <c r="F78" i="1" a="1"/>
  <c r="F78" i="1" s="1"/>
  <c r="F98" i="1" a="1"/>
  <c r="F98" i="1" s="1"/>
  <c r="F538" i="1" a="1"/>
  <c r="F538" i="1" s="1"/>
  <c r="F489" i="1" a="1"/>
  <c r="F489" i="1" s="1"/>
  <c r="F554" i="1" a="1"/>
  <c r="F554" i="1" s="1"/>
  <c r="F97" i="1" a="1"/>
  <c r="F97" i="1" s="1"/>
  <c r="F85" i="1" a="1"/>
  <c r="F85" i="1" s="1"/>
  <c r="F496" i="1" a="1"/>
  <c r="F496" i="1" s="1"/>
  <c r="F534" i="1" a="1"/>
  <c r="F534" i="1" s="1"/>
  <c r="F561" i="1" a="1"/>
  <c r="F561" i="1" s="1"/>
  <c r="F526" i="1" a="1"/>
  <c r="F526" i="1" s="1"/>
  <c r="F65" i="1" a="1"/>
  <c r="F65" i="1" s="1"/>
  <c r="F553" i="1" a="1"/>
  <c r="F553" i="1" s="1"/>
  <c r="F525" i="1" a="1"/>
  <c r="F525" i="1" s="1"/>
  <c r="F539" i="1" a="1"/>
  <c r="F539" i="1" s="1"/>
  <c r="F86" i="1" a="1"/>
  <c r="F86" i="1" s="1"/>
  <c r="F55" i="1" a="1"/>
  <c r="F55" i="1" s="1"/>
  <c r="F560" i="1" a="1"/>
  <c r="F560" i="1" s="1"/>
  <c r="F529" i="1" a="1"/>
  <c r="F529" i="1" s="1"/>
  <c r="F540" i="1" a="1"/>
  <c r="F540" i="1" s="1"/>
  <c r="F544" i="1" a="1"/>
  <c r="F544" i="1" s="1"/>
  <c r="F557" i="1" l="1" a="1"/>
  <c r="F557" i="1" s="1"/>
  <c r="F567" i="1" a="1"/>
  <c r="F567" i="1" s="1"/>
  <c r="F583" i="1" a="1"/>
  <c r="F583" i="1" s="1"/>
  <c r="F471" i="1" a="1"/>
  <c r="F471" i="1" s="1"/>
  <c r="F473" i="1" a="1"/>
  <c r="F473" i="1" s="1"/>
  <c r="F476" i="1" a="1"/>
  <c r="F476" i="1" s="1"/>
  <c r="F475" i="1" a="1"/>
  <c r="F475" i="1" s="1"/>
  <c r="F474" i="1" a="1"/>
  <c r="F474" i="1" s="1"/>
  <c r="F477" i="1" l="1" a="1"/>
  <c r="F477" i="1" s="1"/>
  <c r="F470" i="1" l="1" a="1"/>
  <c r="F470" i="1" s="1"/>
  <c r="F168" i="1" l="1" a="1"/>
  <c r="F168" i="1" s="1"/>
  <c r="F167" i="1" l="1" a="1"/>
  <c r="F167" i="1" s="1"/>
  <c r="F149" i="1" l="1" a="1"/>
  <c r="F149" i="1" s="1"/>
  <c r="F161" i="1" a="1"/>
  <c r="F161" i="1" s="1"/>
  <c r="F154" i="1" a="1"/>
  <c r="F154" i="1" s="1"/>
  <c r="F158" i="1" a="1"/>
  <c r="F158" i="1" s="1"/>
  <c r="F156" i="1" a="1"/>
  <c r="F156" i="1" s="1"/>
  <c r="F162" i="1" a="1"/>
  <c r="F162" i="1" s="1"/>
  <c r="F150" i="1" a="1"/>
  <c r="F150" i="1" s="1"/>
  <c r="F159" i="1" a="1"/>
  <c r="F159" i="1" s="1"/>
  <c r="F163" i="1" a="1"/>
  <c r="F163" i="1" s="1"/>
  <c r="F155" i="1" a="1"/>
  <c r="F155" i="1" s="1"/>
  <c r="F152" i="1" a="1"/>
  <c r="F152" i="1" s="1"/>
  <c r="F153" i="1" a="1"/>
  <c r="F153" i="1" s="1"/>
  <c r="F146" i="1" a="1"/>
  <c r="F146" i="1" s="1"/>
  <c r="F144" i="1" a="1"/>
  <c r="F144" i="1" s="1"/>
  <c r="F151" i="1" a="1"/>
  <c r="F151" i="1" s="1"/>
  <c r="F164" i="1" a="1"/>
  <c r="F164" i="1" s="1"/>
  <c r="F166" i="1" a="1"/>
  <c r="F166" i="1" s="1"/>
  <c r="F157" i="1" a="1"/>
  <c r="F157" i="1" s="1"/>
  <c r="F165" i="1" l="1" a="1"/>
  <c r="F165" i="1" s="1"/>
  <c r="F160" i="1" a="1"/>
  <c r="F160" i="1" s="1"/>
  <c r="F147" i="1" a="1"/>
  <c r="F147" i="1" s="1"/>
  <c r="F145" i="1" a="1"/>
  <c r="F145" i="1" s="1"/>
  <c r="F148" i="1" a="1"/>
  <c r="F148" i="1" s="1"/>
  <c r="F15" i="21"/>
  <c r="F17" i="21"/>
  <c r="F11" i="21"/>
  <c r="F12" i="21"/>
  <c r="F10" i="21"/>
  <c r="F13" i="21"/>
  <c r="F9" i="21"/>
  <c r="F14" i="21"/>
  <c r="F16" i="21"/>
  <c r="F4" i="21"/>
  <c r="F8" i="21"/>
  <c r="F465" i="1" l="1" a="1"/>
  <c r="F465" i="1" s="1"/>
  <c r="F140" i="1" a="1"/>
  <c r="F140" i="1" s="1"/>
  <c r="F7" i="21"/>
  <c r="F6" i="21"/>
  <c r="F3" i="21"/>
  <c r="F2" i="21"/>
  <c r="F5" i="21"/>
  <c r="F169" i="1" l="1" a="1"/>
  <c r="F169" i="1" s="1"/>
  <c r="F43" i="1" a="1"/>
  <c r="F43" i="1" s="1"/>
  <c r="F44" i="1" a="1"/>
  <c r="F44" i="1" s="1"/>
  <c r="F302" i="1" a="1"/>
  <c r="F302" i="1" s="1"/>
  <c r="F345" i="1" a="1"/>
  <c r="F345" i="1" s="1"/>
  <c r="F299" i="1" l="1" a="1"/>
  <c r="F299" i="1" s="1"/>
  <c r="F294" i="1" a="1"/>
  <c r="F294" i="1" s="1"/>
  <c r="F298" i="1" a="1"/>
  <c r="F298" i="1" s="1"/>
  <c r="F303" i="1" a="1"/>
  <c r="F303" i="1" s="1"/>
  <c r="F296" i="1" a="1"/>
  <c r="F296" i="1" s="1"/>
  <c r="F300" i="1" a="1"/>
  <c r="F300" i="1" s="1"/>
  <c r="F212" i="1" a="1"/>
  <c r="F212" i="1" s="1"/>
  <c r="F269" i="1" l="1" a="1"/>
  <c r="F269" i="1" s="1"/>
  <c r="F372" i="1" a="1"/>
  <c r="F372" i="1" s="1"/>
  <c r="F309" i="1" a="1"/>
  <c r="F309" i="1" s="1"/>
  <c r="F209" i="1" l="1" a="1"/>
  <c r="F209" i="1" s="1"/>
  <c r="F216" i="1" a="1"/>
  <c r="F216" i="1" s="1"/>
  <c r="F268" i="1" a="1"/>
  <c r="F268" i="1" s="1"/>
  <c r="F273" i="1" a="1"/>
  <c r="F273" i="1" s="1"/>
  <c r="F283" i="1" a="1"/>
  <c r="F283" i="1" s="1"/>
  <c r="F258" i="1" a="1"/>
  <c r="F258" i="1" s="1"/>
  <c r="F291" i="1" a="1"/>
  <c r="F291" i="1" s="1"/>
  <c r="F260" i="1" a="1"/>
  <c r="F260" i="1" s="1"/>
  <c r="F293" i="1" a="1"/>
  <c r="F293" i="1" s="1"/>
  <c r="F200" i="1" a="1"/>
  <c r="F200" i="1" s="1"/>
  <c r="F207" i="1" a="1"/>
  <c r="F207" i="1" s="1"/>
  <c r="F267" i="1" a="1"/>
  <c r="F267" i="1" s="1"/>
  <c r="F274" i="1" a="1"/>
  <c r="F274" i="1" s="1"/>
  <c r="F295" i="1" a="1"/>
  <c r="F295" i="1" s="1"/>
  <c r="F198" i="1" a="1"/>
  <c r="F198" i="1" s="1"/>
  <c r="F211" i="1" a="1"/>
  <c r="F211" i="1" s="1"/>
  <c r="F262" i="1" a="1"/>
  <c r="F262" i="1" s="1"/>
  <c r="F275" i="1" a="1"/>
  <c r="F275" i="1" s="1"/>
  <c r="F292" i="1" a="1"/>
  <c r="F292" i="1" s="1"/>
  <c r="F220" i="1" a="1"/>
  <c r="F220" i="1" s="1"/>
  <c r="F203" i="1" a="1"/>
  <c r="F203" i="1" s="1"/>
  <c r="F279" i="1" a="1"/>
  <c r="F279" i="1" s="1"/>
  <c r="F285" i="1" a="1"/>
  <c r="F285" i="1" s="1"/>
  <c r="F305" i="1" a="1"/>
  <c r="F305" i="1" s="1"/>
  <c r="F214" i="1" a="1"/>
  <c r="F214" i="1" s="1"/>
  <c r="F261" i="1" a="1"/>
  <c r="F261" i="1" s="1"/>
  <c r="F271" i="1" a="1"/>
  <c r="F271" i="1" s="1"/>
  <c r="F308" i="1" a="1"/>
  <c r="F308" i="1" s="1"/>
  <c r="F206" i="1" a="1"/>
  <c r="F206" i="1" s="1"/>
  <c r="F204" i="1" a="1"/>
  <c r="F204" i="1" s="1"/>
  <c r="F257" i="1" a="1"/>
  <c r="F257" i="1" s="1"/>
  <c r="F280" i="1" a="1"/>
  <c r="F280" i="1" s="1"/>
  <c r="F306" i="1" a="1"/>
  <c r="F306" i="1" s="1"/>
  <c r="F289" i="1" a="1"/>
  <c r="F289" i="1" s="1"/>
  <c r="F215" i="1" a="1"/>
  <c r="F215" i="1" s="1"/>
  <c r="F263" i="1" a="1"/>
  <c r="F263" i="1" s="1"/>
  <c r="F276" i="1" a="1"/>
  <c r="F276" i="1" s="1"/>
  <c r="F307" i="1" a="1"/>
  <c r="F307" i="1" s="1"/>
  <c r="F287" i="1" a="1"/>
  <c r="F287" i="1" s="1"/>
  <c r="F172" i="1" a="1"/>
  <c r="F172" i="1" s="1"/>
  <c r="F171" i="1" a="1"/>
  <c r="F171" i="1" s="1"/>
  <c r="F213" i="1" a="1"/>
  <c r="F213" i="1" s="1"/>
  <c r="F254" i="1" a="1"/>
  <c r="F254" i="1" s="1"/>
  <c r="F288" i="1" a="1"/>
  <c r="F288" i="1" s="1"/>
  <c r="F304" i="1" a="1"/>
  <c r="F304" i="1" s="1"/>
  <c r="F205" i="1" a="1"/>
  <c r="F205" i="1" s="1"/>
  <c r="F290" i="1" a="1"/>
  <c r="F290" i="1" s="1"/>
  <c r="F286" i="1" a="1"/>
  <c r="F286" i="1" s="1"/>
  <c r="F202" i="1" a="1"/>
  <c r="F202" i="1" s="1"/>
  <c r="F208" i="1" a="1"/>
  <c r="F208" i="1" s="1"/>
  <c r="F282" i="1" a="1"/>
  <c r="F282" i="1" s="1"/>
  <c r="F255" i="1" a="1"/>
  <c r="F255" i="1" s="1"/>
  <c r="F210" i="1" a="1"/>
  <c r="F210" i="1" s="1"/>
  <c r="F281" i="1" a="1"/>
  <c r="F281" i="1" s="1"/>
  <c r="F270" i="1" a="1"/>
  <c r="F270" i="1" s="1"/>
  <c r="F199" i="1" a="1"/>
  <c r="F199" i="1" s="1"/>
  <c r="F218" i="1" a="1"/>
  <c r="F218" i="1" s="1"/>
  <c r="F259" i="1" a="1"/>
  <c r="F259" i="1" s="1"/>
  <c r="F272" i="1" a="1"/>
  <c r="F272" i="1" s="1"/>
  <c r="F201" i="1" a="1"/>
  <c r="F201" i="1" s="1"/>
  <c r="F217" i="1" a="1"/>
  <c r="F217" i="1" s="1"/>
  <c r="F278" i="1" a="1"/>
  <c r="F278" i="1" s="1"/>
  <c r="F277" i="1" a="1"/>
  <c r="F277" i="1" s="1"/>
  <c r="F284" i="1" a="1"/>
  <c r="F284" i="1" s="1"/>
  <c r="F266" i="1" a="1"/>
  <c r="F266" i="1" s="1"/>
  <c r="F256" i="1" a="1"/>
  <c r="F256" i="1" s="1"/>
  <c r="F313" i="1" l="1" a="1"/>
  <c r="F313" i="1" s="1"/>
  <c r="F321" i="1" a="1"/>
  <c r="F321" i="1" s="1"/>
  <c r="F310" i="1" a="1"/>
  <c r="F310" i="1" s="1"/>
  <c r="F320" i="1" a="1"/>
  <c r="F320" i="1" s="1"/>
  <c r="F246" i="1" a="1"/>
  <c r="F246" i="1" s="1"/>
  <c r="F318" i="1" a="1"/>
  <c r="F318" i="1" s="1"/>
  <c r="F248" i="1" a="1"/>
  <c r="F248" i="1" s="1"/>
  <c r="F327" i="1" a="1"/>
  <c r="F327" i="1" s="1"/>
  <c r="F264" i="1" a="1"/>
  <c r="F264" i="1" s="1"/>
  <c r="F315" i="1" a="1"/>
  <c r="F315" i="1" s="1"/>
  <c r="F265" i="1" a="1"/>
  <c r="F265" i="1" s="1"/>
  <c r="F326" i="1" a="1"/>
  <c r="F326" i="1" s="1"/>
  <c r="F316" i="1" a="1"/>
  <c r="F316" i="1" s="1"/>
  <c r="F314" i="1" a="1"/>
  <c r="F314" i="1" s="1"/>
  <c r="F325" i="1" a="1"/>
  <c r="F325" i="1" s="1"/>
  <c r="F312" i="1" a="1"/>
  <c r="F312" i="1" s="1"/>
  <c r="F317" i="1" a="1"/>
  <c r="F317" i="1" s="1"/>
  <c r="F319" i="1" a="1"/>
  <c r="F319" i="1" s="1"/>
  <c r="F323" i="1" a="1"/>
  <c r="F323" i="1" s="1"/>
  <c r="F247" i="1" a="1"/>
  <c r="F247" i="1" s="1"/>
  <c r="F324" i="1" a="1"/>
  <c r="F324" i="1" s="1"/>
  <c r="F219" i="1" a="1"/>
  <c r="F219" i="1" s="1"/>
  <c r="F322" i="1" a="1"/>
  <c r="F322" i="1" s="1"/>
  <c r="F311" i="1" a="1"/>
  <c r="F311" i="1" s="1"/>
  <c r="F229" i="1" l="1" a="1"/>
  <c r="F229" i="1" s="1"/>
  <c r="F301" i="1" a="1"/>
  <c r="F301" i="1" s="1"/>
  <c r="F194" i="1" a="1"/>
  <c r="F194" i="1" s="1"/>
  <c r="F177" i="1" a="1"/>
  <c r="F177" i="1" s="1"/>
  <c r="F178" i="1" a="1"/>
  <c r="F178" i="1" s="1"/>
  <c r="F192" i="1" a="1"/>
  <c r="F192" i="1" s="1"/>
  <c r="F196" i="1" a="1"/>
  <c r="F196" i="1" s="1"/>
  <c r="F173" i="1" a="1"/>
  <c r="F173" i="1" s="1"/>
  <c r="F181" i="1" a="1"/>
  <c r="F181" i="1" s="1"/>
  <c r="F176" i="1" a="1"/>
  <c r="F176" i="1" s="1"/>
  <c r="F195" i="1" a="1"/>
  <c r="F195" i="1" s="1"/>
  <c r="F186" i="1" a="1"/>
  <c r="F186" i="1" s="1"/>
  <c r="F189" i="1" a="1"/>
  <c r="F189" i="1" s="1"/>
  <c r="F179" i="1" a="1"/>
  <c r="F179" i="1" s="1"/>
  <c r="F187" i="1" a="1"/>
  <c r="F187" i="1" s="1"/>
  <c r="F182" i="1" a="1"/>
  <c r="F182" i="1" s="1"/>
  <c r="F183" i="1" a="1"/>
  <c r="F183" i="1" s="1"/>
  <c r="F191" i="1" a="1"/>
  <c r="F191" i="1" s="1"/>
  <c r="F184" i="1" a="1"/>
  <c r="F184" i="1" s="1"/>
  <c r="F188" i="1" a="1"/>
  <c r="F188" i="1" s="1"/>
  <c r="F180" i="1" a="1"/>
  <c r="F180" i="1" s="1"/>
  <c r="F193" i="1" a="1"/>
  <c r="F193" i="1" s="1"/>
  <c r="F197" i="1" a="1"/>
  <c r="F197" i="1" s="1"/>
  <c r="F190" i="1" a="1"/>
  <c r="F190" i="1" s="1"/>
  <c r="F175" i="1" a="1"/>
  <c r="F175" i="1" s="1"/>
  <c r="F174" i="1" a="1"/>
  <c r="F174" i="1" s="1"/>
  <c r="F297" i="1" a="1"/>
  <c r="F297" i="1" s="1"/>
  <c r="F185" i="1" a="1"/>
  <c r="F185" i="1" s="1"/>
  <c r="F240" i="1" l="1" a="1"/>
  <c r="F240" i="1" s="1"/>
  <c r="F233" i="1" a="1"/>
  <c r="F233" i="1" s="1"/>
  <c r="F239" i="1" a="1"/>
  <c r="F239" i="1" s="1"/>
  <c r="F232" i="1" a="1"/>
  <c r="F232" i="1" s="1"/>
  <c r="F226" i="1" a="1"/>
  <c r="F226" i="1" s="1"/>
  <c r="F237" i="1" a="1"/>
  <c r="F237" i="1" s="1"/>
  <c r="F225" i="1" a="1"/>
  <c r="F225" i="1" s="1"/>
  <c r="F238" i="1" a="1"/>
  <c r="F238" i="1" s="1"/>
  <c r="F221" i="1" a="1"/>
  <c r="F221" i="1" s="1"/>
  <c r="F224" i="1" a="1"/>
  <c r="F224" i="1" s="1"/>
  <c r="F236" i="1" a="1"/>
  <c r="F236" i="1" s="1"/>
  <c r="F223" i="1" a="1"/>
  <c r="F223" i="1" s="1"/>
  <c r="F235" i="1" a="1"/>
  <c r="F235" i="1" s="1"/>
  <c r="F222" i="1" a="1"/>
  <c r="F222" i="1" s="1"/>
  <c r="F469" i="1" a="1"/>
  <c r="F469" i="1" s="1"/>
  <c r="F244" i="1" a="1"/>
  <c r="F244" i="1" s="1"/>
  <c r="F245" i="1" a="1"/>
  <c r="F245" i="1" s="1"/>
  <c r="F243" i="1" a="1"/>
  <c r="F243" i="1" s="1"/>
  <c r="F231" i="1" a="1"/>
  <c r="F231" i="1" s="1"/>
  <c r="F230" i="1" a="1"/>
  <c r="F230" i="1" s="1"/>
  <c r="F228" i="1" a="1"/>
  <c r="F228" i="1" s="1"/>
  <c r="F227" i="1" a="1"/>
  <c r="F227" i="1" s="1"/>
  <c r="F242" i="1" a="1"/>
  <c r="F242" i="1" s="1"/>
  <c r="F234" i="1" a="1"/>
  <c r="F234" i="1" s="1"/>
  <c r="F241" i="1" a="1"/>
  <c r="F241" i="1" s="1"/>
  <c r="F73" i="1" l="1" a="1"/>
  <c r="F73" i="1" s="1"/>
  <c r="F82" i="1" a="1"/>
  <c r="F82" i="1" s="1"/>
  <c r="F80" i="1" a="1"/>
  <c r="F80" i="1" s="1"/>
  <c r="F79" i="1" a="1"/>
  <c r="F79" i="1" s="1"/>
  <c r="F422" i="1" l="1" a="1"/>
  <c r="F422" i="1" s="1"/>
  <c r="F423" i="1" a="1"/>
  <c r="F423" i="1" s="1"/>
  <c r="F437" i="1" l="1" a="1"/>
  <c r="F437" i="1" s="1"/>
  <c r="F425" i="1" a="1"/>
  <c r="F425" i="1" s="1"/>
  <c r="F446" i="1" a="1"/>
  <c r="F446" i="1" s="1"/>
  <c r="F436" i="1" a="1"/>
  <c r="F436" i="1" s="1"/>
  <c r="F439" i="1" a="1"/>
  <c r="F439" i="1" s="1"/>
  <c r="F444" i="1" a="1"/>
  <c r="F444" i="1" s="1"/>
  <c r="F430" i="1" a="1"/>
  <c r="F430" i="1" s="1"/>
  <c r="F447" i="1" a="1"/>
  <c r="F447" i="1" s="1"/>
  <c r="F428" i="1" a="1"/>
  <c r="F428" i="1" s="1"/>
  <c r="F443" i="1" a="1"/>
  <c r="F443" i="1" s="1"/>
  <c r="F427" i="1" a="1"/>
  <c r="F427" i="1" s="1"/>
  <c r="F448" i="1" a="1"/>
  <c r="F448" i="1" s="1"/>
  <c r="F434" i="1" a="1"/>
  <c r="F434" i="1" s="1"/>
  <c r="F442" i="1" a="1"/>
  <c r="F442" i="1" s="1"/>
  <c r="F431" i="1" a="1"/>
  <c r="F431" i="1" s="1"/>
  <c r="F445" i="1" a="1"/>
  <c r="F445" i="1" s="1"/>
  <c r="F424" i="1" a="1"/>
  <c r="F424" i="1" s="1"/>
  <c r="F441" i="1" a="1"/>
  <c r="F441" i="1" s="1"/>
  <c r="F438" i="1" a="1"/>
  <c r="F438" i="1" s="1"/>
  <c r="F440" i="1" a="1"/>
  <c r="F440" i="1" s="1"/>
  <c r="F426" i="1" a="1"/>
  <c r="F426" i="1" s="1"/>
  <c r="F435" i="1" a="1"/>
  <c r="F435" i="1" s="1"/>
  <c r="F432" i="1" a="1"/>
  <c r="F432" i="1" s="1"/>
  <c r="F433" i="1" a="1"/>
  <c r="F433" i="1" s="1"/>
  <c r="F429" i="1" a="1"/>
  <c r="F429" i="1" s="1"/>
  <c r="F457" i="1" l="1" a="1"/>
  <c r="F457" i="1" s="1"/>
  <c r="F459" i="1" a="1"/>
  <c r="F459" i="1" s="1"/>
  <c r="F458" i="1" a="1"/>
  <c r="F458" i="1" s="1"/>
  <c r="F450" i="1" a="1"/>
  <c r="F450" i="1" s="1"/>
  <c r="F456" i="1" a="1"/>
  <c r="F456" i="1" s="1"/>
  <c r="F452" i="1" a="1"/>
  <c r="F452" i="1" s="1"/>
  <c r="F460" i="1" a="1"/>
  <c r="F460" i="1" s="1"/>
  <c r="F420" i="1" a="1"/>
  <c r="F420" i="1" s="1"/>
  <c r="F461" i="1" a="1"/>
  <c r="F461" i="1" s="1"/>
  <c r="F453" i="1" a="1"/>
  <c r="F453" i="1" s="1"/>
  <c r="F455" i="1" a="1"/>
  <c r="F455" i="1" s="1"/>
  <c r="F462" i="1" a="1"/>
  <c r="F462" i="1" s="1"/>
  <c r="F463" i="1" a="1"/>
  <c r="F463" i="1" s="1"/>
  <c r="F449" i="1" a="1"/>
  <c r="F449" i="1" s="1"/>
  <c r="F416" i="1" a="1"/>
  <c r="F416" i="1" s="1"/>
  <c r="F419" i="1" a="1"/>
  <c r="F419" i="1" s="1"/>
  <c r="F417" i="1" a="1"/>
  <c r="F417" i="1" s="1"/>
  <c r="F451" i="1" a="1"/>
  <c r="F451" i="1" s="1"/>
  <c r="F413" i="1" a="1"/>
  <c r="F413" i="1" s="1"/>
  <c r="F414" i="1" a="1"/>
  <c r="F414" i="1" s="1"/>
  <c r="F418" i="1" a="1"/>
  <c r="F418" i="1" s="1"/>
  <c r="F421" i="1" a="1"/>
  <c r="F421" i="1" s="1"/>
  <c r="F415" i="1" a="1"/>
  <c r="F415" i="1" s="1"/>
  <c r="F454" i="1" a="1"/>
  <c r="F454" i="1" s="1"/>
  <c r="F464" i="1" l="1" a="1"/>
  <c r="F464" i="1" s="1"/>
  <c r="F142" i="1" l="1" a="1"/>
  <c r="F142" i="1" s="1"/>
  <c r="F143" i="1" a="1"/>
  <c r="F143" i="1" s="1"/>
  <c r="F346" i="1" l="1" a="1"/>
  <c r="F346" i="1" s="1"/>
  <c r="F347" i="1" a="1"/>
  <c r="F347" i="1" s="1"/>
  <c r="F344" i="1" a="1"/>
  <c r="F344" i="1" s="1"/>
  <c r="F348" i="1" a="1"/>
  <c r="F348" i="1" s="1"/>
  <c r="F531" i="1" l="1" a="1"/>
  <c r="F531" i="1" s="1"/>
  <c r="F350" i="1" a="1"/>
  <c r="F350" i="1" s="1"/>
  <c r="F330" i="1" a="1"/>
  <c r="F330" i="1" s="1"/>
  <c r="F370" i="1" a="1"/>
  <c r="F370" i="1" s="1"/>
  <c r="F479" i="1" a="1"/>
  <c r="F479" i="1" s="1"/>
  <c r="F334" i="1" a="1"/>
  <c r="F334" i="1" s="1"/>
  <c r="F341" i="1" a="1"/>
  <c r="F341" i="1" s="1"/>
  <c r="F497" i="1" a="1"/>
  <c r="F497" i="1" s="1"/>
  <c r="F343" i="1" a="1"/>
  <c r="F343" i="1" s="1"/>
  <c r="F499" i="1" a="1"/>
  <c r="F499" i="1" s="1"/>
  <c r="F366" i="1" a="1"/>
  <c r="F366" i="1" s="1"/>
  <c r="F342" i="1" a="1"/>
  <c r="F342" i="1" s="1"/>
  <c r="F338" i="1" a="1"/>
  <c r="F338" i="1" s="1"/>
  <c r="F367" i="1" a="1"/>
  <c r="F367" i="1" s="1"/>
  <c r="F369" i="1" a="1"/>
  <c r="F369" i="1" s="1"/>
  <c r="F363" i="1" a="1"/>
  <c r="F363" i="1" s="1"/>
  <c r="F331" i="1" a="1"/>
  <c r="F331" i="1" s="1"/>
  <c r="F362" i="1" a="1"/>
  <c r="F362" i="1" s="1"/>
  <c r="F339" i="1" a="1"/>
  <c r="F339" i="1" s="1"/>
  <c r="F365" i="1" a="1"/>
  <c r="F365" i="1" s="1"/>
  <c r="F364" i="1" a="1"/>
  <c r="F364" i="1" s="1"/>
  <c r="F466" i="1" a="1"/>
  <c r="F466" i="1" s="1"/>
  <c r="F333" i="1" a="1"/>
  <c r="F333" i="1" s="1"/>
  <c r="F356" i="1" a="1"/>
  <c r="F356" i="1" s="1"/>
  <c r="F332" i="1" a="1"/>
  <c r="F332" i="1" s="1"/>
  <c r="F368" i="1" a="1"/>
  <c r="F368" i="1" s="1"/>
  <c r="F354" i="1" a="1"/>
  <c r="F354" i="1" s="1"/>
  <c r="F335" i="1" a="1"/>
  <c r="F335" i="1" s="1"/>
  <c r="F349" i="1" a="1"/>
  <c r="F349" i="1" s="1"/>
  <c r="F337" i="1" a="1"/>
  <c r="F337" i="1" s="1"/>
  <c r="F353" i="1" a="1"/>
  <c r="F353" i="1" s="1"/>
  <c r="F329" i="1" a="1"/>
  <c r="F329" i="1" s="1"/>
  <c r="F357" i="1" a="1"/>
  <c r="F357" i="1" s="1"/>
  <c r="F498" i="1" a="1"/>
  <c r="F498" i="1" s="1"/>
  <c r="F361" i="1" a="1"/>
  <c r="F361" i="1" s="1"/>
  <c r="F352" i="1" a="1"/>
  <c r="F352" i="1" s="1"/>
  <c r="F328" i="1" a="1"/>
  <c r="F328" i="1" s="1"/>
  <c r="F359" i="1" a="1"/>
  <c r="F359" i="1" s="1"/>
  <c r="F351" i="1" a="1"/>
  <c r="F351" i="1" s="1"/>
  <c r="F340" i="1" a="1"/>
  <c r="F340" i="1" s="1"/>
  <c r="F360" i="1" a="1"/>
  <c r="F360" i="1" s="1"/>
  <c r="F355" i="1" a="1"/>
  <c r="F355" i="1" s="1"/>
  <c r="F336" i="1" a="1"/>
  <c r="F336" i="1" s="1"/>
  <c r="F543" i="1" a="1"/>
  <c r="F543" i="1" s="1"/>
  <c r="F50" i="1" a="1"/>
  <c r="F50" i="1" s="1"/>
  <c r="F48" i="1" a="1"/>
  <c r="F48" i="1" s="1"/>
  <c r="F49" i="1" a="1"/>
  <c r="F49" i="1" s="1"/>
  <c r="F46" i="1" a="1"/>
  <c r="F46" i="1" s="1"/>
  <c r="F527" i="1" a="1"/>
  <c r="F527" i="1" s="1"/>
  <c r="F47" i="1" a="1"/>
  <c r="F47" i="1" s="1"/>
  <c r="F45" i="1" l="1" a="1"/>
  <c r="F45" i="1" s="1"/>
  <c r="F52" i="1" a="1"/>
  <c r="F52" i="1" s="1"/>
  <c r="F51" i="1" a="1"/>
  <c r="F51" i="1" s="1"/>
  <c r="F41" i="1" l="1" a="1"/>
  <c r="F41" i="1" s="1"/>
  <c r="F39" i="1" a="1"/>
  <c r="F39" i="1" s="1"/>
  <c r="F40" i="1" a="1"/>
  <c r="F40" i="1" s="1"/>
  <c r="F383" i="1" a="1"/>
  <c r="F383" i="1" s="1"/>
  <c r="F42" i="1" a="1"/>
  <c r="F42" i="1" s="1"/>
  <c r="F38" i="1" l="1" a="1"/>
  <c r="F38" i="1" s="1"/>
  <c r="F7" i="1" a="1"/>
  <c r="F7" i="1" s="1"/>
  <c r="F18" i="1" a="1"/>
  <c r="F18" i="1" s="1"/>
  <c r="F37" i="1" a="1"/>
  <c r="F37" i="1" s="1"/>
  <c r="F5" i="1" a="1"/>
  <c r="F5" i="1" s="1"/>
  <c r="F21" i="1" a="1"/>
  <c r="F21" i="1" s="1"/>
  <c r="F25" i="1" a="1"/>
  <c r="F25" i="1" s="1"/>
  <c r="F487" i="1" a="1"/>
  <c r="F487" i="1" s="1"/>
  <c r="F19" i="1" a="1"/>
  <c r="F19" i="1" s="1"/>
  <c r="F36" i="1" a="1"/>
  <c r="F36" i="1" s="1"/>
  <c r="F488" i="1" a="1"/>
  <c r="F488" i="1" s="1"/>
  <c r="F28" i="1" a="1"/>
  <c r="F28" i="1" s="1"/>
  <c r="F3" i="1" a="1"/>
  <c r="F3" i="1" s="1"/>
  <c r="F9" i="1" a="1"/>
  <c r="F9" i="1" s="1"/>
  <c r="F20" i="1" a="1"/>
  <c r="F20" i="1" s="1"/>
  <c r="F30" i="1" a="1"/>
  <c r="F30" i="1" s="1"/>
  <c r="F519" i="1" a="1"/>
  <c r="F519" i="1" s="1"/>
  <c r="F541" i="1" a="1"/>
  <c r="F541" i="1" s="1"/>
  <c r="F24" i="1" a="1"/>
  <c r="F24" i="1" s="1"/>
  <c r="F31" i="1" a="1"/>
  <c r="F31" i="1" s="1"/>
  <c r="F35" i="1" a="1"/>
  <c r="F35" i="1" s="1"/>
  <c r="F15" i="1" a="1"/>
  <c r="F15" i="1" s="1"/>
  <c r="F32" i="1" a="1"/>
  <c r="F32" i="1" s="1"/>
  <c r="F33" i="1" a="1"/>
  <c r="F33" i="1" s="1"/>
  <c r="F13" i="1" a="1"/>
  <c r="F13" i="1" s="1"/>
  <c r="F12" i="1" a="1"/>
  <c r="F12" i="1" s="1"/>
  <c r="F29" i="1" a="1"/>
  <c r="F29" i="1" s="1"/>
  <c r="F14" i="1" a="1"/>
  <c r="F14" i="1" s="1"/>
  <c r="F11" i="1" a="1"/>
  <c r="F11" i="1" s="1"/>
  <c r="F26" i="1" a="1"/>
  <c r="F26" i="1" s="1"/>
  <c r="F6" i="1" a="1"/>
  <c r="F6" i="1" s="1"/>
  <c r="F10" i="1" a="1"/>
  <c r="F10" i="1" s="1"/>
  <c r="F34" i="1" a="1"/>
  <c r="F34" i="1" s="1"/>
  <c r="F16" i="1" a="1"/>
  <c r="F16" i="1" s="1"/>
  <c r="F2" i="1" a="1"/>
  <c r="F2" i="1" s="1"/>
  <c r="F22" i="1" a="1"/>
  <c r="F22" i="1" s="1"/>
  <c r="F23" i="1" a="1"/>
  <c r="F23" i="1" s="1"/>
  <c r="F520" i="1" a="1"/>
  <c r="F520" i="1" s="1"/>
  <c r="F8" i="1" a="1"/>
  <c r="F8" i="1" s="1"/>
  <c r="F17" i="1" a="1"/>
  <c r="F17" i="1" s="1"/>
  <c r="F27" i="1" a="1"/>
  <c r="F27" i="1" s="1"/>
  <c r="F504" i="1" l="1" a="1"/>
  <c r="F504" i="1" s="1"/>
  <c r="E56" i="9"/>
  <c r="D56" i="9"/>
  <c r="C56" i="9"/>
  <c r="B56" i="9"/>
  <c r="F56" i="9" s="1"/>
  <c r="A56" i="9"/>
  <c r="E55" i="9"/>
  <c r="D55" i="9"/>
  <c r="C55" i="9"/>
  <c r="B55" i="9"/>
  <c r="F55" i="9" s="1"/>
  <c r="A55" i="9"/>
  <c r="E54" i="9"/>
  <c r="D54" i="9"/>
  <c r="C54" i="9"/>
  <c r="B54" i="9"/>
  <c r="F54" i="9" s="1"/>
  <c r="A54" i="9"/>
  <c r="E53" i="9"/>
  <c r="D53" i="9"/>
  <c r="C53" i="9"/>
  <c r="B53" i="9"/>
  <c r="F53" i="9" s="1"/>
  <c r="A53" i="9"/>
  <c r="E52" i="9"/>
  <c r="D52" i="9"/>
  <c r="C52" i="9"/>
  <c r="B52" i="9"/>
  <c r="F52" i="9" s="1"/>
  <c r="A52" i="9"/>
  <c r="E51" i="9"/>
  <c r="D51" i="9"/>
  <c r="C51" i="9"/>
  <c r="B51" i="9"/>
  <c r="F51" i="9" s="1"/>
  <c r="A51" i="9"/>
  <c r="E50" i="9"/>
  <c r="D50" i="9"/>
  <c r="C50" i="9"/>
  <c r="B50" i="9"/>
  <c r="F50" i="9" s="1"/>
  <c r="A50" i="9"/>
  <c r="E49" i="9"/>
  <c r="D49" i="9"/>
  <c r="C49" i="9"/>
  <c r="B49" i="9"/>
  <c r="F49" i="9" s="1"/>
  <c r="A49" i="9"/>
  <c r="E48" i="9"/>
  <c r="D48" i="9"/>
  <c r="C48" i="9"/>
  <c r="B48" i="9"/>
  <c r="F48" i="9" s="1"/>
  <c r="A48" i="9"/>
  <c r="E47" i="9"/>
  <c r="D47" i="9"/>
  <c r="C47" i="9"/>
  <c r="B47" i="9"/>
  <c r="F47" i="9" s="1"/>
  <c r="A47" i="9"/>
  <c r="E46" i="9"/>
  <c r="D46" i="9"/>
  <c r="C46" i="9"/>
  <c r="B46" i="9"/>
  <c r="F46" i="9" s="1"/>
  <c r="A46" i="9"/>
  <c r="E45" i="9"/>
  <c r="D45" i="9"/>
  <c r="C45" i="9"/>
  <c r="B45" i="9"/>
  <c r="F45" i="9" s="1"/>
  <c r="A45" i="9"/>
  <c r="E44" i="9"/>
  <c r="D44" i="9"/>
  <c r="C44" i="9"/>
  <c r="B44" i="9"/>
  <c r="F44" i="9" s="1"/>
  <c r="A44" i="9"/>
  <c r="E43" i="9"/>
  <c r="D43" i="9"/>
  <c r="C43" i="9"/>
  <c r="B43" i="9"/>
  <c r="F43" i="9" s="1"/>
  <c r="A43" i="9"/>
  <c r="E42" i="9"/>
  <c r="D42" i="9"/>
  <c r="C42" i="9"/>
  <c r="B42" i="9"/>
  <c r="F42" i="9" s="1"/>
  <c r="A42" i="9"/>
  <c r="E41" i="9"/>
  <c r="D41" i="9"/>
  <c r="C41" i="9"/>
  <c r="B41" i="9"/>
  <c r="F41" i="9" s="1"/>
  <c r="A41" i="9"/>
  <c r="E40" i="9"/>
  <c r="D40" i="9"/>
  <c r="C40" i="9"/>
  <c r="B40" i="9"/>
  <c r="F40" i="9" s="1"/>
  <c r="A40" i="9"/>
  <c r="E39" i="9"/>
  <c r="D39" i="9"/>
  <c r="C39" i="9"/>
  <c r="B39" i="9"/>
  <c r="F39" i="9" s="1"/>
  <c r="A39" i="9"/>
  <c r="E38" i="9"/>
  <c r="D38" i="9"/>
  <c r="C38" i="9"/>
  <c r="B38" i="9"/>
  <c r="F38" i="9" s="1"/>
  <c r="A38" i="9"/>
  <c r="E37" i="9"/>
  <c r="D37" i="9"/>
  <c r="C37" i="9"/>
  <c r="B37" i="9"/>
  <c r="F37" i="9" s="1"/>
  <c r="A37" i="9"/>
  <c r="E36" i="9"/>
  <c r="D36" i="9"/>
  <c r="C36" i="9"/>
  <c r="B36" i="9"/>
  <c r="F36" i="9" s="1"/>
  <c r="A36" i="9"/>
  <c r="E35" i="9"/>
  <c r="D35" i="9"/>
  <c r="C35" i="9"/>
  <c r="B35" i="9"/>
  <c r="F35" i="9" s="1"/>
  <c r="A35" i="9"/>
  <c r="E34" i="9"/>
  <c r="D34" i="9"/>
  <c r="C34" i="9"/>
  <c r="B34" i="9"/>
  <c r="F34" i="9" s="1"/>
  <c r="A34" i="9"/>
  <c r="E33" i="9"/>
  <c r="D33" i="9"/>
  <c r="C33" i="9"/>
  <c r="B33" i="9"/>
  <c r="F33" i="9" s="1"/>
  <c r="A33" i="9"/>
  <c r="E32" i="9"/>
  <c r="D32" i="9"/>
  <c r="C32" i="9"/>
  <c r="B32" i="9"/>
  <c r="F32" i="9" s="1"/>
  <c r="A32" i="9"/>
  <c r="E31" i="9"/>
  <c r="D31" i="9"/>
  <c r="C31" i="9"/>
  <c r="B31" i="9"/>
  <c r="F31" i="9" s="1"/>
  <c r="A31" i="9"/>
  <c r="E30" i="9"/>
  <c r="D30" i="9"/>
  <c r="C30" i="9"/>
  <c r="B30" i="9"/>
  <c r="F30" i="9" s="1"/>
  <c r="A30" i="9"/>
  <c r="E29" i="9"/>
  <c r="D29" i="9"/>
  <c r="C29" i="9"/>
  <c r="B29" i="9"/>
  <c r="F29" i="9" s="1"/>
  <c r="A29" i="9"/>
  <c r="E28" i="9"/>
  <c r="D28" i="9"/>
  <c r="C28" i="9"/>
  <c r="B28" i="9"/>
  <c r="F28" i="9" s="1"/>
  <c r="A28" i="9"/>
  <c r="E27" i="9"/>
  <c r="D27" i="9"/>
  <c r="C27" i="9"/>
  <c r="B27" i="9"/>
  <c r="F27" i="9" s="1"/>
  <c r="A27" i="9"/>
  <c r="E26" i="9"/>
  <c r="D26" i="9"/>
  <c r="C26" i="9"/>
  <c r="B26" i="9"/>
  <c r="F26" i="9" s="1"/>
  <c r="A26" i="9"/>
  <c r="E25" i="9"/>
  <c r="D25" i="9"/>
  <c r="C25" i="9"/>
  <c r="B25" i="9"/>
  <c r="F25" i="9" s="1"/>
  <c r="A25" i="9"/>
  <c r="E24" i="9"/>
  <c r="D24" i="9"/>
  <c r="C24" i="9"/>
  <c r="B24" i="9"/>
  <c r="F24" i="9" s="1"/>
  <c r="A24" i="9"/>
  <c r="E23" i="9"/>
  <c r="D23" i="9"/>
  <c r="C23" i="9"/>
  <c r="B23" i="9"/>
  <c r="F23" i="9" s="1"/>
  <c r="A23" i="9"/>
  <c r="E22" i="9"/>
  <c r="D22" i="9"/>
  <c r="C22" i="9"/>
  <c r="B22" i="9"/>
  <c r="F22" i="9" s="1"/>
  <c r="A22" i="9"/>
  <c r="E21" i="9"/>
  <c r="D21" i="9"/>
  <c r="C21" i="9"/>
  <c r="B21" i="9"/>
  <c r="F21" i="9" s="1"/>
  <c r="A21" i="9"/>
  <c r="E20" i="9"/>
  <c r="D20" i="9"/>
  <c r="C20" i="9"/>
  <c r="B20" i="9"/>
  <c r="F20" i="9" s="1"/>
  <c r="A20" i="9"/>
  <c r="E19" i="9"/>
  <c r="D19" i="9"/>
  <c r="C19" i="9"/>
  <c r="B19" i="9"/>
  <c r="F19" i="9" s="1"/>
  <c r="A19" i="9"/>
  <c r="E18" i="9"/>
  <c r="D18" i="9"/>
  <c r="C18" i="9"/>
  <c r="B18" i="9"/>
  <c r="F18" i="9" s="1"/>
  <c r="A18" i="9"/>
  <c r="E17" i="9"/>
  <c r="D17" i="9"/>
  <c r="C17" i="9"/>
  <c r="B17" i="9"/>
  <c r="F17" i="9" s="1"/>
  <c r="A17" i="9"/>
  <c r="E16" i="9"/>
  <c r="D16" i="9"/>
  <c r="C16" i="9"/>
  <c r="B16" i="9"/>
  <c r="F16" i="9" s="1"/>
  <c r="A16" i="9"/>
  <c r="E15" i="9"/>
  <c r="D15" i="9"/>
  <c r="C15" i="9"/>
  <c r="B15" i="9"/>
  <c r="F15" i="9" s="1"/>
  <c r="A15" i="9"/>
  <c r="E14" i="9"/>
  <c r="D14" i="9"/>
  <c r="C14" i="9"/>
  <c r="B14" i="9"/>
  <c r="F14" i="9" s="1"/>
  <c r="A14" i="9"/>
  <c r="E13" i="9"/>
  <c r="D13" i="9"/>
  <c r="C13" i="9"/>
  <c r="B13" i="9"/>
  <c r="F13" i="9" s="1"/>
  <c r="A13" i="9"/>
  <c r="E12" i="9"/>
  <c r="D12" i="9"/>
  <c r="C12" i="9"/>
  <c r="B12" i="9"/>
  <c r="F12" i="9" s="1"/>
  <c r="A12" i="9"/>
  <c r="E11" i="9"/>
  <c r="D11" i="9"/>
  <c r="C11" i="9"/>
  <c r="B11" i="9"/>
  <c r="F11" i="9" s="1"/>
  <c r="A11" i="9"/>
  <c r="E10" i="9"/>
  <c r="D10" i="9"/>
  <c r="C10" i="9"/>
  <c r="B10" i="9"/>
  <c r="F10" i="9" s="1"/>
  <c r="A10" i="9"/>
  <c r="E9" i="9"/>
  <c r="D9" i="9"/>
  <c r="C9" i="9"/>
  <c r="B9" i="9"/>
  <c r="F9" i="9" s="1"/>
  <c r="A9" i="9"/>
  <c r="E8" i="9"/>
  <c r="D8" i="9"/>
  <c r="C8" i="9"/>
  <c r="B8" i="9"/>
  <c r="F8" i="9" s="1"/>
  <c r="A8" i="9"/>
  <c r="E7" i="9"/>
  <c r="D7" i="9"/>
  <c r="C7" i="9"/>
  <c r="B7" i="9"/>
  <c r="F7" i="9" s="1"/>
  <c r="A7" i="9"/>
  <c r="E6" i="9"/>
  <c r="D6" i="9"/>
  <c r="C6" i="9"/>
  <c r="B6" i="9"/>
  <c r="F6" i="9" s="1"/>
  <c r="A6" i="9"/>
  <c r="E5" i="9"/>
  <c r="D5" i="9"/>
  <c r="C5" i="9"/>
  <c r="B5" i="9"/>
  <c r="F5" i="9" s="1"/>
  <c r="A5" i="9"/>
  <c r="E4" i="9"/>
  <c r="D4" i="9"/>
  <c r="C4" i="9"/>
  <c r="B4" i="9"/>
  <c r="F4" i="9" s="1"/>
  <c r="A4" i="9"/>
  <c r="E3" i="9"/>
  <c r="D3" i="9"/>
  <c r="C3" i="9"/>
  <c r="B3" i="9"/>
  <c r="F3" i="9" s="1"/>
  <c r="A3" i="9"/>
  <c r="E2" i="9"/>
  <c r="D2" i="9"/>
  <c r="C2" i="9"/>
  <c r="B2" i="9"/>
  <c r="F2" i="9" s="1"/>
  <c r="E193" i="8"/>
  <c r="D193" i="8"/>
  <c r="C193" i="8"/>
  <c r="B193" i="8"/>
  <c r="F193" i="8" s="1"/>
  <c r="A193" i="8"/>
  <c r="E192" i="8"/>
  <c r="D192" i="8"/>
  <c r="C192" i="8"/>
  <c r="B192" i="8"/>
  <c r="F192" i="8" s="1"/>
  <c r="A192" i="8"/>
  <c r="E191" i="8"/>
  <c r="D191" i="8"/>
  <c r="C191" i="8"/>
  <c r="B191" i="8"/>
  <c r="F191" i="8" s="1"/>
  <c r="A191" i="8"/>
  <c r="E190" i="8"/>
  <c r="D190" i="8"/>
  <c r="C190" i="8"/>
  <c r="B190" i="8"/>
  <c r="F190" i="8" s="1"/>
  <c r="A190" i="8"/>
  <c r="E189" i="8"/>
  <c r="D189" i="8"/>
  <c r="C189" i="8"/>
  <c r="B189" i="8"/>
  <c r="F189" i="8" s="1"/>
  <c r="A189" i="8"/>
  <c r="E188" i="8"/>
  <c r="D188" i="8"/>
  <c r="C188" i="8"/>
  <c r="B188" i="8"/>
  <c r="F188" i="8" s="1"/>
  <c r="A188" i="8"/>
  <c r="E187" i="8"/>
  <c r="D187" i="8"/>
  <c r="C187" i="8"/>
  <c r="B187" i="8"/>
  <c r="F187" i="8" s="1"/>
  <c r="A187" i="8"/>
  <c r="E186" i="8"/>
  <c r="D186" i="8"/>
  <c r="C186" i="8"/>
  <c r="B186" i="8"/>
  <c r="F186" i="8" s="1"/>
  <c r="A186" i="8"/>
  <c r="E185" i="8"/>
  <c r="D185" i="8"/>
  <c r="C185" i="8"/>
  <c r="B185" i="8"/>
  <c r="F185" i="8" s="1"/>
  <c r="A185" i="8"/>
  <c r="E184" i="8"/>
  <c r="D184" i="8"/>
  <c r="C184" i="8"/>
  <c r="B184" i="8"/>
  <c r="F184" i="8" s="1"/>
  <c r="A184" i="8"/>
  <c r="E183" i="8"/>
  <c r="D183" i="8"/>
  <c r="C183" i="8"/>
  <c r="B183" i="8"/>
  <c r="F183" i="8" s="1"/>
  <c r="A183" i="8"/>
  <c r="E182" i="8"/>
  <c r="D182" i="8"/>
  <c r="C182" i="8"/>
  <c r="B182" i="8"/>
  <c r="F182" i="8" s="1"/>
  <c r="A182" i="8"/>
  <c r="E181" i="8"/>
  <c r="D181" i="8"/>
  <c r="C181" i="8"/>
  <c r="B181" i="8"/>
  <c r="F181" i="8" s="1"/>
  <c r="A181" i="8"/>
  <c r="E180" i="8"/>
  <c r="D180" i="8"/>
  <c r="C180" i="8"/>
  <c r="B180" i="8"/>
  <c r="F180" i="8" s="1"/>
  <c r="A180" i="8"/>
  <c r="E179" i="8"/>
  <c r="D179" i="8"/>
  <c r="C179" i="8"/>
  <c r="B179" i="8"/>
  <c r="F179" i="8" s="1"/>
  <c r="A179" i="8"/>
  <c r="E178" i="8"/>
  <c r="D178" i="8"/>
  <c r="C178" i="8"/>
  <c r="B178" i="8"/>
  <c r="F178" i="8" s="1"/>
  <c r="A178" i="8"/>
  <c r="E177" i="8"/>
  <c r="D177" i="8"/>
  <c r="C177" i="8"/>
  <c r="B177" i="8"/>
  <c r="F177" i="8" s="1"/>
  <c r="A177" i="8"/>
  <c r="E176" i="8"/>
  <c r="D176" i="8"/>
  <c r="C176" i="8"/>
  <c r="B176" i="8"/>
  <c r="F176" i="8" s="1"/>
  <c r="A176" i="8"/>
  <c r="E175" i="8"/>
  <c r="D175" i="8"/>
  <c r="C175" i="8"/>
  <c r="B175" i="8"/>
  <c r="F175" i="8" s="1"/>
  <c r="A175" i="8"/>
  <c r="E174" i="8"/>
  <c r="D174" i="8"/>
  <c r="C174" i="8"/>
  <c r="B174" i="8"/>
  <c r="F174" i="8" s="1"/>
  <c r="A174" i="8"/>
  <c r="E173" i="8"/>
  <c r="D173" i="8"/>
  <c r="C173" i="8"/>
  <c r="B173" i="8"/>
  <c r="F173" i="8" s="1"/>
  <c r="A173" i="8"/>
  <c r="E172" i="8"/>
  <c r="D172" i="8"/>
  <c r="C172" i="8"/>
  <c r="B172" i="8"/>
  <c r="F172" i="8" s="1"/>
  <c r="A172" i="8"/>
  <c r="E171" i="8"/>
  <c r="D171" i="8"/>
  <c r="C171" i="8"/>
  <c r="B171" i="8"/>
  <c r="F171" i="8" s="1"/>
  <c r="A171" i="8"/>
  <c r="E170" i="8"/>
  <c r="D170" i="8"/>
  <c r="C170" i="8"/>
  <c r="B170" i="8"/>
  <c r="F170" i="8" s="1"/>
  <c r="A170" i="8"/>
  <c r="E169" i="8"/>
  <c r="D169" i="8"/>
  <c r="C169" i="8"/>
  <c r="B169" i="8"/>
  <c r="F169" i="8" s="1"/>
  <c r="A169" i="8"/>
  <c r="E168" i="8"/>
  <c r="D168" i="8"/>
  <c r="C168" i="8"/>
  <c r="B168" i="8"/>
  <c r="F168" i="8" s="1"/>
  <c r="A168" i="8"/>
  <c r="E167" i="8"/>
  <c r="D167" i="8"/>
  <c r="C167" i="8"/>
  <c r="B167" i="8"/>
  <c r="F167" i="8" s="1"/>
  <c r="A167" i="8"/>
  <c r="E166" i="8"/>
  <c r="D166" i="8"/>
  <c r="C166" i="8"/>
  <c r="B166" i="8"/>
  <c r="F166" i="8" s="1"/>
  <c r="A166" i="8"/>
  <c r="E165" i="8"/>
  <c r="D165" i="8"/>
  <c r="C165" i="8"/>
  <c r="B165" i="8"/>
  <c r="F165" i="8" s="1"/>
  <c r="A165" i="8"/>
  <c r="E164" i="8"/>
  <c r="D164" i="8"/>
  <c r="C164" i="8"/>
  <c r="B164" i="8"/>
  <c r="F164" i="8" s="1"/>
  <c r="A164" i="8"/>
  <c r="E163" i="8"/>
  <c r="D163" i="8"/>
  <c r="C163" i="8"/>
  <c r="B163" i="8"/>
  <c r="F163" i="8" s="1"/>
  <c r="A163" i="8"/>
  <c r="E162" i="8"/>
  <c r="D162" i="8"/>
  <c r="C162" i="8"/>
  <c r="B162" i="8"/>
  <c r="F162" i="8" s="1"/>
  <c r="A162" i="8"/>
  <c r="E161" i="8"/>
  <c r="D161" i="8"/>
  <c r="C161" i="8"/>
  <c r="B161" i="8"/>
  <c r="F161" i="8" s="1"/>
  <c r="A161" i="8"/>
  <c r="E160" i="8"/>
  <c r="D160" i="8"/>
  <c r="C160" i="8"/>
  <c r="B160" i="8"/>
  <c r="F160" i="8" s="1"/>
  <c r="A160" i="8"/>
  <c r="E159" i="8"/>
  <c r="D159" i="8"/>
  <c r="C159" i="8"/>
  <c r="B159" i="8"/>
  <c r="F159" i="8" s="1"/>
  <c r="A159" i="8"/>
  <c r="E158" i="8"/>
  <c r="D158" i="8"/>
  <c r="C158" i="8"/>
  <c r="B158" i="8"/>
  <c r="F158" i="8" s="1"/>
  <c r="A158" i="8"/>
  <c r="E157" i="8"/>
  <c r="D157" i="8"/>
  <c r="C157" i="8"/>
  <c r="B157" i="8"/>
  <c r="F157" i="8" s="1"/>
  <c r="A157" i="8"/>
  <c r="E156" i="8"/>
  <c r="D156" i="8"/>
  <c r="C156" i="8"/>
  <c r="B156" i="8"/>
  <c r="F156" i="8" s="1"/>
  <c r="A156" i="8"/>
  <c r="E155" i="8"/>
  <c r="D155" i="8"/>
  <c r="C155" i="8"/>
  <c r="B155" i="8"/>
  <c r="F155" i="8" s="1"/>
  <c r="A155" i="8"/>
  <c r="E154" i="8"/>
  <c r="D154" i="8"/>
  <c r="C154" i="8"/>
  <c r="B154" i="8"/>
  <c r="F154" i="8" s="1"/>
  <c r="A154" i="8"/>
  <c r="E153" i="8"/>
  <c r="D153" i="8"/>
  <c r="C153" i="8"/>
  <c r="B153" i="8"/>
  <c r="F153" i="8" s="1"/>
  <c r="A153" i="8"/>
  <c r="E152" i="8"/>
  <c r="D152" i="8"/>
  <c r="C152" i="8"/>
  <c r="B152" i="8"/>
  <c r="F152" i="8" s="1"/>
  <c r="A152" i="8"/>
  <c r="E151" i="8"/>
  <c r="D151" i="8"/>
  <c r="C151" i="8"/>
  <c r="B151" i="8"/>
  <c r="F151" i="8" s="1"/>
  <c r="A151" i="8"/>
  <c r="E150" i="8"/>
  <c r="D150" i="8"/>
  <c r="C150" i="8"/>
  <c r="B150" i="8"/>
  <c r="F150" i="8" s="1"/>
  <c r="A150" i="8"/>
  <c r="E149" i="8"/>
  <c r="D149" i="8"/>
  <c r="C149" i="8"/>
  <c r="B149" i="8"/>
  <c r="F149" i="8" s="1"/>
  <c r="A149" i="8"/>
  <c r="E148" i="8"/>
  <c r="D148" i="8"/>
  <c r="C148" i="8"/>
  <c r="B148" i="8"/>
  <c r="F148" i="8" s="1"/>
  <c r="A148" i="8"/>
  <c r="E147" i="8"/>
  <c r="D147" i="8"/>
  <c r="C147" i="8"/>
  <c r="B147" i="8"/>
  <c r="F147" i="8" s="1"/>
  <c r="A147" i="8"/>
  <c r="E146" i="8"/>
  <c r="D146" i="8"/>
  <c r="C146" i="8"/>
  <c r="B146" i="8"/>
  <c r="F146" i="8" s="1"/>
  <c r="A146" i="8"/>
  <c r="E145" i="8"/>
  <c r="D145" i="8"/>
  <c r="C145" i="8"/>
  <c r="B145" i="8"/>
  <c r="F145" i="8" s="1"/>
  <c r="A145" i="8"/>
  <c r="E144" i="8"/>
  <c r="D144" i="8"/>
  <c r="C144" i="8"/>
  <c r="B144" i="8"/>
  <c r="F144" i="8" s="1"/>
  <c r="A144" i="8"/>
  <c r="E143" i="8"/>
  <c r="D143" i="8"/>
  <c r="C143" i="8"/>
  <c r="B143" i="8"/>
  <c r="F143" i="8" s="1"/>
  <c r="A143" i="8"/>
  <c r="E142" i="8"/>
  <c r="D142" i="8"/>
  <c r="C142" i="8"/>
  <c r="B142" i="8"/>
  <c r="F142" i="8" s="1"/>
  <c r="A142" i="8"/>
  <c r="E141" i="8"/>
  <c r="D141" i="8"/>
  <c r="C141" i="8"/>
  <c r="B141" i="8"/>
  <c r="F141" i="8" s="1"/>
  <c r="A141" i="8"/>
  <c r="E140" i="8"/>
  <c r="D140" i="8"/>
  <c r="C140" i="8"/>
  <c r="B140" i="8"/>
  <c r="F140" i="8" s="1"/>
  <c r="A140" i="8"/>
  <c r="E139" i="8"/>
  <c r="D139" i="8"/>
  <c r="C139" i="8"/>
  <c r="B139" i="8"/>
  <c r="F139" i="8" s="1"/>
  <c r="A139" i="8"/>
  <c r="E138" i="8"/>
  <c r="D138" i="8"/>
  <c r="C138" i="8"/>
  <c r="B138" i="8"/>
  <c r="F138" i="8" s="1"/>
  <c r="A138" i="8"/>
  <c r="E137" i="8"/>
  <c r="D137" i="8"/>
  <c r="C137" i="8"/>
  <c r="B137" i="8"/>
  <c r="F137" i="8" s="1"/>
  <c r="A137" i="8"/>
  <c r="E136" i="8"/>
  <c r="D136" i="8"/>
  <c r="C136" i="8"/>
  <c r="B136" i="8"/>
  <c r="F136" i="8" s="1"/>
  <c r="A136" i="8"/>
  <c r="E135" i="8"/>
  <c r="D135" i="8"/>
  <c r="C135" i="8"/>
  <c r="B135" i="8"/>
  <c r="F135" i="8" s="1"/>
  <c r="A135" i="8"/>
  <c r="E134" i="8"/>
  <c r="D134" i="8"/>
  <c r="C134" i="8"/>
  <c r="B134" i="8"/>
  <c r="F134" i="8" s="1"/>
  <c r="A134" i="8"/>
  <c r="E133" i="8"/>
  <c r="D133" i="8"/>
  <c r="C133" i="8"/>
  <c r="B133" i="8"/>
  <c r="F133" i="8" s="1"/>
  <c r="A133" i="8"/>
  <c r="E132" i="8"/>
  <c r="D132" i="8"/>
  <c r="C132" i="8"/>
  <c r="B132" i="8"/>
  <c r="F132" i="8" s="1"/>
  <c r="A132" i="8"/>
  <c r="E131" i="8"/>
  <c r="D131" i="8"/>
  <c r="C131" i="8"/>
  <c r="B131" i="8"/>
  <c r="F131" i="8" s="1"/>
  <c r="A131" i="8"/>
  <c r="E130" i="8"/>
  <c r="D130" i="8"/>
  <c r="C130" i="8"/>
  <c r="B130" i="8"/>
  <c r="F130" i="8" s="1"/>
  <c r="A130" i="8"/>
  <c r="E129" i="8"/>
  <c r="D129" i="8"/>
  <c r="C129" i="8"/>
  <c r="B129" i="8"/>
  <c r="F129" i="8" s="1"/>
  <c r="A129" i="8"/>
  <c r="E128" i="8"/>
  <c r="D128" i="8"/>
  <c r="C128" i="8"/>
  <c r="B128" i="8"/>
  <c r="F128" i="8" s="1"/>
  <c r="A128" i="8"/>
  <c r="E127" i="8"/>
  <c r="D127" i="8"/>
  <c r="C127" i="8"/>
  <c r="B127" i="8"/>
  <c r="F127" i="8" s="1"/>
  <c r="A127" i="8"/>
  <c r="E126" i="8"/>
  <c r="D126" i="8"/>
  <c r="C126" i="8"/>
  <c r="B126" i="8"/>
  <c r="F126" i="8" s="1"/>
  <c r="A126" i="8"/>
  <c r="E125" i="8"/>
  <c r="D125" i="8"/>
  <c r="C125" i="8"/>
  <c r="B125" i="8"/>
  <c r="F125" i="8" s="1"/>
  <c r="A125" i="8"/>
  <c r="E124" i="8"/>
  <c r="D124" i="8"/>
  <c r="C124" i="8"/>
  <c r="B124" i="8"/>
  <c r="F124" i="8" s="1"/>
  <c r="A124" i="8"/>
  <c r="E123" i="8"/>
  <c r="D123" i="8"/>
  <c r="C123" i="8"/>
  <c r="B123" i="8"/>
  <c r="F123" i="8" s="1"/>
  <c r="A123" i="8"/>
  <c r="E122" i="8"/>
  <c r="D122" i="8"/>
  <c r="C122" i="8"/>
  <c r="B122" i="8"/>
  <c r="F122" i="8" s="1"/>
  <c r="A122" i="8"/>
  <c r="E121" i="8"/>
  <c r="D121" i="8"/>
  <c r="C121" i="8"/>
  <c r="B121" i="8"/>
  <c r="F121" i="8" s="1"/>
  <c r="A121" i="8"/>
  <c r="E120" i="8"/>
  <c r="D120" i="8"/>
  <c r="C120" i="8"/>
  <c r="B120" i="8"/>
  <c r="F120" i="8" s="1"/>
  <c r="A120" i="8"/>
  <c r="E119" i="8"/>
  <c r="D119" i="8"/>
  <c r="C119" i="8"/>
  <c r="B119" i="8"/>
  <c r="F119" i="8" s="1"/>
  <c r="A119" i="8"/>
  <c r="E118" i="8"/>
  <c r="D118" i="8"/>
  <c r="C118" i="8"/>
  <c r="B118" i="8"/>
  <c r="F118" i="8" s="1"/>
  <c r="A118" i="8"/>
  <c r="E117" i="8"/>
  <c r="D117" i="8"/>
  <c r="C117" i="8"/>
  <c r="B117" i="8"/>
  <c r="F117" i="8" s="1"/>
  <c r="A117" i="8"/>
  <c r="E116" i="8"/>
  <c r="D116" i="8"/>
  <c r="C116" i="8"/>
  <c r="B116" i="8"/>
  <c r="F116" i="8" s="1"/>
  <c r="A116" i="8"/>
  <c r="E115" i="8"/>
  <c r="D115" i="8"/>
  <c r="C115" i="8"/>
  <c r="B115" i="8"/>
  <c r="F115" i="8" s="1"/>
  <c r="A115" i="8"/>
  <c r="E114" i="8"/>
  <c r="D114" i="8"/>
  <c r="C114" i="8"/>
  <c r="B114" i="8"/>
  <c r="F114" i="8" s="1"/>
  <c r="A114" i="8"/>
  <c r="E113" i="8"/>
  <c r="D113" i="8"/>
  <c r="C113" i="8"/>
  <c r="B113" i="8"/>
  <c r="F113" i="8" s="1"/>
  <c r="A113" i="8"/>
  <c r="E112" i="8"/>
  <c r="D112" i="8"/>
  <c r="C112" i="8"/>
  <c r="B112" i="8"/>
  <c r="F112" i="8" s="1"/>
  <c r="A112" i="8"/>
  <c r="E111" i="8"/>
  <c r="D111" i="8"/>
  <c r="C111" i="8"/>
  <c r="B111" i="8"/>
  <c r="F111" i="8" s="1"/>
  <c r="A111" i="8"/>
  <c r="E110" i="8"/>
  <c r="D110" i="8"/>
  <c r="C110" i="8"/>
  <c r="B110" i="8"/>
  <c r="F110" i="8" s="1"/>
  <c r="A110" i="8"/>
  <c r="E109" i="8"/>
  <c r="D109" i="8"/>
  <c r="C109" i="8"/>
  <c r="B109" i="8"/>
  <c r="F109" i="8" s="1"/>
  <c r="A109" i="8"/>
  <c r="E108" i="8"/>
  <c r="D108" i="8"/>
  <c r="C108" i="8"/>
  <c r="B108" i="8"/>
  <c r="F108" i="8" s="1"/>
  <c r="A108" i="8"/>
  <c r="E107" i="8"/>
  <c r="D107" i="8"/>
  <c r="C107" i="8"/>
  <c r="B107" i="8"/>
  <c r="F107" i="8" s="1"/>
  <c r="A107" i="8"/>
  <c r="E106" i="8"/>
  <c r="D106" i="8"/>
  <c r="C106" i="8"/>
  <c r="B106" i="8"/>
  <c r="F106" i="8" s="1"/>
  <c r="A106" i="8"/>
  <c r="E105" i="8"/>
  <c r="D105" i="8"/>
  <c r="C105" i="8"/>
  <c r="B105" i="8"/>
  <c r="F105" i="8" s="1"/>
  <c r="A105" i="8"/>
  <c r="E104" i="8"/>
  <c r="D104" i="8"/>
  <c r="C104" i="8"/>
  <c r="B104" i="8"/>
  <c r="F104" i="8" s="1"/>
  <c r="A104" i="8"/>
  <c r="E103" i="8"/>
  <c r="D103" i="8"/>
  <c r="C103" i="8"/>
  <c r="B103" i="8"/>
  <c r="F103" i="8" s="1"/>
  <c r="A103" i="8"/>
  <c r="E102" i="8"/>
  <c r="D102" i="8"/>
  <c r="C102" i="8"/>
  <c r="B102" i="8"/>
  <c r="F102" i="8" s="1"/>
  <c r="A102" i="8"/>
  <c r="E101" i="8"/>
  <c r="D101" i="8"/>
  <c r="C101" i="8"/>
  <c r="B101" i="8"/>
  <c r="F101" i="8" s="1"/>
  <c r="A101" i="8"/>
  <c r="E100" i="8"/>
  <c r="D100" i="8"/>
  <c r="C100" i="8"/>
  <c r="B100" i="8"/>
  <c r="F100" i="8" s="1"/>
  <c r="A100" i="8"/>
  <c r="E99" i="8"/>
  <c r="D99" i="8"/>
  <c r="C99" i="8"/>
  <c r="B99" i="8"/>
  <c r="F99" i="8" s="1"/>
  <c r="A99" i="8"/>
  <c r="E98" i="8"/>
  <c r="D98" i="8"/>
  <c r="C98" i="8"/>
  <c r="B98" i="8"/>
  <c r="F98" i="8" s="1"/>
  <c r="A98" i="8"/>
  <c r="E97" i="8"/>
  <c r="D97" i="8"/>
  <c r="C97" i="8"/>
  <c r="B97" i="8"/>
  <c r="F97" i="8" s="1"/>
  <c r="A97" i="8"/>
  <c r="E96" i="8"/>
  <c r="D96" i="8"/>
  <c r="C96" i="8"/>
  <c r="B96" i="8"/>
  <c r="F96" i="8" s="1"/>
  <c r="A96" i="8"/>
  <c r="E95" i="8"/>
  <c r="D95" i="8"/>
  <c r="C95" i="8"/>
  <c r="B95" i="8"/>
  <c r="F95" i="8" s="1"/>
  <c r="A95" i="8"/>
  <c r="E94" i="8"/>
  <c r="D94" i="8"/>
  <c r="C94" i="8"/>
  <c r="B94" i="8"/>
  <c r="F94" i="8" s="1"/>
  <c r="A94" i="8"/>
  <c r="E93" i="8"/>
  <c r="D93" i="8"/>
  <c r="C93" i="8"/>
  <c r="B93" i="8"/>
  <c r="F93" i="8" s="1"/>
  <c r="A93" i="8"/>
  <c r="E92" i="8"/>
  <c r="D92" i="8"/>
  <c r="C92" i="8"/>
  <c r="B92" i="8"/>
  <c r="F92" i="8" s="1"/>
  <c r="A92" i="8"/>
  <c r="E91" i="8"/>
  <c r="D91" i="8"/>
  <c r="C91" i="8"/>
  <c r="B91" i="8"/>
  <c r="F91" i="8" s="1"/>
  <c r="A91" i="8"/>
  <c r="E90" i="8"/>
  <c r="D90" i="8"/>
  <c r="C90" i="8"/>
  <c r="B90" i="8"/>
  <c r="F90" i="8" s="1"/>
  <c r="A90" i="8"/>
  <c r="E89" i="8"/>
  <c r="D89" i="8"/>
  <c r="C89" i="8"/>
  <c r="B89" i="8"/>
  <c r="F89" i="8" s="1"/>
  <c r="A89" i="8"/>
  <c r="E88" i="8"/>
  <c r="D88" i="8"/>
  <c r="C88" i="8"/>
  <c r="B88" i="8"/>
  <c r="F88" i="8" s="1"/>
  <c r="A88" i="8"/>
  <c r="E87" i="8"/>
  <c r="D87" i="8"/>
  <c r="C87" i="8"/>
  <c r="B87" i="8"/>
  <c r="F87" i="8" s="1"/>
  <c r="A87" i="8"/>
  <c r="E86" i="8"/>
  <c r="D86" i="8"/>
  <c r="C86" i="8"/>
  <c r="B86" i="8"/>
  <c r="F86" i="8" s="1"/>
  <c r="A86" i="8"/>
  <c r="E85" i="8"/>
  <c r="D85" i="8"/>
  <c r="C85" i="8"/>
  <c r="B85" i="8"/>
  <c r="F85" i="8" s="1"/>
  <c r="A85" i="8"/>
  <c r="E84" i="8"/>
  <c r="D84" i="8"/>
  <c r="C84" i="8"/>
  <c r="B84" i="8"/>
  <c r="F84" i="8" s="1"/>
  <c r="A84" i="8"/>
  <c r="E83" i="8"/>
  <c r="D83" i="8"/>
  <c r="C83" i="8"/>
  <c r="B83" i="8"/>
  <c r="F83" i="8" s="1"/>
  <c r="A83" i="8"/>
  <c r="E82" i="8"/>
  <c r="D82" i="8"/>
  <c r="C82" i="8"/>
  <c r="B82" i="8"/>
  <c r="F82" i="8" s="1"/>
  <c r="A82" i="8"/>
  <c r="E81" i="8"/>
  <c r="D81" i="8"/>
  <c r="C81" i="8"/>
  <c r="B81" i="8"/>
  <c r="F81" i="8" s="1"/>
  <c r="A81" i="8"/>
  <c r="E80" i="8"/>
  <c r="D80" i="8"/>
  <c r="C80" i="8"/>
  <c r="B80" i="8"/>
  <c r="F80" i="8" s="1"/>
  <c r="A80" i="8"/>
  <c r="E79" i="8"/>
  <c r="D79" i="8"/>
  <c r="C79" i="8"/>
  <c r="B79" i="8"/>
  <c r="F79" i="8" s="1"/>
  <c r="A79" i="8"/>
  <c r="E78" i="8"/>
  <c r="D78" i="8"/>
  <c r="C78" i="8"/>
  <c r="B78" i="8"/>
  <c r="F78" i="8" s="1"/>
  <c r="A78" i="8"/>
  <c r="E77" i="8"/>
  <c r="D77" i="8"/>
  <c r="C77" i="8"/>
  <c r="B77" i="8"/>
  <c r="F77" i="8" s="1"/>
  <c r="A77" i="8"/>
  <c r="E76" i="8"/>
  <c r="D76" i="8"/>
  <c r="C76" i="8"/>
  <c r="B76" i="8"/>
  <c r="F76" i="8" s="1"/>
  <c r="A76" i="8"/>
  <c r="E75" i="8"/>
  <c r="D75" i="8"/>
  <c r="C75" i="8"/>
  <c r="B75" i="8"/>
  <c r="F75" i="8" s="1"/>
  <c r="A75" i="8"/>
  <c r="E74" i="8"/>
  <c r="D74" i="8"/>
  <c r="C74" i="8"/>
  <c r="B74" i="8"/>
  <c r="F74" i="8" s="1"/>
  <c r="A74" i="8"/>
  <c r="E73" i="8"/>
  <c r="D73" i="8"/>
  <c r="C73" i="8"/>
  <c r="B73" i="8"/>
  <c r="F73" i="8" s="1"/>
  <c r="A73" i="8"/>
  <c r="E72" i="8"/>
  <c r="D72" i="8"/>
  <c r="C72" i="8"/>
  <c r="B72" i="8"/>
  <c r="F72" i="8" s="1"/>
  <c r="A72" i="8"/>
  <c r="E71" i="8"/>
  <c r="D71" i="8"/>
  <c r="C71" i="8"/>
  <c r="B71" i="8"/>
  <c r="F71" i="8" s="1"/>
  <c r="A71" i="8"/>
  <c r="E70" i="8"/>
  <c r="D70" i="8"/>
  <c r="C70" i="8"/>
  <c r="B70" i="8"/>
  <c r="F70" i="8" s="1"/>
  <c r="A70" i="8"/>
  <c r="E69" i="8"/>
  <c r="D69" i="8"/>
  <c r="C69" i="8"/>
  <c r="B69" i="8"/>
  <c r="F69" i="8" s="1"/>
  <c r="A69" i="8"/>
  <c r="E68" i="8"/>
  <c r="D68" i="8"/>
  <c r="C68" i="8"/>
  <c r="B68" i="8"/>
  <c r="F68" i="8" s="1"/>
  <c r="A68" i="8"/>
  <c r="E67" i="8"/>
  <c r="D67" i="8"/>
  <c r="C67" i="8"/>
  <c r="B67" i="8"/>
  <c r="F67" i="8" s="1"/>
  <c r="A67" i="8"/>
  <c r="E66" i="8"/>
  <c r="D66" i="8"/>
  <c r="C66" i="8"/>
  <c r="B66" i="8"/>
  <c r="F66" i="8" s="1"/>
  <c r="A66" i="8"/>
  <c r="E65" i="8"/>
  <c r="D65" i="8"/>
  <c r="C65" i="8"/>
  <c r="B65" i="8"/>
  <c r="F65" i="8" s="1"/>
  <c r="A65" i="8"/>
  <c r="E64" i="8"/>
  <c r="D64" i="8"/>
  <c r="C64" i="8"/>
  <c r="B64" i="8"/>
  <c r="F64" i="8" s="1"/>
  <c r="A64" i="8"/>
  <c r="E63" i="8"/>
  <c r="D63" i="8"/>
  <c r="C63" i="8"/>
  <c r="B63" i="8"/>
  <c r="F63" i="8" s="1"/>
  <c r="A63" i="8"/>
  <c r="E62" i="8"/>
  <c r="D62" i="8"/>
  <c r="C62" i="8"/>
  <c r="B62" i="8"/>
  <c r="F62" i="8" s="1"/>
  <c r="A62" i="8"/>
  <c r="E61" i="8"/>
  <c r="D61" i="8"/>
  <c r="C61" i="8"/>
  <c r="B61" i="8"/>
  <c r="F61" i="8" s="1"/>
  <c r="A61" i="8"/>
  <c r="E60" i="8"/>
  <c r="D60" i="8"/>
  <c r="C60" i="8"/>
  <c r="B60" i="8"/>
  <c r="F60" i="8" s="1"/>
  <c r="A60" i="8"/>
  <c r="E59" i="8"/>
  <c r="D59" i="8"/>
  <c r="C59" i="8"/>
  <c r="B59" i="8"/>
  <c r="F59" i="8" s="1"/>
  <c r="A59" i="8"/>
  <c r="E58" i="8"/>
  <c r="D58" i="8"/>
  <c r="C58" i="8"/>
  <c r="B58" i="8"/>
  <c r="F58" i="8" s="1"/>
  <c r="A58" i="8"/>
  <c r="E57" i="8"/>
  <c r="D57" i="8"/>
  <c r="C57" i="8"/>
  <c r="B57" i="8"/>
  <c r="F57" i="8" s="1"/>
  <c r="A57" i="8"/>
  <c r="E56" i="8"/>
  <c r="D56" i="8"/>
  <c r="C56" i="8"/>
  <c r="B56" i="8"/>
  <c r="F56" i="8" s="1"/>
  <c r="A56" i="8"/>
  <c r="E55" i="8"/>
  <c r="D55" i="8"/>
  <c r="C55" i="8"/>
  <c r="B55" i="8"/>
  <c r="F55" i="8" s="1"/>
  <c r="A55" i="8"/>
  <c r="E54" i="8"/>
  <c r="D54" i="8"/>
  <c r="C54" i="8"/>
  <c r="B54" i="8"/>
  <c r="F54" i="8" s="1"/>
  <c r="A54" i="8"/>
  <c r="E53" i="8"/>
  <c r="D53" i="8"/>
  <c r="C53" i="8"/>
  <c r="B53" i="8"/>
  <c r="F53" i="8" s="1"/>
  <c r="A53" i="8"/>
  <c r="E52" i="8"/>
  <c r="D52" i="8"/>
  <c r="C52" i="8"/>
  <c r="B52" i="8"/>
  <c r="F52" i="8" s="1"/>
  <c r="A52" i="8"/>
  <c r="E51" i="8"/>
  <c r="D51" i="8"/>
  <c r="C51" i="8"/>
  <c r="B51" i="8"/>
  <c r="F51" i="8" s="1"/>
  <c r="A51" i="8"/>
  <c r="E50" i="8"/>
  <c r="D50" i="8"/>
  <c r="C50" i="8"/>
  <c r="B50" i="8"/>
  <c r="F50" i="8" s="1"/>
  <c r="A50" i="8"/>
  <c r="E49" i="8"/>
  <c r="D49" i="8"/>
  <c r="C49" i="8"/>
  <c r="B49" i="8"/>
  <c r="F49" i="8" s="1"/>
  <c r="A49" i="8"/>
  <c r="E48" i="8"/>
  <c r="D48" i="8"/>
  <c r="C48" i="8"/>
  <c r="B48" i="8"/>
  <c r="F48" i="8" s="1"/>
  <c r="A48" i="8"/>
  <c r="E47" i="8"/>
  <c r="D47" i="8"/>
  <c r="C47" i="8"/>
  <c r="B47" i="8"/>
  <c r="F47" i="8" s="1"/>
  <c r="A47" i="8"/>
  <c r="E46" i="8"/>
  <c r="D46" i="8"/>
  <c r="C46" i="8"/>
  <c r="B46" i="8"/>
  <c r="F46" i="8" s="1"/>
  <c r="A46" i="8"/>
  <c r="E45" i="8"/>
  <c r="D45" i="8"/>
  <c r="C45" i="8"/>
  <c r="B45" i="8"/>
  <c r="F45" i="8" s="1"/>
  <c r="A45" i="8"/>
  <c r="E44" i="8"/>
  <c r="D44" i="8"/>
  <c r="C44" i="8"/>
  <c r="B44" i="8"/>
  <c r="F44" i="8" s="1"/>
  <c r="A44" i="8"/>
  <c r="E43" i="8"/>
  <c r="D43" i="8"/>
  <c r="C43" i="8"/>
  <c r="B43" i="8"/>
  <c r="F43" i="8" s="1"/>
  <c r="A43" i="8"/>
  <c r="E42" i="8"/>
  <c r="D42" i="8"/>
  <c r="C42" i="8"/>
  <c r="B42" i="8"/>
  <c r="F42" i="8" s="1"/>
  <c r="A42" i="8"/>
  <c r="E41" i="8"/>
  <c r="D41" i="8"/>
  <c r="C41" i="8"/>
  <c r="B41" i="8"/>
  <c r="F41" i="8" s="1"/>
  <c r="A41" i="8"/>
  <c r="E40" i="8"/>
  <c r="D40" i="8"/>
  <c r="C40" i="8"/>
  <c r="B40" i="8"/>
  <c r="F40" i="8" s="1"/>
  <c r="A40" i="8"/>
  <c r="E39" i="8"/>
  <c r="D39" i="8"/>
  <c r="C39" i="8"/>
  <c r="B39" i="8"/>
  <c r="F39" i="8" s="1"/>
  <c r="A39" i="8"/>
  <c r="E38" i="8"/>
  <c r="D38" i="8"/>
  <c r="C38" i="8"/>
  <c r="B38" i="8"/>
  <c r="F38" i="8" s="1"/>
  <c r="A38" i="8"/>
  <c r="E37" i="8"/>
  <c r="D37" i="8"/>
  <c r="C37" i="8"/>
  <c r="B37" i="8"/>
  <c r="F37" i="8" s="1"/>
  <c r="A37" i="8"/>
  <c r="E36" i="8"/>
  <c r="D36" i="8"/>
  <c r="C36" i="8"/>
  <c r="B36" i="8"/>
  <c r="F36" i="8" s="1"/>
  <c r="A36" i="8"/>
  <c r="E35" i="8"/>
  <c r="D35" i="8"/>
  <c r="C35" i="8"/>
  <c r="B35" i="8"/>
  <c r="F35" i="8" s="1"/>
  <c r="A35" i="8"/>
  <c r="E34" i="8"/>
  <c r="D34" i="8"/>
  <c r="C34" i="8"/>
  <c r="B34" i="8"/>
  <c r="F34" i="8" s="1"/>
  <c r="A34" i="8"/>
  <c r="E33" i="8"/>
  <c r="D33" i="8"/>
  <c r="C33" i="8"/>
  <c r="B33" i="8"/>
  <c r="F33" i="8" s="1"/>
  <c r="A33" i="8"/>
  <c r="E32" i="8"/>
  <c r="D32" i="8"/>
  <c r="C32" i="8"/>
  <c r="B32" i="8"/>
  <c r="F32" i="8" s="1"/>
  <c r="A32" i="8"/>
  <c r="E31" i="8"/>
  <c r="D31" i="8"/>
  <c r="C31" i="8"/>
  <c r="B31" i="8"/>
  <c r="F31" i="8" s="1"/>
  <c r="A31" i="8"/>
  <c r="E30" i="8"/>
  <c r="D30" i="8"/>
  <c r="C30" i="8"/>
  <c r="B30" i="8"/>
  <c r="F30" i="8" s="1"/>
  <c r="A30" i="8"/>
  <c r="E29" i="8"/>
  <c r="D29" i="8"/>
  <c r="C29" i="8"/>
  <c r="B29" i="8"/>
  <c r="F29" i="8" s="1"/>
  <c r="A29" i="8"/>
  <c r="E28" i="8"/>
  <c r="D28" i="8"/>
  <c r="C28" i="8"/>
  <c r="B28" i="8"/>
  <c r="F28" i="8" s="1"/>
  <c r="A28" i="8"/>
  <c r="E27" i="8"/>
  <c r="D27" i="8"/>
  <c r="C27" i="8"/>
  <c r="B27" i="8"/>
  <c r="F27" i="8" s="1"/>
  <c r="A27" i="8"/>
  <c r="E26" i="8"/>
  <c r="D26" i="8"/>
  <c r="C26" i="8"/>
  <c r="B26" i="8"/>
  <c r="F26" i="8" s="1"/>
  <c r="A26" i="8"/>
  <c r="E25" i="8"/>
  <c r="D25" i="8"/>
  <c r="C25" i="8"/>
  <c r="B25" i="8"/>
  <c r="F25" i="8" s="1"/>
  <c r="A25" i="8"/>
  <c r="E24" i="8"/>
  <c r="D24" i="8"/>
  <c r="C24" i="8"/>
  <c r="B24" i="8"/>
  <c r="F24" i="8" s="1"/>
  <c r="A24" i="8"/>
  <c r="E23" i="8"/>
  <c r="D23" i="8"/>
  <c r="C23" i="8"/>
  <c r="B23" i="8"/>
  <c r="F23" i="8" s="1"/>
  <c r="A23" i="8"/>
  <c r="E22" i="8"/>
  <c r="D22" i="8"/>
  <c r="C22" i="8"/>
  <c r="B22" i="8"/>
  <c r="F22" i="8" s="1"/>
  <c r="A22" i="8"/>
  <c r="E21" i="8"/>
  <c r="D21" i="8"/>
  <c r="C21" i="8"/>
  <c r="B21" i="8"/>
  <c r="F21" i="8" s="1"/>
  <c r="A21" i="8"/>
  <c r="E20" i="8"/>
  <c r="D20" i="8"/>
  <c r="C20" i="8"/>
  <c r="B20" i="8"/>
  <c r="F20" i="8" s="1"/>
  <c r="A20" i="8"/>
  <c r="E19" i="8"/>
  <c r="D19" i="8"/>
  <c r="C19" i="8"/>
  <c r="B19" i="8"/>
  <c r="F19" i="8" s="1"/>
  <c r="A19" i="8"/>
  <c r="E18" i="8"/>
  <c r="D18" i="8"/>
  <c r="C18" i="8"/>
  <c r="B18" i="8"/>
  <c r="F18" i="8" s="1"/>
  <c r="A18" i="8"/>
  <c r="E17" i="8"/>
  <c r="D17" i="8"/>
  <c r="C17" i="8"/>
  <c r="B17" i="8"/>
  <c r="F17" i="8" s="1"/>
  <c r="A17" i="8"/>
  <c r="E16" i="8"/>
  <c r="D16" i="8"/>
  <c r="C16" i="8"/>
  <c r="B16" i="8"/>
  <c r="F16" i="8" s="1"/>
  <c r="A16" i="8"/>
  <c r="E15" i="8"/>
  <c r="D15" i="8"/>
  <c r="C15" i="8"/>
  <c r="B15" i="8"/>
  <c r="F15" i="8" s="1"/>
  <c r="A15" i="8"/>
  <c r="E14" i="8"/>
  <c r="D14" i="8"/>
  <c r="C14" i="8"/>
  <c r="B14" i="8"/>
  <c r="F14" i="8" s="1"/>
  <c r="A14" i="8"/>
  <c r="E13" i="8"/>
  <c r="D13" i="8"/>
  <c r="C13" i="8"/>
  <c r="B13" i="8"/>
  <c r="F13" i="8" s="1"/>
  <c r="A13" i="8"/>
  <c r="E12" i="8"/>
  <c r="D12" i="8"/>
  <c r="C12" i="8"/>
  <c r="B12" i="8"/>
  <c r="F12" i="8" s="1"/>
  <c r="A12" i="8"/>
  <c r="E11" i="8"/>
  <c r="D11" i="8"/>
  <c r="C11" i="8"/>
  <c r="B11" i="8"/>
  <c r="F11" i="8" s="1"/>
  <c r="A11" i="8"/>
  <c r="E10" i="8"/>
  <c r="D10" i="8"/>
  <c r="C10" i="8"/>
  <c r="B10" i="8"/>
  <c r="F10" i="8" s="1"/>
  <c r="A10" i="8"/>
  <c r="E9" i="8"/>
  <c r="D9" i="8"/>
  <c r="C9" i="8"/>
  <c r="B9" i="8"/>
  <c r="F9" i="8" s="1"/>
  <c r="A9" i="8"/>
  <c r="E8" i="8"/>
  <c r="D8" i="8"/>
  <c r="C8" i="8"/>
  <c r="B8" i="8"/>
  <c r="F8" i="8" s="1"/>
  <c r="A8" i="8"/>
  <c r="E7" i="8"/>
  <c r="D7" i="8"/>
  <c r="C7" i="8"/>
  <c r="B7" i="8"/>
  <c r="F7" i="8" s="1"/>
  <c r="A7" i="8"/>
  <c r="E6" i="8"/>
  <c r="D6" i="8"/>
  <c r="C6" i="8"/>
  <c r="B6" i="8"/>
  <c r="F6" i="8" s="1"/>
  <c r="A6" i="8"/>
  <c r="E5" i="8"/>
  <c r="D5" i="8"/>
  <c r="C5" i="8"/>
  <c r="B5" i="8"/>
  <c r="F5" i="8" s="1"/>
  <c r="A5" i="8"/>
  <c r="E4" i="8"/>
  <c r="D4" i="8"/>
  <c r="C4" i="8"/>
  <c r="B4" i="8"/>
  <c r="F4" i="8" s="1"/>
  <c r="A4" i="8"/>
  <c r="E3" i="8"/>
  <c r="D3" i="8"/>
  <c r="C3" i="8"/>
  <c r="B3" i="8"/>
  <c r="F3" i="8" s="1"/>
  <c r="A3" i="8"/>
  <c r="E2" i="8"/>
  <c r="D2" i="8"/>
  <c r="C2" i="8"/>
  <c r="B2" i="8"/>
  <c r="F2" i="8" s="1"/>
  <c r="E73" i="7"/>
  <c r="D73" i="7"/>
  <c r="C73" i="7"/>
  <c r="B73" i="7"/>
  <c r="F73" i="7" s="1"/>
  <c r="A73" i="7"/>
  <c r="E72" i="7"/>
  <c r="D72" i="7"/>
  <c r="C72" i="7"/>
  <c r="B72" i="7"/>
  <c r="F72" i="7" s="1"/>
  <c r="A72" i="7"/>
  <c r="E71" i="7"/>
  <c r="D71" i="7"/>
  <c r="C71" i="7"/>
  <c r="B71" i="7"/>
  <c r="F71" i="7" s="1"/>
  <c r="A71" i="7"/>
  <c r="E70" i="7"/>
  <c r="D70" i="7"/>
  <c r="C70" i="7"/>
  <c r="B70" i="7"/>
  <c r="F70" i="7" s="1"/>
  <c r="A70" i="7"/>
  <c r="E69" i="7"/>
  <c r="D69" i="7"/>
  <c r="C69" i="7"/>
  <c r="B69" i="7"/>
  <c r="F69" i="7" s="1"/>
  <c r="A69" i="7"/>
  <c r="E68" i="7"/>
  <c r="D68" i="7"/>
  <c r="C68" i="7"/>
  <c r="B68" i="7"/>
  <c r="F68" i="7" s="1"/>
  <c r="A68" i="7"/>
  <c r="E67" i="7"/>
  <c r="D67" i="7"/>
  <c r="C67" i="7"/>
  <c r="B67" i="7"/>
  <c r="F67" i="7" s="1"/>
  <c r="A67" i="7"/>
  <c r="E66" i="7"/>
  <c r="D66" i="7"/>
  <c r="C66" i="7"/>
  <c r="B66" i="7"/>
  <c r="F66" i="7" s="1"/>
  <c r="A66" i="7"/>
  <c r="E65" i="7"/>
  <c r="D65" i="7"/>
  <c r="C65" i="7"/>
  <c r="B65" i="7"/>
  <c r="F65" i="7" s="1"/>
  <c r="A65" i="7"/>
  <c r="E64" i="7"/>
  <c r="D64" i="7"/>
  <c r="C64" i="7"/>
  <c r="B64" i="7"/>
  <c r="F64" i="7" s="1"/>
  <c r="A64" i="7"/>
  <c r="E63" i="7"/>
  <c r="D63" i="7"/>
  <c r="C63" i="7"/>
  <c r="B63" i="7"/>
  <c r="F63" i="7" s="1"/>
  <c r="A63" i="7"/>
  <c r="E62" i="7"/>
  <c r="D62" i="7"/>
  <c r="C62" i="7"/>
  <c r="B62" i="7"/>
  <c r="F62" i="7" s="1"/>
  <c r="A62" i="7"/>
  <c r="E61" i="7"/>
  <c r="D61" i="7"/>
  <c r="C61" i="7"/>
  <c r="B61" i="7"/>
  <c r="F61" i="7" s="1"/>
  <c r="A61" i="7"/>
  <c r="E60" i="7"/>
  <c r="D60" i="7"/>
  <c r="C60" i="7"/>
  <c r="B60" i="7"/>
  <c r="F60" i="7" s="1"/>
  <c r="A60" i="7"/>
  <c r="E59" i="7"/>
  <c r="D59" i="7"/>
  <c r="C59" i="7"/>
  <c r="B59" i="7"/>
  <c r="F59" i="7" s="1"/>
  <c r="A59" i="7"/>
  <c r="E58" i="7"/>
  <c r="D58" i="7"/>
  <c r="C58" i="7"/>
  <c r="B58" i="7"/>
  <c r="F58" i="7" s="1"/>
  <c r="A58" i="7"/>
  <c r="E57" i="7"/>
  <c r="D57" i="7"/>
  <c r="C57" i="7"/>
  <c r="B57" i="7"/>
  <c r="F57" i="7" s="1"/>
  <c r="A57" i="7"/>
  <c r="E56" i="7"/>
  <c r="D56" i="7"/>
  <c r="C56" i="7"/>
  <c r="B56" i="7"/>
  <c r="F56" i="7" s="1"/>
  <c r="A56" i="7"/>
  <c r="E55" i="7"/>
  <c r="D55" i="7"/>
  <c r="C55" i="7"/>
  <c r="B55" i="7"/>
  <c r="F55" i="7" s="1"/>
  <c r="A55" i="7"/>
  <c r="E54" i="7"/>
  <c r="D54" i="7"/>
  <c r="C54" i="7"/>
  <c r="B54" i="7"/>
  <c r="F54" i="7" s="1"/>
  <c r="A54" i="7"/>
  <c r="E53" i="7"/>
  <c r="D53" i="7"/>
  <c r="C53" i="7"/>
  <c r="B53" i="7"/>
  <c r="F53" i="7" s="1"/>
  <c r="A53" i="7"/>
  <c r="E52" i="7"/>
  <c r="D52" i="7"/>
  <c r="C52" i="7"/>
  <c r="B52" i="7"/>
  <c r="F52" i="7" s="1"/>
  <c r="A52" i="7"/>
  <c r="E51" i="7"/>
  <c r="D51" i="7"/>
  <c r="C51" i="7"/>
  <c r="B51" i="7"/>
  <c r="F51" i="7" s="1"/>
  <c r="A51" i="7"/>
  <c r="E50" i="7"/>
  <c r="D50" i="7"/>
  <c r="C50" i="7"/>
  <c r="B50" i="7"/>
  <c r="F50" i="7" s="1"/>
  <c r="A50" i="7"/>
  <c r="E49" i="7"/>
  <c r="D49" i="7"/>
  <c r="C49" i="7"/>
  <c r="B49" i="7"/>
  <c r="F49" i="7" s="1"/>
  <c r="A49" i="7"/>
  <c r="E48" i="7"/>
  <c r="D48" i="7"/>
  <c r="C48" i="7"/>
  <c r="B48" i="7"/>
  <c r="F48" i="7" s="1"/>
  <c r="A48" i="7"/>
  <c r="E47" i="7"/>
  <c r="D47" i="7"/>
  <c r="C47" i="7"/>
  <c r="B47" i="7"/>
  <c r="F47" i="7" s="1"/>
  <c r="A47" i="7"/>
  <c r="E46" i="7"/>
  <c r="D46" i="7"/>
  <c r="C46" i="7"/>
  <c r="B46" i="7"/>
  <c r="F46" i="7" s="1"/>
  <c r="A46" i="7"/>
  <c r="E45" i="7"/>
  <c r="D45" i="7"/>
  <c r="C45" i="7"/>
  <c r="B45" i="7"/>
  <c r="F45" i="7" s="1"/>
  <c r="A45" i="7"/>
  <c r="E44" i="7"/>
  <c r="D44" i="7"/>
  <c r="C44" i="7"/>
  <c r="B44" i="7"/>
  <c r="F44" i="7" s="1"/>
  <c r="A44" i="7"/>
  <c r="E43" i="7"/>
  <c r="D43" i="7"/>
  <c r="C43" i="7"/>
  <c r="B43" i="7"/>
  <c r="F43" i="7" s="1"/>
  <c r="A43" i="7"/>
  <c r="E42" i="7"/>
  <c r="D42" i="7"/>
  <c r="C42" i="7"/>
  <c r="B42" i="7"/>
  <c r="F42" i="7" s="1"/>
  <c r="A42" i="7"/>
  <c r="E41" i="7"/>
  <c r="D41" i="7"/>
  <c r="C41" i="7"/>
  <c r="B41" i="7"/>
  <c r="F41" i="7" s="1"/>
  <c r="A41" i="7"/>
  <c r="E40" i="7"/>
  <c r="D40" i="7"/>
  <c r="C40" i="7"/>
  <c r="B40" i="7"/>
  <c r="F40" i="7" s="1"/>
  <c r="A40" i="7"/>
  <c r="E39" i="7"/>
  <c r="D39" i="7"/>
  <c r="C39" i="7"/>
  <c r="B39" i="7"/>
  <c r="F39" i="7" s="1"/>
  <c r="A39" i="7"/>
  <c r="E38" i="7"/>
  <c r="D38" i="7"/>
  <c r="C38" i="7"/>
  <c r="B38" i="7"/>
  <c r="F38" i="7" s="1"/>
  <c r="A38" i="7"/>
  <c r="E37" i="7"/>
  <c r="D37" i="7"/>
  <c r="C37" i="7"/>
  <c r="B37" i="7"/>
  <c r="F37" i="7" s="1"/>
  <c r="A37" i="7"/>
  <c r="E36" i="7"/>
  <c r="D36" i="7"/>
  <c r="C36" i="7"/>
  <c r="B36" i="7"/>
  <c r="F36" i="7" s="1"/>
  <c r="A36" i="7"/>
  <c r="E35" i="7"/>
  <c r="D35" i="7"/>
  <c r="C35" i="7"/>
  <c r="B35" i="7"/>
  <c r="F35" i="7" s="1"/>
  <c r="A35" i="7"/>
  <c r="E34" i="7"/>
  <c r="D34" i="7"/>
  <c r="C34" i="7"/>
  <c r="B34" i="7"/>
  <c r="F34" i="7" s="1"/>
  <c r="A34" i="7"/>
  <c r="E33" i="7"/>
  <c r="D33" i="7"/>
  <c r="C33" i="7"/>
  <c r="B33" i="7"/>
  <c r="F33" i="7" s="1"/>
  <c r="A33" i="7"/>
  <c r="E32" i="7"/>
  <c r="D32" i="7"/>
  <c r="C32" i="7"/>
  <c r="B32" i="7"/>
  <c r="F32" i="7" s="1"/>
  <c r="A32" i="7"/>
  <c r="E31" i="7"/>
  <c r="D31" i="7"/>
  <c r="C31" i="7"/>
  <c r="B31" i="7"/>
  <c r="F31" i="7" s="1"/>
  <c r="A31" i="7"/>
  <c r="E30" i="7"/>
  <c r="D30" i="7"/>
  <c r="C30" i="7"/>
  <c r="B30" i="7"/>
  <c r="F30" i="7" s="1"/>
  <c r="A30" i="7"/>
  <c r="E29" i="7"/>
  <c r="D29" i="7"/>
  <c r="C29" i="7"/>
  <c r="B29" i="7"/>
  <c r="F29" i="7" s="1"/>
  <c r="A29" i="7"/>
  <c r="E28" i="7"/>
  <c r="D28" i="7"/>
  <c r="C28" i="7"/>
  <c r="B28" i="7"/>
  <c r="F28" i="7" s="1"/>
  <c r="A28" i="7"/>
  <c r="E27" i="7"/>
  <c r="D27" i="7"/>
  <c r="C27" i="7"/>
  <c r="B27" i="7"/>
  <c r="F27" i="7" s="1"/>
  <c r="A27" i="7"/>
  <c r="E26" i="7"/>
  <c r="D26" i="7"/>
  <c r="C26" i="7"/>
  <c r="B26" i="7"/>
  <c r="F26" i="7" s="1"/>
  <c r="A26" i="7"/>
  <c r="E25" i="7"/>
  <c r="D25" i="7"/>
  <c r="C25" i="7"/>
  <c r="B25" i="7"/>
  <c r="F25" i="7" s="1"/>
  <c r="A25" i="7"/>
  <c r="E24" i="7"/>
  <c r="D24" i="7"/>
  <c r="C24" i="7"/>
  <c r="B24" i="7"/>
  <c r="F24" i="7" s="1"/>
  <c r="A24" i="7"/>
  <c r="E23" i="7"/>
  <c r="D23" i="7"/>
  <c r="C23" i="7"/>
  <c r="B23" i="7"/>
  <c r="F23" i="7" s="1"/>
  <c r="A23" i="7"/>
  <c r="E22" i="7"/>
  <c r="D22" i="7"/>
  <c r="C22" i="7"/>
  <c r="B22" i="7"/>
  <c r="F22" i="7" s="1"/>
  <c r="A22" i="7"/>
  <c r="E21" i="7"/>
  <c r="D21" i="7"/>
  <c r="C21" i="7"/>
  <c r="B21" i="7"/>
  <c r="F21" i="7" s="1"/>
  <c r="A21" i="7"/>
  <c r="E20" i="7"/>
  <c r="D20" i="7"/>
  <c r="C20" i="7"/>
  <c r="B20" i="7"/>
  <c r="F20" i="7" s="1"/>
  <c r="A20" i="7"/>
  <c r="E19" i="7"/>
  <c r="D19" i="7"/>
  <c r="C19" i="7"/>
  <c r="B19" i="7"/>
  <c r="F19" i="7" s="1"/>
  <c r="A19" i="7"/>
  <c r="E18" i="7"/>
  <c r="D18" i="7"/>
  <c r="C18" i="7"/>
  <c r="B18" i="7"/>
  <c r="F18" i="7" s="1"/>
  <c r="A18" i="7"/>
  <c r="E17" i="7"/>
  <c r="D17" i="7"/>
  <c r="C17" i="7"/>
  <c r="B17" i="7"/>
  <c r="F17" i="7" s="1"/>
  <c r="A17" i="7"/>
  <c r="E16" i="7"/>
  <c r="D16" i="7"/>
  <c r="C16" i="7"/>
  <c r="B16" i="7"/>
  <c r="F16" i="7" s="1"/>
  <c r="A16" i="7"/>
  <c r="E15" i="7"/>
  <c r="D15" i="7"/>
  <c r="C15" i="7"/>
  <c r="B15" i="7"/>
  <c r="F15" i="7" s="1"/>
  <c r="A15" i="7"/>
  <c r="E14" i="7"/>
  <c r="D14" i="7"/>
  <c r="C14" i="7"/>
  <c r="B14" i="7"/>
  <c r="F14" i="7" s="1"/>
  <c r="A14" i="7"/>
  <c r="E13" i="7"/>
  <c r="D13" i="7"/>
  <c r="C13" i="7"/>
  <c r="B13" i="7"/>
  <c r="F13" i="7" s="1"/>
  <c r="A13" i="7"/>
  <c r="E12" i="7"/>
  <c r="D12" i="7"/>
  <c r="C12" i="7"/>
  <c r="B12" i="7"/>
  <c r="F12" i="7" s="1"/>
  <c r="A12" i="7"/>
  <c r="E11" i="7"/>
  <c r="D11" i="7"/>
  <c r="C11" i="7"/>
  <c r="B11" i="7"/>
  <c r="F11" i="7" s="1"/>
  <c r="A11" i="7"/>
  <c r="E10" i="7"/>
  <c r="D10" i="7"/>
  <c r="C10" i="7"/>
  <c r="B10" i="7"/>
  <c r="F10" i="7" s="1"/>
  <c r="A10" i="7"/>
  <c r="E9" i="7"/>
  <c r="D9" i="7"/>
  <c r="C9" i="7"/>
  <c r="B9" i="7"/>
  <c r="F9" i="7" s="1"/>
  <c r="A9" i="7"/>
  <c r="E8" i="7"/>
  <c r="D8" i="7"/>
  <c r="C8" i="7"/>
  <c r="B8" i="7"/>
  <c r="F8" i="7" s="1"/>
  <c r="A8" i="7"/>
  <c r="E7" i="7"/>
  <c r="D7" i="7"/>
  <c r="C7" i="7"/>
  <c r="B7" i="7"/>
  <c r="F7" i="7" s="1"/>
  <c r="A7" i="7"/>
  <c r="E6" i="7"/>
  <c r="D6" i="7"/>
  <c r="C6" i="7"/>
  <c r="B6" i="7"/>
  <c r="F6" i="7" s="1"/>
  <c r="A6" i="7"/>
  <c r="E5" i="7"/>
  <c r="D5" i="7"/>
  <c r="C5" i="7"/>
  <c r="B5" i="7"/>
  <c r="F5" i="7" s="1"/>
  <c r="A5" i="7"/>
  <c r="E4" i="7"/>
  <c r="D4" i="7"/>
  <c r="C4" i="7"/>
  <c r="B4" i="7"/>
  <c r="F4" i="7" s="1"/>
  <c r="A4" i="7"/>
  <c r="E3" i="7"/>
  <c r="D3" i="7"/>
  <c r="C3" i="7"/>
  <c r="B3" i="7"/>
  <c r="F3" i="7" s="1"/>
  <c r="A3" i="7"/>
  <c r="E2" i="7"/>
  <c r="D2" i="7"/>
  <c r="C2" i="7"/>
  <c r="B2" i="7"/>
  <c r="F2" i="7" s="1"/>
  <c r="E38" i="6"/>
  <c r="D38" i="6"/>
  <c r="C38" i="6"/>
  <c r="B38" i="6"/>
  <c r="F38" i="6" s="1"/>
  <c r="A38" i="6"/>
  <c r="E37" i="6"/>
  <c r="D37" i="6"/>
  <c r="C37" i="6"/>
  <c r="B37" i="6"/>
  <c r="F37" i="6" s="1"/>
  <c r="A37" i="6"/>
  <c r="E36" i="6"/>
  <c r="D36" i="6"/>
  <c r="C36" i="6"/>
  <c r="B36" i="6"/>
  <c r="F36" i="6" s="1"/>
  <c r="A36" i="6"/>
  <c r="E35" i="6"/>
  <c r="D35" i="6"/>
  <c r="C35" i="6"/>
  <c r="B35" i="6"/>
  <c r="F35" i="6" s="1"/>
  <c r="A35" i="6"/>
  <c r="E34" i="6"/>
  <c r="D34" i="6"/>
  <c r="C34" i="6"/>
  <c r="B34" i="6"/>
  <c r="F34" i="6" s="1"/>
  <c r="A34" i="6"/>
  <c r="E33" i="6"/>
  <c r="D33" i="6"/>
  <c r="C33" i="6"/>
  <c r="B33" i="6"/>
  <c r="F33" i="6" s="1"/>
  <c r="A33" i="6"/>
  <c r="E32" i="6"/>
  <c r="D32" i="6"/>
  <c r="C32" i="6"/>
  <c r="B32" i="6"/>
  <c r="F32" i="6" s="1"/>
  <c r="A32" i="6"/>
  <c r="E31" i="6"/>
  <c r="D31" i="6"/>
  <c r="C31" i="6"/>
  <c r="B31" i="6"/>
  <c r="F31" i="6" s="1"/>
  <c r="A31" i="6"/>
  <c r="E30" i="6"/>
  <c r="D30" i="6"/>
  <c r="C30" i="6"/>
  <c r="B30" i="6"/>
  <c r="F30" i="6" s="1"/>
  <c r="A30" i="6"/>
  <c r="E29" i="6"/>
  <c r="D29" i="6"/>
  <c r="C29" i="6"/>
  <c r="B29" i="6"/>
  <c r="F29" i="6" s="1"/>
  <c r="A29" i="6"/>
  <c r="E28" i="6"/>
  <c r="D28" i="6"/>
  <c r="C28" i="6"/>
  <c r="B28" i="6"/>
  <c r="F28" i="6" s="1"/>
  <c r="A28" i="6"/>
  <c r="E27" i="6"/>
  <c r="D27" i="6"/>
  <c r="C27" i="6"/>
  <c r="B27" i="6"/>
  <c r="F27" i="6" s="1"/>
  <c r="A27" i="6"/>
  <c r="E26" i="6"/>
  <c r="D26" i="6"/>
  <c r="C26" i="6"/>
  <c r="B26" i="6"/>
  <c r="F26" i="6" s="1"/>
  <c r="A26" i="6"/>
  <c r="E25" i="6"/>
  <c r="D25" i="6"/>
  <c r="C25" i="6"/>
  <c r="B25" i="6"/>
  <c r="F25" i="6" s="1"/>
  <c r="A25" i="6"/>
  <c r="E24" i="6"/>
  <c r="D24" i="6"/>
  <c r="C24" i="6"/>
  <c r="B24" i="6"/>
  <c r="F24" i="6" s="1"/>
  <c r="A24" i="6"/>
  <c r="E23" i="6"/>
  <c r="D23" i="6"/>
  <c r="C23" i="6"/>
  <c r="B23" i="6"/>
  <c r="F23" i="6" s="1"/>
  <c r="A23" i="6"/>
  <c r="E22" i="6"/>
  <c r="D22" i="6"/>
  <c r="C22" i="6"/>
  <c r="B22" i="6"/>
  <c r="F22" i="6" s="1"/>
  <c r="A22" i="6"/>
  <c r="E21" i="6"/>
  <c r="D21" i="6"/>
  <c r="C21" i="6"/>
  <c r="B21" i="6"/>
  <c r="F21" i="6" s="1"/>
  <c r="A21" i="6"/>
  <c r="E20" i="6"/>
  <c r="D20" i="6"/>
  <c r="C20" i="6"/>
  <c r="B20" i="6"/>
  <c r="F20" i="6" s="1"/>
  <c r="A20" i="6"/>
  <c r="E19" i="6"/>
  <c r="D19" i="6"/>
  <c r="C19" i="6"/>
  <c r="B19" i="6"/>
  <c r="F19" i="6" s="1"/>
  <c r="A19" i="6"/>
  <c r="E18" i="6"/>
  <c r="D18" i="6"/>
  <c r="C18" i="6"/>
  <c r="B18" i="6"/>
  <c r="F18" i="6" s="1"/>
  <c r="A18" i="6"/>
  <c r="E17" i="6"/>
  <c r="D17" i="6"/>
  <c r="C17" i="6"/>
  <c r="B17" i="6"/>
  <c r="F17" i="6" s="1"/>
  <c r="A17" i="6"/>
  <c r="E16" i="6"/>
  <c r="D16" i="6"/>
  <c r="C16" i="6"/>
  <c r="B16" i="6"/>
  <c r="F16" i="6" s="1"/>
  <c r="A16" i="6"/>
  <c r="E15" i="6"/>
  <c r="D15" i="6"/>
  <c r="C15" i="6"/>
  <c r="B15" i="6"/>
  <c r="F15" i="6" s="1"/>
  <c r="A15" i="6"/>
  <c r="E14" i="6"/>
  <c r="D14" i="6"/>
  <c r="C14" i="6"/>
  <c r="B14" i="6"/>
  <c r="F14" i="6" s="1"/>
  <c r="A14" i="6"/>
  <c r="E13" i="6"/>
  <c r="D13" i="6"/>
  <c r="C13" i="6"/>
  <c r="B13" i="6"/>
  <c r="F13" i="6" s="1"/>
  <c r="A13" i="6"/>
  <c r="E12" i="6"/>
  <c r="D12" i="6"/>
  <c r="C12" i="6"/>
  <c r="B12" i="6"/>
  <c r="F12" i="6" s="1"/>
  <c r="A12" i="6"/>
  <c r="E11" i="6"/>
  <c r="D11" i="6"/>
  <c r="C11" i="6"/>
  <c r="B11" i="6"/>
  <c r="F11" i="6" s="1"/>
  <c r="A11" i="6"/>
  <c r="E10" i="6"/>
  <c r="D10" i="6"/>
  <c r="C10" i="6"/>
  <c r="B10" i="6"/>
  <c r="F10" i="6" s="1"/>
  <c r="A10" i="6"/>
  <c r="E9" i="6"/>
  <c r="D9" i="6"/>
  <c r="C9" i="6"/>
  <c r="B9" i="6"/>
  <c r="F9" i="6" s="1"/>
  <c r="A9" i="6"/>
  <c r="E8" i="6"/>
  <c r="D8" i="6"/>
  <c r="C8" i="6"/>
  <c r="B8" i="6"/>
  <c r="F8" i="6" s="1"/>
  <c r="A8" i="6"/>
  <c r="E7" i="6"/>
  <c r="D7" i="6"/>
  <c r="C7" i="6"/>
  <c r="B7" i="6"/>
  <c r="F7" i="6" s="1"/>
  <c r="A7" i="6"/>
  <c r="E6" i="6"/>
  <c r="D6" i="6"/>
  <c r="C6" i="6"/>
  <c r="B6" i="6"/>
  <c r="F6" i="6" s="1"/>
  <c r="A6" i="6"/>
  <c r="E5" i="6"/>
  <c r="D5" i="6"/>
  <c r="C5" i="6"/>
  <c r="B5" i="6"/>
  <c r="F5" i="6" s="1"/>
  <c r="A5" i="6"/>
  <c r="E4" i="6"/>
  <c r="D4" i="6"/>
  <c r="C4" i="6"/>
  <c r="B4" i="6"/>
  <c r="F4" i="6" s="1"/>
  <c r="A4" i="6"/>
  <c r="E3" i="6"/>
  <c r="D3" i="6"/>
  <c r="C3" i="6"/>
  <c r="B3" i="6"/>
  <c r="F3" i="6" s="1"/>
  <c r="A3" i="6"/>
  <c r="E2" i="6"/>
  <c r="D2" i="6"/>
  <c r="C2" i="6"/>
  <c r="B2" i="6"/>
  <c r="F2" i="6" s="1"/>
  <c r="E123" i="5"/>
  <c r="D123" i="5"/>
  <c r="C123" i="5"/>
  <c r="B123" i="5"/>
  <c r="F123" i="5" s="1"/>
  <c r="A123" i="5"/>
  <c r="E122" i="5"/>
  <c r="D122" i="5"/>
  <c r="C122" i="5"/>
  <c r="B122" i="5"/>
  <c r="F122" i="5" s="1"/>
  <c r="A122" i="5"/>
  <c r="E121" i="5"/>
  <c r="D121" i="5"/>
  <c r="C121" i="5"/>
  <c r="B121" i="5"/>
  <c r="F121" i="5" s="1"/>
  <c r="A121" i="5"/>
  <c r="E120" i="5"/>
  <c r="D120" i="5"/>
  <c r="C120" i="5"/>
  <c r="B120" i="5"/>
  <c r="F120" i="5" s="1"/>
  <c r="A120" i="5"/>
  <c r="E119" i="5"/>
  <c r="D119" i="5"/>
  <c r="C119" i="5"/>
  <c r="B119" i="5"/>
  <c r="F119" i="5" s="1"/>
  <c r="A119" i="5"/>
  <c r="E118" i="5"/>
  <c r="D118" i="5"/>
  <c r="C118" i="5"/>
  <c r="B118" i="5"/>
  <c r="F118" i="5" s="1"/>
  <c r="A118" i="5"/>
  <c r="E117" i="5"/>
  <c r="D117" i="5"/>
  <c r="C117" i="5"/>
  <c r="B117" i="5"/>
  <c r="F117" i="5" s="1"/>
  <c r="A117" i="5"/>
  <c r="E116" i="5"/>
  <c r="D116" i="5"/>
  <c r="C116" i="5"/>
  <c r="B116" i="5"/>
  <c r="F116" i="5" s="1"/>
  <c r="A116" i="5"/>
  <c r="E115" i="5"/>
  <c r="D115" i="5"/>
  <c r="C115" i="5"/>
  <c r="B115" i="5"/>
  <c r="F115" i="5" s="1"/>
  <c r="A115" i="5"/>
  <c r="E114" i="5"/>
  <c r="D114" i="5"/>
  <c r="C114" i="5"/>
  <c r="B114" i="5"/>
  <c r="F114" i="5" s="1"/>
  <c r="A114" i="5"/>
  <c r="E113" i="5"/>
  <c r="D113" i="5"/>
  <c r="C113" i="5"/>
  <c r="B113" i="5"/>
  <c r="F113" i="5" s="1"/>
  <c r="A113" i="5"/>
  <c r="E112" i="5"/>
  <c r="D112" i="5"/>
  <c r="C112" i="5"/>
  <c r="B112" i="5"/>
  <c r="F112" i="5" s="1"/>
  <c r="A112" i="5"/>
  <c r="E111" i="5"/>
  <c r="D111" i="5"/>
  <c r="C111" i="5"/>
  <c r="B111" i="5"/>
  <c r="F111" i="5" s="1"/>
  <c r="A111" i="5"/>
  <c r="E110" i="5"/>
  <c r="D110" i="5"/>
  <c r="C110" i="5"/>
  <c r="B110" i="5"/>
  <c r="F110" i="5" s="1"/>
  <c r="A110" i="5"/>
  <c r="E109" i="5"/>
  <c r="D109" i="5"/>
  <c r="C109" i="5"/>
  <c r="B109" i="5"/>
  <c r="F109" i="5" s="1"/>
  <c r="A109" i="5"/>
  <c r="E108" i="5"/>
  <c r="D108" i="5"/>
  <c r="C108" i="5"/>
  <c r="B108" i="5"/>
  <c r="F108" i="5" s="1"/>
  <c r="A108" i="5"/>
  <c r="E107" i="5"/>
  <c r="D107" i="5"/>
  <c r="C107" i="5"/>
  <c r="B107" i="5"/>
  <c r="F107" i="5" s="1"/>
  <c r="A107" i="5"/>
  <c r="E106" i="5"/>
  <c r="D106" i="5"/>
  <c r="C106" i="5"/>
  <c r="B106" i="5"/>
  <c r="F106" i="5" s="1"/>
  <c r="A106" i="5"/>
  <c r="E105" i="5"/>
  <c r="D105" i="5"/>
  <c r="C105" i="5"/>
  <c r="B105" i="5"/>
  <c r="F105" i="5" s="1"/>
  <c r="A105" i="5"/>
  <c r="E104" i="5"/>
  <c r="D104" i="5"/>
  <c r="C104" i="5"/>
  <c r="B104" i="5"/>
  <c r="F104" i="5" s="1"/>
  <c r="A104" i="5"/>
  <c r="E103" i="5"/>
  <c r="D103" i="5"/>
  <c r="C103" i="5"/>
  <c r="B103" i="5"/>
  <c r="F103" i="5" s="1"/>
  <c r="A103" i="5"/>
  <c r="E102" i="5"/>
  <c r="D102" i="5"/>
  <c r="C102" i="5"/>
  <c r="B102" i="5"/>
  <c r="F102" i="5" s="1"/>
  <c r="A102" i="5"/>
  <c r="E101" i="5"/>
  <c r="D101" i="5"/>
  <c r="C101" i="5"/>
  <c r="B101" i="5"/>
  <c r="F101" i="5" s="1"/>
  <c r="A101" i="5"/>
  <c r="E100" i="5"/>
  <c r="D100" i="5"/>
  <c r="C100" i="5"/>
  <c r="B100" i="5"/>
  <c r="F100" i="5" s="1"/>
  <c r="A100" i="5"/>
  <c r="E99" i="5"/>
  <c r="D99" i="5"/>
  <c r="C99" i="5"/>
  <c r="B99" i="5"/>
  <c r="F99" i="5" s="1"/>
  <c r="A99" i="5"/>
  <c r="E98" i="5"/>
  <c r="D98" i="5"/>
  <c r="C98" i="5"/>
  <c r="B98" i="5"/>
  <c r="F98" i="5" s="1"/>
  <c r="A98" i="5"/>
  <c r="E97" i="5"/>
  <c r="D97" i="5"/>
  <c r="C97" i="5"/>
  <c r="B97" i="5"/>
  <c r="F97" i="5" s="1"/>
  <c r="A97" i="5"/>
  <c r="E96" i="5"/>
  <c r="D96" i="5"/>
  <c r="C96" i="5"/>
  <c r="B96" i="5"/>
  <c r="F96" i="5" s="1"/>
  <c r="A96" i="5"/>
  <c r="E95" i="5"/>
  <c r="D95" i="5"/>
  <c r="C95" i="5"/>
  <c r="B95" i="5"/>
  <c r="F95" i="5" s="1"/>
  <c r="A95" i="5"/>
  <c r="E94" i="5"/>
  <c r="D94" i="5"/>
  <c r="C94" i="5"/>
  <c r="B94" i="5"/>
  <c r="F94" i="5" s="1"/>
  <c r="A94" i="5"/>
  <c r="E93" i="5"/>
  <c r="D93" i="5"/>
  <c r="C93" i="5"/>
  <c r="B93" i="5"/>
  <c r="F93" i="5" s="1"/>
  <c r="A93" i="5"/>
  <c r="E92" i="5"/>
  <c r="D92" i="5"/>
  <c r="C92" i="5"/>
  <c r="B92" i="5"/>
  <c r="F92" i="5" s="1"/>
  <c r="A92" i="5"/>
  <c r="E91" i="5"/>
  <c r="D91" i="5"/>
  <c r="C91" i="5"/>
  <c r="B91" i="5"/>
  <c r="F91" i="5" s="1"/>
  <c r="A91" i="5"/>
  <c r="E90" i="5"/>
  <c r="D90" i="5"/>
  <c r="C90" i="5"/>
  <c r="B90" i="5"/>
  <c r="F90" i="5" s="1"/>
  <c r="A90" i="5"/>
  <c r="E89" i="5"/>
  <c r="D89" i="5"/>
  <c r="C89" i="5"/>
  <c r="B89" i="5"/>
  <c r="F89" i="5" s="1"/>
  <c r="A89" i="5"/>
  <c r="E88" i="5"/>
  <c r="D88" i="5"/>
  <c r="C88" i="5"/>
  <c r="B88" i="5"/>
  <c r="F88" i="5" s="1"/>
  <c r="A88" i="5"/>
  <c r="E87" i="5"/>
  <c r="D87" i="5"/>
  <c r="C87" i="5"/>
  <c r="B87" i="5"/>
  <c r="F87" i="5" s="1"/>
  <c r="A87" i="5"/>
  <c r="E86" i="5"/>
  <c r="D86" i="5"/>
  <c r="C86" i="5"/>
  <c r="B86" i="5"/>
  <c r="F86" i="5" s="1"/>
  <c r="A86" i="5"/>
  <c r="E85" i="5"/>
  <c r="D85" i="5"/>
  <c r="C85" i="5"/>
  <c r="B85" i="5"/>
  <c r="F85" i="5" s="1"/>
  <c r="A85" i="5"/>
  <c r="E84" i="5"/>
  <c r="D84" i="5"/>
  <c r="C84" i="5"/>
  <c r="B84" i="5"/>
  <c r="F84" i="5" s="1"/>
  <c r="A84" i="5"/>
  <c r="E83" i="5"/>
  <c r="D83" i="5"/>
  <c r="C83" i="5"/>
  <c r="B83" i="5"/>
  <c r="F83" i="5" s="1"/>
  <c r="A83" i="5"/>
  <c r="E82" i="5"/>
  <c r="D82" i="5"/>
  <c r="C82" i="5"/>
  <c r="B82" i="5"/>
  <c r="F82" i="5" s="1"/>
  <c r="A82" i="5"/>
  <c r="E81" i="5"/>
  <c r="D81" i="5"/>
  <c r="C81" i="5"/>
  <c r="B81" i="5"/>
  <c r="F81" i="5" s="1"/>
  <c r="A81" i="5"/>
  <c r="E80" i="5"/>
  <c r="D80" i="5"/>
  <c r="C80" i="5"/>
  <c r="B80" i="5"/>
  <c r="F80" i="5" s="1"/>
  <c r="A80" i="5"/>
  <c r="E79" i="5"/>
  <c r="D79" i="5"/>
  <c r="C79" i="5"/>
  <c r="B79" i="5"/>
  <c r="F79" i="5" s="1"/>
  <c r="A79" i="5"/>
  <c r="E78" i="5"/>
  <c r="D78" i="5"/>
  <c r="C78" i="5"/>
  <c r="B78" i="5"/>
  <c r="F78" i="5" s="1"/>
  <c r="A78" i="5"/>
  <c r="E77" i="5"/>
  <c r="D77" i="5"/>
  <c r="C77" i="5"/>
  <c r="B77" i="5"/>
  <c r="F77" i="5" s="1"/>
  <c r="A77" i="5"/>
  <c r="E76" i="5"/>
  <c r="D76" i="5"/>
  <c r="C76" i="5"/>
  <c r="B76" i="5"/>
  <c r="F76" i="5" s="1"/>
  <c r="A76" i="5"/>
  <c r="E75" i="5"/>
  <c r="D75" i="5"/>
  <c r="C75" i="5"/>
  <c r="B75" i="5"/>
  <c r="F75" i="5" s="1"/>
  <c r="A75" i="5"/>
  <c r="E74" i="5"/>
  <c r="D74" i="5"/>
  <c r="C74" i="5"/>
  <c r="B74" i="5"/>
  <c r="F74" i="5" s="1"/>
  <c r="A74" i="5"/>
  <c r="E73" i="5"/>
  <c r="D73" i="5"/>
  <c r="C73" i="5"/>
  <c r="B73" i="5"/>
  <c r="F73" i="5" s="1"/>
  <c r="A73" i="5"/>
  <c r="E72" i="5"/>
  <c r="D72" i="5"/>
  <c r="C72" i="5"/>
  <c r="B72" i="5"/>
  <c r="F72" i="5" s="1"/>
  <c r="A72" i="5"/>
  <c r="E71" i="5"/>
  <c r="D71" i="5"/>
  <c r="C71" i="5"/>
  <c r="B71" i="5"/>
  <c r="F71" i="5" s="1"/>
  <c r="A71" i="5"/>
  <c r="E70" i="5"/>
  <c r="D70" i="5"/>
  <c r="C70" i="5"/>
  <c r="B70" i="5"/>
  <c r="F70" i="5" s="1"/>
  <c r="A70" i="5"/>
  <c r="E69" i="5"/>
  <c r="D69" i="5"/>
  <c r="C69" i="5"/>
  <c r="B69" i="5"/>
  <c r="F69" i="5" s="1"/>
  <c r="A69" i="5"/>
  <c r="E68" i="5"/>
  <c r="D68" i="5"/>
  <c r="C68" i="5"/>
  <c r="B68" i="5"/>
  <c r="F68" i="5" s="1"/>
  <c r="A68" i="5"/>
  <c r="E67" i="5"/>
  <c r="D67" i="5"/>
  <c r="C67" i="5"/>
  <c r="B67" i="5"/>
  <c r="F67" i="5" s="1"/>
  <c r="A67" i="5"/>
  <c r="E66" i="5"/>
  <c r="D66" i="5"/>
  <c r="C66" i="5"/>
  <c r="B66" i="5"/>
  <c r="F66" i="5" s="1"/>
  <c r="A66" i="5"/>
  <c r="E65" i="5"/>
  <c r="D65" i="5"/>
  <c r="C65" i="5"/>
  <c r="B65" i="5"/>
  <c r="F65" i="5" s="1"/>
  <c r="A65" i="5"/>
  <c r="E64" i="5"/>
  <c r="D64" i="5"/>
  <c r="C64" i="5"/>
  <c r="B64" i="5"/>
  <c r="F64" i="5" s="1"/>
  <c r="A64" i="5"/>
  <c r="E63" i="5"/>
  <c r="D63" i="5"/>
  <c r="C63" i="5"/>
  <c r="B63" i="5"/>
  <c r="F63" i="5" s="1"/>
  <c r="A63" i="5"/>
  <c r="E62" i="5"/>
  <c r="D62" i="5"/>
  <c r="C62" i="5"/>
  <c r="B62" i="5"/>
  <c r="F62" i="5" s="1"/>
  <c r="A62" i="5"/>
  <c r="E61" i="5"/>
  <c r="D61" i="5"/>
  <c r="C61" i="5"/>
  <c r="B61" i="5"/>
  <c r="F61" i="5" s="1"/>
  <c r="A61" i="5"/>
  <c r="E60" i="5"/>
  <c r="D60" i="5"/>
  <c r="C60" i="5"/>
  <c r="B60" i="5"/>
  <c r="F60" i="5" s="1"/>
  <c r="A60" i="5"/>
  <c r="E59" i="5"/>
  <c r="D59" i="5"/>
  <c r="C59" i="5"/>
  <c r="B59" i="5"/>
  <c r="F59" i="5" s="1"/>
  <c r="A59" i="5"/>
  <c r="E58" i="5"/>
  <c r="D58" i="5"/>
  <c r="C58" i="5"/>
  <c r="B58" i="5"/>
  <c r="F58" i="5" s="1"/>
  <c r="A58" i="5"/>
  <c r="E57" i="5"/>
  <c r="D57" i="5"/>
  <c r="C57" i="5"/>
  <c r="B57" i="5"/>
  <c r="F57" i="5" s="1"/>
  <c r="A57" i="5"/>
  <c r="E56" i="5"/>
  <c r="D56" i="5"/>
  <c r="C56" i="5"/>
  <c r="B56" i="5"/>
  <c r="F56" i="5" s="1"/>
  <c r="A56" i="5"/>
  <c r="E55" i="5"/>
  <c r="D55" i="5"/>
  <c r="C55" i="5"/>
  <c r="B55" i="5"/>
  <c r="F55" i="5" s="1"/>
  <c r="A55" i="5"/>
  <c r="E54" i="5"/>
  <c r="D54" i="5"/>
  <c r="C54" i="5"/>
  <c r="B54" i="5"/>
  <c r="F54" i="5" s="1"/>
  <c r="A54" i="5"/>
  <c r="E53" i="5"/>
  <c r="D53" i="5"/>
  <c r="C53" i="5"/>
  <c r="B53" i="5"/>
  <c r="F53" i="5" s="1"/>
  <c r="A53" i="5"/>
  <c r="E52" i="5"/>
  <c r="D52" i="5"/>
  <c r="C52" i="5"/>
  <c r="B52" i="5"/>
  <c r="F52" i="5" s="1"/>
  <c r="A52" i="5"/>
  <c r="E51" i="5"/>
  <c r="D51" i="5"/>
  <c r="C51" i="5"/>
  <c r="B51" i="5"/>
  <c r="F51" i="5" s="1"/>
  <c r="A51" i="5"/>
  <c r="E50" i="5"/>
  <c r="D50" i="5"/>
  <c r="C50" i="5"/>
  <c r="B50" i="5"/>
  <c r="F50" i="5" s="1"/>
  <c r="A50" i="5"/>
  <c r="E49" i="5"/>
  <c r="D49" i="5"/>
  <c r="C49" i="5"/>
  <c r="B49" i="5"/>
  <c r="F49" i="5" s="1"/>
  <c r="A49" i="5"/>
  <c r="E48" i="5"/>
  <c r="D48" i="5"/>
  <c r="C48" i="5"/>
  <c r="B48" i="5"/>
  <c r="F48" i="5" s="1"/>
  <c r="A48" i="5"/>
  <c r="E47" i="5"/>
  <c r="D47" i="5"/>
  <c r="C47" i="5"/>
  <c r="B47" i="5"/>
  <c r="F47" i="5" s="1"/>
  <c r="A47" i="5"/>
  <c r="E46" i="5"/>
  <c r="D46" i="5"/>
  <c r="C46" i="5"/>
  <c r="B46" i="5"/>
  <c r="F46" i="5" s="1"/>
  <c r="A46" i="5"/>
  <c r="E45" i="5"/>
  <c r="D45" i="5"/>
  <c r="C45" i="5"/>
  <c r="B45" i="5"/>
  <c r="F45" i="5" s="1"/>
  <c r="A45" i="5"/>
  <c r="E44" i="5"/>
  <c r="D44" i="5"/>
  <c r="C44" i="5"/>
  <c r="B44" i="5"/>
  <c r="F44" i="5" s="1"/>
  <c r="A44" i="5"/>
  <c r="E43" i="5"/>
  <c r="D43" i="5"/>
  <c r="C43" i="5"/>
  <c r="B43" i="5"/>
  <c r="F43" i="5" s="1"/>
  <c r="A43" i="5"/>
  <c r="E42" i="5"/>
  <c r="D42" i="5"/>
  <c r="C42" i="5"/>
  <c r="B42" i="5"/>
  <c r="F42" i="5" s="1"/>
  <c r="A42" i="5"/>
  <c r="E41" i="5"/>
  <c r="D41" i="5"/>
  <c r="C41" i="5"/>
  <c r="B41" i="5"/>
  <c r="F41" i="5" s="1"/>
  <c r="A41" i="5"/>
  <c r="E40" i="5"/>
  <c r="D40" i="5"/>
  <c r="C40" i="5"/>
  <c r="B40" i="5"/>
  <c r="F40" i="5" s="1"/>
  <c r="A40" i="5"/>
  <c r="E39" i="5"/>
  <c r="D39" i="5"/>
  <c r="C39" i="5"/>
  <c r="B39" i="5"/>
  <c r="F39" i="5" s="1"/>
  <c r="A39" i="5"/>
  <c r="E38" i="5"/>
  <c r="D38" i="5"/>
  <c r="C38" i="5"/>
  <c r="B38" i="5"/>
  <c r="F38" i="5" s="1"/>
  <c r="A38" i="5"/>
  <c r="E37" i="5"/>
  <c r="D37" i="5"/>
  <c r="C37" i="5"/>
  <c r="B37" i="5"/>
  <c r="F37" i="5" s="1"/>
  <c r="A37" i="5"/>
  <c r="E36" i="5"/>
  <c r="D36" i="5"/>
  <c r="C36" i="5"/>
  <c r="B36" i="5"/>
  <c r="F36" i="5" s="1"/>
  <c r="A36" i="5"/>
  <c r="E35" i="5"/>
  <c r="D35" i="5"/>
  <c r="C35" i="5"/>
  <c r="B35" i="5"/>
  <c r="F35" i="5" s="1"/>
  <c r="A35" i="5"/>
  <c r="E34" i="5"/>
  <c r="D34" i="5"/>
  <c r="C34" i="5"/>
  <c r="B34" i="5"/>
  <c r="F34" i="5" s="1"/>
  <c r="A34" i="5"/>
  <c r="E33" i="5"/>
  <c r="D33" i="5"/>
  <c r="C33" i="5"/>
  <c r="B33" i="5"/>
  <c r="F33" i="5" s="1"/>
  <c r="A33" i="5"/>
  <c r="E32" i="5"/>
  <c r="D32" i="5"/>
  <c r="C32" i="5"/>
  <c r="B32" i="5"/>
  <c r="F32" i="5" s="1"/>
  <c r="A32" i="5"/>
  <c r="E31" i="5"/>
  <c r="D31" i="5"/>
  <c r="C31" i="5"/>
  <c r="B31" i="5"/>
  <c r="F31" i="5" s="1"/>
  <c r="A31" i="5"/>
  <c r="E30" i="5"/>
  <c r="D30" i="5"/>
  <c r="C30" i="5"/>
  <c r="B30" i="5"/>
  <c r="F30" i="5" s="1"/>
  <c r="A30" i="5"/>
  <c r="E29" i="5"/>
  <c r="D29" i="5"/>
  <c r="C29" i="5"/>
  <c r="B29" i="5"/>
  <c r="F29" i="5" s="1"/>
  <c r="A29" i="5"/>
  <c r="E28" i="5"/>
  <c r="D28" i="5"/>
  <c r="C28" i="5"/>
  <c r="B28" i="5"/>
  <c r="F28" i="5" s="1"/>
  <c r="A28" i="5"/>
  <c r="E27" i="5"/>
  <c r="D27" i="5"/>
  <c r="C27" i="5"/>
  <c r="B27" i="5"/>
  <c r="F27" i="5" s="1"/>
  <c r="A27" i="5"/>
  <c r="E26" i="5"/>
  <c r="D26" i="5"/>
  <c r="C26" i="5"/>
  <c r="B26" i="5"/>
  <c r="F26" i="5" s="1"/>
  <c r="A26" i="5"/>
  <c r="E25" i="5"/>
  <c r="D25" i="5"/>
  <c r="C25" i="5"/>
  <c r="B25" i="5"/>
  <c r="F25" i="5" s="1"/>
  <c r="A25" i="5"/>
  <c r="E24" i="5"/>
  <c r="D24" i="5"/>
  <c r="C24" i="5"/>
  <c r="B24" i="5"/>
  <c r="F24" i="5" s="1"/>
  <c r="A24" i="5"/>
  <c r="E23" i="5"/>
  <c r="D23" i="5"/>
  <c r="C23" i="5"/>
  <c r="B23" i="5"/>
  <c r="F23" i="5" s="1"/>
  <c r="A23" i="5"/>
  <c r="E22" i="5"/>
  <c r="D22" i="5"/>
  <c r="C22" i="5"/>
  <c r="B22" i="5"/>
  <c r="F22" i="5" s="1"/>
  <c r="A22" i="5"/>
  <c r="E21" i="5"/>
  <c r="D21" i="5"/>
  <c r="C21" i="5"/>
  <c r="B21" i="5"/>
  <c r="F21" i="5" s="1"/>
  <c r="A21" i="5"/>
  <c r="E20" i="5"/>
  <c r="D20" i="5"/>
  <c r="C20" i="5"/>
  <c r="B20" i="5"/>
  <c r="F20" i="5" s="1"/>
  <c r="A20" i="5"/>
  <c r="E19" i="5"/>
  <c r="D19" i="5"/>
  <c r="C19" i="5"/>
  <c r="B19" i="5"/>
  <c r="F19" i="5" s="1"/>
  <c r="A19" i="5"/>
  <c r="E18" i="5"/>
  <c r="D18" i="5"/>
  <c r="C18" i="5"/>
  <c r="B18" i="5"/>
  <c r="F18" i="5" s="1"/>
  <c r="A18" i="5"/>
  <c r="E17" i="5"/>
  <c r="D17" i="5"/>
  <c r="C17" i="5"/>
  <c r="B17" i="5"/>
  <c r="F17" i="5" s="1"/>
  <c r="A17" i="5"/>
  <c r="E16" i="5"/>
  <c r="D16" i="5"/>
  <c r="C16" i="5"/>
  <c r="B16" i="5"/>
  <c r="F16" i="5" s="1"/>
  <c r="A16" i="5"/>
  <c r="E15" i="5"/>
  <c r="D15" i="5"/>
  <c r="C15" i="5"/>
  <c r="B15" i="5"/>
  <c r="F15" i="5" s="1"/>
  <c r="A15" i="5"/>
  <c r="E14" i="5"/>
  <c r="D14" i="5"/>
  <c r="C14" i="5"/>
  <c r="B14" i="5"/>
  <c r="F14" i="5" s="1"/>
  <c r="A14" i="5"/>
  <c r="E13" i="5"/>
  <c r="D13" i="5"/>
  <c r="C13" i="5"/>
  <c r="B13" i="5"/>
  <c r="F13" i="5" s="1"/>
  <c r="A13" i="5"/>
  <c r="E12" i="5"/>
  <c r="D12" i="5"/>
  <c r="C12" i="5"/>
  <c r="B12" i="5"/>
  <c r="F12" i="5" s="1"/>
  <c r="A12" i="5"/>
  <c r="E11" i="5"/>
  <c r="D11" i="5"/>
  <c r="C11" i="5"/>
  <c r="B11" i="5"/>
  <c r="F11" i="5" s="1"/>
  <c r="A11" i="5"/>
  <c r="E10" i="5"/>
  <c r="D10" i="5"/>
  <c r="C10" i="5"/>
  <c r="B10" i="5"/>
  <c r="F10" i="5" s="1"/>
  <c r="A10" i="5"/>
  <c r="E9" i="5"/>
  <c r="D9" i="5"/>
  <c r="C9" i="5"/>
  <c r="B9" i="5"/>
  <c r="F9" i="5" s="1"/>
  <c r="A9" i="5"/>
  <c r="E8" i="5"/>
  <c r="D8" i="5"/>
  <c r="C8" i="5"/>
  <c r="B8" i="5"/>
  <c r="F8" i="5" s="1"/>
  <c r="A8" i="5"/>
  <c r="E7" i="5"/>
  <c r="D7" i="5"/>
  <c r="C7" i="5"/>
  <c r="B7" i="5"/>
  <c r="F7" i="5" s="1"/>
  <c r="A7" i="5"/>
  <c r="E6" i="5"/>
  <c r="D6" i="5"/>
  <c r="C6" i="5"/>
  <c r="B6" i="5"/>
  <c r="F6" i="5" s="1"/>
  <c r="A6" i="5"/>
  <c r="E5" i="5"/>
  <c r="D5" i="5"/>
  <c r="C5" i="5"/>
  <c r="B5" i="5"/>
  <c r="F5" i="5" s="1"/>
  <c r="A5" i="5"/>
  <c r="E4" i="5"/>
  <c r="D4" i="5"/>
  <c r="C4" i="5"/>
  <c r="B4" i="5"/>
  <c r="F4" i="5" s="1"/>
  <c r="A4" i="5"/>
  <c r="E3" i="5"/>
  <c r="D3" i="5"/>
  <c r="C3" i="5"/>
  <c r="B3" i="5"/>
  <c r="F3" i="5" s="1"/>
  <c r="A3" i="5"/>
  <c r="E2" i="5"/>
  <c r="D2" i="5"/>
  <c r="C2" i="5"/>
  <c r="B2" i="5"/>
  <c r="F2" i="5" s="1"/>
  <c r="E13" i="4"/>
  <c r="D13" i="4"/>
  <c r="C13" i="4"/>
  <c r="B13" i="4"/>
  <c r="F13" i="4" s="1"/>
  <c r="A13" i="4"/>
  <c r="E12" i="4"/>
  <c r="D12" i="4"/>
  <c r="C12" i="4"/>
  <c r="B12" i="4"/>
  <c r="F12" i="4" s="1"/>
  <c r="A12" i="4"/>
  <c r="E11" i="4"/>
  <c r="D11" i="4"/>
  <c r="C11" i="4"/>
  <c r="B11" i="4"/>
  <c r="F11" i="4" s="1"/>
  <c r="A11" i="4"/>
  <c r="E10" i="4"/>
  <c r="D10" i="4"/>
  <c r="C10" i="4"/>
  <c r="B10" i="4"/>
  <c r="F10" i="4" s="1"/>
  <c r="A10" i="4"/>
  <c r="E9" i="4"/>
  <c r="D9" i="4"/>
  <c r="C9" i="4"/>
  <c r="B9" i="4"/>
  <c r="F9" i="4" s="1"/>
  <c r="A9" i="4"/>
  <c r="E8" i="4"/>
  <c r="D8" i="4"/>
  <c r="C8" i="4"/>
  <c r="B8" i="4"/>
  <c r="F8" i="4" s="1"/>
  <c r="A8" i="4"/>
  <c r="E7" i="4"/>
  <c r="D7" i="4"/>
  <c r="C7" i="4"/>
  <c r="B7" i="4"/>
  <c r="F7" i="4" s="1"/>
  <c r="A7" i="4"/>
  <c r="E6" i="4"/>
  <c r="D6" i="4"/>
  <c r="C6" i="4"/>
  <c r="B6" i="4"/>
  <c r="F6" i="4" s="1"/>
  <c r="A6" i="4"/>
  <c r="E5" i="4"/>
  <c r="D5" i="4"/>
  <c r="C5" i="4"/>
  <c r="B5" i="4"/>
  <c r="F5" i="4" s="1"/>
  <c r="A5" i="4"/>
  <c r="E4" i="4"/>
  <c r="D4" i="4"/>
  <c r="C4" i="4"/>
  <c r="B4" i="4"/>
  <c r="F4" i="4" s="1"/>
  <c r="A4" i="4"/>
  <c r="E3" i="4"/>
  <c r="D3" i="4"/>
  <c r="C3" i="4"/>
  <c r="B3" i="4"/>
  <c r="F3" i="4" s="1"/>
  <c r="A3" i="4"/>
  <c r="E2" i="4"/>
  <c r="D2" i="4"/>
  <c r="C2" i="4"/>
  <c r="B2" i="4"/>
  <c r="F2" i="4" s="1"/>
  <c r="B505" i="15"/>
  <c r="B504" i="15"/>
  <c r="F503" i="15" s="1" a="1"/>
  <c r="F503" i="15" s="1"/>
  <c r="B503" i="15"/>
  <c r="F502" i="15" s="1" a="1"/>
  <c r="F502" i="15" s="1"/>
  <c r="B502" i="15"/>
  <c r="F501" i="15" s="1" a="1"/>
  <c r="F501" i="15" s="1"/>
  <c r="B501" i="15"/>
  <c r="F500" i="15" s="1" a="1"/>
  <c r="F500" i="15" s="1"/>
  <c r="B500" i="15"/>
  <c r="F499" i="15" s="1" a="1"/>
  <c r="F499" i="15" s="1"/>
  <c r="B499" i="15"/>
  <c r="F498" i="15" s="1" a="1"/>
  <c r="F498" i="15" s="1"/>
  <c r="B498" i="15"/>
  <c r="F497" i="15" s="1" a="1"/>
  <c r="F497" i="15" s="1"/>
  <c r="B497" i="15"/>
  <c r="F496" i="15" s="1" a="1"/>
  <c r="F496" i="15" s="1"/>
  <c r="B496" i="15"/>
  <c r="F495" i="15" s="1" a="1"/>
  <c r="F495" i="15" s="1"/>
  <c r="B495" i="15"/>
  <c r="F494" i="15" s="1" a="1"/>
  <c r="F494" i="15" s="1"/>
  <c r="B494" i="15"/>
  <c r="F493" i="15" s="1" a="1"/>
  <c r="F493" i="15" s="1"/>
  <c r="B493" i="15"/>
  <c r="F492" i="15" s="1" a="1"/>
  <c r="F492" i="15" s="1"/>
  <c r="B492" i="15"/>
  <c r="B491" i="15"/>
  <c r="F490" i="15" s="1" a="1"/>
  <c r="F490" i="15" s="1"/>
  <c r="B490" i="15"/>
  <c r="F489" i="15" s="1" a="1"/>
  <c r="F489" i="15" s="1"/>
  <c r="B489" i="15"/>
  <c r="B488" i="15"/>
  <c r="F487" i="15" s="1" a="1"/>
  <c r="F487" i="15" s="1"/>
  <c r="B487" i="15"/>
  <c r="F486" i="15" s="1" a="1"/>
  <c r="F486" i="15" s="1"/>
  <c r="B486" i="15"/>
  <c r="F485" i="15" s="1" a="1"/>
  <c r="F485" i="15" s="1"/>
  <c r="B485" i="15"/>
  <c r="F484" i="15" s="1" a="1"/>
  <c r="F484" i="15" s="1"/>
  <c r="B484" i="15"/>
  <c r="F483" i="15" s="1" a="1"/>
  <c r="F483" i="15" s="1"/>
  <c r="B483" i="15"/>
  <c r="F482" i="15" s="1" a="1"/>
  <c r="F482" i="15" s="1"/>
  <c r="B482" i="15"/>
  <c r="F481" i="15" s="1" a="1"/>
  <c r="F481" i="15" s="1"/>
  <c r="B481" i="15"/>
  <c r="F480" i="15" s="1" a="1"/>
  <c r="F480" i="15" s="1"/>
  <c r="B480" i="15"/>
  <c r="B479" i="15"/>
  <c r="F478" i="15" s="1" a="1"/>
  <c r="F478" i="15" s="1"/>
  <c r="B478" i="15"/>
  <c r="F477" i="15" s="1" a="1"/>
  <c r="F477" i="15" s="1"/>
  <c r="B477" i="15"/>
  <c r="F476" i="15" s="1" a="1"/>
  <c r="F476" i="15" s="1"/>
  <c r="B476" i="15"/>
  <c r="B475" i="15"/>
  <c r="F474" i="15" s="1" a="1"/>
  <c r="F474" i="15" s="1"/>
  <c r="B474" i="15"/>
  <c r="F473" i="15" s="1" a="1"/>
  <c r="F473" i="15" s="1"/>
  <c r="B473" i="15"/>
  <c r="B472" i="15"/>
  <c r="B471" i="15"/>
  <c r="F470" i="15" s="1" a="1"/>
  <c r="F470" i="15" s="1"/>
  <c r="B470" i="15"/>
  <c r="F469" i="15" s="1" a="1"/>
  <c r="F469" i="15" s="1"/>
  <c r="B469" i="15"/>
  <c r="F468" i="15" s="1" a="1"/>
  <c r="F468" i="15" s="1"/>
  <c r="B468" i="15"/>
  <c r="F467" i="15" s="1" a="1"/>
  <c r="F467" i="15" s="1"/>
  <c r="B467" i="15"/>
  <c r="F466" i="15" s="1" a="1"/>
  <c r="F466" i="15" s="1"/>
  <c r="B466" i="15"/>
  <c r="F465" i="15" s="1" a="1"/>
  <c r="F465" i="15" s="1"/>
  <c r="B465" i="15"/>
  <c r="F464" i="15" s="1" a="1"/>
  <c r="F464" i="15" s="1"/>
  <c r="B464" i="15"/>
  <c r="B463" i="15"/>
  <c r="B462" i="15"/>
  <c r="F461" i="15" s="1" a="1"/>
  <c r="F461" i="15" s="1"/>
  <c r="B461" i="15"/>
  <c r="F460" i="15" s="1" a="1"/>
  <c r="F460" i="15" s="1"/>
  <c r="B460" i="15"/>
  <c r="B459" i="15"/>
  <c r="B458" i="15"/>
  <c r="F457" i="15" s="1" a="1"/>
  <c r="F457" i="15" s="1"/>
  <c r="B457" i="15"/>
  <c r="B456" i="15"/>
  <c r="B455" i="15"/>
  <c r="F454" i="15" s="1" a="1"/>
  <c r="F454" i="15" s="1"/>
  <c r="B454" i="15"/>
  <c r="F453" i="15" s="1" a="1"/>
  <c r="F453" i="15" s="1"/>
  <c r="B453" i="15"/>
  <c r="B452" i="15"/>
  <c r="F451" i="15" s="1" a="1"/>
  <c r="F451" i="15" s="1"/>
  <c r="B451" i="15"/>
  <c r="F450" i="15" s="1" a="1"/>
  <c r="F450" i="15" s="1"/>
  <c r="B450" i="15"/>
  <c r="F449" i="15" s="1" a="1"/>
  <c r="F449" i="15" s="1"/>
  <c r="B449" i="15"/>
  <c r="F448" i="15" s="1" a="1"/>
  <c r="F448" i="15" s="1"/>
  <c r="B448" i="15"/>
  <c r="B447" i="15"/>
  <c r="B446" i="15"/>
  <c r="F445" i="15" s="1" a="1"/>
  <c r="F445" i="15" s="1"/>
  <c r="B445" i="15"/>
  <c r="F444" i="15" s="1" a="1"/>
  <c r="F444" i="15" s="1"/>
  <c r="B444" i="15"/>
  <c r="B443" i="15"/>
  <c r="B442" i="15"/>
  <c r="F441" i="15" s="1" a="1"/>
  <c r="F441" i="15" s="1"/>
  <c r="B441" i="15"/>
  <c r="B440" i="15"/>
  <c r="B439" i="15"/>
  <c r="F438" i="15" s="1" a="1"/>
  <c r="F438" i="15" s="1"/>
  <c r="B438" i="15"/>
  <c r="F437" i="15" s="1" a="1"/>
  <c r="F437" i="15" s="1"/>
  <c r="B437" i="15"/>
  <c r="B436" i="15"/>
  <c r="B435" i="15"/>
  <c r="F434" i="15" s="1" a="1"/>
  <c r="F434" i="15" s="1"/>
  <c r="B434" i="15"/>
  <c r="F433" i="15" s="1" a="1"/>
  <c r="F433" i="15" s="1"/>
  <c r="B433" i="15"/>
  <c r="F432" i="15" s="1" a="1"/>
  <c r="F432" i="15" s="1"/>
  <c r="B432" i="15"/>
  <c r="B431" i="15"/>
  <c r="B430" i="15"/>
  <c r="F429" i="15" s="1" a="1"/>
  <c r="F429" i="15" s="1"/>
  <c r="B429" i="15"/>
  <c r="F428" i="15" s="1" a="1"/>
  <c r="F428" i="15" s="1"/>
  <c r="B428" i="15"/>
  <c r="B427" i="15"/>
  <c r="B426" i="15"/>
  <c r="F425" i="15" s="1" a="1"/>
  <c r="F425" i="15" s="1"/>
  <c r="B425" i="15"/>
  <c r="B424" i="15"/>
  <c r="B423" i="15"/>
  <c r="F422" i="15" s="1" a="1"/>
  <c r="F422" i="15" s="1"/>
  <c r="B422" i="15"/>
  <c r="F421" i="15" s="1" a="1"/>
  <c r="F421" i="15" s="1"/>
  <c r="B421" i="15"/>
  <c r="B420" i="15"/>
  <c r="B419" i="15"/>
  <c r="F418" i="15" s="1" a="1"/>
  <c r="F418" i="15" s="1"/>
  <c r="B418" i="15"/>
  <c r="F417" i="15" s="1" a="1"/>
  <c r="F417" i="15" s="1"/>
  <c r="B417" i="15"/>
  <c r="F416" i="15" s="1" a="1"/>
  <c r="F416" i="15" s="1"/>
  <c r="B416" i="15"/>
  <c r="B415" i="15"/>
  <c r="B414" i="15"/>
  <c r="F413" i="15" s="1" a="1"/>
  <c r="F413" i="15" s="1"/>
  <c r="B413" i="15"/>
  <c r="F412" i="15" s="1" a="1"/>
  <c r="F412" i="15" s="1"/>
  <c r="B412" i="15"/>
  <c r="B411" i="15"/>
  <c r="B410" i="15"/>
  <c r="F409" i="15" s="1" a="1"/>
  <c r="F409" i="15" s="1"/>
  <c r="B409" i="15"/>
  <c r="B408" i="15"/>
  <c r="B407" i="15"/>
  <c r="F406" i="15" s="1" a="1"/>
  <c r="F406" i="15" s="1"/>
  <c r="B406" i="15"/>
  <c r="F405" i="15" s="1" a="1"/>
  <c r="F405" i="15" s="1"/>
  <c r="B405" i="15"/>
  <c r="B404" i="15"/>
  <c r="B403" i="15"/>
  <c r="F402" i="15" s="1" a="1"/>
  <c r="F402" i="15" s="1"/>
  <c r="B402" i="15"/>
  <c r="F401" i="15" s="1" a="1"/>
  <c r="F401" i="15" s="1"/>
  <c r="B401" i="15"/>
  <c r="F400" i="15" s="1" a="1"/>
  <c r="F400" i="15" s="1"/>
  <c r="B400" i="15"/>
  <c r="B399" i="15"/>
  <c r="B398" i="15"/>
  <c r="F397" i="15" s="1" a="1"/>
  <c r="F397" i="15" s="1"/>
  <c r="B397" i="15"/>
  <c r="F396" i="15" s="1" a="1"/>
  <c r="F396" i="15" s="1"/>
  <c r="B396" i="15"/>
  <c r="B395" i="15"/>
  <c r="B394" i="15"/>
  <c r="F393" i="15" s="1" a="1"/>
  <c r="F393" i="15" s="1"/>
  <c r="B393" i="15"/>
  <c r="B392" i="15"/>
  <c r="B391" i="15"/>
  <c r="F390" i="15" s="1" a="1"/>
  <c r="F390" i="15" s="1"/>
  <c r="B390" i="15"/>
  <c r="F389" i="15" s="1" a="1"/>
  <c r="F389" i="15" s="1"/>
  <c r="B389" i="15"/>
  <c r="B388" i="15"/>
  <c r="B387" i="15"/>
  <c r="F386" i="15" s="1" a="1"/>
  <c r="F386" i="15" s="1"/>
  <c r="B386" i="15"/>
  <c r="F385" i="15" s="1" a="1"/>
  <c r="F385" i="15" s="1"/>
  <c r="B385" i="15"/>
  <c r="F384" i="15" s="1" a="1"/>
  <c r="F384" i="15" s="1"/>
  <c r="B384" i="15"/>
  <c r="B383" i="15"/>
  <c r="B382" i="15"/>
  <c r="F381" i="15" s="1" a="1"/>
  <c r="F381" i="15" s="1"/>
  <c r="B381" i="15"/>
  <c r="F380" i="15" s="1" a="1"/>
  <c r="F380" i="15" s="1"/>
  <c r="B380" i="15"/>
  <c r="B379" i="15"/>
  <c r="B378" i="15"/>
  <c r="F377" i="15" s="1" a="1"/>
  <c r="F377" i="15" s="1"/>
  <c r="B377" i="15"/>
  <c r="B376" i="15"/>
  <c r="B375" i="15"/>
  <c r="F374" i="15" s="1" a="1"/>
  <c r="F374" i="15" s="1"/>
  <c r="B374" i="15"/>
  <c r="F373" i="15" s="1" a="1"/>
  <c r="F373" i="15" s="1"/>
  <c r="B373" i="15"/>
  <c r="B372" i="15"/>
  <c r="B371" i="15"/>
  <c r="F370" i="15" s="1" a="1"/>
  <c r="F370" i="15" s="1"/>
  <c r="B370" i="15"/>
  <c r="F369" i="15" s="1" a="1"/>
  <c r="F369" i="15" s="1"/>
  <c r="B369" i="15"/>
  <c r="F368" i="15" s="1" a="1"/>
  <c r="F368" i="15" s="1"/>
  <c r="B368" i="15"/>
  <c r="B367" i="15"/>
  <c r="B366" i="15"/>
  <c r="F365" i="15" s="1" a="1"/>
  <c r="F365" i="15" s="1"/>
  <c r="B365" i="15"/>
  <c r="F364" i="15" s="1" a="1"/>
  <c r="F364" i="15" s="1"/>
  <c r="B364" i="15"/>
  <c r="B363" i="15"/>
  <c r="B362" i="15"/>
  <c r="F361" i="15" s="1" a="1"/>
  <c r="F361" i="15" s="1"/>
  <c r="B361" i="15"/>
  <c r="B360" i="15"/>
  <c r="B359" i="15"/>
  <c r="F358" i="15" s="1" a="1"/>
  <c r="F358" i="15" s="1"/>
  <c r="B358" i="15"/>
  <c r="F357" i="15" s="1" a="1"/>
  <c r="F357" i="15" s="1"/>
  <c r="B357" i="15"/>
  <c r="B356" i="15"/>
  <c r="B355" i="15"/>
  <c r="F354" i="15" s="1" a="1"/>
  <c r="F354" i="15" s="1"/>
  <c r="B354" i="15"/>
  <c r="F353" i="15" s="1" a="1"/>
  <c r="F353" i="15" s="1"/>
  <c r="B353" i="15"/>
  <c r="F352" i="15" s="1" a="1"/>
  <c r="F352" i="15" s="1"/>
  <c r="B352" i="15"/>
  <c r="B351" i="15"/>
  <c r="B350" i="15"/>
  <c r="F349" i="15" s="1" a="1"/>
  <c r="F349" i="15" s="1"/>
  <c r="B349" i="15"/>
  <c r="F348" i="15" s="1" a="1"/>
  <c r="F348" i="15" s="1"/>
  <c r="B348" i="15"/>
  <c r="B347" i="15"/>
  <c r="B346" i="15"/>
  <c r="F345" i="15" s="1" a="1"/>
  <c r="F345" i="15" s="1"/>
  <c r="B345" i="15"/>
  <c r="B344" i="15"/>
  <c r="B343" i="15"/>
  <c r="F342" i="15" s="1" a="1"/>
  <c r="F342" i="15" s="1"/>
  <c r="B342" i="15"/>
  <c r="F341" i="15" s="1" a="1"/>
  <c r="F341" i="15" s="1"/>
  <c r="B341" i="15"/>
  <c r="F340" i="15" s="1" a="1"/>
  <c r="F340" i="15" s="1"/>
  <c r="B340" i="15"/>
  <c r="B339" i="15"/>
  <c r="F338" i="15" s="1" a="1"/>
  <c r="F338" i="15" s="1"/>
  <c r="B338" i="15"/>
  <c r="F337" i="15" s="1" a="1"/>
  <c r="F337" i="15" s="1"/>
  <c r="B337" i="15"/>
  <c r="F336" i="15" s="1" a="1"/>
  <c r="F336" i="15" s="1"/>
  <c r="B336" i="15"/>
  <c r="B335" i="15"/>
  <c r="B334" i="15"/>
  <c r="F333" i="15" s="1" a="1"/>
  <c r="F333" i="15" s="1"/>
  <c r="B333" i="15"/>
  <c r="F332" i="15" s="1" a="1"/>
  <c r="F332" i="15" s="1"/>
  <c r="B332" i="15"/>
  <c r="B331" i="15"/>
  <c r="B330" i="15"/>
  <c r="F329" i="15" s="1" a="1"/>
  <c r="F329" i="15" s="1"/>
  <c r="B329" i="15"/>
  <c r="B328" i="15"/>
  <c r="B327" i="15"/>
  <c r="F326" i="15" s="1" a="1"/>
  <c r="F326" i="15" s="1"/>
  <c r="B326" i="15"/>
  <c r="F325" i="15" s="1" a="1"/>
  <c r="F325" i="15" s="1"/>
  <c r="B325" i="15"/>
  <c r="F324" i="15" s="1" a="1"/>
  <c r="F324" i="15" s="1"/>
  <c r="B324" i="15"/>
  <c r="B323" i="15"/>
  <c r="F322" i="15" s="1" a="1"/>
  <c r="F322" i="15" s="1"/>
  <c r="B322" i="15"/>
  <c r="F321" i="15" s="1" a="1"/>
  <c r="F321" i="15" s="1"/>
  <c r="B321" i="15"/>
  <c r="F320" i="15" s="1" a="1"/>
  <c r="F320" i="15" s="1"/>
  <c r="B320" i="15"/>
  <c r="B319" i="15"/>
  <c r="B318" i="15"/>
  <c r="F317" i="15" s="1" a="1"/>
  <c r="F317" i="15" s="1"/>
  <c r="B317" i="15"/>
  <c r="F316" i="15" s="1" a="1"/>
  <c r="F316" i="15" s="1"/>
  <c r="B316" i="15"/>
  <c r="B315" i="15"/>
  <c r="B314" i="15"/>
  <c r="F313" i="15" s="1" a="1"/>
  <c r="F313" i="15" s="1"/>
  <c r="B313" i="15"/>
  <c r="B312" i="15"/>
  <c r="B311" i="15"/>
  <c r="F310" i="15" s="1" a="1"/>
  <c r="F310" i="15" s="1"/>
  <c r="B310" i="15"/>
  <c r="F309" i="15" s="1" a="1"/>
  <c r="F309" i="15" s="1"/>
  <c r="B309" i="15"/>
  <c r="F308" i="15" s="1" a="1"/>
  <c r="F308" i="15" s="1"/>
  <c r="B308" i="15"/>
  <c r="B307" i="15"/>
  <c r="F306" i="15" s="1" a="1"/>
  <c r="F306" i="15" s="1"/>
  <c r="B306" i="15"/>
  <c r="F305" i="15" s="1" a="1"/>
  <c r="F305" i="15" s="1"/>
  <c r="B305" i="15"/>
  <c r="F304" i="15" s="1" a="1"/>
  <c r="F304" i="15" s="1"/>
  <c r="B304" i="15"/>
  <c r="B303" i="15"/>
  <c r="B302" i="15"/>
  <c r="F301" i="15" s="1" a="1"/>
  <c r="F301" i="15" s="1"/>
  <c r="B301" i="15"/>
  <c r="F300" i="15" s="1" a="1"/>
  <c r="F300" i="15" s="1"/>
  <c r="B300" i="15"/>
  <c r="B299" i="15"/>
  <c r="B298" i="15"/>
  <c r="F297" i="15" s="1" a="1"/>
  <c r="F297" i="15" s="1"/>
  <c r="B297" i="15"/>
  <c r="B296" i="15"/>
  <c r="B295" i="15"/>
  <c r="F294" i="15" s="1" a="1"/>
  <c r="F294" i="15" s="1"/>
  <c r="B294" i="15"/>
  <c r="F293" i="15" s="1" a="1"/>
  <c r="F293" i="15" s="1"/>
  <c r="B293" i="15"/>
  <c r="F292" i="15" s="1" a="1"/>
  <c r="F292" i="15" s="1"/>
  <c r="B292" i="15"/>
  <c r="B291" i="15"/>
  <c r="F290" i="15" s="1" a="1"/>
  <c r="F290" i="15" s="1"/>
  <c r="B290" i="15"/>
  <c r="F289" i="15" s="1" a="1"/>
  <c r="F289" i="15" s="1"/>
  <c r="B289" i="15"/>
  <c r="F288" i="15" s="1" a="1"/>
  <c r="F288" i="15" s="1"/>
  <c r="B288" i="15"/>
  <c r="B287" i="15"/>
  <c r="B286" i="15"/>
  <c r="F285" i="15" s="1" a="1"/>
  <c r="F285" i="15" s="1"/>
  <c r="B285" i="15"/>
  <c r="F284" i="15" s="1" a="1"/>
  <c r="F284" i="15" s="1"/>
  <c r="B284" i="15"/>
  <c r="B283" i="15"/>
  <c r="F282" i="15" s="1" a="1"/>
  <c r="F282" i="15" s="1"/>
  <c r="B282" i="15"/>
  <c r="F281" i="15" s="1" a="1"/>
  <c r="F281" i="15" s="1"/>
  <c r="B281" i="15"/>
  <c r="B280" i="15"/>
  <c r="B279" i="15"/>
  <c r="F278" i="15" s="1" a="1"/>
  <c r="F278" i="15" s="1"/>
  <c r="B278" i="15"/>
  <c r="F277" i="15" s="1" a="1"/>
  <c r="F277" i="15" s="1"/>
  <c r="B277" i="15"/>
  <c r="F276" i="15" s="1" a="1"/>
  <c r="F276" i="15" s="1"/>
  <c r="B276" i="15"/>
  <c r="B275" i="15"/>
  <c r="F274" i="15" s="1" a="1"/>
  <c r="F274" i="15" s="1"/>
  <c r="B274" i="15"/>
  <c r="F273" i="15" s="1" a="1"/>
  <c r="F273" i="15" s="1"/>
  <c r="B273" i="15"/>
  <c r="F272" i="15" s="1" a="1"/>
  <c r="F272" i="15" s="1"/>
  <c r="B272" i="15"/>
  <c r="B271" i="15"/>
  <c r="B270" i="15"/>
  <c r="B269" i="15"/>
  <c r="F268" i="15" s="1" a="1"/>
  <c r="F268" i="15" s="1"/>
  <c r="B268" i="15"/>
  <c r="B267" i="15"/>
  <c r="B266" i="15"/>
  <c r="F265" i="15" s="1" a="1"/>
  <c r="F265" i="15" s="1"/>
  <c r="B265" i="15"/>
  <c r="B264" i="15"/>
  <c r="B263" i="15"/>
  <c r="F262" i="15" s="1" a="1"/>
  <c r="F262" i="15" s="1"/>
  <c r="B262" i="15"/>
  <c r="F261" i="15" s="1" a="1"/>
  <c r="F261" i="15" s="1"/>
  <c r="B261" i="15"/>
  <c r="F260" i="15" s="1" a="1"/>
  <c r="F260" i="15" s="1"/>
  <c r="B260" i="15"/>
  <c r="B259" i="15"/>
  <c r="B258" i="15"/>
  <c r="F257" i="15" s="1" a="1"/>
  <c r="F257" i="15" s="1"/>
  <c r="B257" i="15"/>
  <c r="F256" i="15" s="1" a="1"/>
  <c r="F256" i="15" s="1"/>
  <c r="B256" i="15"/>
  <c r="B255" i="15"/>
  <c r="B254" i="15"/>
  <c r="B253" i="15"/>
  <c r="F252" i="15" s="1" a="1"/>
  <c r="F252" i="15" s="1"/>
  <c r="B252" i="15"/>
  <c r="B251" i="15"/>
  <c r="B250" i="15"/>
  <c r="F249" i="15" s="1" a="1"/>
  <c r="F249" i="15" s="1"/>
  <c r="B249" i="15"/>
  <c r="B248" i="15"/>
  <c r="B247" i="15"/>
  <c r="B246" i="15"/>
  <c r="F245" i="15" s="1" a="1"/>
  <c r="F245" i="15" s="1"/>
  <c r="B245" i="15"/>
  <c r="F244" i="15" s="1" a="1"/>
  <c r="F244" i="15" s="1"/>
  <c r="B244" i="15"/>
  <c r="B243" i="15"/>
  <c r="B242" i="15"/>
  <c r="F241" i="15" s="1" a="1"/>
  <c r="F241" i="15" s="1"/>
  <c r="B241" i="15"/>
  <c r="F240" i="15" s="1" a="1"/>
  <c r="F240" i="15" s="1"/>
  <c r="B240" i="15"/>
  <c r="B239" i="15"/>
  <c r="B238" i="15"/>
  <c r="B237" i="15"/>
  <c r="F236" i="15" s="1" a="1"/>
  <c r="F236" i="15" s="1"/>
  <c r="B236" i="15"/>
  <c r="B235" i="15"/>
  <c r="B234" i="15"/>
  <c r="F233" i="15" s="1" a="1"/>
  <c r="F233" i="15" s="1"/>
  <c r="B233" i="15"/>
  <c r="B232" i="15"/>
  <c r="B231" i="15"/>
  <c r="B230" i="15"/>
  <c r="F229" i="15" s="1" a="1"/>
  <c r="F229" i="15" s="1"/>
  <c r="B229" i="15"/>
  <c r="F228" i="15" s="1" a="1"/>
  <c r="F228" i="15" s="1"/>
  <c r="B228" i="15"/>
  <c r="B227" i="15"/>
  <c r="B226" i="15"/>
  <c r="F225" i="15" s="1" a="1"/>
  <c r="F225" i="15" s="1"/>
  <c r="B225" i="15"/>
  <c r="F224" i="15" s="1" a="1"/>
  <c r="F224" i="15" s="1"/>
  <c r="B224" i="15"/>
  <c r="B223" i="15"/>
  <c r="B222" i="15"/>
  <c r="B221" i="15"/>
  <c r="F220" i="15" s="1" a="1"/>
  <c r="F220" i="15" s="1"/>
  <c r="B220" i="15"/>
  <c r="B219" i="15"/>
  <c r="B218" i="15"/>
  <c r="F217" i="15" s="1" a="1"/>
  <c r="F217" i="15" s="1"/>
  <c r="B217" i="15"/>
  <c r="B216" i="15"/>
  <c r="B215" i="15"/>
  <c r="B214" i="15"/>
  <c r="F213" i="15" s="1" a="1"/>
  <c r="F213" i="15" s="1"/>
  <c r="B213" i="15"/>
  <c r="F212" i="15" s="1" a="1"/>
  <c r="F212" i="15" s="1"/>
  <c r="B212" i="15"/>
  <c r="B211" i="15"/>
  <c r="B210" i="15"/>
  <c r="F209" i="15" s="1" a="1"/>
  <c r="F209" i="15" s="1"/>
  <c r="B209" i="15"/>
  <c r="F208" i="15" s="1" a="1"/>
  <c r="F208" i="15" s="1"/>
  <c r="B208" i="15"/>
  <c r="B207" i="15"/>
  <c r="B206" i="15"/>
  <c r="B205" i="15"/>
  <c r="F204" i="15" s="1" a="1"/>
  <c r="F204" i="15" s="1"/>
  <c r="B204" i="15"/>
  <c r="B203" i="15"/>
  <c r="B202" i="15"/>
  <c r="F201" i="15" s="1" a="1"/>
  <c r="F201" i="15" s="1"/>
  <c r="B201" i="15"/>
  <c r="B200" i="15"/>
  <c r="B199" i="15"/>
  <c r="B198" i="15"/>
  <c r="F197" i="15" s="1" a="1"/>
  <c r="F197" i="15" s="1"/>
  <c r="B197" i="15"/>
  <c r="F196" i="15" s="1" a="1"/>
  <c r="F196" i="15" s="1"/>
  <c r="B196" i="15"/>
  <c r="B195" i="15"/>
  <c r="B194" i="15"/>
  <c r="F193" i="15" s="1" a="1"/>
  <c r="F193" i="15" s="1"/>
  <c r="B193" i="15"/>
  <c r="F192" i="15" s="1" a="1"/>
  <c r="F192" i="15" s="1"/>
  <c r="B192" i="15"/>
  <c r="B191" i="15"/>
  <c r="B190" i="15"/>
  <c r="B189" i="15"/>
  <c r="F188" i="15" s="1" a="1"/>
  <c r="F188" i="15" s="1"/>
  <c r="B188" i="15"/>
  <c r="B187" i="15"/>
  <c r="B186" i="15"/>
  <c r="F185" i="15" s="1" a="1"/>
  <c r="F185" i="15" s="1"/>
  <c r="B185" i="15"/>
  <c r="B184" i="15"/>
  <c r="B183" i="15"/>
  <c r="B182" i="15"/>
  <c r="F181" i="15" s="1" a="1"/>
  <c r="F181" i="15" s="1"/>
  <c r="B181" i="15"/>
  <c r="F180" i="15" s="1" a="1"/>
  <c r="F180" i="15" s="1"/>
  <c r="B180" i="15"/>
  <c r="B179" i="15"/>
  <c r="B178" i="15"/>
  <c r="F177" i="15" s="1" a="1"/>
  <c r="F177" i="15" s="1"/>
  <c r="B177" i="15"/>
  <c r="F176" i="15" s="1" a="1"/>
  <c r="F176" i="15" s="1"/>
  <c r="B176" i="15"/>
  <c r="B175" i="15"/>
  <c r="B174" i="15"/>
  <c r="B173" i="15"/>
  <c r="F172" i="15" s="1" a="1"/>
  <c r="F172" i="15" s="1"/>
  <c r="B172" i="15"/>
  <c r="B171" i="15"/>
  <c r="B170" i="15"/>
  <c r="F169" i="15" s="1" a="1"/>
  <c r="F169" i="15" s="1"/>
  <c r="B169" i="15"/>
  <c r="B168" i="15"/>
  <c r="B167" i="15"/>
  <c r="B166" i="15"/>
  <c r="B165" i="15"/>
  <c r="F164" i="15" s="1" a="1"/>
  <c r="F164" i="15" s="1"/>
  <c r="B164" i="15"/>
  <c r="B163" i="15"/>
  <c r="B162" i="15"/>
  <c r="F161" i="15" s="1" a="1"/>
  <c r="F161" i="15" s="1"/>
  <c r="B161" i="15"/>
  <c r="F160" i="15" s="1" a="1"/>
  <c r="F160" i="15" s="1"/>
  <c r="B160" i="15"/>
  <c r="B159" i="15"/>
  <c r="B158" i="15"/>
  <c r="B157" i="15"/>
  <c r="F156" i="15" s="1" a="1"/>
  <c r="F156" i="15" s="1"/>
  <c r="B156" i="15"/>
  <c r="B155" i="15"/>
  <c r="B154" i="15"/>
  <c r="F153" i="15" s="1" a="1"/>
  <c r="F153" i="15" s="1"/>
  <c r="B153" i="15"/>
  <c r="B152" i="15"/>
  <c r="B151" i="15"/>
  <c r="B150" i="15"/>
  <c r="B149" i="15"/>
  <c r="F148" i="15" s="1" a="1"/>
  <c r="F148" i="15" s="1"/>
  <c r="B148" i="15"/>
  <c r="B147" i="15"/>
  <c r="B146" i="15"/>
  <c r="B145" i="15"/>
  <c r="F144" i="15" s="1" a="1"/>
  <c r="F144" i="15" s="1"/>
  <c r="B144" i="15"/>
  <c r="B143" i="15"/>
  <c r="B142" i="15"/>
  <c r="B141" i="15"/>
  <c r="F140" i="15" s="1" a="1"/>
  <c r="F140" i="15" s="1"/>
  <c r="B140" i="15"/>
  <c r="B139" i="15"/>
  <c r="B138" i="15"/>
  <c r="F137" i="15" s="1" a="1"/>
  <c r="F137" i="15" s="1"/>
  <c r="B137" i="15"/>
  <c r="B136" i="15"/>
  <c r="B135" i="15"/>
  <c r="B134" i="15"/>
  <c r="B133" i="15"/>
  <c r="F132" i="15" s="1" a="1"/>
  <c r="F132" i="15" s="1"/>
  <c r="B132" i="15"/>
  <c r="B131" i="15"/>
  <c r="B130" i="15"/>
  <c r="B129" i="15"/>
  <c r="F128" i="15" s="1" a="1"/>
  <c r="F128" i="15" s="1"/>
  <c r="B128" i="15"/>
  <c r="B127" i="15"/>
  <c r="B126" i="15"/>
  <c r="B125" i="15"/>
  <c r="F124" i="15" s="1" a="1"/>
  <c r="F124" i="15" s="1"/>
  <c r="B124" i="15"/>
  <c r="B123" i="15"/>
  <c r="B122" i="15"/>
  <c r="F121" i="15" s="1" a="1"/>
  <c r="F121" i="15" s="1"/>
  <c r="B121" i="15"/>
  <c r="B120" i="15"/>
  <c r="B119" i="15"/>
  <c r="B118" i="15"/>
  <c r="B117" i="15"/>
  <c r="F116" i="15" s="1" a="1"/>
  <c r="F116" i="15" s="1"/>
  <c r="B116" i="15"/>
  <c r="B115" i="15"/>
  <c r="B114" i="15"/>
  <c r="B113" i="15"/>
  <c r="F112" i="15" s="1" a="1"/>
  <c r="F112" i="15" s="1"/>
  <c r="B112" i="15"/>
  <c r="B111" i="15"/>
  <c r="B110" i="15"/>
  <c r="B109" i="15"/>
  <c r="F108" i="15" s="1" a="1"/>
  <c r="F108" i="15" s="1"/>
  <c r="B108" i="15"/>
  <c r="B107" i="15"/>
  <c r="B106" i="15"/>
  <c r="F105" i="15" s="1" a="1"/>
  <c r="F105" i="15" s="1"/>
  <c r="B105" i="15"/>
  <c r="B104" i="15"/>
  <c r="B103" i="15"/>
  <c r="B102" i="15"/>
  <c r="B101" i="15"/>
  <c r="F100" i="15" s="1" a="1"/>
  <c r="F100" i="15" s="1"/>
  <c r="B100" i="15"/>
  <c r="B99" i="15"/>
  <c r="B98" i="15"/>
  <c r="B97" i="15"/>
  <c r="F96" i="15" s="1" a="1"/>
  <c r="F96" i="15" s="1"/>
  <c r="B96" i="15"/>
  <c r="B95" i="15"/>
  <c r="B94" i="15"/>
  <c r="B93" i="15"/>
  <c r="F92" i="15" s="1" a="1"/>
  <c r="F92" i="15" s="1"/>
  <c r="B92" i="15"/>
  <c r="B91" i="15"/>
  <c r="B90" i="15"/>
  <c r="F89" i="15" s="1" a="1"/>
  <c r="F89" i="15" s="1"/>
  <c r="B89" i="15"/>
  <c r="B88" i="15"/>
  <c r="B87" i="15"/>
  <c r="B86" i="15"/>
  <c r="B85" i="15"/>
  <c r="F84" i="15" s="1" a="1"/>
  <c r="F84" i="15" s="1"/>
  <c r="B84" i="15"/>
  <c r="B83" i="15"/>
  <c r="B82" i="15"/>
  <c r="B81" i="15"/>
  <c r="F80" i="15" s="1" a="1"/>
  <c r="F80" i="15" s="1"/>
  <c r="B80" i="15"/>
  <c r="B79" i="15"/>
  <c r="B78" i="15"/>
  <c r="B77" i="15"/>
  <c r="F76" i="15" s="1" a="1"/>
  <c r="F76" i="15" s="1"/>
  <c r="B76" i="15"/>
  <c r="B75" i="15"/>
  <c r="B74" i="15"/>
  <c r="F73" i="15" s="1" a="1"/>
  <c r="F73" i="15" s="1"/>
  <c r="B73" i="15"/>
  <c r="B72" i="15"/>
  <c r="B71" i="15"/>
  <c r="B70" i="15"/>
  <c r="B69" i="15"/>
  <c r="F68" i="15" s="1" a="1"/>
  <c r="F68" i="15" s="1"/>
  <c r="B68" i="15"/>
  <c r="B67" i="15"/>
  <c r="B66" i="15"/>
  <c r="B65" i="15"/>
  <c r="F64" i="15" s="1" a="1"/>
  <c r="F64" i="15" s="1"/>
  <c r="B64" i="15"/>
  <c r="B63" i="15"/>
  <c r="B62" i="15"/>
  <c r="B61" i="15"/>
  <c r="F60" i="15" s="1" a="1"/>
  <c r="F60" i="15" s="1"/>
  <c r="B60" i="15"/>
  <c r="B59" i="15"/>
  <c r="B58" i="15"/>
  <c r="F57" i="15" s="1" a="1"/>
  <c r="F57" i="15" s="1"/>
  <c r="B57" i="15"/>
  <c r="B56" i="15"/>
  <c r="B55" i="15"/>
  <c r="B54" i="15"/>
  <c r="B53" i="15"/>
  <c r="F52" i="15" s="1" a="1"/>
  <c r="F52" i="15" s="1"/>
  <c r="B52" i="15"/>
  <c r="B51" i="15"/>
  <c r="B50" i="15"/>
  <c r="B49" i="15"/>
  <c r="F48" i="15" s="1" a="1"/>
  <c r="F48" i="15" s="1"/>
  <c r="B48" i="15"/>
  <c r="B47" i="15"/>
  <c r="B46" i="15"/>
  <c r="B45" i="15"/>
  <c r="F44" i="15" s="1" a="1"/>
  <c r="F44" i="15" s="1"/>
  <c r="B44" i="15"/>
  <c r="B43" i="15"/>
  <c r="B42" i="15"/>
  <c r="F41" i="15" s="1" a="1"/>
  <c r="F41" i="15" s="1"/>
  <c r="B41" i="15"/>
  <c r="B40" i="15"/>
  <c r="B39" i="15"/>
  <c r="B38" i="15"/>
  <c r="B37" i="15"/>
  <c r="F36" i="15" s="1" a="1"/>
  <c r="F36" i="15" s="1"/>
  <c r="B36" i="15"/>
  <c r="B35" i="15"/>
  <c r="B34" i="15"/>
  <c r="B33" i="15"/>
  <c r="F32" i="15" s="1" a="1"/>
  <c r="F32" i="15" s="1"/>
  <c r="B32" i="15"/>
  <c r="B31" i="15"/>
  <c r="B30" i="15"/>
  <c r="B29" i="15"/>
  <c r="F28" i="15" s="1" a="1"/>
  <c r="F28" i="15" s="1"/>
  <c r="B28" i="15"/>
  <c r="B27" i="15"/>
  <c r="B26" i="15"/>
  <c r="F25" i="15" s="1" a="1"/>
  <c r="F25" i="15" s="1"/>
  <c r="B25" i="15"/>
  <c r="B24" i="15"/>
  <c r="B23" i="15"/>
  <c r="B22" i="15"/>
  <c r="B21" i="15"/>
  <c r="F20" i="15" s="1" a="1"/>
  <c r="F20" i="15" s="1"/>
  <c r="B20" i="15"/>
  <c r="B19" i="15"/>
  <c r="B18" i="15"/>
  <c r="B17" i="15"/>
  <c r="F16" i="15" s="1" a="1"/>
  <c r="F16" i="15" s="1"/>
  <c r="B16" i="15"/>
  <c r="B15" i="15"/>
  <c r="B14" i="15"/>
  <c r="B13" i="15"/>
  <c r="F12" i="15" s="1" a="1"/>
  <c r="F12" i="15" s="1"/>
  <c r="B12" i="15"/>
  <c r="B11" i="15"/>
  <c r="B10" i="15"/>
  <c r="F9" i="15" s="1" a="1"/>
  <c r="F9" i="15" s="1"/>
  <c r="B9" i="15"/>
  <c r="B8" i="15"/>
  <c r="B7" i="15"/>
  <c r="B6" i="15"/>
  <c r="B5" i="15"/>
  <c r="F4" i="15" s="1" a="1"/>
  <c r="F4" i="15" s="1"/>
  <c r="B4" i="15"/>
  <c r="B3" i="15"/>
  <c r="F2" i="15" s="1" a="1"/>
  <c r="F2" i="15" s="1"/>
  <c r="E8" i="21"/>
  <c r="D8" i="21"/>
  <c r="C8" i="21"/>
  <c r="B8" i="21"/>
  <c r="A8" i="21"/>
  <c r="E7" i="21"/>
  <c r="D7" i="21"/>
  <c r="C7" i="21"/>
  <c r="B7" i="21"/>
  <c r="A7" i="21"/>
  <c r="E6" i="21"/>
  <c r="D6" i="21"/>
  <c r="C6" i="21"/>
  <c r="B6" i="21"/>
  <c r="A6" i="21"/>
  <c r="E5" i="21"/>
  <c r="D5" i="21"/>
  <c r="C5" i="21"/>
  <c r="B5" i="21"/>
  <c r="A5" i="21"/>
  <c r="E4" i="21"/>
  <c r="D4" i="21"/>
  <c r="C4" i="21"/>
  <c r="B4" i="21"/>
  <c r="A4" i="21"/>
  <c r="E3" i="21"/>
  <c r="D3" i="21"/>
  <c r="C3" i="21"/>
  <c r="B3" i="21"/>
  <c r="A3" i="21"/>
  <c r="E2" i="21"/>
  <c r="D2" i="21"/>
  <c r="C2" i="21"/>
  <c r="B2" i="21"/>
  <c r="E9" i="20"/>
  <c r="D9" i="20"/>
  <c r="C9" i="20"/>
  <c r="B9" i="20"/>
  <c r="A9" i="20"/>
  <c r="E8" i="20"/>
  <c r="D8" i="20"/>
  <c r="C8" i="20"/>
  <c r="B8" i="20"/>
  <c r="A8" i="20"/>
  <c r="E7" i="20"/>
  <c r="D7" i="20"/>
  <c r="C7" i="20"/>
  <c r="B7" i="20"/>
  <c r="A7" i="20"/>
  <c r="E6" i="20"/>
  <c r="D6" i="20"/>
  <c r="C6" i="20"/>
  <c r="B6" i="20"/>
  <c r="A6" i="20"/>
  <c r="E5" i="20"/>
  <c r="D5" i="20"/>
  <c r="C5" i="20"/>
  <c r="B5" i="20"/>
  <c r="A5" i="20"/>
  <c r="E4" i="20"/>
  <c r="D4" i="20"/>
  <c r="C4" i="20"/>
  <c r="B4" i="20"/>
  <c r="A4" i="20"/>
  <c r="E3" i="20"/>
  <c r="D3" i="20"/>
  <c r="C3" i="20"/>
  <c r="B3" i="20"/>
  <c r="A3" i="20"/>
  <c r="E2" i="20"/>
  <c r="D2" i="20"/>
  <c r="C2" i="20"/>
  <c r="B2" i="20"/>
  <c r="E54" i="19"/>
  <c r="D54" i="19"/>
  <c r="C54" i="19"/>
  <c r="B54" i="19"/>
  <c r="F54" i="19" s="1"/>
  <c r="A54" i="19"/>
  <c r="E53" i="19"/>
  <c r="D53" i="19"/>
  <c r="C53" i="19"/>
  <c r="B53" i="19"/>
  <c r="F53" i="19" s="1"/>
  <c r="A53" i="19"/>
  <c r="E52" i="19"/>
  <c r="D52" i="19"/>
  <c r="C52" i="19"/>
  <c r="B52" i="19"/>
  <c r="F52" i="19" s="1"/>
  <c r="A52" i="19"/>
  <c r="E51" i="19"/>
  <c r="D51" i="19"/>
  <c r="C51" i="19"/>
  <c r="B51" i="19"/>
  <c r="F51" i="19" s="1"/>
  <c r="A51" i="19"/>
  <c r="E50" i="19"/>
  <c r="D50" i="19"/>
  <c r="C50" i="19"/>
  <c r="B50" i="19"/>
  <c r="F50" i="19" s="1"/>
  <c r="A50" i="19"/>
  <c r="E49" i="19"/>
  <c r="D49" i="19"/>
  <c r="C49" i="19"/>
  <c r="B49" i="19"/>
  <c r="F49" i="19" s="1"/>
  <c r="A49" i="19"/>
  <c r="E48" i="19"/>
  <c r="D48" i="19"/>
  <c r="C48" i="19"/>
  <c r="B48" i="19"/>
  <c r="F48" i="19" s="1"/>
  <c r="A48" i="19"/>
  <c r="E47" i="19"/>
  <c r="D47" i="19"/>
  <c r="C47" i="19"/>
  <c r="B47" i="19"/>
  <c r="F47" i="19" s="1"/>
  <c r="A47" i="19"/>
  <c r="E46" i="19"/>
  <c r="D46" i="19"/>
  <c r="C46" i="19"/>
  <c r="B46" i="19"/>
  <c r="F46" i="19" s="1"/>
  <c r="A46" i="19"/>
  <c r="E45" i="19"/>
  <c r="D45" i="19"/>
  <c r="C45" i="19"/>
  <c r="B45" i="19"/>
  <c r="F45" i="19" s="1"/>
  <c r="A45" i="19"/>
  <c r="E44" i="19"/>
  <c r="D44" i="19"/>
  <c r="C44" i="19"/>
  <c r="B44" i="19"/>
  <c r="F44" i="19" s="1"/>
  <c r="A44" i="19"/>
  <c r="E43" i="19"/>
  <c r="D43" i="19"/>
  <c r="C43" i="19"/>
  <c r="B43" i="19"/>
  <c r="F43" i="19" s="1"/>
  <c r="A43" i="19"/>
  <c r="E42" i="19"/>
  <c r="D42" i="19"/>
  <c r="C42" i="19"/>
  <c r="B42" i="19"/>
  <c r="F42" i="19" s="1"/>
  <c r="A42" i="19"/>
  <c r="E41" i="19"/>
  <c r="D41" i="19"/>
  <c r="C41" i="19"/>
  <c r="B41" i="19"/>
  <c r="F41" i="19" s="1"/>
  <c r="A41" i="19"/>
  <c r="E40" i="19"/>
  <c r="D40" i="19"/>
  <c r="C40" i="19"/>
  <c r="B40" i="19"/>
  <c r="F40" i="19" s="1"/>
  <c r="A40" i="19"/>
  <c r="E39" i="19"/>
  <c r="D39" i="19"/>
  <c r="C39" i="19"/>
  <c r="B39" i="19"/>
  <c r="F39" i="19" s="1"/>
  <c r="A39" i="19"/>
  <c r="E38" i="19"/>
  <c r="D38" i="19"/>
  <c r="C38" i="19"/>
  <c r="B38" i="19"/>
  <c r="F38" i="19" s="1"/>
  <c r="A38" i="19"/>
  <c r="E37" i="19"/>
  <c r="D37" i="19"/>
  <c r="C37" i="19"/>
  <c r="B37" i="19"/>
  <c r="F37" i="19" s="1"/>
  <c r="A37" i="19"/>
  <c r="E36" i="19"/>
  <c r="D36" i="19"/>
  <c r="C36" i="19"/>
  <c r="B36" i="19"/>
  <c r="F36" i="19" s="1"/>
  <c r="A36" i="19"/>
  <c r="E35" i="19"/>
  <c r="D35" i="19"/>
  <c r="C35" i="19"/>
  <c r="B35" i="19"/>
  <c r="F35" i="19" s="1"/>
  <c r="A35" i="19"/>
  <c r="E34" i="19"/>
  <c r="D34" i="19"/>
  <c r="C34" i="19"/>
  <c r="B34" i="19"/>
  <c r="F34" i="19" s="1"/>
  <c r="A34" i="19"/>
  <c r="E33" i="19"/>
  <c r="D33" i="19"/>
  <c r="C33" i="19"/>
  <c r="B33" i="19"/>
  <c r="F33" i="19" s="1"/>
  <c r="A33" i="19"/>
  <c r="E32" i="19"/>
  <c r="D32" i="19"/>
  <c r="C32" i="19"/>
  <c r="B32" i="19"/>
  <c r="F32" i="19" s="1"/>
  <c r="A32" i="19"/>
  <c r="E31" i="19"/>
  <c r="D31" i="19"/>
  <c r="C31" i="19"/>
  <c r="B31" i="19"/>
  <c r="F31" i="19" s="1"/>
  <c r="A31" i="19"/>
  <c r="E30" i="19"/>
  <c r="D30" i="19"/>
  <c r="C30" i="19"/>
  <c r="B30" i="19"/>
  <c r="F30" i="19" s="1"/>
  <c r="A30" i="19"/>
  <c r="E29" i="19"/>
  <c r="D29" i="19"/>
  <c r="C29" i="19"/>
  <c r="B29" i="19"/>
  <c r="F29" i="19" s="1"/>
  <c r="A29" i="19"/>
  <c r="E28" i="19"/>
  <c r="D28" i="19"/>
  <c r="C28" i="19"/>
  <c r="B28" i="19"/>
  <c r="F28" i="19" s="1"/>
  <c r="A28" i="19"/>
  <c r="E27" i="19"/>
  <c r="D27" i="19"/>
  <c r="C27" i="19"/>
  <c r="B27" i="19"/>
  <c r="F27" i="19" s="1"/>
  <c r="A27" i="19"/>
  <c r="E26" i="19"/>
  <c r="D26" i="19"/>
  <c r="C26" i="19"/>
  <c r="B26" i="19"/>
  <c r="F26" i="19" s="1"/>
  <c r="A26" i="19"/>
  <c r="E25" i="19"/>
  <c r="D25" i="19"/>
  <c r="C25" i="19"/>
  <c r="B25" i="19"/>
  <c r="F25" i="19" s="1"/>
  <c r="A25" i="19"/>
  <c r="E24" i="19"/>
  <c r="D24" i="19"/>
  <c r="C24" i="19"/>
  <c r="B24" i="19"/>
  <c r="F24" i="19" s="1"/>
  <c r="A24" i="19"/>
  <c r="E23" i="19"/>
  <c r="D23" i="19"/>
  <c r="C23" i="19"/>
  <c r="B23" i="19"/>
  <c r="F23" i="19" s="1"/>
  <c r="A23" i="19"/>
  <c r="E22" i="19"/>
  <c r="D22" i="19"/>
  <c r="C22" i="19"/>
  <c r="B22" i="19"/>
  <c r="F22" i="19" s="1"/>
  <c r="A22" i="19"/>
  <c r="E21" i="19"/>
  <c r="D21" i="19"/>
  <c r="C21" i="19"/>
  <c r="B21" i="19"/>
  <c r="F21" i="19" s="1"/>
  <c r="A21" i="19"/>
  <c r="E20" i="19"/>
  <c r="D20" i="19"/>
  <c r="C20" i="19"/>
  <c r="B20" i="19"/>
  <c r="F20" i="19" s="1"/>
  <c r="A20" i="19"/>
  <c r="E19" i="19"/>
  <c r="D19" i="19"/>
  <c r="C19" i="19"/>
  <c r="B19" i="19"/>
  <c r="F19" i="19" s="1"/>
  <c r="A19" i="19"/>
  <c r="E18" i="19"/>
  <c r="D18" i="19"/>
  <c r="C18" i="19"/>
  <c r="B18" i="19"/>
  <c r="F18" i="19" s="1"/>
  <c r="A18" i="19"/>
  <c r="E17" i="19"/>
  <c r="D17" i="19"/>
  <c r="C17" i="19"/>
  <c r="B17" i="19"/>
  <c r="F17" i="19" s="1"/>
  <c r="A17" i="19"/>
  <c r="E16" i="19"/>
  <c r="D16" i="19"/>
  <c r="C16" i="19"/>
  <c r="B16" i="19"/>
  <c r="F16" i="19" s="1"/>
  <c r="A16" i="19"/>
  <c r="E15" i="19"/>
  <c r="D15" i="19"/>
  <c r="C15" i="19"/>
  <c r="B15" i="19"/>
  <c r="F15" i="19" s="1"/>
  <c r="A15" i="19"/>
  <c r="E14" i="19"/>
  <c r="D14" i="19"/>
  <c r="C14" i="19"/>
  <c r="B14" i="19"/>
  <c r="F14" i="19" s="1"/>
  <c r="A14" i="19"/>
  <c r="E13" i="19"/>
  <c r="D13" i="19"/>
  <c r="C13" i="19"/>
  <c r="B13" i="19"/>
  <c r="F13" i="19" s="1"/>
  <c r="A13" i="19"/>
  <c r="E12" i="19"/>
  <c r="D12" i="19"/>
  <c r="C12" i="19"/>
  <c r="B12" i="19"/>
  <c r="F12" i="19" s="1"/>
  <c r="A12" i="19"/>
  <c r="E11" i="19"/>
  <c r="D11" i="19"/>
  <c r="C11" i="19"/>
  <c r="B11" i="19"/>
  <c r="F11" i="19" s="1"/>
  <c r="A11" i="19"/>
  <c r="E10" i="19"/>
  <c r="D10" i="19"/>
  <c r="C10" i="19"/>
  <c r="B10" i="19"/>
  <c r="F10" i="19" s="1"/>
  <c r="A10" i="19"/>
  <c r="E9" i="19"/>
  <c r="D9" i="19"/>
  <c r="C9" i="19"/>
  <c r="B9" i="19"/>
  <c r="F9" i="19" s="1"/>
  <c r="A9" i="19"/>
  <c r="E8" i="19"/>
  <c r="D8" i="19"/>
  <c r="C8" i="19"/>
  <c r="B8" i="19"/>
  <c r="F8" i="19" s="1"/>
  <c r="A8" i="19"/>
  <c r="E7" i="19"/>
  <c r="D7" i="19"/>
  <c r="C7" i="19"/>
  <c r="B7" i="19"/>
  <c r="F7" i="19" s="1"/>
  <c r="A7" i="19"/>
  <c r="E6" i="19"/>
  <c r="D6" i="19"/>
  <c r="C6" i="19"/>
  <c r="B6" i="19"/>
  <c r="F6" i="19" s="1"/>
  <c r="A6" i="19"/>
  <c r="E5" i="19"/>
  <c r="D5" i="19"/>
  <c r="C5" i="19"/>
  <c r="B5" i="19"/>
  <c r="F5" i="19" s="1"/>
  <c r="A5" i="19"/>
  <c r="E4" i="19"/>
  <c r="D4" i="19"/>
  <c r="C4" i="19"/>
  <c r="B4" i="19"/>
  <c r="F4" i="19" s="1"/>
  <c r="A4" i="19"/>
  <c r="E3" i="19"/>
  <c r="D3" i="19"/>
  <c r="C3" i="19"/>
  <c r="B3" i="19"/>
  <c r="F3" i="19" s="1"/>
  <c r="A3" i="19"/>
  <c r="E2" i="19"/>
  <c r="D2" i="19"/>
  <c r="C2" i="19"/>
  <c r="B2" i="19"/>
  <c r="F2" i="19" s="1"/>
  <c r="F5" i="15" l="1" a="1"/>
  <c r="F5" i="15" s="1"/>
  <c r="F69" i="15" a="1"/>
  <c r="F69" i="15" s="1"/>
  <c r="F133" i="15" a="1"/>
  <c r="F133" i="15" s="1"/>
  <c r="F38" i="15" a="1"/>
  <c r="F38" i="15" s="1"/>
  <c r="F86" i="15" a="1"/>
  <c r="F86" i="15" s="1"/>
  <c r="F134" i="15" a="1"/>
  <c r="F134" i="15" s="1"/>
  <c r="F198" i="15" a="1"/>
  <c r="F198" i="15" s="1"/>
  <c r="F246" i="15" a="1"/>
  <c r="F246" i="15" s="1"/>
  <c r="F21" i="15" a="1"/>
  <c r="F21" i="15" s="1"/>
  <c r="F85" i="15" a="1"/>
  <c r="F85" i="15" s="1"/>
  <c r="F149" i="15" a="1"/>
  <c r="F149" i="15" s="1"/>
  <c r="F6" i="15" a="1"/>
  <c r="F6" i="15" s="1"/>
  <c r="F54" i="15" a="1"/>
  <c r="F54" i="15" s="1"/>
  <c r="F102" i="15" a="1"/>
  <c r="F102" i="15" s="1"/>
  <c r="F150" i="15" a="1"/>
  <c r="F150" i="15" s="1"/>
  <c r="F182" i="15" a="1"/>
  <c r="F182" i="15" s="1"/>
  <c r="A182" i="15" s="1"/>
  <c r="F230" i="15" a="1"/>
  <c r="F230" i="15" s="1"/>
  <c r="F135" i="15" a="1"/>
  <c r="F135" i="15" s="1"/>
  <c r="F167" i="15" a="1"/>
  <c r="F167" i="15" s="1"/>
  <c r="F199" i="15" a="1"/>
  <c r="F199" i="15" s="1"/>
  <c r="F231" i="15" a="1"/>
  <c r="F231" i="15" s="1"/>
  <c r="F263" i="15" a="1"/>
  <c r="F263" i="15" s="1"/>
  <c r="F295" i="15" a="1"/>
  <c r="F295" i="15" s="1"/>
  <c r="F343" i="15" a="1"/>
  <c r="F343" i="15" s="1"/>
  <c r="F375" i="15" a="1"/>
  <c r="F375" i="15" s="1"/>
  <c r="F407" i="15" a="1"/>
  <c r="F407" i="15" s="1"/>
  <c r="F439" i="15" a="1"/>
  <c r="F439" i="15" s="1"/>
  <c r="F471" i="15" a="1"/>
  <c r="F471" i="15" s="1"/>
  <c r="F53" i="15" a="1"/>
  <c r="F53" i="15" s="1"/>
  <c r="F117" i="15" a="1"/>
  <c r="F117" i="15" s="1"/>
  <c r="F165" i="15" a="1"/>
  <c r="F165" i="15" s="1"/>
  <c r="F22" i="15" a="1"/>
  <c r="F22" i="15" s="1"/>
  <c r="A22" i="15" s="1"/>
  <c r="F70" i="15" a="1"/>
  <c r="F70" i="15" s="1"/>
  <c r="F118" i="15" a="1"/>
  <c r="F118" i="15" s="1"/>
  <c r="F166" i="15" a="1"/>
  <c r="F166" i="15" s="1"/>
  <c r="F214" i="15" a="1"/>
  <c r="F214" i="15" s="1"/>
  <c r="F151" i="15" a="1"/>
  <c r="F151" i="15" s="1"/>
  <c r="F183" i="15" a="1"/>
  <c r="F183" i="15" s="1"/>
  <c r="F215" i="15" a="1"/>
  <c r="F215" i="15" s="1"/>
  <c r="F247" i="15" a="1"/>
  <c r="F247" i="15" s="1"/>
  <c r="F279" i="15" a="1"/>
  <c r="F279" i="15" s="1"/>
  <c r="F311" i="15" a="1"/>
  <c r="F311" i="15" s="1"/>
  <c r="F327" i="15" a="1"/>
  <c r="F327" i="15" s="1"/>
  <c r="F359" i="15" a="1"/>
  <c r="F359" i="15" s="1"/>
  <c r="F391" i="15" a="1"/>
  <c r="F391" i="15" s="1"/>
  <c r="F423" i="15" a="1"/>
  <c r="F423" i="15" s="1"/>
  <c r="F455" i="15" a="1"/>
  <c r="F455" i="15" s="1"/>
  <c r="F10" i="15" a="1"/>
  <c r="F10" i="15" s="1"/>
  <c r="A10" i="15" s="1"/>
  <c r="F26" i="15" a="1"/>
  <c r="F26" i="15" s="1"/>
  <c r="F42" i="15" a="1"/>
  <c r="F42" i="15" s="1"/>
  <c r="F58" i="15" a="1"/>
  <c r="F58" i="15" s="1"/>
  <c r="F74" i="15" a="1"/>
  <c r="F74" i="15" s="1"/>
  <c r="F90" i="15" a="1"/>
  <c r="F90" i="15" s="1"/>
  <c r="F106" i="15" a="1"/>
  <c r="F106" i="15" s="1"/>
  <c r="F122" i="15" a="1"/>
  <c r="F122" i="15" s="1"/>
  <c r="F138" i="15" a="1"/>
  <c r="F138" i="15" s="1"/>
  <c r="F154" i="15" a="1"/>
  <c r="F154" i="15" s="1"/>
  <c r="F170" i="15" a="1"/>
  <c r="F170" i="15" s="1"/>
  <c r="F186" i="15" a="1"/>
  <c r="F186" i="15" s="1"/>
  <c r="F202" i="15" a="1"/>
  <c r="F202" i="15" s="1"/>
  <c r="F218" i="15" a="1"/>
  <c r="F218" i="15" s="1"/>
  <c r="F234" i="15" a="1"/>
  <c r="F234" i="15" s="1"/>
  <c r="F250" i="15" a="1"/>
  <c r="F250" i="15" s="1"/>
  <c r="F266" i="15" a="1"/>
  <c r="F266" i="15" s="1"/>
  <c r="A266" i="15" s="1"/>
  <c r="F298" i="15" a="1"/>
  <c r="F298" i="15" s="1"/>
  <c r="F330" i="15" a="1"/>
  <c r="F330" i="15" s="1"/>
  <c r="F362" i="15" a="1"/>
  <c r="F362" i="15" s="1"/>
  <c r="F378" i="15" a="1"/>
  <c r="F378" i="15" s="1"/>
  <c r="F410" i="15" a="1"/>
  <c r="F410" i="15" s="1"/>
  <c r="F442" i="15" a="1"/>
  <c r="F442" i="15" s="1"/>
  <c r="F314" i="15" a="1"/>
  <c r="F314" i="15" s="1"/>
  <c r="F346" i="15" a="1"/>
  <c r="F346" i="15" s="1"/>
  <c r="F394" i="15" a="1"/>
  <c r="F394" i="15" s="1"/>
  <c r="F426" i="15" a="1"/>
  <c r="F426" i="15" s="1"/>
  <c r="F458" i="15" a="1"/>
  <c r="F458" i="15" s="1"/>
  <c r="F13" i="15" a="1"/>
  <c r="F13" i="15" s="1"/>
  <c r="F61" i="15" a="1"/>
  <c r="F61" i="15" s="1"/>
  <c r="F109" i="15" a="1"/>
  <c r="F109" i="15" s="1"/>
  <c r="F157" i="15" a="1"/>
  <c r="F157" i="15" s="1"/>
  <c r="F205" i="15" a="1"/>
  <c r="F205" i="15" s="1"/>
  <c r="A205" i="15" s="1"/>
  <c r="F237" i="15" a="1"/>
  <c r="F237" i="15" s="1"/>
  <c r="F269" i="15" a="1"/>
  <c r="F269" i="15" s="1"/>
  <c r="F29" i="15" a="1"/>
  <c r="F29" i="15" s="1"/>
  <c r="F77" i="15" a="1"/>
  <c r="F77" i="15" s="1"/>
  <c r="F125" i="15" a="1"/>
  <c r="F125" i="15" s="1"/>
  <c r="F173" i="15" a="1"/>
  <c r="F173" i="15" s="1"/>
  <c r="F221" i="15" a="1"/>
  <c r="F221" i="15" s="1"/>
  <c r="F253" i="15" a="1"/>
  <c r="F253" i="15" s="1"/>
  <c r="F78" i="15" a="1"/>
  <c r="F78" i="15" s="1"/>
  <c r="F110" i="15" a="1"/>
  <c r="F110" i="15" s="1"/>
  <c r="F142" i="15" a="1"/>
  <c r="F142" i="15" s="1"/>
  <c r="F190" i="15" a="1"/>
  <c r="F190" i="15" s="1"/>
  <c r="F222" i="15" a="1"/>
  <c r="F222" i="15" s="1"/>
  <c r="F254" i="15" a="1"/>
  <c r="F254" i="15" s="1"/>
  <c r="F286" i="15" a="1"/>
  <c r="F286" i="15" s="1"/>
  <c r="F318" i="15" a="1"/>
  <c r="F318" i="15" s="1"/>
  <c r="C318" i="15" s="1"/>
  <c r="F350" i="15" a="1"/>
  <c r="F350" i="15" s="1"/>
  <c r="F382" i="15" a="1"/>
  <c r="F382" i="15" s="1"/>
  <c r="F414" i="15" a="1"/>
  <c r="F414" i="15" s="1"/>
  <c r="F446" i="15" a="1"/>
  <c r="F446" i="15" s="1"/>
  <c r="F45" i="15" a="1"/>
  <c r="F45" i="15" s="1"/>
  <c r="F93" i="15" a="1"/>
  <c r="F93" i="15" s="1"/>
  <c r="F141" i="15" a="1"/>
  <c r="F141" i="15" s="1"/>
  <c r="F189" i="15" a="1"/>
  <c r="F189" i="15" s="1"/>
  <c r="F94" i="15" a="1"/>
  <c r="F94" i="15" s="1"/>
  <c r="F126" i="15" a="1"/>
  <c r="F126" i="15" s="1"/>
  <c r="F158" i="15" a="1"/>
  <c r="F158" i="15" s="1"/>
  <c r="F174" i="15" a="1"/>
  <c r="F174" i="15" s="1"/>
  <c r="F206" i="15" a="1"/>
  <c r="F206" i="15" s="1"/>
  <c r="F238" i="15" a="1"/>
  <c r="F238" i="15" s="1"/>
  <c r="F270" i="15" a="1"/>
  <c r="F270" i="15" s="1"/>
  <c r="F302" i="15" a="1"/>
  <c r="F302" i="15" s="1"/>
  <c r="A302" i="15" s="1"/>
  <c r="F334" i="15" a="1"/>
  <c r="F334" i="15" s="1"/>
  <c r="F366" i="15" a="1"/>
  <c r="F366" i="15" s="1"/>
  <c r="F398" i="15" a="1"/>
  <c r="F398" i="15" s="1"/>
  <c r="F430" i="15" a="1"/>
  <c r="F430" i="15" s="1"/>
  <c r="F462" i="15" a="1"/>
  <c r="F462" i="15" s="1"/>
  <c r="F49" i="15" a="1"/>
  <c r="F49" i="15" s="1"/>
  <c r="F97" i="15" a="1"/>
  <c r="F97" i="15" s="1"/>
  <c r="F145" i="15" a="1"/>
  <c r="F145" i="15" s="1"/>
  <c r="F33" i="15" a="1"/>
  <c r="F33" i="15" s="1"/>
  <c r="F81" i="15" a="1"/>
  <c r="F81" i="15" s="1"/>
  <c r="F129" i="15" a="1"/>
  <c r="F129" i="15" s="1"/>
  <c r="F50" i="15" a="1"/>
  <c r="F50" i="15" s="1"/>
  <c r="F82" i="15" a="1"/>
  <c r="F82" i="15" s="1"/>
  <c r="F114" i="15" a="1"/>
  <c r="F114" i="15" s="1"/>
  <c r="F146" i="15" a="1"/>
  <c r="F146" i="15" s="1"/>
  <c r="F178" i="15" a="1"/>
  <c r="F178" i="15" s="1"/>
  <c r="A178" i="15" s="1"/>
  <c r="F210" i="15" a="1"/>
  <c r="F210" i="15" s="1"/>
  <c r="F226" i="15" a="1"/>
  <c r="F226" i="15" s="1"/>
  <c r="F17" i="15" a="1"/>
  <c r="F17" i="15" s="1"/>
  <c r="F65" i="15" a="1"/>
  <c r="F65" i="15" s="1"/>
  <c r="F113" i="15" a="1"/>
  <c r="F113" i="15" s="1"/>
  <c r="F34" i="15" a="1"/>
  <c r="F34" i="15" s="1"/>
  <c r="F66" i="15" a="1"/>
  <c r="F66" i="15" s="1"/>
  <c r="F98" i="15" a="1"/>
  <c r="F98" i="15" s="1"/>
  <c r="F130" i="15" a="1"/>
  <c r="F130" i="15" s="1"/>
  <c r="F162" i="15" a="1"/>
  <c r="F162" i="15" s="1"/>
  <c r="F194" i="15" a="1"/>
  <c r="F194" i="15" s="1"/>
  <c r="F242" i="15" a="1"/>
  <c r="F242" i="15" s="1"/>
  <c r="F258" i="15" a="1"/>
  <c r="F258" i="15" s="1"/>
  <c r="F356" i="15" a="1"/>
  <c r="F356" i="15" s="1"/>
  <c r="F372" i="15" a="1"/>
  <c r="F372" i="15" s="1"/>
  <c r="F388" i="15" a="1"/>
  <c r="F388" i="15" s="1"/>
  <c r="A388" i="15" s="1"/>
  <c r="F404" i="15" a="1"/>
  <c r="F404" i="15" s="1"/>
  <c r="F420" i="15" a="1"/>
  <c r="F420" i="15" s="1"/>
  <c r="F436" i="15" a="1"/>
  <c r="F436" i="15" s="1"/>
  <c r="F452" i="15" a="1"/>
  <c r="F452" i="15" s="1"/>
  <c r="F37" i="15" a="1"/>
  <c r="F37" i="15" s="1"/>
  <c r="F101" i="15" a="1"/>
  <c r="F101" i="15" s="1"/>
  <c r="C138" i="15"/>
  <c r="E138" i="15"/>
  <c r="A138" i="15"/>
  <c r="A442" i="15"/>
  <c r="E442" i="15"/>
  <c r="C442" i="15"/>
  <c r="F11" i="15" a="1"/>
  <c r="F11" i="15" s="1"/>
  <c r="F27" i="15" a="1"/>
  <c r="F27" i="15" s="1"/>
  <c r="F43" i="15" a="1"/>
  <c r="F43" i="15" s="1"/>
  <c r="F59" i="15" a="1"/>
  <c r="F59" i="15" s="1"/>
  <c r="F75" i="15" a="1"/>
  <c r="F75" i="15" s="1"/>
  <c r="F91" i="15" a="1"/>
  <c r="F91" i="15" s="1"/>
  <c r="F107" i="15" a="1"/>
  <c r="F107" i="15" s="1"/>
  <c r="F123" i="15" a="1"/>
  <c r="F123" i="15" s="1"/>
  <c r="F139" i="15" a="1"/>
  <c r="F139" i="15" s="1"/>
  <c r="F155" i="15" a="1"/>
  <c r="F155" i="15" s="1"/>
  <c r="F171" i="15" a="1"/>
  <c r="F171" i="15" s="1"/>
  <c r="F187" i="15" a="1"/>
  <c r="F187" i="15" s="1"/>
  <c r="F203" i="15" a="1"/>
  <c r="F203" i="15" s="1"/>
  <c r="F219" i="15" a="1"/>
  <c r="F219" i="15" s="1"/>
  <c r="F235" i="15" a="1"/>
  <c r="F235" i="15" s="1"/>
  <c r="F251" i="15" a="1"/>
  <c r="F251" i="15" s="1"/>
  <c r="F267" i="15" a="1"/>
  <c r="F267" i="15" s="1"/>
  <c r="F283" i="15" a="1"/>
  <c r="F283" i="15" s="1"/>
  <c r="F299" i="15" a="1"/>
  <c r="F299" i="15" s="1"/>
  <c r="F315" i="15" a="1"/>
  <c r="F315" i="15" s="1"/>
  <c r="F331" i="15" a="1"/>
  <c r="F331" i="15" s="1"/>
  <c r="F347" i="15" a="1"/>
  <c r="F347" i="15" s="1"/>
  <c r="F363" i="15" a="1"/>
  <c r="F363" i="15" s="1"/>
  <c r="F379" i="15" a="1"/>
  <c r="F379" i="15" s="1"/>
  <c r="F395" i="15" a="1"/>
  <c r="F395" i="15" s="1"/>
  <c r="F411" i="15" a="1"/>
  <c r="F411" i="15" s="1"/>
  <c r="F427" i="15" a="1"/>
  <c r="F427" i="15" s="1"/>
  <c r="F443" i="15" a="1"/>
  <c r="F443" i="15" s="1"/>
  <c r="F459" i="15" a="1"/>
  <c r="F459" i="15" s="1"/>
  <c r="F475" i="15" a="1"/>
  <c r="F475" i="15" s="1"/>
  <c r="F491" i="15" a="1"/>
  <c r="F491" i="15" s="1"/>
  <c r="C106" i="15"/>
  <c r="A106" i="15"/>
  <c r="E106" i="15"/>
  <c r="C314" i="15"/>
  <c r="E314" i="15"/>
  <c r="A314" i="15"/>
  <c r="A28" i="15"/>
  <c r="E28" i="15"/>
  <c r="C28" i="15"/>
  <c r="E44" i="15"/>
  <c r="A44" i="15"/>
  <c r="C44" i="15"/>
  <c r="E60" i="15"/>
  <c r="A60" i="15"/>
  <c r="C60" i="15"/>
  <c r="A76" i="15"/>
  <c r="C76" i="15"/>
  <c r="E76" i="15"/>
  <c r="A92" i="15"/>
  <c r="C92" i="15"/>
  <c r="E92" i="15"/>
  <c r="A108" i="15"/>
  <c r="C108" i="15"/>
  <c r="E108" i="15"/>
  <c r="E124" i="15"/>
  <c r="C124" i="15"/>
  <c r="A124" i="15"/>
  <c r="A140" i="15"/>
  <c r="E140" i="15"/>
  <c r="C140" i="15"/>
  <c r="C156" i="15"/>
  <c r="E156" i="15"/>
  <c r="A156" i="15"/>
  <c r="E172" i="15"/>
  <c r="A172" i="15"/>
  <c r="C172" i="15"/>
  <c r="A188" i="15"/>
  <c r="E188" i="15"/>
  <c r="C188" i="15"/>
  <c r="A204" i="15"/>
  <c r="C204" i="15"/>
  <c r="E204" i="15"/>
  <c r="E220" i="15"/>
  <c r="C220" i="15"/>
  <c r="A220" i="15"/>
  <c r="A236" i="15"/>
  <c r="C236" i="15"/>
  <c r="E236" i="15"/>
  <c r="A252" i="15"/>
  <c r="C252" i="15"/>
  <c r="E252" i="15"/>
  <c r="A268" i="15"/>
  <c r="E268" i="15"/>
  <c r="C268" i="15"/>
  <c r="A284" i="15"/>
  <c r="C284" i="15"/>
  <c r="E284" i="15"/>
  <c r="C300" i="15"/>
  <c r="E300" i="15"/>
  <c r="A300" i="15"/>
  <c r="E316" i="15"/>
  <c r="C316" i="15"/>
  <c r="A316" i="15"/>
  <c r="A332" i="15"/>
  <c r="C332" i="15"/>
  <c r="E332" i="15"/>
  <c r="A348" i="15"/>
  <c r="C348" i="15"/>
  <c r="E348" i="15"/>
  <c r="A364" i="15"/>
  <c r="E364" i="15"/>
  <c r="C364" i="15"/>
  <c r="E380" i="15"/>
  <c r="A380" i="15"/>
  <c r="C380" i="15"/>
  <c r="A396" i="15"/>
  <c r="C396" i="15"/>
  <c r="E396" i="15"/>
  <c r="A412" i="15"/>
  <c r="E412" i="15"/>
  <c r="C412" i="15"/>
  <c r="A428" i="15"/>
  <c r="C428" i="15"/>
  <c r="E428" i="15"/>
  <c r="A444" i="15"/>
  <c r="E444" i="15"/>
  <c r="C444" i="15"/>
  <c r="E460" i="15"/>
  <c r="C460" i="15"/>
  <c r="A460" i="15"/>
  <c r="A476" i="15"/>
  <c r="C476" i="15"/>
  <c r="E476" i="15"/>
  <c r="E492" i="15"/>
  <c r="A492" i="15"/>
  <c r="C492" i="15"/>
  <c r="C250" i="15"/>
  <c r="A250" i="15"/>
  <c r="E250" i="15"/>
  <c r="A394" i="15"/>
  <c r="C394" i="15"/>
  <c r="E394" i="15"/>
  <c r="A12" i="15"/>
  <c r="C12" i="15"/>
  <c r="E12" i="15"/>
  <c r="A45" i="15"/>
  <c r="C45" i="15"/>
  <c r="E45" i="15"/>
  <c r="A61" i="15"/>
  <c r="C61" i="15"/>
  <c r="E61" i="15"/>
  <c r="A77" i="15"/>
  <c r="C77" i="15"/>
  <c r="E77" i="15"/>
  <c r="E93" i="15"/>
  <c r="A93" i="15"/>
  <c r="C93" i="15"/>
  <c r="A109" i="15"/>
  <c r="C109" i="15"/>
  <c r="E109" i="15"/>
  <c r="A125" i="15"/>
  <c r="C125" i="15"/>
  <c r="E125" i="15"/>
  <c r="A141" i="15"/>
  <c r="E141" i="15"/>
  <c r="C141" i="15"/>
  <c r="A157" i="15"/>
  <c r="C157" i="15"/>
  <c r="E157" i="15"/>
  <c r="A173" i="15"/>
  <c r="C173" i="15"/>
  <c r="E173" i="15"/>
  <c r="C189" i="15"/>
  <c r="E189" i="15"/>
  <c r="A189" i="15"/>
  <c r="A221" i="15"/>
  <c r="C221" i="15"/>
  <c r="E221" i="15"/>
  <c r="A237" i="15"/>
  <c r="E237" i="15"/>
  <c r="C237" i="15"/>
  <c r="A253" i="15"/>
  <c r="C253" i="15"/>
  <c r="E253" i="15"/>
  <c r="E269" i="15"/>
  <c r="A269" i="15"/>
  <c r="C269" i="15"/>
  <c r="A285" i="15"/>
  <c r="C285" i="15"/>
  <c r="E285" i="15"/>
  <c r="C301" i="15"/>
  <c r="E301" i="15"/>
  <c r="A301" i="15"/>
  <c r="C317" i="15"/>
  <c r="E317" i="15"/>
  <c r="A317" i="15"/>
  <c r="A333" i="15"/>
  <c r="C333" i="15"/>
  <c r="E333" i="15"/>
  <c r="A349" i="15"/>
  <c r="C349" i="15"/>
  <c r="E349" i="15"/>
  <c r="A365" i="15"/>
  <c r="E365" i="15"/>
  <c r="C365" i="15"/>
  <c r="A381" i="15"/>
  <c r="C381" i="15"/>
  <c r="E381" i="15"/>
  <c r="A397" i="15"/>
  <c r="C397" i="15"/>
  <c r="E397" i="15"/>
  <c r="A413" i="15"/>
  <c r="C413" i="15"/>
  <c r="E413" i="15"/>
  <c r="A429" i="15"/>
  <c r="E429" i="15"/>
  <c r="C429" i="15"/>
  <c r="C445" i="15"/>
  <c r="E445" i="15"/>
  <c r="A445" i="15"/>
  <c r="C461" i="15"/>
  <c r="E461" i="15"/>
  <c r="A461" i="15"/>
  <c r="A477" i="15"/>
  <c r="C477" i="15"/>
  <c r="E477" i="15"/>
  <c r="E493" i="15"/>
  <c r="A493" i="15"/>
  <c r="C493" i="15"/>
  <c r="A42" i="15"/>
  <c r="E42" i="15"/>
  <c r="C42" i="15"/>
  <c r="E298" i="15"/>
  <c r="A298" i="15"/>
  <c r="C298" i="15"/>
  <c r="E29" i="15"/>
  <c r="A29" i="15"/>
  <c r="C29" i="15"/>
  <c r="F30" i="15" a="1"/>
  <c r="F30" i="15" s="1"/>
  <c r="F62" i="15" a="1"/>
  <c r="F62" i="15" s="1"/>
  <c r="A78" i="15"/>
  <c r="C78" i="15"/>
  <c r="E78" i="15"/>
  <c r="A94" i="15"/>
  <c r="E94" i="15"/>
  <c r="C94" i="15"/>
  <c r="A110" i="15"/>
  <c r="C110" i="15"/>
  <c r="E110" i="15"/>
  <c r="A126" i="15"/>
  <c r="C126" i="15"/>
  <c r="E126" i="15"/>
  <c r="A142" i="15"/>
  <c r="E142" i="15"/>
  <c r="C142" i="15"/>
  <c r="A158" i="15"/>
  <c r="C158" i="15"/>
  <c r="E158" i="15"/>
  <c r="C174" i="15"/>
  <c r="E174" i="15"/>
  <c r="A174" i="15"/>
  <c r="A190" i="15"/>
  <c r="E190" i="15"/>
  <c r="C190" i="15"/>
  <c r="A206" i="15"/>
  <c r="C206" i="15"/>
  <c r="E206" i="15"/>
  <c r="A222" i="15"/>
  <c r="C222" i="15"/>
  <c r="E222" i="15"/>
  <c r="C238" i="15"/>
  <c r="A238" i="15"/>
  <c r="E238" i="15"/>
  <c r="A254" i="15"/>
  <c r="C254" i="15"/>
  <c r="E254" i="15"/>
  <c r="A270" i="15"/>
  <c r="C270" i="15"/>
  <c r="E270" i="15"/>
  <c r="C286" i="15"/>
  <c r="A286" i="15"/>
  <c r="E286" i="15"/>
  <c r="A334" i="15"/>
  <c r="E334" i="15"/>
  <c r="C334" i="15"/>
  <c r="A350" i="15"/>
  <c r="C350" i="15"/>
  <c r="E350" i="15"/>
  <c r="A366" i="15"/>
  <c r="C366" i="15"/>
  <c r="E366" i="15"/>
  <c r="A382" i="15"/>
  <c r="C382" i="15"/>
  <c r="E382" i="15"/>
  <c r="A398" i="15"/>
  <c r="C398" i="15"/>
  <c r="E398" i="15"/>
  <c r="A414" i="15"/>
  <c r="C414" i="15"/>
  <c r="E414" i="15"/>
  <c r="A430" i="15"/>
  <c r="C430" i="15"/>
  <c r="E430" i="15"/>
  <c r="A446" i="15"/>
  <c r="C446" i="15"/>
  <c r="E446" i="15"/>
  <c r="A462" i="15"/>
  <c r="C462" i="15"/>
  <c r="E462" i="15"/>
  <c r="A478" i="15"/>
  <c r="E478" i="15"/>
  <c r="C478" i="15"/>
  <c r="A494" i="15"/>
  <c r="C494" i="15"/>
  <c r="E494" i="15"/>
  <c r="A154" i="15"/>
  <c r="E154" i="15"/>
  <c r="C154" i="15"/>
  <c r="A378" i="15"/>
  <c r="C378" i="15"/>
  <c r="E378" i="15"/>
  <c r="A13" i="15"/>
  <c r="C13" i="15"/>
  <c r="E13" i="15"/>
  <c r="F14" i="15" a="1"/>
  <c r="F14" i="15" s="1"/>
  <c r="F46" i="15" a="1"/>
  <c r="F46" i="15" s="1"/>
  <c r="F15" i="15" a="1"/>
  <c r="F15" i="15" s="1"/>
  <c r="F31" i="15" a="1"/>
  <c r="F31" i="15" s="1"/>
  <c r="F47" i="15" a="1"/>
  <c r="F47" i="15" s="1"/>
  <c r="F63" i="15" a="1"/>
  <c r="F63" i="15" s="1"/>
  <c r="F79" i="15" a="1"/>
  <c r="F79" i="15" s="1"/>
  <c r="F95" i="15" a="1"/>
  <c r="F95" i="15" s="1"/>
  <c r="F111" i="15" a="1"/>
  <c r="F111" i="15" s="1"/>
  <c r="F127" i="15" a="1"/>
  <c r="F127" i="15" s="1"/>
  <c r="F143" i="15" a="1"/>
  <c r="F143" i="15" s="1"/>
  <c r="F159" i="15" a="1"/>
  <c r="F159" i="15" s="1"/>
  <c r="F175" i="15" a="1"/>
  <c r="F175" i="15" s="1"/>
  <c r="F191" i="15" a="1"/>
  <c r="F191" i="15" s="1"/>
  <c r="F207" i="15" a="1"/>
  <c r="F207" i="15" s="1"/>
  <c r="F223" i="15" a="1"/>
  <c r="F223" i="15" s="1"/>
  <c r="F239" i="15" a="1"/>
  <c r="F239" i="15" s="1"/>
  <c r="F255" i="15" a="1"/>
  <c r="F255" i="15" s="1"/>
  <c r="F271" i="15" a="1"/>
  <c r="F271" i="15" s="1"/>
  <c r="F287" i="15" a="1"/>
  <c r="F287" i="15" s="1"/>
  <c r="F303" i="15" a="1"/>
  <c r="F303" i="15" s="1"/>
  <c r="F319" i="15" a="1"/>
  <c r="F319" i="15" s="1"/>
  <c r="F335" i="15" a="1"/>
  <c r="F335" i="15" s="1"/>
  <c r="F351" i="15" a="1"/>
  <c r="F351" i="15" s="1"/>
  <c r="F367" i="15" a="1"/>
  <c r="F367" i="15" s="1"/>
  <c r="F383" i="15" a="1"/>
  <c r="F383" i="15" s="1"/>
  <c r="F399" i="15" a="1"/>
  <c r="F399" i="15" s="1"/>
  <c r="F415" i="15" a="1"/>
  <c r="F415" i="15" s="1"/>
  <c r="F431" i="15" a="1"/>
  <c r="F431" i="15" s="1"/>
  <c r="F447" i="15" a="1"/>
  <c r="F447" i="15" s="1"/>
  <c r="F463" i="15" a="1"/>
  <c r="F463" i="15" s="1"/>
  <c r="F479" i="15" a="1"/>
  <c r="F479" i="15" s="1"/>
  <c r="A495" i="15"/>
  <c r="C495" i="15"/>
  <c r="E495" i="15"/>
  <c r="A26" i="15"/>
  <c r="C26" i="15"/>
  <c r="E26" i="15"/>
  <c r="A282" i="15"/>
  <c r="E282" i="15"/>
  <c r="C282" i="15"/>
  <c r="A16" i="15"/>
  <c r="E16" i="15"/>
  <c r="C16" i="15"/>
  <c r="C32" i="15"/>
  <c r="E32" i="15"/>
  <c r="A32" i="15"/>
  <c r="A48" i="15"/>
  <c r="E48" i="15"/>
  <c r="C48" i="15"/>
  <c r="A64" i="15"/>
  <c r="E64" i="15"/>
  <c r="C64" i="15"/>
  <c r="A80" i="15"/>
  <c r="C80" i="15"/>
  <c r="E80" i="15"/>
  <c r="E96" i="15"/>
  <c r="A96" i="15"/>
  <c r="C96" i="15"/>
  <c r="E112" i="15"/>
  <c r="C112" i="15"/>
  <c r="A112" i="15"/>
  <c r="A128" i="15"/>
  <c r="C128" i="15"/>
  <c r="E128" i="15"/>
  <c r="A144" i="15"/>
  <c r="C144" i="15"/>
  <c r="E144" i="15"/>
  <c r="E160" i="15"/>
  <c r="C160" i="15"/>
  <c r="A160" i="15"/>
  <c r="A176" i="15"/>
  <c r="C176" i="15"/>
  <c r="E176" i="15"/>
  <c r="A192" i="15"/>
  <c r="C192" i="15"/>
  <c r="E192" i="15"/>
  <c r="A208" i="15"/>
  <c r="E208" i="15"/>
  <c r="C208" i="15"/>
  <c r="A224" i="15"/>
  <c r="C224" i="15"/>
  <c r="E224" i="15"/>
  <c r="A240" i="15"/>
  <c r="C240" i="15"/>
  <c r="E240" i="15"/>
  <c r="A256" i="15"/>
  <c r="E256" i="15"/>
  <c r="C256" i="15"/>
  <c r="C272" i="15"/>
  <c r="E272" i="15"/>
  <c r="A272" i="15"/>
  <c r="C288" i="15"/>
  <c r="E288" i="15"/>
  <c r="A288" i="15"/>
  <c r="A304" i="15"/>
  <c r="E304" i="15"/>
  <c r="C304" i="15"/>
  <c r="A320" i="15"/>
  <c r="C320" i="15"/>
  <c r="E320" i="15"/>
  <c r="A336" i="15"/>
  <c r="C336" i="15"/>
  <c r="E336" i="15"/>
  <c r="E352" i="15"/>
  <c r="C352" i="15"/>
  <c r="A352" i="15"/>
  <c r="E368" i="15"/>
  <c r="A368" i="15"/>
  <c r="C368" i="15"/>
  <c r="A384" i="15"/>
  <c r="C384" i="15"/>
  <c r="E384" i="15"/>
  <c r="A400" i="15"/>
  <c r="E400" i="15"/>
  <c r="C400" i="15"/>
  <c r="A416" i="15"/>
  <c r="C416" i="15"/>
  <c r="E416" i="15"/>
  <c r="E432" i="15"/>
  <c r="A432" i="15"/>
  <c r="C432" i="15"/>
  <c r="A448" i="15"/>
  <c r="E448" i="15"/>
  <c r="C448" i="15"/>
  <c r="A464" i="15"/>
  <c r="C464" i="15"/>
  <c r="E464" i="15"/>
  <c r="A480" i="15"/>
  <c r="C480" i="15"/>
  <c r="E480" i="15"/>
  <c r="A496" i="15"/>
  <c r="E496" i="15"/>
  <c r="C496" i="15"/>
  <c r="A186" i="15"/>
  <c r="E186" i="15"/>
  <c r="C186" i="15"/>
  <c r="C490" i="15"/>
  <c r="A490" i="15"/>
  <c r="E490" i="15"/>
  <c r="A33" i="15"/>
  <c r="C33" i="15"/>
  <c r="E33" i="15"/>
  <c r="C49" i="15"/>
  <c r="E49" i="15"/>
  <c r="A49" i="15"/>
  <c r="C65" i="15"/>
  <c r="E65" i="15"/>
  <c r="A65" i="15"/>
  <c r="C81" i="15"/>
  <c r="E81" i="15"/>
  <c r="A81" i="15"/>
  <c r="A97" i="15"/>
  <c r="C97" i="15"/>
  <c r="E97" i="15"/>
  <c r="C113" i="15"/>
  <c r="E113" i="15"/>
  <c r="A113" i="15"/>
  <c r="A129" i="15"/>
  <c r="C129" i="15"/>
  <c r="E129" i="15"/>
  <c r="A145" i="15"/>
  <c r="C145" i="15"/>
  <c r="E145" i="15"/>
  <c r="A161" i="15"/>
  <c r="C161" i="15"/>
  <c r="E161" i="15"/>
  <c r="C177" i="15"/>
  <c r="E177" i="15"/>
  <c r="A177" i="15"/>
  <c r="A193" i="15"/>
  <c r="C193" i="15"/>
  <c r="E193" i="15"/>
  <c r="A209" i="15"/>
  <c r="C209" i="15"/>
  <c r="E209" i="15"/>
  <c r="A225" i="15"/>
  <c r="C225" i="15"/>
  <c r="E225" i="15"/>
  <c r="C241" i="15"/>
  <c r="E241" i="15"/>
  <c r="A241" i="15"/>
  <c r="A257" i="15"/>
  <c r="E257" i="15"/>
  <c r="C257" i="15"/>
  <c r="C273" i="15"/>
  <c r="E273" i="15"/>
  <c r="A273" i="15"/>
  <c r="C289" i="15"/>
  <c r="E289" i="15"/>
  <c r="A289" i="15"/>
  <c r="E305" i="15"/>
  <c r="A305" i="15"/>
  <c r="C305" i="15"/>
  <c r="A321" i="15"/>
  <c r="C321" i="15"/>
  <c r="E321" i="15"/>
  <c r="C337" i="15"/>
  <c r="E337" i="15"/>
  <c r="A337" i="15"/>
  <c r="A353" i="15"/>
  <c r="E353" i="15"/>
  <c r="C353" i="15"/>
  <c r="A369" i="15"/>
  <c r="C369" i="15"/>
  <c r="E369" i="15"/>
  <c r="A385" i="15"/>
  <c r="C385" i="15"/>
  <c r="E385" i="15"/>
  <c r="A401" i="15"/>
  <c r="C401" i="15"/>
  <c r="E401" i="15"/>
  <c r="A417" i="15"/>
  <c r="C417" i="15"/>
  <c r="E417" i="15"/>
  <c r="C433" i="15"/>
  <c r="E433" i="15"/>
  <c r="A433" i="15"/>
  <c r="A449" i="15"/>
  <c r="E449" i="15"/>
  <c r="C449" i="15"/>
  <c r="A465" i="15"/>
  <c r="C465" i="15"/>
  <c r="E465" i="15"/>
  <c r="C481" i="15"/>
  <c r="E481" i="15"/>
  <c r="A481" i="15"/>
  <c r="A497" i="15"/>
  <c r="C497" i="15"/>
  <c r="E497" i="15"/>
  <c r="A58" i="15"/>
  <c r="C58" i="15"/>
  <c r="E58" i="15"/>
  <c r="A17" i="15"/>
  <c r="E17" i="15"/>
  <c r="C17" i="15"/>
  <c r="F18" i="15" a="1"/>
  <c r="F18" i="15" s="1"/>
  <c r="E50" i="15"/>
  <c r="A50" i="15"/>
  <c r="C50" i="15"/>
  <c r="C66" i="15"/>
  <c r="E66" i="15"/>
  <c r="A66" i="15"/>
  <c r="A82" i="15"/>
  <c r="E82" i="15"/>
  <c r="C82" i="15"/>
  <c r="A98" i="15"/>
  <c r="C98" i="15"/>
  <c r="E98" i="15"/>
  <c r="A114" i="15"/>
  <c r="C114" i="15"/>
  <c r="E114" i="15"/>
  <c r="A130" i="15"/>
  <c r="E130" i="15"/>
  <c r="C130" i="15"/>
  <c r="A146" i="15"/>
  <c r="C146" i="15"/>
  <c r="E146" i="15"/>
  <c r="C162" i="15"/>
  <c r="E162" i="15"/>
  <c r="A162" i="15"/>
  <c r="A194" i="15"/>
  <c r="C194" i="15"/>
  <c r="E194" i="15"/>
  <c r="A210" i="15"/>
  <c r="E210" i="15"/>
  <c r="C210" i="15"/>
  <c r="A226" i="15"/>
  <c r="E226" i="15"/>
  <c r="C226" i="15"/>
  <c r="A242" i="15"/>
  <c r="C242" i="15"/>
  <c r="E242" i="15"/>
  <c r="A258" i="15"/>
  <c r="C258" i="15"/>
  <c r="E258" i="15"/>
  <c r="C274" i="15"/>
  <c r="A274" i="15"/>
  <c r="E274" i="15"/>
  <c r="A290" i="15"/>
  <c r="C290" i="15"/>
  <c r="E290" i="15"/>
  <c r="E306" i="15"/>
  <c r="C306" i="15"/>
  <c r="A306" i="15"/>
  <c r="E322" i="15"/>
  <c r="A322" i="15"/>
  <c r="C322" i="15"/>
  <c r="A338" i="15"/>
  <c r="C338" i="15"/>
  <c r="E338" i="15"/>
  <c r="C354" i="15"/>
  <c r="E354" i="15"/>
  <c r="A354" i="15"/>
  <c r="A370" i="15"/>
  <c r="E370" i="15"/>
  <c r="C370" i="15"/>
  <c r="A386" i="15"/>
  <c r="C386" i="15"/>
  <c r="E386" i="15"/>
  <c r="A402" i="15"/>
  <c r="C402" i="15"/>
  <c r="E402" i="15"/>
  <c r="A418" i="15"/>
  <c r="C418" i="15"/>
  <c r="E418" i="15"/>
  <c r="A434" i="15"/>
  <c r="C434" i="15"/>
  <c r="E434" i="15"/>
  <c r="A450" i="15"/>
  <c r="C450" i="15"/>
  <c r="E450" i="15"/>
  <c r="E466" i="15"/>
  <c r="C466" i="15"/>
  <c r="A466" i="15"/>
  <c r="A482" i="15"/>
  <c r="C482" i="15"/>
  <c r="E482" i="15"/>
  <c r="A498" i="15"/>
  <c r="C498" i="15"/>
  <c r="E498" i="15"/>
  <c r="E218" i="15"/>
  <c r="A218" i="15"/>
  <c r="C218" i="15"/>
  <c r="A474" i="15"/>
  <c r="E474" i="15"/>
  <c r="C474" i="15"/>
  <c r="E2" i="15"/>
  <c r="A2" i="15"/>
  <c r="C2" i="15"/>
  <c r="E34" i="15"/>
  <c r="C34" i="15"/>
  <c r="A34" i="15"/>
  <c r="F3" i="15" a="1"/>
  <c r="F3" i="15" s="1"/>
  <c r="F19" i="15" a="1"/>
  <c r="F19" i="15" s="1"/>
  <c r="F35" i="15" a="1"/>
  <c r="F35" i="15" s="1"/>
  <c r="F51" i="15" a="1"/>
  <c r="F51" i="15" s="1"/>
  <c r="F67" i="15" a="1"/>
  <c r="F67" i="15" s="1"/>
  <c r="F83" i="15" a="1"/>
  <c r="F83" i="15" s="1"/>
  <c r="F99" i="15" a="1"/>
  <c r="F99" i="15" s="1"/>
  <c r="F115" i="15" a="1"/>
  <c r="F115" i="15" s="1"/>
  <c r="F131" i="15" a="1"/>
  <c r="F131" i="15" s="1"/>
  <c r="F147" i="15" a="1"/>
  <c r="F147" i="15" s="1"/>
  <c r="F163" i="15" a="1"/>
  <c r="F163" i="15" s="1"/>
  <c r="F179" i="15" a="1"/>
  <c r="F179" i="15" s="1"/>
  <c r="F195" i="15" a="1"/>
  <c r="F195" i="15" s="1"/>
  <c r="F211" i="15" a="1"/>
  <c r="F211" i="15" s="1"/>
  <c r="F227" i="15" a="1"/>
  <c r="F227" i="15" s="1"/>
  <c r="F243" i="15" a="1"/>
  <c r="F243" i="15" s="1"/>
  <c r="F259" i="15" a="1"/>
  <c r="F259" i="15" s="1"/>
  <c r="F275" i="15" a="1"/>
  <c r="F275" i="15" s="1"/>
  <c r="F291" i="15" a="1"/>
  <c r="F291" i="15" s="1"/>
  <c r="F307" i="15" a="1"/>
  <c r="F307" i="15" s="1"/>
  <c r="F323" i="15" a="1"/>
  <c r="F323" i="15" s="1"/>
  <c r="F339" i="15" a="1"/>
  <c r="F339" i="15" s="1"/>
  <c r="F355" i="15" a="1"/>
  <c r="F355" i="15" s="1"/>
  <c r="F371" i="15" a="1"/>
  <c r="F371" i="15" s="1"/>
  <c r="F387" i="15" a="1"/>
  <c r="F387" i="15" s="1"/>
  <c r="F403" i="15" a="1"/>
  <c r="F403" i="15" s="1"/>
  <c r="F419" i="15" a="1"/>
  <c r="F419" i="15" s="1"/>
  <c r="F435" i="15" a="1"/>
  <c r="F435" i="15" s="1"/>
  <c r="A451" i="15"/>
  <c r="C451" i="15"/>
  <c r="E451" i="15"/>
  <c r="A467" i="15"/>
  <c r="C467" i="15"/>
  <c r="E467" i="15"/>
  <c r="A483" i="15"/>
  <c r="C483" i="15"/>
  <c r="E483" i="15"/>
  <c r="A499" i="15"/>
  <c r="C499" i="15"/>
  <c r="E499" i="15"/>
  <c r="A122" i="15"/>
  <c r="C122" i="15"/>
  <c r="E122" i="15"/>
  <c r="A330" i="15"/>
  <c r="E330" i="15"/>
  <c r="C330" i="15"/>
  <c r="A4" i="15"/>
  <c r="C4" i="15"/>
  <c r="E4" i="15"/>
  <c r="C20" i="15"/>
  <c r="E20" i="15"/>
  <c r="A20" i="15"/>
  <c r="A36" i="15"/>
  <c r="C36" i="15"/>
  <c r="E36" i="15"/>
  <c r="A52" i="15"/>
  <c r="E52" i="15"/>
  <c r="C52" i="15"/>
  <c r="A68" i="15"/>
  <c r="C68" i="15"/>
  <c r="E68" i="15"/>
  <c r="A84" i="15"/>
  <c r="E84" i="15"/>
  <c r="C84" i="15"/>
  <c r="A100" i="15"/>
  <c r="E100" i="15"/>
  <c r="C100" i="15"/>
  <c r="A116" i="15"/>
  <c r="C116" i="15"/>
  <c r="E116" i="15"/>
  <c r="A132" i="15"/>
  <c r="C132" i="15"/>
  <c r="E132" i="15"/>
  <c r="E148" i="15"/>
  <c r="C148" i="15"/>
  <c r="A148" i="15"/>
  <c r="A164" i="15"/>
  <c r="C164" i="15"/>
  <c r="E164" i="15"/>
  <c r="A180" i="15"/>
  <c r="C180" i="15"/>
  <c r="E180" i="15"/>
  <c r="A196" i="15"/>
  <c r="E196" i="15"/>
  <c r="C196" i="15"/>
  <c r="A212" i="15"/>
  <c r="C212" i="15"/>
  <c r="E212" i="15"/>
  <c r="A228" i="15"/>
  <c r="C228" i="15"/>
  <c r="E228" i="15"/>
  <c r="A244" i="15"/>
  <c r="E244" i="15"/>
  <c r="C244" i="15"/>
  <c r="A260" i="15"/>
  <c r="C260" i="15"/>
  <c r="E260" i="15"/>
  <c r="A276" i="15"/>
  <c r="C276" i="15"/>
  <c r="E276" i="15"/>
  <c r="A292" i="15"/>
  <c r="E292" i="15"/>
  <c r="C292" i="15"/>
  <c r="A308" i="15"/>
  <c r="C308" i="15"/>
  <c r="E308" i="15"/>
  <c r="A324" i="15"/>
  <c r="C324" i="15"/>
  <c r="E324" i="15"/>
  <c r="A340" i="15"/>
  <c r="C340" i="15"/>
  <c r="E340" i="15"/>
  <c r="E356" i="15"/>
  <c r="A356" i="15"/>
  <c r="C356" i="15"/>
  <c r="A372" i="15"/>
  <c r="C372" i="15"/>
  <c r="E372" i="15"/>
  <c r="A404" i="15"/>
  <c r="C404" i="15"/>
  <c r="E404" i="15"/>
  <c r="A420" i="15"/>
  <c r="C420" i="15"/>
  <c r="E420" i="15"/>
  <c r="A436" i="15"/>
  <c r="E436" i="15"/>
  <c r="C436" i="15"/>
  <c r="A452" i="15"/>
  <c r="C452" i="15"/>
  <c r="E452" i="15"/>
  <c r="A468" i="15"/>
  <c r="C468" i="15"/>
  <c r="E468" i="15"/>
  <c r="A484" i="15"/>
  <c r="E484" i="15"/>
  <c r="C484" i="15"/>
  <c r="A500" i="15"/>
  <c r="C500" i="15"/>
  <c r="E500" i="15"/>
  <c r="A90" i="15"/>
  <c r="C90" i="15"/>
  <c r="E90" i="15"/>
  <c r="A346" i="15"/>
  <c r="E346" i="15"/>
  <c r="C346" i="15"/>
  <c r="C21" i="15"/>
  <c r="A21" i="15"/>
  <c r="E21" i="15"/>
  <c r="C37" i="15"/>
  <c r="E37" i="15"/>
  <c r="A37" i="15"/>
  <c r="A53" i="15"/>
  <c r="C53" i="15"/>
  <c r="E53" i="15"/>
  <c r="A69" i="15"/>
  <c r="C69" i="15"/>
  <c r="E69" i="15"/>
  <c r="A85" i="15"/>
  <c r="C85" i="15"/>
  <c r="E85" i="15"/>
  <c r="E101" i="15"/>
  <c r="A101" i="15"/>
  <c r="C101" i="15"/>
  <c r="A117" i="15"/>
  <c r="C117" i="15"/>
  <c r="E117" i="15"/>
  <c r="C133" i="15"/>
  <c r="E133" i="15"/>
  <c r="A133" i="15"/>
  <c r="A149" i="15"/>
  <c r="C149" i="15"/>
  <c r="E149" i="15"/>
  <c r="C165" i="15"/>
  <c r="E165" i="15"/>
  <c r="A165" i="15"/>
  <c r="A181" i="15"/>
  <c r="C181" i="15"/>
  <c r="E181" i="15"/>
  <c r="A197" i="15"/>
  <c r="C197" i="15"/>
  <c r="E197" i="15"/>
  <c r="C213" i="15"/>
  <c r="E213" i="15"/>
  <c r="A213" i="15"/>
  <c r="E229" i="15"/>
  <c r="A229" i="15"/>
  <c r="C229" i="15"/>
  <c r="E245" i="15"/>
  <c r="A245" i="15"/>
  <c r="C245" i="15"/>
  <c r="A261" i="15"/>
  <c r="C261" i="15"/>
  <c r="E261" i="15"/>
  <c r="A277" i="15"/>
  <c r="C277" i="15"/>
  <c r="E277" i="15"/>
  <c r="A293" i="15"/>
  <c r="C293" i="15"/>
  <c r="E293" i="15"/>
  <c r="A309" i="15"/>
  <c r="C309" i="15"/>
  <c r="E309" i="15"/>
  <c r="C325" i="15"/>
  <c r="E325" i="15"/>
  <c r="A325" i="15"/>
  <c r="A341" i="15"/>
  <c r="E341" i="15"/>
  <c r="C341" i="15"/>
  <c r="A357" i="15"/>
  <c r="C357" i="15"/>
  <c r="E357" i="15"/>
  <c r="A373" i="15"/>
  <c r="C373" i="15"/>
  <c r="E373" i="15"/>
  <c r="A389" i="15"/>
  <c r="E389" i="15"/>
  <c r="C389" i="15"/>
  <c r="A405" i="15"/>
  <c r="C405" i="15"/>
  <c r="E405" i="15"/>
  <c r="A421" i="15"/>
  <c r="C421" i="15"/>
  <c r="E421" i="15"/>
  <c r="A437" i="15"/>
  <c r="C437" i="15"/>
  <c r="E437" i="15"/>
  <c r="A453" i="15"/>
  <c r="C453" i="15"/>
  <c r="E453" i="15"/>
  <c r="C469" i="15"/>
  <c r="E469" i="15"/>
  <c r="A469" i="15"/>
  <c r="A485" i="15"/>
  <c r="C485" i="15"/>
  <c r="E485" i="15"/>
  <c r="A501" i="15"/>
  <c r="C501" i="15"/>
  <c r="E501" i="15"/>
  <c r="C234" i="15"/>
  <c r="A234" i="15"/>
  <c r="E234" i="15"/>
  <c r="A410" i="15"/>
  <c r="C410" i="15"/>
  <c r="E410" i="15"/>
  <c r="C5" i="15"/>
  <c r="E5" i="15"/>
  <c r="A5" i="15"/>
  <c r="A38" i="15"/>
  <c r="E38" i="15"/>
  <c r="C38" i="15"/>
  <c r="A54" i="15"/>
  <c r="C54" i="15"/>
  <c r="E54" i="15"/>
  <c r="C70" i="15"/>
  <c r="A70" i="15"/>
  <c r="E70" i="15"/>
  <c r="E86" i="15"/>
  <c r="C86" i="15"/>
  <c r="A86" i="15"/>
  <c r="C102" i="15"/>
  <c r="E102" i="15"/>
  <c r="A102" i="15"/>
  <c r="A118" i="15"/>
  <c r="E118" i="15"/>
  <c r="C118" i="15"/>
  <c r="A134" i="15"/>
  <c r="C134" i="15"/>
  <c r="E134" i="15"/>
  <c r="C150" i="15"/>
  <c r="E150" i="15"/>
  <c r="A150" i="15"/>
  <c r="A166" i="15"/>
  <c r="E166" i="15"/>
  <c r="C166" i="15"/>
  <c r="C182" i="15"/>
  <c r="E182" i="15"/>
  <c r="E198" i="15"/>
  <c r="A198" i="15"/>
  <c r="C198" i="15"/>
  <c r="A214" i="15"/>
  <c r="C214" i="15"/>
  <c r="E214" i="15"/>
  <c r="A230" i="15"/>
  <c r="C230" i="15"/>
  <c r="E230" i="15"/>
  <c r="A246" i="15"/>
  <c r="E246" i="15"/>
  <c r="C246" i="15"/>
  <c r="C262" i="15"/>
  <c r="A262" i="15"/>
  <c r="E262" i="15"/>
  <c r="A278" i="15"/>
  <c r="C278" i="15"/>
  <c r="E278" i="15"/>
  <c r="A294" i="15"/>
  <c r="C294" i="15"/>
  <c r="E294" i="15"/>
  <c r="E310" i="15"/>
  <c r="A310" i="15"/>
  <c r="C310" i="15"/>
  <c r="A326" i="15"/>
  <c r="C326" i="15"/>
  <c r="E326" i="15"/>
  <c r="C342" i="15"/>
  <c r="A342" i="15"/>
  <c r="E342" i="15"/>
  <c r="A358" i="15"/>
  <c r="E358" i="15"/>
  <c r="C358" i="15"/>
  <c r="A374" i="15"/>
  <c r="C374" i="15"/>
  <c r="E374" i="15"/>
  <c r="A390" i="15"/>
  <c r="C390" i="15"/>
  <c r="E390" i="15"/>
  <c r="A406" i="15"/>
  <c r="C406" i="15"/>
  <c r="E406" i="15"/>
  <c r="A422" i="15"/>
  <c r="C422" i="15"/>
  <c r="E422" i="15"/>
  <c r="C438" i="15"/>
  <c r="E438" i="15"/>
  <c r="A438" i="15"/>
  <c r="A454" i="15"/>
  <c r="E454" i="15"/>
  <c r="C454" i="15"/>
  <c r="A470" i="15"/>
  <c r="C470" i="15"/>
  <c r="E470" i="15"/>
  <c r="A486" i="15"/>
  <c r="C486" i="15"/>
  <c r="E486" i="15"/>
  <c r="A502" i="15"/>
  <c r="C502" i="15"/>
  <c r="E502" i="15"/>
  <c r="A170" i="15"/>
  <c r="C170" i="15"/>
  <c r="E170" i="15"/>
  <c r="A458" i="15"/>
  <c r="E458" i="15"/>
  <c r="C458" i="15"/>
  <c r="F23" i="15" a="1"/>
  <c r="F23" i="15" s="1"/>
  <c r="F55" i="15" a="1"/>
  <c r="F55" i="15" s="1"/>
  <c r="F71" i="15" a="1"/>
  <c r="F71" i="15" s="1"/>
  <c r="F87" i="15" a="1"/>
  <c r="F87" i="15" s="1"/>
  <c r="F103" i="15" a="1"/>
  <c r="F103" i="15" s="1"/>
  <c r="F119" i="15" a="1"/>
  <c r="F119" i="15" s="1"/>
  <c r="A135" i="15"/>
  <c r="C135" i="15"/>
  <c r="E135" i="15"/>
  <c r="C151" i="15"/>
  <c r="E151" i="15"/>
  <c r="A151" i="15"/>
  <c r="A167" i="15"/>
  <c r="C167" i="15"/>
  <c r="E167" i="15"/>
  <c r="A183" i="15"/>
  <c r="E183" i="15"/>
  <c r="C183" i="15"/>
  <c r="E199" i="15"/>
  <c r="A199" i="15"/>
  <c r="C199" i="15"/>
  <c r="C215" i="15"/>
  <c r="E215" i="15"/>
  <c r="A215" i="15"/>
  <c r="A231" i="15"/>
  <c r="C231" i="15"/>
  <c r="E231" i="15"/>
  <c r="A247" i="15"/>
  <c r="C247" i="15"/>
  <c r="E247" i="15"/>
  <c r="A263" i="15"/>
  <c r="C263" i="15"/>
  <c r="E263" i="15"/>
  <c r="E279" i="15"/>
  <c r="A279" i="15"/>
  <c r="C279" i="15"/>
  <c r="C295" i="15"/>
  <c r="E295" i="15"/>
  <c r="A295" i="15"/>
  <c r="C311" i="15"/>
  <c r="E311" i="15"/>
  <c r="A311" i="15"/>
  <c r="A327" i="15"/>
  <c r="C327" i="15"/>
  <c r="E327" i="15"/>
  <c r="A343" i="15"/>
  <c r="E343" i="15"/>
  <c r="C343" i="15"/>
  <c r="C359" i="15"/>
  <c r="E359" i="15"/>
  <c r="A359" i="15"/>
  <c r="A375" i="15"/>
  <c r="C375" i="15"/>
  <c r="E375" i="15"/>
  <c r="C391" i="15"/>
  <c r="E391" i="15"/>
  <c r="A391" i="15"/>
  <c r="A407" i="15"/>
  <c r="C407" i="15"/>
  <c r="E407" i="15"/>
  <c r="A423" i="15"/>
  <c r="C423" i="15"/>
  <c r="E423" i="15"/>
  <c r="A439" i="15"/>
  <c r="C439" i="15"/>
  <c r="E439" i="15"/>
  <c r="A455" i="15"/>
  <c r="C455" i="15"/>
  <c r="E455" i="15"/>
  <c r="A471" i="15"/>
  <c r="C471" i="15"/>
  <c r="E471" i="15"/>
  <c r="A487" i="15"/>
  <c r="C487" i="15"/>
  <c r="E487" i="15"/>
  <c r="A503" i="15"/>
  <c r="C503" i="15"/>
  <c r="E503" i="15"/>
  <c r="A74" i="15"/>
  <c r="C74" i="15"/>
  <c r="E74" i="15"/>
  <c r="E426" i="15"/>
  <c r="A426" i="15"/>
  <c r="C426" i="15"/>
  <c r="A6" i="15"/>
  <c r="C6" i="15"/>
  <c r="E6" i="15"/>
  <c r="F7" i="15" a="1"/>
  <c r="F7" i="15" s="1"/>
  <c r="F39" i="15" a="1"/>
  <c r="F39" i="15" s="1"/>
  <c r="F8" i="15" a="1"/>
  <c r="F8" i="15" s="1"/>
  <c r="F24" i="15" a="1"/>
  <c r="F24" i="15" s="1"/>
  <c r="F40" i="15" a="1"/>
  <c r="F40" i="15" s="1"/>
  <c r="F56" i="15" a="1"/>
  <c r="F56" i="15" s="1"/>
  <c r="F72" i="15" a="1"/>
  <c r="F72" i="15" s="1"/>
  <c r="F88" i="15" a="1"/>
  <c r="F88" i="15" s="1"/>
  <c r="F104" i="15" a="1"/>
  <c r="F104" i="15" s="1"/>
  <c r="F120" i="15" a="1"/>
  <c r="F120" i="15" s="1"/>
  <c r="F136" i="15" a="1"/>
  <c r="F136" i="15" s="1"/>
  <c r="F152" i="15" a="1"/>
  <c r="F152" i="15" s="1"/>
  <c r="F168" i="15" a="1"/>
  <c r="F168" i="15" s="1"/>
  <c r="F184" i="15" a="1"/>
  <c r="F184" i="15" s="1"/>
  <c r="F200" i="15" a="1"/>
  <c r="F200" i="15" s="1"/>
  <c r="F216" i="15" a="1"/>
  <c r="F216" i="15" s="1"/>
  <c r="F232" i="15" a="1"/>
  <c r="F232" i="15" s="1"/>
  <c r="F248" i="15" a="1"/>
  <c r="F248" i="15" s="1"/>
  <c r="F264" i="15" a="1"/>
  <c r="F264" i="15" s="1"/>
  <c r="F280" i="15" a="1"/>
  <c r="F280" i="15" s="1"/>
  <c r="F296" i="15" a="1"/>
  <c r="F296" i="15" s="1"/>
  <c r="F312" i="15" a="1"/>
  <c r="F312" i="15" s="1"/>
  <c r="F328" i="15" a="1"/>
  <c r="F328" i="15" s="1"/>
  <c r="F344" i="15" a="1"/>
  <c r="F344" i="15" s="1"/>
  <c r="F360" i="15" a="1"/>
  <c r="F360" i="15" s="1"/>
  <c r="F376" i="15" a="1"/>
  <c r="F376" i="15" s="1"/>
  <c r="F392" i="15" a="1"/>
  <c r="F392" i="15" s="1"/>
  <c r="F408" i="15" a="1"/>
  <c r="F408" i="15" s="1"/>
  <c r="F424" i="15" a="1"/>
  <c r="F424" i="15" s="1"/>
  <c r="F440" i="15" a="1"/>
  <c r="F440" i="15" s="1"/>
  <c r="F456" i="15" a="1"/>
  <c r="F456" i="15" s="1"/>
  <c r="F472" i="15" a="1"/>
  <c r="F472" i="15" s="1"/>
  <c r="F488" i="15" a="1"/>
  <c r="F488" i="15" s="1"/>
  <c r="A202" i="15"/>
  <c r="E202" i="15"/>
  <c r="C202" i="15"/>
  <c r="A362" i="15"/>
  <c r="E362" i="15"/>
  <c r="C362" i="15"/>
  <c r="A9" i="15"/>
  <c r="E9" i="15"/>
  <c r="C9" i="15"/>
  <c r="A25" i="15"/>
  <c r="C25" i="15"/>
  <c r="E25" i="15"/>
  <c r="A41" i="15"/>
  <c r="C41" i="15"/>
  <c r="E41" i="15"/>
  <c r="A57" i="15"/>
  <c r="C57" i="15"/>
  <c r="E57" i="15"/>
  <c r="E73" i="15"/>
  <c r="A73" i="15"/>
  <c r="C73" i="15"/>
  <c r="A89" i="15"/>
  <c r="E89" i="15"/>
  <c r="C89" i="15"/>
  <c r="A105" i="15"/>
  <c r="C105" i="15"/>
  <c r="E105" i="15"/>
  <c r="A121" i="15"/>
  <c r="E121" i="15"/>
  <c r="C121" i="15"/>
  <c r="A137" i="15"/>
  <c r="C137" i="15"/>
  <c r="E137" i="15"/>
  <c r="A153" i="15"/>
  <c r="C153" i="15"/>
  <c r="E153" i="15"/>
  <c r="A169" i="15"/>
  <c r="C169" i="15"/>
  <c r="E169" i="15"/>
  <c r="A185" i="15"/>
  <c r="C185" i="15"/>
  <c r="E185" i="15"/>
  <c r="C201" i="15"/>
  <c r="E201" i="15"/>
  <c r="A201" i="15"/>
  <c r="C217" i="15"/>
  <c r="A217" i="15"/>
  <c r="E217" i="15"/>
  <c r="A233" i="15"/>
  <c r="C233" i="15"/>
  <c r="E233" i="15"/>
  <c r="A249" i="15"/>
  <c r="C249" i="15"/>
  <c r="E249" i="15"/>
  <c r="A265" i="15"/>
  <c r="C265" i="15"/>
  <c r="E265" i="15"/>
  <c r="A281" i="15"/>
  <c r="C281" i="15"/>
  <c r="E281" i="15"/>
  <c r="A297" i="15"/>
  <c r="C297" i="15"/>
  <c r="E297" i="15"/>
  <c r="C313" i="15"/>
  <c r="E313" i="15"/>
  <c r="A313" i="15"/>
  <c r="A329" i="15"/>
  <c r="E329" i="15"/>
  <c r="C329" i="15"/>
  <c r="A345" i="15"/>
  <c r="C345" i="15"/>
  <c r="E345" i="15"/>
  <c r="E361" i="15"/>
  <c r="C361" i="15"/>
  <c r="A361" i="15"/>
  <c r="A377" i="15"/>
  <c r="E377" i="15"/>
  <c r="C377" i="15"/>
  <c r="A393" i="15"/>
  <c r="C393" i="15"/>
  <c r="E393" i="15"/>
  <c r="A409" i="15"/>
  <c r="C409" i="15"/>
  <c r="E409" i="15"/>
  <c r="A425" i="15"/>
  <c r="C425" i="15"/>
  <c r="E425" i="15"/>
  <c r="A441" i="15"/>
  <c r="C441" i="15"/>
  <c r="E441" i="15"/>
  <c r="C457" i="15"/>
  <c r="E457" i="15"/>
  <c r="A457" i="15"/>
  <c r="A473" i="15"/>
  <c r="C473" i="15"/>
  <c r="E473" i="15"/>
  <c r="A489" i="15"/>
  <c r="C489" i="15"/>
  <c r="E489" i="15"/>
  <c r="C388" i="15" l="1"/>
  <c r="E266" i="15"/>
  <c r="E388" i="15"/>
  <c r="E178" i="15"/>
  <c r="C266" i="15"/>
  <c r="C10" i="15"/>
  <c r="C178" i="15"/>
  <c r="E10" i="15"/>
  <c r="A318" i="15"/>
  <c r="E318" i="15"/>
  <c r="E205" i="15"/>
  <c r="C205" i="15"/>
  <c r="E302" i="15"/>
  <c r="C302" i="15"/>
  <c r="C22" i="15"/>
  <c r="E22" i="15"/>
  <c r="E392" i="15"/>
  <c r="A392" i="15"/>
  <c r="C392" i="15"/>
  <c r="E136" i="15"/>
  <c r="C136" i="15"/>
  <c r="A136" i="15"/>
  <c r="C55" i="15"/>
  <c r="E55" i="15"/>
  <c r="A55" i="15"/>
  <c r="C227" i="15"/>
  <c r="E227" i="15"/>
  <c r="A227" i="15"/>
  <c r="C255" i="15"/>
  <c r="E255" i="15"/>
  <c r="A255" i="15"/>
  <c r="A46" i="15"/>
  <c r="E46" i="15"/>
  <c r="C46" i="15"/>
  <c r="A395" i="15"/>
  <c r="C395" i="15"/>
  <c r="E395" i="15"/>
  <c r="C139" i="15"/>
  <c r="E139" i="15"/>
  <c r="A139" i="15"/>
  <c r="A408" i="15"/>
  <c r="C408" i="15"/>
  <c r="E408" i="15"/>
  <c r="A376" i="15"/>
  <c r="E376" i="15"/>
  <c r="C376" i="15"/>
  <c r="A120" i="15"/>
  <c r="C120" i="15"/>
  <c r="E120" i="15"/>
  <c r="C23" i="15"/>
  <c r="E23" i="15"/>
  <c r="A23" i="15"/>
  <c r="A211" i="15"/>
  <c r="E211" i="15"/>
  <c r="C211" i="15"/>
  <c r="A239" i="15"/>
  <c r="C239" i="15"/>
  <c r="E239" i="15"/>
  <c r="E14" i="15"/>
  <c r="A14" i="15"/>
  <c r="C14" i="15"/>
  <c r="C379" i="15"/>
  <c r="E379" i="15"/>
  <c r="A379" i="15"/>
  <c r="A123" i="15"/>
  <c r="C123" i="15"/>
  <c r="E123" i="15"/>
  <c r="A360" i="15"/>
  <c r="C360" i="15"/>
  <c r="E360" i="15"/>
  <c r="A104" i="15"/>
  <c r="C104" i="15"/>
  <c r="E104" i="15"/>
  <c r="A195" i="15"/>
  <c r="E195" i="15"/>
  <c r="C195" i="15"/>
  <c r="A18" i="15"/>
  <c r="C18" i="15"/>
  <c r="E18" i="15"/>
  <c r="A479" i="15"/>
  <c r="C479" i="15"/>
  <c r="E479" i="15"/>
  <c r="A223" i="15"/>
  <c r="C223" i="15"/>
  <c r="E223" i="15"/>
  <c r="A363" i="15"/>
  <c r="C363" i="15"/>
  <c r="E363" i="15"/>
  <c r="A107" i="15"/>
  <c r="C107" i="15"/>
  <c r="E107" i="15"/>
  <c r="E344" i="15"/>
  <c r="A344" i="15"/>
  <c r="C344" i="15"/>
  <c r="A88" i="15"/>
  <c r="E88" i="15"/>
  <c r="C88" i="15"/>
  <c r="A435" i="15"/>
  <c r="C435" i="15"/>
  <c r="E435" i="15"/>
  <c r="A179" i="15"/>
  <c r="C179" i="15"/>
  <c r="E179" i="15"/>
  <c r="A463" i="15"/>
  <c r="C463" i="15"/>
  <c r="E463" i="15"/>
  <c r="A207" i="15"/>
  <c r="E207" i="15"/>
  <c r="C207" i="15"/>
  <c r="C347" i="15"/>
  <c r="E347" i="15"/>
  <c r="A347" i="15"/>
  <c r="A91" i="15"/>
  <c r="C91" i="15"/>
  <c r="E91" i="15"/>
  <c r="A328" i="15"/>
  <c r="C328" i="15"/>
  <c r="E328" i="15"/>
  <c r="A72" i="15"/>
  <c r="C72" i="15"/>
  <c r="E72" i="15"/>
  <c r="C419" i="15"/>
  <c r="E419" i="15"/>
  <c r="A419" i="15"/>
  <c r="C163" i="15"/>
  <c r="E163" i="15"/>
  <c r="A163" i="15"/>
  <c r="A447" i="15"/>
  <c r="C447" i="15"/>
  <c r="E447" i="15"/>
  <c r="A191" i="15"/>
  <c r="C191" i="15"/>
  <c r="E191" i="15"/>
  <c r="A331" i="15"/>
  <c r="C331" i="15"/>
  <c r="E331" i="15"/>
  <c r="C75" i="15"/>
  <c r="E75" i="15"/>
  <c r="A75" i="15"/>
  <c r="C271" i="15"/>
  <c r="E271" i="15"/>
  <c r="A271" i="15"/>
  <c r="C312" i="15"/>
  <c r="A312" i="15"/>
  <c r="E312" i="15"/>
  <c r="A56" i="15"/>
  <c r="C56" i="15"/>
  <c r="E56" i="15"/>
  <c r="A403" i="15"/>
  <c r="C403" i="15"/>
  <c r="E403" i="15"/>
  <c r="A147" i="15"/>
  <c r="C147" i="15"/>
  <c r="E147" i="15"/>
  <c r="A431" i="15"/>
  <c r="C431" i="15"/>
  <c r="E431" i="15"/>
  <c r="C175" i="15"/>
  <c r="E175" i="15"/>
  <c r="A175" i="15"/>
  <c r="A315" i="15"/>
  <c r="C315" i="15"/>
  <c r="E315" i="15"/>
  <c r="C59" i="15"/>
  <c r="E59" i="15"/>
  <c r="A59" i="15"/>
  <c r="A296" i="15"/>
  <c r="C296" i="15"/>
  <c r="E296" i="15"/>
  <c r="E40" i="15"/>
  <c r="C40" i="15"/>
  <c r="A40" i="15"/>
  <c r="A387" i="15"/>
  <c r="C387" i="15"/>
  <c r="E387" i="15"/>
  <c r="A131" i="15"/>
  <c r="C131" i="15"/>
  <c r="E131" i="15"/>
  <c r="A415" i="15"/>
  <c r="C415" i="15"/>
  <c r="E415" i="15"/>
  <c r="A159" i="15"/>
  <c r="C159" i="15"/>
  <c r="E159" i="15"/>
  <c r="C299" i="15"/>
  <c r="E299" i="15"/>
  <c r="A299" i="15"/>
  <c r="A43" i="15"/>
  <c r="C43" i="15"/>
  <c r="E43" i="15"/>
  <c r="A71" i="15"/>
  <c r="C71" i="15"/>
  <c r="E71" i="15"/>
  <c r="A280" i="15"/>
  <c r="E280" i="15"/>
  <c r="C280" i="15"/>
  <c r="A24" i="15"/>
  <c r="C24" i="15"/>
  <c r="E24" i="15"/>
  <c r="A371" i="15"/>
  <c r="C371" i="15"/>
  <c r="E371" i="15"/>
  <c r="A115" i="15"/>
  <c r="C115" i="15"/>
  <c r="E115" i="15"/>
  <c r="A399" i="15"/>
  <c r="E399" i="15"/>
  <c r="C399" i="15"/>
  <c r="A143" i="15"/>
  <c r="C143" i="15"/>
  <c r="E143" i="15"/>
  <c r="C283" i="15"/>
  <c r="E283" i="15"/>
  <c r="A283" i="15"/>
  <c r="A27" i="15"/>
  <c r="E27" i="15"/>
  <c r="C27" i="15"/>
  <c r="A15" i="15"/>
  <c r="C15" i="15"/>
  <c r="E15" i="15"/>
  <c r="A264" i="15"/>
  <c r="C264" i="15"/>
  <c r="E264" i="15"/>
  <c r="A8" i="15"/>
  <c r="E8" i="15"/>
  <c r="C8" i="15"/>
  <c r="A355" i="15"/>
  <c r="E355" i="15"/>
  <c r="C355" i="15"/>
  <c r="A99" i="15"/>
  <c r="C99" i="15"/>
  <c r="E99" i="15"/>
  <c r="A383" i="15"/>
  <c r="C383" i="15"/>
  <c r="E383" i="15"/>
  <c r="C127" i="15"/>
  <c r="E127" i="15"/>
  <c r="A127" i="15"/>
  <c r="A267" i="15"/>
  <c r="C267" i="15"/>
  <c r="E267" i="15"/>
  <c r="A11" i="15"/>
  <c r="C11" i="15"/>
  <c r="E11" i="15"/>
  <c r="C248" i="15"/>
  <c r="E248" i="15"/>
  <c r="A248" i="15"/>
  <c r="E39" i="15"/>
  <c r="A39" i="15"/>
  <c r="C39" i="15"/>
  <c r="A339" i="15"/>
  <c r="C339" i="15"/>
  <c r="E339" i="15"/>
  <c r="A83" i="15"/>
  <c r="C83" i="15"/>
  <c r="E83" i="15"/>
  <c r="A367" i="15"/>
  <c r="C367" i="15"/>
  <c r="E367" i="15"/>
  <c r="C111" i="15"/>
  <c r="A111" i="15"/>
  <c r="E111" i="15"/>
  <c r="A251" i="15"/>
  <c r="C251" i="15"/>
  <c r="E251" i="15"/>
  <c r="A243" i="15"/>
  <c r="C243" i="15"/>
  <c r="E243" i="15"/>
  <c r="A488" i="15"/>
  <c r="E488" i="15"/>
  <c r="C488" i="15"/>
  <c r="A232" i="15"/>
  <c r="E232" i="15"/>
  <c r="C232" i="15"/>
  <c r="A7" i="15"/>
  <c r="E7" i="15"/>
  <c r="C7" i="15"/>
  <c r="C323" i="15"/>
  <c r="E323" i="15"/>
  <c r="A323" i="15"/>
  <c r="A67" i="15"/>
  <c r="C67" i="15"/>
  <c r="E67" i="15"/>
  <c r="A351" i="15"/>
  <c r="C351" i="15"/>
  <c r="E351" i="15"/>
  <c r="A95" i="15"/>
  <c r="C95" i="15"/>
  <c r="E95" i="15"/>
  <c r="A491" i="15"/>
  <c r="C491" i="15"/>
  <c r="E491" i="15"/>
  <c r="A235" i="15"/>
  <c r="C235" i="15"/>
  <c r="E235" i="15"/>
  <c r="C472" i="15"/>
  <c r="E472" i="15"/>
  <c r="A472" i="15"/>
  <c r="A216" i="15"/>
  <c r="E216" i="15"/>
  <c r="C216" i="15"/>
  <c r="C307" i="15"/>
  <c r="E307" i="15"/>
  <c r="A307" i="15"/>
  <c r="A51" i="15"/>
  <c r="C51" i="15"/>
  <c r="E51" i="15"/>
  <c r="C335" i="15"/>
  <c r="E335" i="15"/>
  <c r="A335" i="15"/>
  <c r="A79" i="15"/>
  <c r="C79" i="15"/>
  <c r="E79" i="15"/>
  <c r="C475" i="15"/>
  <c r="E475" i="15"/>
  <c r="A475" i="15"/>
  <c r="A219" i="15"/>
  <c r="E219" i="15"/>
  <c r="C219" i="15"/>
  <c r="A155" i="15"/>
  <c r="C155" i="15"/>
  <c r="E155" i="15"/>
  <c r="A456" i="15"/>
  <c r="C456" i="15"/>
  <c r="E456" i="15"/>
  <c r="A200" i="15"/>
  <c r="C200" i="15"/>
  <c r="E200" i="15"/>
  <c r="A119" i="15"/>
  <c r="C119" i="15"/>
  <c r="E119" i="15"/>
  <c r="A291" i="15"/>
  <c r="E291" i="15"/>
  <c r="C291" i="15"/>
  <c r="E35" i="15"/>
  <c r="C35" i="15"/>
  <c r="A35" i="15"/>
  <c r="C319" i="15"/>
  <c r="E319" i="15"/>
  <c r="A319" i="15"/>
  <c r="A63" i="15"/>
  <c r="C63" i="15"/>
  <c r="E63" i="15"/>
  <c r="A62" i="15"/>
  <c r="C62" i="15"/>
  <c r="E62" i="15"/>
  <c r="A459" i="15"/>
  <c r="C459" i="15"/>
  <c r="E459" i="15"/>
  <c r="A203" i="15"/>
  <c r="C203" i="15"/>
  <c r="E203" i="15"/>
  <c r="A152" i="15"/>
  <c r="C152" i="15"/>
  <c r="E152" i="15"/>
  <c r="A440" i="15"/>
  <c r="C440" i="15"/>
  <c r="E440" i="15"/>
  <c r="A184" i="15"/>
  <c r="E184" i="15"/>
  <c r="C184" i="15"/>
  <c r="E103" i="15"/>
  <c r="C103" i="15"/>
  <c r="A103" i="15"/>
  <c r="C275" i="15"/>
  <c r="E275" i="15"/>
  <c r="A275" i="15"/>
  <c r="A19" i="15"/>
  <c r="C19" i="15"/>
  <c r="E19" i="15"/>
  <c r="C303" i="15"/>
  <c r="E303" i="15"/>
  <c r="A303" i="15"/>
  <c r="A47" i="15"/>
  <c r="C47" i="15"/>
  <c r="E47" i="15"/>
  <c r="C30" i="15"/>
  <c r="E30" i="15"/>
  <c r="A30" i="15"/>
  <c r="A443" i="15"/>
  <c r="C443" i="15"/>
  <c r="E443" i="15"/>
  <c r="A187" i="15"/>
  <c r="C187" i="15"/>
  <c r="E187" i="15"/>
  <c r="A411" i="15"/>
  <c r="C411" i="15"/>
  <c r="E411" i="15"/>
  <c r="A424" i="15"/>
  <c r="E424" i="15"/>
  <c r="C424" i="15"/>
  <c r="E168" i="15"/>
  <c r="C168" i="15"/>
  <c r="A168" i="15"/>
  <c r="A87" i="15"/>
  <c r="C87" i="15"/>
  <c r="E87" i="15"/>
  <c r="A259" i="15"/>
  <c r="C259" i="15"/>
  <c r="E259" i="15"/>
  <c r="A3" i="15"/>
  <c r="E3" i="15"/>
  <c r="C3" i="15"/>
  <c r="A287" i="15"/>
  <c r="C287" i="15"/>
  <c r="E287" i="15"/>
  <c r="A31" i="15"/>
  <c r="E31" i="15"/>
  <c r="C31" i="15"/>
  <c r="A427" i="15"/>
  <c r="C427" i="15"/>
  <c r="E427" i="15"/>
  <c r="A171" i="15"/>
  <c r="E171" i="15"/>
  <c r="C171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078E0E-472D-45FB-AD62-56C55A5D065F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315FBB3-5F58-471E-85B3-749846E1BDFE}" odcFile="C:\Users\yaros\OneDrive\Рабочий стол\Взаимодействие с HR\Запрос — Список_Сотрудников.odc" name="Запрос — Список_Сотрудников" description="Соединение с запросом &quot;Список_Сотрудников&quot; в книге." type="100" refreshedVersion="6" minRefreshableVersion="5">
    <extLst>
      <ext xmlns:x15="http://schemas.microsoft.com/office/spreadsheetml/2010/11/main" uri="{DE250136-89BD-433C-8126-D09CA5730AF9}">
        <x15:connection id="a879c8e7-e22c-4c32-9cb3-13b383468987"/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<sst xmlns="http://schemas.openxmlformats.org/spreadsheetml/2006/main" count="3224" uniqueCount="974">
  <si>
    <t>Калининград</t>
  </si>
  <si>
    <t>Москва</t>
  </si>
  <si>
    <t>Сибирь</t>
  </si>
  <si>
    <t>Юг</t>
  </si>
  <si>
    <t>СПб</t>
  </si>
  <si>
    <t>Урал</t>
  </si>
  <si>
    <t>Волга</t>
  </si>
  <si>
    <t>ЦентрФункция</t>
  </si>
  <si>
    <t>TeleSales</t>
  </si>
  <si>
    <t>BUM</t>
  </si>
  <si>
    <t>BU</t>
  </si>
  <si>
    <t>ФИО</t>
  </si>
  <si>
    <t>Должность</t>
  </si>
  <si>
    <t>Дата подачи инфо</t>
  </si>
  <si>
    <t>Ответственный менеджер</t>
  </si>
  <si>
    <t>Бонус за период</t>
  </si>
  <si>
    <t>Проверка должности</t>
  </si>
  <si>
    <t>Бекасова Елена Николаевна</t>
  </si>
  <si>
    <t>Менеджер по работе с клиентами по г. Самара</t>
  </si>
  <si>
    <t>Дутчак Ян</t>
  </si>
  <si>
    <t>Гайсин Ринат Маратович</t>
  </si>
  <si>
    <t>Торговый представитель</t>
  </si>
  <si>
    <t>Иванов Евгений Юрьевич</t>
  </si>
  <si>
    <t>Специалист по контентному маркетингу</t>
  </si>
  <si>
    <t>Глобальная политика</t>
  </si>
  <si>
    <t>Коц Константин Алексеевич уволен</t>
  </si>
  <si>
    <t>Уволен</t>
  </si>
  <si>
    <t>Лунёв Алексей Юрьевич</t>
  </si>
  <si>
    <t>Сидороов Олег Евгеньевич</t>
  </si>
  <si>
    <t>Таишев Дамир Атласович</t>
  </si>
  <si>
    <t>Территориальный менеджер по продажам</t>
  </si>
  <si>
    <t>Ащеулов Максим Владимирович</t>
  </si>
  <si>
    <t>Планировщик маршрутов</t>
  </si>
  <si>
    <t>Исмагилова Анастасия</t>
  </si>
  <si>
    <t>Григорьева Анна Николаевна</t>
  </si>
  <si>
    <t>Консультант</t>
  </si>
  <si>
    <t>Закирова Альфия Рашидовна уволен</t>
  </si>
  <si>
    <t>Руководитель группы</t>
  </si>
  <si>
    <t>Захарова Ольга Олеговна</t>
  </si>
  <si>
    <t>Казымова Наталия Валериевна уволен</t>
  </si>
  <si>
    <t>Младший консультант</t>
  </si>
  <si>
    <t>Мовчан Ольга Александровна</t>
  </si>
  <si>
    <t>Координатор отдела обслуживания клиентов</t>
  </si>
  <si>
    <t>Салихов Дамир Наилевич</t>
  </si>
  <si>
    <t>Руководитель производства</t>
  </si>
  <si>
    <t>Федотова Ольга Ивановна</t>
  </si>
  <si>
    <t>Мисюков Кирилл</t>
  </si>
  <si>
    <t>Кушнаренко Наталия Дмитриевна</t>
  </si>
  <si>
    <t>Лысов Сергей Викторович</t>
  </si>
  <si>
    <t>Мартовая Марина Сергеевна уволен</t>
  </si>
  <si>
    <t>Мартынова Мария Владимировна</t>
  </si>
  <si>
    <t>Менеджер по работе с клиентами по г. Уфа</t>
  </si>
  <si>
    <t>Рахимов Ильдар Наризович</t>
  </si>
  <si>
    <t>Ахметгараев Ринат Равхатович</t>
  </si>
  <si>
    <t>Инженер</t>
  </si>
  <si>
    <t>Салихов Дамир</t>
  </si>
  <si>
    <t>Винокурова Аксана Олеговна</t>
  </si>
  <si>
    <t>Оператор стиральных машин</t>
  </si>
  <si>
    <t>Гаврилова Оксана Анатольевна</t>
  </si>
  <si>
    <t>Галиакбаров Зуфар Минастыпович</t>
  </si>
  <si>
    <t>Старший оператор стиральных машин</t>
  </si>
  <si>
    <t>Закирова Альфия Султановна</t>
  </si>
  <si>
    <t>Карпова Вера Васильевна уволен</t>
  </si>
  <si>
    <t>Курбанова Гузель Ильгизаровна</t>
  </si>
  <si>
    <t>Старший оператор стиральной машины</t>
  </si>
  <si>
    <t>Лебедева Людмила Александровна</t>
  </si>
  <si>
    <t>Назипов Ильнар Рифгатович</t>
  </si>
  <si>
    <t>Сафина Эндже Раисовна</t>
  </si>
  <si>
    <t>Фасахова Татьяна Сергеевна</t>
  </si>
  <si>
    <t>Фахрисламова Римма Дамировна</t>
  </si>
  <si>
    <t>Фахрутдинова Альфира Рамилевна</t>
  </si>
  <si>
    <t>Младший оператор стиральной машины</t>
  </si>
  <si>
    <t>Филиппов Николай Иванович</t>
  </si>
  <si>
    <t>Оператор стиральной машины</t>
  </si>
  <si>
    <t>Хабибуллина Лариса Валериевна</t>
  </si>
  <si>
    <t>Шайдуллин Рафис Миннуллович уволен</t>
  </si>
  <si>
    <t>Дутчак Ян Вадимович</t>
  </si>
  <si>
    <t>Руководитель отдела</t>
  </si>
  <si>
    <t>Урсуляк Максим</t>
  </si>
  <si>
    <t>Исмагилова Анастасия Олеговна</t>
  </si>
  <si>
    <t>Руководитель операционного департамента</t>
  </si>
  <si>
    <t>Мисюков Кирилл Николаевич</t>
  </si>
  <si>
    <t>Прохорова Ирина Владимировна</t>
  </si>
  <si>
    <t>Старший менеджер по работе с ключевыми клиентами</t>
  </si>
  <si>
    <t>Урсуляк Максим Сергеевич</t>
  </si>
  <si>
    <t>Руководитель регионального подразделения</t>
  </si>
  <si>
    <t>Рештенко Александр</t>
  </si>
  <si>
    <t>Борисенко Владимир Сергеевич</t>
  </si>
  <si>
    <t>Бурлина Юлия Игоревна</t>
  </si>
  <si>
    <t>Консультант по обслуживанию</t>
  </si>
  <si>
    <t>Борисенко Владимир</t>
  </si>
  <si>
    <t>Голубчук Наталия Дмитриевна</t>
  </si>
  <si>
    <t>Коваленко Ульяна Николаевна</t>
  </si>
  <si>
    <t>Ковыляева Наталья Витальевна</t>
  </si>
  <si>
    <t>Кравцова Кристина Григорьевна</t>
  </si>
  <si>
    <t>Луговая Наталья Ивановна</t>
  </si>
  <si>
    <t>Давыдова Алина Игоревна</t>
  </si>
  <si>
    <t>Территориальный менеджер</t>
  </si>
  <si>
    <t>Киуру Глеб</t>
  </si>
  <si>
    <t>Смотрова Анна Вячеславовна</t>
  </si>
  <si>
    <t>Менеджер по работе с ключевыми клиентами</t>
  </si>
  <si>
    <t>Волошаненко Сергей Сергеевич уволен</t>
  </si>
  <si>
    <t>Андрианов Евгений</t>
  </si>
  <si>
    <t>Галко Антон Викторович</t>
  </si>
  <si>
    <t>Горбунов Василий Вадимович</t>
  </si>
  <si>
    <t>Лезин Алексей Сергеевич уволен</t>
  </si>
  <si>
    <t>Михайлова Анастасия Алексеевна</t>
  </si>
  <si>
    <t>Рыбин Даниил Сергеевич</t>
  </si>
  <si>
    <t>Урсолова Ирина Николаевна</t>
  </si>
  <si>
    <t>Хадарцев Руслан Владимирович</t>
  </si>
  <si>
    <t>Абаев Сергей Борисович</t>
  </si>
  <si>
    <t>Борунов Иван</t>
  </si>
  <si>
    <t>Артемова Надежда Олеговна</t>
  </si>
  <si>
    <t>Представитель по обслуживанию клиентов</t>
  </si>
  <si>
    <t>Борунов Иван Владимирович</t>
  </si>
  <si>
    <t>Операционный менеджер</t>
  </si>
  <si>
    <t>Соболева Александра</t>
  </si>
  <si>
    <t>Горшкова Ольга Викторовна</t>
  </si>
  <si>
    <t>Екимовских Евгения Сергеевна</t>
  </si>
  <si>
    <t>Жданова Любовь Павловна</t>
  </si>
  <si>
    <t>Завразина Наталья Викторовна</t>
  </si>
  <si>
    <t>Кирина Алина Владимировна</t>
  </si>
  <si>
    <t>Руководитель отдела обслуживания клиентов</t>
  </si>
  <si>
    <t>Маликова Дарья Алексеевна</t>
  </si>
  <si>
    <t>Руководитель отдела обслуживания ключевых клиентов</t>
  </si>
  <si>
    <t>Новикова Татьяна Алексеевна</t>
  </si>
  <si>
    <t>Тихонова Ирина Васильевна</t>
  </si>
  <si>
    <t>Менеджер по логистике</t>
  </si>
  <si>
    <t>Чаус Юлия Сергеевна</t>
  </si>
  <si>
    <t>Душенков Евгений Николаевич</t>
  </si>
  <si>
    <t>Руководитель отдела продаж</t>
  </si>
  <si>
    <t>Захаров Андрей</t>
  </si>
  <si>
    <t>Ерёмкин Владимир Юрьевич</t>
  </si>
  <si>
    <t>Душенков Евгений</t>
  </si>
  <si>
    <t>Кирюшова Юлия Ивановна</t>
  </si>
  <si>
    <t>Маркин Алексей Борисович</t>
  </si>
  <si>
    <t>Менеджер по продажам ключевым клиентам</t>
  </si>
  <si>
    <t>Фролов Александр Николаевич</t>
  </si>
  <si>
    <t>Андрианов Евгений Игоревич</t>
  </si>
  <si>
    <t>Захаров Андрей Александрович</t>
  </si>
  <si>
    <t>Директор по продажам услуг по уходу за вестибюльными коврами</t>
  </si>
  <si>
    <t>Маневич Михаил Борисович</t>
  </si>
  <si>
    <t>Руководитель отдела продаж ковры</t>
  </si>
  <si>
    <t>Гаранжа Екатерина Александровна</t>
  </si>
  <si>
    <t>Кирина Алина</t>
  </si>
  <si>
    <t>Демиденко Дарья Дмитриевна</t>
  </si>
  <si>
    <t>Колганова Екатерина Вячеславовна</t>
  </si>
  <si>
    <t>Лаврентьева Ольга Викторовна</t>
  </si>
  <si>
    <t>Стрембовская Надежда Викторовна</t>
  </si>
  <si>
    <t>Старший консультант</t>
  </si>
  <si>
    <t>Тихомирова Ольга Сергеевна</t>
  </si>
  <si>
    <t>Трушина Наталья Алексеевна</t>
  </si>
  <si>
    <t>Челенкова Елена Александровна уволен</t>
  </si>
  <si>
    <t>Чернова Елена Викторовна</t>
  </si>
  <si>
    <t>Ярославцева Оксана Владимировна</t>
  </si>
  <si>
    <t>Абдуллаев Нурбек</t>
  </si>
  <si>
    <t>Мифтяхетдинов Ильяз</t>
  </si>
  <si>
    <t>Александров Илья Алексеевич</t>
  </si>
  <si>
    <t>Антипина Ольга Николаевна уволен</t>
  </si>
  <si>
    <t>Асанова Мавлюда Исматиллаевна</t>
  </si>
  <si>
    <t>Младший оператор стиральных машин</t>
  </si>
  <si>
    <t>Баимуратов Медер уволен</t>
  </si>
  <si>
    <t>Батырбекова Саламат Батырбековна</t>
  </si>
  <si>
    <t>Белкин Иван Михайлович</t>
  </si>
  <si>
    <t>Белкина Любовь Валерьевна</t>
  </si>
  <si>
    <t>Координатор производства</t>
  </si>
  <si>
    <t>Бобылева Валентина Владимировна</t>
  </si>
  <si>
    <t>Бурлаков Сергей Александрович</t>
  </si>
  <si>
    <t>Старший кладовщик</t>
  </si>
  <si>
    <t>Дегтярев Анатолий Николаевич</t>
  </si>
  <si>
    <t>Джангулов Владимир Николаевич</t>
  </si>
  <si>
    <t>Старший Инженер</t>
  </si>
  <si>
    <t>Ергешова Тахмина уволен</t>
  </si>
  <si>
    <t>Жирнова Галина Михайловна</t>
  </si>
  <si>
    <t>Зети Анна Александровна</t>
  </si>
  <si>
    <t>Золотовская Ирина Станиславовна</t>
  </si>
  <si>
    <t>Исаев Владимир Петрович</t>
  </si>
  <si>
    <t>Казеев Ахать Равилевич</t>
  </si>
  <si>
    <t>Кладовщик</t>
  </si>
  <si>
    <t>Климентовская Ирина Леонидовна</t>
  </si>
  <si>
    <t>Кожина Любовь Ивановна</t>
  </si>
  <si>
    <t>Куликова Таисия Петровна</t>
  </si>
  <si>
    <t>Кутубаева Эльгиза</t>
  </si>
  <si>
    <t>Мазур Сергей</t>
  </si>
  <si>
    <t>Мансурова Каныгул уволен</t>
  </si>
  <si>
    <t>Мезенцева Екатерина Николаевна уволен</t>
  </si>
  <si>
    <t>Мирошниченко Елена Сергеевна</t>
  </si>
  <si>
    <t>Мифтяхетдинов Ильяз Александрович</t>
  </si>
  <si>
    <t>Никонов Станислав Игоревич</t>
  </si>
  <si>
    <t>Осконбаева Аселкан</t>
  </si>
  <si>
    <t>Панов Аркадий Алексеевич</t>
  </si>
  <si>
    <t>Поспелов Алексей Сергеевич</t>
  </si>
  <si>
    <t>Редозубова Татьяна Юрьевна уволен</t>
  </si>
  <si>
    <t>Савостина Мария Анатольевна</t>
  </si>
  <si>
    <t>Слабкович Валентина Леонидовна</t>
  </si>
  <si>
    <t>Укутаев Марат Сулумбекович</t>
  </si>
  <si>
    <t>Уланычбек Кызы Сапаргул</t>
  </si>
  <si>
    <t>Фоменко Владислав Юрьевич</t>
  </si>
  <si>
    <t>Хорошайлова Ирина Викторовна</t>
  </si>
  <si>
    <t>Царев Дмитрий Владимирович</t>
  </si>
  <si>
    <t>Юркевич Лариса Владимировна</t>
  </si>
  <si>
    <t>Левандовский Ярослав Олегович</t>
  </si>
  <si>
    <t>Старший специалист</t>
  </si>
  <si>
    <t>Протасевич Антон</t>
  </si>
  <si>
    <t>Александрова Анастасия Юрьевна</t>
  </si>
  <si>
    <t>Погорельченко Дмитрий Сергеевич</t>
  </si>
  <si>
    <t>Специалист по промышленной безопасности и охране труда</t>
  </si>
  <si>
    <t>Соболева Александра Ивановна переведена</t>
  </si>
  <si>
    <t>Операционный директор</t>
  </si>
  <si>
    <t>Стотыка Николай</t>
  </si>
  <si>
    <t>Соболева Александра Ивановна</t>
  </si>
  <si>
    <t>Директор бизнес подразделения</t>
  </si>
  <si>
    <t>Блохина Светлана Михайловна</t>
  </si>
  <si>
    <t>Специалист отдела логистики</t>
  </si>
  <si>
    <t>Тихонова Ирина</t>
  </si>
  <si>
    <t>Луканина Елена Валерьевна</t>
  </si>
  <si>
    <t>Архипов Константин Анатольевич</t>
  </si>
  <si>
    <t>Поносов Даниил</t>
  </si>
  <si>
    <t>Базыль Николай Васильевич</t>
  </si>
  <si>
    <t>Архипов Константин</t>
  </si>
  <si>
    <t>Бахуринская Мария Олеговна</t>
  </si>
  <si>
    <t>Бердюгин Андрей Алексеевич</t>
  </si>
  <si>
    <t>Младший руководитель отдела обслуживания</t>
  </si>
  <si>
    <t>Корниенко Евгения Олеговна</t>
  </si>
  <si>
    <t>Младший руководитель отдела продаж</t>
  </si>
  <si>
    <t>Шкаруба Евгения Сергеевна</t>
  </si>
  <si>
    <t>Бобрышева Катерина Андреевна</t>
  </si>
  <si>
    <t>Василенко Артём</t>
  </si>
  <si>
    <t>Вандышева Анастасия Александровна</t>
  </si>
  <si>
    <t>Васильева Елена Сергеевна</t>
  </si>
  <si>
    <t>Дегтярева Наталья Сергеевна уволен</t>
  </si>
  <si>
    <t>Кондратьев Артём Вячеславович</t>
  </si>
  <si>
    <t>Контаева Наталья Викторовна</t>
  </si>
  <si>
    <t>Королева Анастасия Викторовна</t>
  </si>
  <si>
    <t>Лалуев Владимир Владимирович</t>
  </si>
  <si>
    <t>Манджиев Евгений Владимирович</t>
  </si>
  <si>
    <t>Моисеенко Людмила Петровна</t>
  </si>
  <si>
    <t>Никонова Ольга Александровна</t>
  </si>
  <si>
    <t>Осикова Наталья Викторовна</t>
  </si>
  <si>
    <t>Пирогов Андрей Александрович</t>
  </si>
  <si>
    <t>Пирожкова Виктория Анатольевна</t>
  </si>
  <si>
    <t>Турнева Елена Петровна</t>
  </si>
  <si>
    <t>Чумакова Диана Олеговна</t>
  </si>
  <si>
    <t>Чухно Сергей Михайлович</t>
  </si>
  <si>
    <t>Шевчук Елена Дмитриевна</t>
  </si>
  <si>
    <t>Василенко Артем Андреевич</t>
  </si>
  <si>
    <t>Поносов Даниил Владимирович</t>
  </si>
  <si>
    <t>Волчкова Елена Александровна уволен</t>
  </si>
  <si>
    <t>Специалист по дистанционным продажам</t>
  </si>
  <si>
    <t>Бурмистрова Вера</t>
  </si>
  <si>
    <t>Швайцер Алексей Александрович</t>
  </si>
  <si>
    <t>Абдрахманова Кулшат Абилкасымовна</t>
  </si>
  <si>
    <t>Аксенов Алексей Евгеньевич</t>
  </si>
  <si>
    <t>Младший инженер</t>
  </si>
  <si>
    <t>Белогрудова Татьяна Викторовна</t>
  </si>
  <si>
    <t>Воронков Виктор Александрович</t>
  </si>
  <si>
    <t>Гаврилюк Любовь Владиславовна</t>
  </si>
  <si>
    <t>Ганжур Валерий Николаевич</t>
  </si>
  <si>
    <t>Кичайкин Денис Геннадьевич</t>
  </si>
  <si>
    <t>Климанов Дмитрий Александрович</t>
  </si>
  <si>
    <t>Кретова Елена Анатольевна</t>
  </si>
  <si>
    <t>Кузьминская Надежда Евгеньевна</t>
  </si>
  <si>
    <t>Купри Анна Васильевна</t>
  </si>
  <si>
    <t>Мазняк Екатерина Ивановна</t>
  </si>
  <si>
    <t>Уборщица</t>
  </si>
  <si>
    <t>Мальцева Ирина Александровна</t>
  </si>
  <si>
    <t>Михайлов Константин Владимирович</t>
  </si>
  <si>
    <t>Михеева Татьяна Михайловна</t>
  </si>
  <si>
    <t>Моргун Артем Владимирович</t>
  </si>
  <si>
    <t>Омирбекова Алёна Александровна</t>
  </si>
  <si>
    <t>Павлова Наталья Александровна</t>
  </si>
  <si>
    <t>Рехина Екатерина Павловна</t>
  </si>
  <si>
    <t>Родионова Вера Викторовна</t>
  </si>
  <si>
    <t>Смирнова Яна Александровна</t>
  </si>
  <si>
    <t>Таран Лидия Валерьевна</t>
  </si>
  <si>
    <t>Туровилова Виктория Витальевна</t>
  </si>
  <si>
    <t>Яковлева Елена Владимировна</t>
  </si>
  <si>
    <t>Яковлева Светлана Валерьевна</t>
  </si>
  <si>
    <t>Васин Александр Игоревич</t>
  </si>
  <si>
    <t>Приёмко Александр</t>
  </si>
  <si>
    <t>Великосвят Михаил Николаевич</t>
  </si>
  <si>
    <t>Мальцев Александр Игоревич</t>
  </si>
  <si>
    <t>Мельничук Александр Георгиевич уволен</t>
  </si>
  <si>
    <t>Трофименко Ольга Александровна</t>
  </si>
  <si>
    <t>Торговый представитель (регион)</t>
  </si>
  <si>
    <t>Баринова Мария Александровна</t>
  </si>
  <si>
    <t>Бирючева Татьяна Владимировна</t>
  </si>
  <si>
    <t>Бойкова Оксана Евгеньевна</t>
  </si>
  <si>
    <t>Ванюкова Елена Анатольевна</t>
  </si>
  <si>
    <t>Васильева Александра Сергеевна</t>
  </si>
  <si>
    <t>Вертьянова Полина Сергеевна</t>
  </si>
  <si>
    <t>Ерышева Анна Валерьевна</t>
  </si>
  <si>
    <t>Зыкова Элина Юрьевна</t>
  </si>
  <si>
    <t>Иванчук Екатерина Марковна</t>
  </si>
  <si>
    <t>Киуру Глеб Александрович</t>
  </si>
  <si>
    <t>Директор по продажам услуг по уходу за рабочей одеждой и развитию клиентов</t>
  </si>
  <si>
    <t>Цикулин Антон</t>
  </si>
  <si>
    <t>Кузьмийчук Алина Евгеньевна</t>
  </si>
  <si>
    <t>Кулешов Евгений Владимирович</t>
  </si>
  <si>
    <t>Руководитель службы клиентов</t>
  </si>
  <si>
    <t>Кутузов Александр Александрович</t>
  </si>
  <si>
    <t>Макарова Елена Владимировна уволен</t>
  </si>
  <si>
    <t>Павленко Татьяна Николаевна</t>
  </si>
  <si>
    <t>Пенский Павел Вячеславович</t>
  </si>
  <si>
    <t>Попова Виктория Александровна</t>
  </si>
  <si>
    <t>Шмакова Лидия</t>
  </si>
  <si>
    <t>Царлунг Наталья Николаевна</t>
  </si>
  <si>
    <t>Андронов Дмитрий Андреевич уволен</t>
  </si>
  <si>
    <t>Кишканов Даниил</t>
  </si>
  <si>
    <t>Блинов Евгений Александрович уволен</t>
  </si>
  <si>
    <t>Бронников Евгений Сергеевич</t>
  </si>
  <si>
    <t>Буйко Алина Леонидовна</t>
  </si>
  <si>
    <t>Гужина Светлана Александровна</t>
  </si>
  <si>
    <t>Железова Елена Александровна</t>
  </si>
  <si>
    <t>Иванов Алексей Сергеевич</t>
  </si>
  <si>
    <t>Кишканов Данил Сергеевич</t>
  </si>
  <si>
    <t>Колосова Светлана Викторовна</t>
  </si>
  <si>
    <t>Магомедов Бейбала Джаферович</t>
  </si>
  <si>
    <t>Малецкий Николай Николаевич</t>
  </si>
  <si>
    <t>Саковцев Александр Витальевич</t>
  </si>
  <si>
    <t>Сарадоев Евгений Викторович</t>
  </si>
  <si>
    <t>Сарадоева Светлана Валерьевна</t>
  </si>
  <si>
    <t>Сметанин Александр Александрович</t>
  </si>
  <si>
    <t>Соловьев Станислав Константинович</t>
  </si>
  <si>
    <t>Трифонов Сергей Константинович</t>
  </si>
  <si>
    <t>Удальцов Евгений Александрович</t>
  </si>
  <si>
    <t>Федоткин Дмитрий Игоревич</t>
  </si>
  <si>
    <t>Халиков Руслан Ринатович</t>
  </si>
  <si>
    <t>Чакчир Игорь Вадимович</t>
  </si>
  <si>
    <t>Черненко Максим Владимирович</t>
  </si>
  <si>
    <t>Шулак Олег Игоревич уволен</t>
  </si>
  <si>
    <t>Ганжула Антон Павлович</t>
  </si>
  <si>
    <t>Старший менеджер по продажам ключевым клиентам</t>
  </si>
  <si>
    <t>Горкунов Дмитрий Михайлович</t>
  </si>
  <si>
    <t>Ржанов Андрей Борисович</t>
  </si>
  <si>
    <t>Бабух Татьяна Васильевна</t>
  </si>
  <si>
    <t>Желковский Максим Витальевич</t>
  </si>
  <si>
    <t>Кашпарова Анна Валерьевна</t>
  </si>
  <si>
    <t>Суртаев Денис Германович</t>
  </si>
  <si>
    <t>Айрумян Артем Владикович</t>
  </si>
  <si>
    <t>Самохин Роман</t>
  </si>
  <si>
    <t>Бобылёв Александр Викторович</t>
  </si>
  <si>
    <t>Бузевич Наталья Александровна</t>
  </si>
  <si>
    <t>Гаврилов Юрий Германович</t>
  </si>
  <si>
    <t>Денисов Александр Витальевич</t>
  </si>
  <si>
    <t>Дудалева Анна Александровна уволен</t>
  </si>
  <si>
    <t>Заикина Татьяна Борисовна</t>
  </si>
  <si>
    <t>Зарембо Александр Владимирович</t>
  </si>
  <si>
    <t>Зотова Галина Михайловна</t>
  </si>
  <si>
    <t>Зубрило Леся Анатольевна уволен</t>
  </si>
  <si>
    <t>Ивановский Алексей Валентинович</t>
  </si>
  <si>
    <t>Калиберная Ольга Андреевна</t>
  </si>
  <si>
    <t>Капитанская Татьяна Владимировна</t>
  </si>
  <si>
    <t>Капуркин Артём Владимирович</t>
  </si>
  <si>
    <t>Капуркин Иван Владимирович</t>
  </si>
  <si>
    <t>Качуренко Виктория Александровна</t>
  </si>
  <si>
    <t>Кашнова Ирина Викторовна</t>
  </si>
  <si>
    <t>Кербунова Людмила Юрьевна</t>
  </si>
  <si>
    <t>Ковальчук Артём Олегович уволен</t>
  </si>
  <si>
    <t>Лебедева Наталья Васильевна</t>
  </si>
  <si>
    <t>Максимкова Екатерина Викторовна</t>
  </si>
  <si>
    <t>Марьина Надежда Александровна</t>
  </si>
  <si>
    <t>Найкова Елена Ивановна</t>
  </si>
  <si>
    <t>Панков Никита Алексеевич</t>
  </si>
  <si>
    <t>Пугачева Олеся Михайловна</t>
  </si>
  <si>
    <t>Саватеев Роман Александрович</t>
  </si>
  <si>
    <t>Сергеев Михаил Александрович</t>
  </si>
  <si>
    <t>Сергеева Наталья Станиславовна</t>
  </si>
  <si>
    <t>Суханова Ольга Геннадьевна</t>
  </si>
  <si>
    <t>Тарасова Юлия Михайловна</t>
  </si>
  <si>
    <t>Халикова Надежда Анатольевна</t>
  </si>
  <si>
    <t>Шемякина Екатерина Александровна уволен</t>
  </si>
  <si>
    <t>Шкаликов Максим Игоревич</t>
  </si>
  <si>
    <t>Шлык Алексей Георгиевич</t>
  </si>
  <si>
    <t>Васильев Павел Юрьевич уволен</t>
  </si>
  <si>
    <t>Тумаров Евгений</t>
  </si>
  <si>
    <t>Приёмко Александр Евгеньевич</t>
  </si>
  <si>
    <t>Чистяков Александр Дмитриевич</t>
  </si>
  <si>
    <t>Байбуз Денис Сергеевич</t>
  </si>
  <si>
    <t>Логист</t>
  </si>
  <si>
    <t>Бурмистрова Вера Валерьевна</t>
  </si>
  <si>
    <t>Старший руководитель производства</t>
  </si>
  <si>
    <t>Быков Роман Евгеньевич уволен</t>
  </si>
  <si>
    <t>Специалист по логистике</t>
  </si>
  <si>
    <t>Самохин Роман Виссарионович</t>
  </si>
  <si>
    <t>Цикулин Антон Николаевич</t>
  </si>
  <si>
    <t>Шмакова Лидия Сергеевна</t>
  </si>
  <si>
    <t>Давиденко Мария Максимовна</t>
  </si>
  <si>
    <t>Чистяков Александр</t>
  </si>
  <si>
    <t>Кобец Дмитрий Александрович</t>
  </si>
  <si>
    <t>Комлева Маргарита Игоревна</t>
  </si>
  <si>
    <t>Лосев Вячеслав Анатольевич</t>
  </si>
  <si>
    <t>Ведущий менеджер по работе с ключевыми клиентами</t>
  </si>
  <si>
    <t>Реброва Ирина Николаевна (Вдовина)</t>
  </si>
  <si>
    <t>Румачик Анна Георгиевна</t>
  </si>
  <si>
    <t>Бережнова Лена Владимировна уволен</t>
  </si>
  <si>
    <t>Березкина Анастасия Сергеевна</t>
  </si>
  <si>
    <t>Бобрицкая Алина Павловна</t>
  </si>
  <si>
    <t>Борискина Юлия Александровна уволен</t>
  </si>
  <si>
    <t>Гилев Алексей Михайлович</t>
  </si>
  <si>
    <t>Представитель по работе с клиентами сегмента "Оптимайз"</t>
  </si>
  <si>
    <t>Голицина Мария Николаевна</t>
  </si>
  <si>
    <t>Григорьева Юлия Андреевна</t>
  </si>
  <si>
    <t>Грошева Марина Сергеевна</t>
  </si>
  <si>
    <t>Круглова Оксана Владимировна</t>
  </si>
  <si>
    <t>Крылова Ирина Константиновна</t>
  </si>
  <si>
    <t>Лаврентьева Юлия Александровна</t>
  </si>
  <si>
    <t>Лавринович Анастасия Леонидовна</t>
  </si>
  <si>
    <t>Леонова Эльвира Анатольевна</t>
  </si>
  <si>
    <t>Майорова Анастасия Андреевна</t>
  </si>
  <si>
    <t>Озеркова Екатерина Сергеевна уволен</t>
  </si>
  <si>
    <t>Пижурина Наталья Леонидовна</t>
  </si>
  <si>
    <t>Руденкова Надежда Михайловна уволен</t>
  </si>
  <si>
    <t>Гарипов Ильнур Мирдарович</t>
  </si>
  <si>
    <t>Аппельганц Александр</t>
  </si>
  <si>
    <t>Кузьмин Дмитрий Юрьевич</t>
  </si>
  <si>
    <t>Кутеминский Сергей Александрович</t>
  </si>
  <si>
    <t>Логинов Артем Гургенович</t>
  </si>
  <si>
    <t>Махнев Александр Владимирович</t>
  </si>
  <si>
    <t>Меньшикова Валентина Владимировна</t>
  </si>
  <si>
    <t>Мусихина Наталья Алексеевна</t>
  </si>
  <si>
    <t>Полухина Анна Владимировна</t>
  </si>
  <si>
    <t>Поротников Андрей Владимирович</t>
  </si>
  <si>
    <t>Притчина Марина Юрьевна</t>
  </si>
  <si>
    <t>Степанов Глеб Андреевич</t>
  </si>
  <si>
    <t>Еремеев Александр Сергеевич</t>
  </si>
  <si>
    <t>Назаров Максим</t>
  </si>
  <si>
    <t>Попов Андрей Олегович</t>
  </si>
  <si>
    <t>Попов Михаил Вадимович</t>
  </si>
  <si>
    <t>Назаров Максим Юрьевич</t>
  </si>
  <si>
    <t>Николаев Алексей</t>
  </si>
  <si>
    <t>Николаев Алексей Николаевич</t>
  </si>
  <si>
    <t>Паюсова Мария Юрьевна</t>
  </si>
  <si>
    <t>Сафин Вадим Аликович</t>
  </si>
  <si>
    <t>Токарев Севастьян Андреевич</t>
  </si>
  <si>
    <t>Агзамова Лилия Альфировна</t>
  </si>
  <si>
    <t>Паюсова Мария</t>
  </si>
  <si>
    <t>Аппельганц Александр Евгеньевич</t>
  </si>
  <si>
    <t>Дмитриева Татьяна Сергеевна</t>
  </si>
  <si>
    <t>Координатор по качеству</t>
  </si>
  <si>
    <t>Князькина Анна Евгеньевна</t>
  </si>
  <si>
    <t>Леоненко Анастасия Константиновна</t>
  </si>
  <si>
    <t>Мокеева Мария Викторовна</t>
  </si>
  <si>
    <t>Неуймина Валерия Анатольевна</t>
  </si>
  <si>
    <t>Ревко Анна Анатольевна</t>
  </si>
  <si>
    <t>Храмов Андрей Антонович</t>
  </si>
  <si>
    <t>Гумешеймер Виктория Дмитриевна</t>
  </si>
  <si>
    <t>Коженкова Анна Викторовна</t>
  </si>
  <si>
    <t>Сафин Вадим</t>
  </si>
  <si>
    <t>Цветков Юрий Михайлович (Ляшков)</t>
  </si>
  <si>
    <t>Сидоров Дмитрий Александрович уволен</t>
  </si>
  <si>
    <t>Снегирев Павел</t>
  </si>
  <si>
    <t>Чернов Герман Александрович</t>
  </si>
  <si>
    <t>Германова Анастасия Олеговна</t>
  </si>
  <si>
    <t>Токарев Севастьян</t>
  </si>
  <si>
    <t>Гринькова Анастасия Сергеевна</t>
  </si>
  <si>
    <t>Мазунина Наталья Сергеевна</t>
  </si>
  <si>
    <t>Мигдалович Татьяна Евгеньевна</t>
  </si>
  <si>
    <t>Снегирев Павел Сергеевич</t>
  </si>
  <si>
    <t>Чистяков Дмитрий Андреевич</t>
  </si>
  <si>
    <t>Протасевич Антон Геннадьевич</t>
  </si>
  <si>
    <t>Афанасьева Ольга</t>
  </si>
  <si>
    <t>Протасевич Антон Геннадьевич переведен</t>
  </si>
  <si>
    <t>Зеленцов Иван Игоревич</t>
  </si>
  <si>
    <t>Менеджер по закупкам</t>
  </si>
  <si>
    <t>Ивлиева Ирина Владимировна</t>
  </si>
  <si>
    <t>Директор по закупкам</t>
  </si>
  <si>
    <t>Князева Елена Григорьевна</t>
  </si>
  <si>
    <t>Руководитель группы по расчетам с поставщиками</t>
  </si>
  <si>
    <t>Кривенкова Ирина Евгеньевна</t>
  </si>
  <si>
    <t>Региональный менеджер по закупкам</t>
  </si>
  <si>
    <t>Луценко Наталья Владимировна</t>
  </si>
  <si>
    <t>Специалист по маркировке</t>
  </si>
  <si>
    <t>Муйземнек Валентина Андреевна</t>
  </si>
  <si>
    <t>Административный менеджер</t>
  </si>
  <si>
    <t>Сычева Вероника Владиславовна</t>
  </si>
  <si>
    <t>Третьякова Ольга Викторовна</t>
  </si>
  <si>
    <t>Специалист по закупкам</t>
  </si>
  <si>
    <t>Антонова Екатерина Александровна</t>
  </si>
  <si>
    <t>Менеджер проекта</t>
  </si>
  <si>
    <t>Афанасьева Ольга Леонидовна</t>
  </si>
  <si>
    <t>Директор по национальным продажам и развитию бизнеса</t>
  </si>
  <si>
    <t>Киуру Ирина</t>
  </si>
  <si>
    <t>Афанасьева Ольга Леонидовна перевод</t>
  </si>
  <si>
    <t>Жаврид Мария Петровна</t>
  </si>
  <si>
    <t>Национальный менеджер по работе с ключевыми клиентами</t>
  </si>
  <si>
    <t>Киселева Екатерина Александровна</t>
  </si>
  <si>
    <t>Директор по продажам ключевым клиентам</t>
  </si>
  <si>
    <t>Киснерева Анна Евгеньевна</t>
  </si>
  <si>
    <t>Дизайнер</t>
  </si>
  <si>
    <t>Киуру Ирина Александровна</t>
  </si>
  <si>
    <t>Директор по стратегическому маркетингу и развитию бизнеса</t>
  </si>
  <si>
    <t>Кузнецова Юлия Алексеевна</t>
  </si>
  <si>
    <t>Менеджер по продукту</t>
  </si>
  <si>
    <t>Магалясова Екатерина Геннадьевна</t>
  </si>
  <si>
    <t>Менеджер по маркетингу и автоматизации процесса продаж</t>
  </si>
  <si>
    <t>Мальцева Анна Ильинична</t>
  </si>
  <si>
    <t>Пермякова Дарья Васильевна</t>
  </si>
  <si>
    <t>Менеджер по коммуникациям и связям с общественностью</t>
  </si>
  <si>
    <t>Поликарпова Эльвира Александровна</t>
  </si>
  <si>
    <t>Специалист по продукту</t>
  </si>
  <si>
    <t>Яланская Елена Юрьевна</t>
  </si>
  <si>
    <t>Могилевский Леонид Израилевич</t>
  </si>
  <si>
    <t>Директор по строительству, недвижимости и безопасности</t>
  </si>
  <si>
    <t>Специалист по пожарной, экологической и промышленной безопасности</t>
  </si>
  <si>
    <t>Радченко Дарья Алексеевна</t>
  </si>
  <si>
    <t>Инженер по качеству</t>
  </si>
  <si>
    <t>Рештенко Александр Васильевич</t>
  </si>
  <si>
    <t>Милкова Мария Александровна</t>
  </si>
  <si>
    <t>Руководитель Проектов</t>
  </si>
  <si>
    <t>Стотыка Николай Борисович</t>
  </si>
  <si>
    <t>Генеральный директор</t>
  </si>
  <si>
    <t>Шамси Анна Сергеевна</t>
  </si>
  <si>
    <t>Специалист по организационному развитию и управлению персоналом</t>
  </si>
  <si>
    <t>Владимиров Ярослав Анатольевич</t>
  </si>
  <si>
    <t>Иванова Любовь Валерьевна</t>
  </si>
  <si>
    <t>Федорова Наталья Алексеевна</t>
  </si>
  <si>
    <t>Директор по организационному развитию и управлению персоналом</t>
  </si>
  <si>
    <t>Дмитриева Александра Александровна</t>
  </si>
  <si>
    <t>Бухгалтер (rescontrol) / работа с дебиторской задолженностью</t>
  </si>
  <si>
    <t>Храмов Олег</t>
  </si>
  <si>
    <t>Старший бухгалтер</t>
  </si>
  <si>
    <t>Мания Надежда Борисовна</t>
  </si>
  <si>
    <t>Микина Олеся Михайловна</t>
  </si>
  <si>
    <t>Налоговый менеджер</t>
  </si>
  <si>
    <t>Финансовый аналитик</t>
  </si>
  <si>
    <t>Руководитель группы по учету расчетов с клиентами</t>
  </si>
  <si>
    <t>Храмов Олег Анатольевич</t>
  </si>
  <si>
    <t>Финансовый директор</t>
  </si>
  <si>
    <t>Андриенко Анастасия Игоревна</t>
  </si>
  <si>
    <t>Анохин Игорь</t>
  </si>
  <si>
    <t>Вильховченко Маргарита Вячеславовна уволен</t>
  </si>
  <si>
    <t>Гусев Александр Игоревич</t>
  </si>
  <si>
    <t>Колкунов Дмитрий Евгеньевич</t>
  </si>
  <si>
    <t>Матюнина Ксения Юрьевна</t>
  </si>
  <si>
    <t>Сонина Екатерина Игоревна</t>
  </si>
  <si>
    <t>Терещенко Ольга Владимировна</t>
  </si>
  <si>
    <t>Координатор</t>
  </si>
  <si>
    <t>Анохин Игорь Алексеевич</t>
  </si>
  <si>
    <t>Арефкин Максим</t>
  </si>
  <si>
    <t>Панков Алексей Федорович</t>
  </si>
  <si>
    <t>Руководитель отдела продаж и обслуживания клиентов</t>
  </si>
  <si>
    <t>Аксенова Марина Александровна</t>
  </si>
  <si>
    <t>Гусев Александр</t>
  </si>
  <si>
    <t>Анохина Ирина Дмитриевна уволен</t>
  </si>
  <si>
    <t>Беликова Светлана Александровна</t>
  </si>
  <si>
    <t>Бондальер Владимир Андреевич уволен</t>
  </si>
  <si>
    <t>Высоцкая Екатерина Михайловна</t>
  </si>
  <si>
    <t>Деревянко Наталья Александровна</t>
  </si>
  <si>
    <t>Зенцов Андрей Павлович уволен</t>
  </si>
  <si>
    <t>Магагин Дмитрий Александрович</t>
  </si>
  <si>
    <t>Мариуца Анна Георгевна</t>
  </si>
  <si>
    <t>Новиков Виктор Александрович</t>
  </si>
  <si>
    <t>Новикова Марина Александровна</t>
  </si>
  <si>
    <t>Сергеева София Александровна уволен</t>
  </si>
  <si>
    <t>Суржиков Сергей Николаевич</t>
  </si>
  <si>
    <t>Белоусов Сергей Алексеевич</t>
  </si>
  <si>
    <t>Колкунов Дмитрий</t>
  </si>
  <si>
    <t>Говоров Олег Павлович</t>
  </si>
  <si>
    <t>Игнатов Павел Сергеевич</t>
  </si>
  <si>
    <t>Концедалов Игорь Вячеславович</t>
  </si>
  <si>
    <t>Котов Сергей Борисович</t>
  </si>
  <si>
    <t>Музыченко Кирилл Владимирович уволен</t>
  </si>
  <si>
    <t>Сбоев Сергей Владимирович уволен</t>
  </si>
  <si>
    <t>Скорохватов Александр Андреевич</t>
  </si>
  <si>
    <t>Шульгин Павел Михайлович</t>
  </si>
  <si>
    <t>Вальвач Андрей Александрович уволен</t>
  </si>
  <si>
    <t>Панков Алексей</t>
  </si>
  <si>
    <t>Евсеев Сергей Юрьевич уволен</t>
  </si>
  <si>
    <t>Зесенко Александр Александрович</t>
  </si>
  <si>
    <t>Калошин Александр Алексеевич</t>
  </si>
  <si>
    <t>Каменских Петр Аркадьевич</t>
  </si>
  <si>
    <t>Котов Иван Валерьевич</t>
  </si>
  <si>
    <t>Ледовских Николай Викторович уволен</t>
  </si>
  <si>
    <t>Литвиненко Сергей Романович</t>
  </si>
  <si>
    <t>Розвизев Иван Евгеньевич</t>
  </si>
  <si>
    <t>Рубченко Владислав Юрьевич</t>
  </si>
  <si>
    <t>Шведова Елена Игоревна</t>
  </si>
  <si>
    <t>Эрнст Дмитрий Андреевич</t>
  </si>
  <si>
    <t>Яньшин Александр Витальевич</t>
  </si>
  <si>
    <t>Арефкин Максим Вячеславович</t>
  </si>
  <si>
    <t>Колмогоров Артём Андреевич</t>
  </si>
  <si>
    <t>Мамбетова Анна Александровна</t>
  </si>
  <si>
    <t>Главный бухгалтер</t>
  </si>
  <si>
    <t>Богданова Юлия Владимировна</t>
  </si>
  <si>
    <t>Полькин Евгений Андреевич</t>
  </si>
  <si>
    <t>Грушина Анастасия Игоревна</t>
  </si>
  <si>
    <t>Спб</t>
  </si>
  <si>
    <t>Михайлова Ксения Сергеевна</t>
  </si>
  <si>
    <t>Тарасова Ирина Анатольевна</t>
  </si>
  <si>
    <t>Тимочкина Татьяна Геннадьевна</t>
  </si>
  <si>
    <t>Авраменко Юлия Михайловна</t>
  </si>
  <si>
    <t>Борщевская Елена</t>
  </si>
  <si>
    <t>Шкуро Мария Михайловна</t>
  </si>
  <si>
    <t>Гуриненко Роман Сергеевич</t>
  </si>
  <si>
    <t>Антонова Ксения Александровна</t>
  </si>
  <si>
    <t>Ширяев Константин Сергеевич</t>
  </si>
  <si>
    <t>Ахматов Шергазы Бектемирович</t>
  </si>
  <si>
    <t>Осконбаев Акназар</t>
  </si>
  <si>
    <t>Талайбек Уулу Жанболот</t>
  </si>
  <si>
    <t>Федоров Илья Александрович</t>
  </si>
  <si>
    <t>Сербул Наталья Николаевна</t>
  </si>
  <si>
    <t>Ризванов Айрат Вазихович</t>
  </si>
  <si>
    <t>Вихров Анатолий Андреевич уволен</t>
  </si>
  <si>
    <t>Удовин Владимир Сергеевич уволен</t>
  </si>
  <si>
    <t>Хабарова Ирина Александровна</t>
  </si>
  <si>
    <t>Русскова Мария Александровна</t>
  </si>
  <si>
    <t>Вихляева Ирина Николаевна</t>
  </si>
  <si>
    <t>Таран Мария Владимировна</t>
  </si>
  <si>
    <t>Полотбек кызы Гульиза</t>
  </si>
  <si>
    <t>Лаптев Александр Валерьевич</t>
  </si>
  <si>
    <t>Дончулеско Евгения Андреевна</t>
  </si>
  <si>
    <t>Коваленко Екатерина Владимировна</t>
  </si>
  <si>
    <t>Куценко Татьяна Валериевна</t>
  </si>
  <si>
    <t>Рыжова Мария Александровна</t>
  </si>
  <si>
    <t>Егоров Алексей Александрович</t>
  </si>
  <si>
    <t>Нурали Уулу Исках</t>
  </si>
  <si>
    <t>Омурбек уулу Нургазы</t>
  </si>
  <si>
    <t>Баймуратов Медер</t>
  </si>
  <si>
    <t>Ысмайыл кызы Айдана</t>
  </si>
  <si>
    <t>Холодкова Наталья Михайловна</t>
  </si>
  <si>
    <t>Хафизова Эльвина Ирековна</t>
  </si>
  <si>
    <t>Аминова Альфия Ханяфильевна</t>
  </si>
  <si>
    <t>Барабанов Станислав Евгеньевич</t>
  </si>
  <si>
    <t>Колосов Геннадий Николаевич</t>
  </si>
  <si>
    <t>Соколова Елена Станиславовна</t>
  </si>
  <si>
    <t>Андрианова Оксана Викторовна</t>
  </si>
  <si>
    <t>Лубенец Юлия Сергеевна</t>
  </si>
  <si>
    <t>Алексеева Олеся Владимировна уволена</t>
  </si>
  <si>
    <t>Петричук Екатерина Николаевна</t>
  </si>
  <si>
    <t>Александрова Анастасия</t>
  </si>
  <si>
    <t>Кишканов</t>
  </si>
  <si>
    <t>Битнев</t>
  </si>
  <si>
    <t>Битнев Сергей</t>
  </si>
  <si>
    <t>Васильев</t>
  </si>
  <si>
    <t>Васильев Павел</t>
  </si>
  <si>
    <t>Приемко</t>
  </si>
  <si>
    <t>Чистяков</t>
  </si>
  <si>
    <t>Шмакова</t>
  </si>
  <si>
    <t>Бурмистрова</t>
  </si>
  <si>
    <t>Самохин</t>
  </si>
  <si>
    <t>Цикулин</t>
  </si>
  <si>
    <t>Тумаров</t>
  </si>
  <si>
    <t>Протасевич</t>
  </si>
  <si>
    <t>Архипов</t>
  </si>
  <si>
    <t>Василенко</t>
  </si>
  <si>
    <t>Поносов</t>
  </si>
  <si>
    <t>Протасевич (Спб)</t>
  </si>
  <si>
    <t>Гусев А.</t>
  </si>
  <si>
    <t>Арефкин М.</t>
  </si>
  <si>
    <t>Панков А.</t>
  </si>
  <si>
    <t>Колкунов Д.</t>
  </si>
  <si>
    <t>Пример</t>
  </si>
  <si>
    <t>Titile</t>
  </si>
  <si>
    <t xml:space="preserve">Job Family </t>
  </si>
  <si>
    <t>Benchmark Job</t>
  </si>
  <si>
    <t>Grade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</si>
  <si>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</si>
  <si>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</si>
  <si>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</si>
  <si>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</si>
  <si>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</si>
  <si>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</si>
  <si>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</si>
  <si>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</si>
  <si>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</si>
  <si>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</si>
  <si>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</si>
  <si>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</si>
  <si>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Январь2</t>
  </si>
  <si>
    <t>Production Manager</t>
  </si>
  <si>
    <t>02 Operations</t>
  </si>
  <si>
    <t>2_02 Production Manager 1</t>
  </si>
  <si>
    <t>L4</t>
  </si>
  <si>
    <t>Maintenance Engineer</t>
  </si>
  <si>
    <t>2_02 Maintenance Operator 2</t>
  </si>
  <si>
    <t>L2</t>
  </si>
  <si>
    <t>Sales Representative</t>
  </si>
  <si>
    <t>03 Customer Interface</t>
  </si>
  <si>
    <t>2_03 Sales Representative 1</t>
  </si>
  <si>
    <t>Key Account Sales Manager</t>
  </si>
  <si>
    <t>2_03 Sales Representative 2</t>
  </si>
  <si>
    <t>L3</t>
  </si>
  <si>
    <t>И.О.Территориальный менеджер по продажам</t>
  </si>
  <si>
    <t/>
  </si>
  <si>
    <t>Sales Manager</t>
  </si>
  <si>
    <t>2_03 Sales Manager 1</t>
  </si>
  <si>
    <t>Production Coordinator</t>
  </si>
  <si>
    <t>2_02 Production Team Lead</t>
  </si>
  <si>
    <t>Account Representative</t>
  </si>
  <si>
    <t>2_03 Account Representative 1</t>
  </si>
  <si>
    <t>Customer Service Representative</t>
  </si>
  <si>
    <t>Младший менеджер по работе с ключевыми клиентами</t>
  </si>
  <si>
    <t>Cleaning Person</t>
  </si>
  <si>
    <t>2_02 Production Operator 1</t>
  </si>
  <si>
    <t>L1</t>
  </si>
  <si>
    <t>Textile Stock Employee</t>
  </si>
  <si>
    <t>2_02 Production Operator 2</t>
  </si>
  <si>
    <t>Maintenance Technician</t>
  </si>
  <si>
    <t>2_02 Maintenance Operator 1</t>
  </si>
  <si>
    <t>Textile Care Worker</t>
  </si>
  <si>
    <t>Customer Service Consultant</t>
  </si>
  <si>
    <t>2_03 Customer Engagement Representative 1</t>
  </si>
  <si>
    <t>Senior Account Representative</t>
  </si>
  <si>
    <t>2_03 Account Representative 2</t>
  </si>
  <si>
    <t>Strategic Marketing and Business Development Director</t>
  </si>
  <si>
    <t>2_03 Business Development Director</t>
  </si>
  <si>
    <t>L7</t>
  </si>
  <si>
    <t>Manager, Sales, Global Corporates</t>
  </si>
  <si>
    <t>2_03 Sales Representative 3</t>
  </si>
  <si>
    <t>Head of Procurement</t>
  </si>
  <si>
    <t>04 Supply Chain &amp; Procurement</t>
  </si>
  <si>
    <t>2_04 Supply Chain &amp; Procurement Manager 2</t>
  </si>
  <si>
    <t>L6</t>
  </si>
  <si>
    <t>Regional Buyer</t>
  </si>
  <si>
    <t>2_04 Supply Chain &amp; Procurement Manager 1</t>
  </si>
  <si>
    <t>L5</t>
  </si>
  <si>
    <t>Buyer</t>
  </si>
  <si>
    <t>2_04 Buyer 3</t>
  </si>
  <si>
    <t>Purchase Specialist</t>
  </si>
  <si>
    <t>QR-Labeling Specialist</t>
  </si>
  <si>
    <t>Safety Specialist</t>
  </si>
  <si>
    <t>09 Quality &amp; Support</t>
  </si>
  <si>
    <t>2_09 Quality Specialist 1</t>
  </si>
  <si>
    <t>Director, Facilities, Construction and Safety</t>
  </si>
  <si>
    <t>2_02 Process Specialist 3</t>
  </si>
  <si>
    <t>HR Specialist</t>
  </si>
  <si>
    <t>08 Human Resources</t>
  </si>
  <si>
    <t>2_08 HR Сoordinator</t>
  </si>
  <si>
    <t>Designer</t>
  </si>
  <si>
    <t>05 Products &amp; Services</t>
  </si>
  <si>
    <t>2_05 Products &amp; Services Specialist 1</t>
  </si>
  <si>
    <t>Customer Service Assistant</t>
  </si>
  <si>
    <t>2_03 Customer Engagement Assistant</t>
  </si>
  <si>
    <t>Старший территориальный менеджер</t>
  </si>
  <si>
    <t>Area Sales Manager</t>
  </si>
  <si>
    <t>Руководитель группы отдела продаж Одежда ( информ)</t>
  </si>
  <si>
    <t>Product Specialist</t>
  </si>
  <si>
    <t>Product Manager</t>
  </si>
  <si>
    <t>2_05 Products &amp; Services Specialist 2</t>
  </si>
  <si>
    <t>Project Manager</t>
  </si>
  <si>
    <t>10 Vision, Strategy and Project management</t>
  </si>
  <si>
    <t>Project Manager 1</t>
  </si>
  <si>
    <t>Tax Manager</t>
  </si>
  <si>
    <t>07 Finance</t>
  </si>
  <si>
    <t>2_07 Finance Specialist 1</t>
  </si>
  <si>
    <t>Accounts Payable Supervisor</t>
  </si>
  <si>
    <t>2_07 Finance Team Lead 1</t>
  </si>
  <si>
    <t>Бухгалтер (rescontrol) / работа с дебиторской задолженностью (регион)</t>
  </si>
  <si>
    <t>Accounts Receivables Supervisor</t>
  </si>
  <si>
    <t>Senior Accountant</t>
  </si>
  <si>
    <t>Maintenance Coordinator</t>
  </si>
  <si>
    <t>2_02 Maintenance Team Lead</t>
  </si>
  <si>
    <t>Координатор по логистике</t>
  </si>
  <si>
    <t>Директор по клиентскому сервису</t>
  </si>
  <si>
    <t>Quality Engineer</t>
  </si>
  <si>
    <t>Administrative Manager</t>
  </si>
  <si>
    <t>Assistant/Administrator 2</t>
  </si>
  <si>
    <t>Senior Key Account Representative</t>
  </si>
  <si>
    <t>Finance Analyst</t>
  </si>
  <si>
    <t>Head of Regional Finance</t>
  </si>
  <si>
    <t>2_07 Finance Manager 2</t>
  </si>
  <si>
    <t>Business Unit Director</t>
  </si>
  <si>
    <t>01 Business Management</t>
  </si>
  <si>
    <t>2_01 Business Unit Manager 2</t>
  </si>
  <si>
    <t>Специалист по маркетингу</t>
  </si>
  <si>
    <t>Marketing Manager</t>
  </si>
  <si>
    <t>Представитель отдела продаж</t>
  </si>
  <si>
    <t>Inside Sales Representative</t>
  </si>
  <si>
    <t>Head of HR, Russia</t>
  </si>
  <si>
    <t>2_08 Human Resources Director</t>
  </si>
  <si>
    <t>Logistics Specialist</t>
  </si>
  <si>
    <t>2_02 Route Planner</t>
  </si>
  <si>
    <t>Business Unit Manager</t>
  </si>
  <si>
    <t>2_01 Business Unit Manager 1</t>
  </si>
  <si>
    <t>Quality coordinator</t>
  </si>
  <si>
    <t>2_09 Quality Operator</t>
  </si>
  <si>
    <t>Operations Manager</t>
  </si>
  <si>
    <t>Ассистент отдела продаж</t>
  </si>
  <si>
    <t>Manager, Logistics</t>
  </si>
  <si>
    <t>2_02 Route Services Team Leader</t>
  </si>
  <si>
    <t>Customer Service Manager</t>
  </si>
  <si>
    <t>2_03 Customer Engagement Manager 1</t>
  </si>
  <si>
    <t>Manager, Accounts</t>
  </si>
  <si>
    <t>Директор по продажам</t>
  </si>
  <si>
    <t>Руководитель группы отдела продаж</t>
  </si>
  <si>
    <t>Customer Service Coordinator</t>
  </si>
  <si>
    <t>2_03 Customer Engagement Representative 2</t>
  </si>
  <si>
    <t>Торговый предстаитель/отдел продаж (одежда) о/под. в г. Казань _7984</t>
  </si>
  <si>
    <t>И.О. Руководитель отдела продаж</t>
  </si>
  <si>
    <t>Manager, Sales and Accounts</t>
  </si>
  <si>
    <t>2_03 Sales Manager 2</t>
  </si>
  <si>
    <t>Подразделение</t>
  </si>
  <si>
    <t>Производство (ковры) о/под.в г.Сестрорецке_3970</t>
  </si>
  <si>
    <t>Производство (гостиночный текстиль Комфорта) о/под.в г.Сестрорецке_4380</t>
  </si>
  <si>
    <t>Отдел по работе с клиентами (ковры) о/под.в г.Сестрорецке 6873</t>
  </si>
  <si>
    <t>Отдел по работе с клиентами (одежда) о/под.в г.Сестрорецке 6823</t>
  </si>
  <si>
    <t>Митченкова Светлана Анатольевна</t>
  </si>
  <si>
    <t>Отдел обслуживания клиентов (одежда) о/под.в г.Сестрорецке_6824</t>
  </si>
  <si>
    <t>Координатор склада</t>
  </si>
  <si>
    <t>Отдел обслуживания клиентов (одежда) о/под.в г.Пушкине_6824</t>
  </si>
  <si>
    <t>Отдел закупок_90108</t>
  </si>
  <si>
    <t>Отдел обслуживания клиентов (одежда)_6824</t>
  </si>
  <si>
    <t>Отдел продаж (ковры)_ (Inform) 3957</t>
  </si>
  <si>
    <t>Отдел продаж (одежда)_(Inspire) 6850</t>
  </si>
  <si>
    <t>Производство (ковры)_6870</t>
  </si>
  <si>
    <t>Производство (одежда)_6820</t>
  </si>
  <si>
    <t>Отдел по развитию продукта_90107</t>
  </si>
  <si>
    <t>Производство (одежда) о/под. в г.Новосибирске_2220</t>
  </si>
  <si>
    <t>Отдел продаж и развития клиентов по региону Сибирь_2225</t>
  </si>
  <si>
    <t>Производство (одежда) о/под.в г.Екатеринбурге_6890</t>
  </si>
  <si>
    <t>Администрация о/под.в г.Екатеринбурге_6898</t>
  </si>
  <si>
    <t>Отдел обслуживания клиентов о/под.в г.Екатеринбурге_6892</t>
  </si>
  <si>
    <t>Отдел продаж (ковры) о/под.в г.Екатеринбурге_7575</t>
  </si>
  <si>
    <t>Отдел обслуживания в о/под. в г.Москве_3989</t>
  </si>
  <si>
    <t>Отдел обслуживания клиентов (ковры) о/под. в г.Москве_3984</t>
  </si>
  <si>
    <t>Отдел обслуживания клиентов (одежда) о/под. в г.Москве_3944</t>
  </si>
  <si>
    <t>Отдел по работе с клиентами (ковры) о/под. в г.Москве_3983</t>
  </si>
  <si>
    <t>Производство (одежда) о/под.в г.Москве_3960</t>
  </si>
  <si>
    <t>Отдел обслуживания клиентов (ковры) о/под.в г.Казани_6832</t>
  </si>
  <si>
    <t>Закирова Альфия Рашидовна</t>
  </si>
  <si>
    <t>Отдел обслуживания клиентов (одежда) о/под.в г.Казани_ 6812</t>
  </si>
  <si>
    <t>Отдел продаж (одежда) о/под.в г.Казани_(Inform) 6815</t>
  </si>
  <si>
    <t>Отдел обслуживания в о/под.в г. Ростов-на-Дону_6849</t>
  </si>
  <si>
    <t>Производство (одежда) о/под.в г.Ростов-на-Дону_6840</t>
  </si>
  <si>
    <t>Отдел продаж одежды( регион) о/под в г.Ростов-на-Дону_inform/6855</t>
  </si>
  <si>
    <t>Администрация о/под.в г.Воронеже_3298</t>
  </si>
  <si>
    <t>Производство (ковры) о/под.в г.Воронеже_3290</t>
  </si>
  <si>
    <t>Отдел обслуживания клиентов о/под в п. Озерный Новосибирской области_3142</t>
  </si>
  <si>
    <t>Юнит</t>
  </si>
  <si>
    <t>Из выгрузки</t>
  </si>
  <si>
    <t>Центр.функция</t>
  </si>
  <si>
    <t>Ивлиева Ирина</t>
  </si>
  <si>
    <t>Дата выплаты</t>
  </si>
  <si>
    <t>Стручкова Светлана Алексеевна уволен</t>
  </si>
  <si>
    <t xml:space="preserve">Озерова Алёна Александровна </t>
  </si>
  <si>
    <t>Омельченко Дарья Андреевна уволен</t>
  </si>
  <si>
    <t>Павлов Тимофей Геннадьевич уволен</t>
  </si>
  <si>
    <t>Михайлова Валентина Евгеньевна уволен</t>
  </si>
  <si>
    <t>Земляная Нана Абесаломовна уволен</t>
  </si>
  <si>
    <t>Кит Нина Николаевна уволен</t>
  </si>
  <si>
    <t>Тиханова Светлана Николаевна уволен</t>
  </si>
  <si>
    <t>Сулейманова Дарья Монировна уволен</t>
  </si>
  <si>
    <t>Халимов Роберт Рисунович уволен</t>
  </si>
  <si>
    <t>Самохина Юлия Владимировна уволен</t>
  </si>
  <si>
    <t>Семенова Татьяна Владимировна уволен</t>
  </si>
  <si>
    <t>Битнев Сергей Александрович уволен</t>
  </si>
  <si>
    <t>Щербина Ярослав Владимирович</t>
  </si>
  <si>
    <t>Логвиненко Данил Васильевич</t>
  </si>
  <si>
    <t>Мыльникова Наталья Владимировна</t>
  </si>
  <si>
    <t>Никонова Татьяна Андреевна</t>
  </si>
  <si>
    <t>Стрельникова Маргарита Викторовна</t>
  </si>
  <si>
    <t>Руководитель отдела дистанционных продаж</t>
  </si>
  <si>
    <t>Тиханова Светлана Николаевна</t>
  </si>
  <si>
    <t>Анащенко Алексей Сергеевич</t>
  </si>
  <si>
    <t>Нигаматуллина Эльмира Даниловна</t>
  </si>
  <si>
    <t>Координатор контакт-центра</t>
  </si>
  <si>
    <t>Журавлев Михаил Олегович</t>
  </si>
  <si>
    <t>Фурсов Виталий Валерьевич</t>
  </si>
  <si>
    <t>Трифонов Андрей Николаевич</t>
  </si>
  <si>
    <t>Аксамитаускайте Александра Васильевна</t>
  </si>
  <si>
    <t>Партакова Ольга Викторовна уволен</t>
  </si>
  <si>
    <t>Купсик Майя Владимировна уволена</t>
  </si>
  <si>
    <t>Калинина Мария Олеговна уволена</t>
  </si>
  <si>
    <t>Чепоруха Александр Вадимович уволен</t>
  </si>
  <si>
    <t>Павлий Владимир Васильевич уволен</t>
  </si>
  <si>
    <t>Смирнова Надежда Сергеевна</t>
  </si>
  <si>
    <t>Пономарева Алина Андреевна уволен</t>
  </si>
  <si>
    <t>Кирсанова Ольга Александровна уволен</t>
  </si>
  <si>
    <t>Мирошниченко Елена Сергеевна уволен</t>
  </si>
  <si>
    <t>Катков Александр Андреевич уволен</t>
  </si>
  <si>
    <t>Шевченко Яна Валерьевна уволен</t>
  </si>
  <si>
    <t>Малай Светлана Вячеславовна уволена</t>
  </si>
  <si>
    <t>Русакова Вера Алексеевна уволен</t>
  </si>
  <si>
    <t>Гурьева Елена Сергеевна</t>
  </si>
  <si>
    <t>Ваганова Анна Александровна</t>
  </si>
  <si>
    <t>Бухгалтер по работе с поставщиками</t>
  </si>
  <si>
    <t>Гришина Елена Сергеевна</t>
  </si>
  <si>
    <t>Куклева Ольга Олеговна</t>
  </si>
  <si>
    <t>Шевчук Лидия Николаевна</t>
  </si>
  <si>
    <t>Специалист по учету расчетов с клиентами</t>
  </si>
  <si>
    <t>Забродин Андрей Андреевич</t>
  </si>
  <si>
    <t>Шебеков Руслан</t>
  </si>
  <si>
    <t>Семенец Николай Николаевич</t>
  </si>
  <si>
    <t>Лебедев Максим Андреевич уволен</t>
  </si>
  <si>
    <t>Соколова Анастасия Станиславовна уволен</t>
  </si>
  <si>
    <t>Тихонова Марина Владимировна уволен</t>
  </si>
  <si>
    <t>Ляльцева Нина Алексеевна уволен</t>
  </si>
  <si>
    <t>Ветров Кирилл Дмитриевич уволен</t>
  </si>
  <si>
    <t>Саввин Дмитрий Александрович уволен</t>
  </si>
  <si>
    <t>Маматисакова Диляфруз Мухидиновна уволен</t>
  </si>
  <si>
    <t>Полухина Дарья Алексеевна уволен</t>
  </si>
  <si>
    <t>Кирсанов Роман Владимирович уволен</t>
  </si>
  <si>
    <t>Андронов Владимир Владимирович уволен</t>
  </si>
  <si>
    <t>Разницын Евгений Александрович уволен</t>
  </si>
  <si>
    <t>Семенов Илья Юрьевич уволен</t>
  </si>
  <si>
    <t>Рябенко Роман Николаевич уволен</t>
  </si>
  <si>
    <t>Пугачёв Антон Александрович уволен</t>
  </si>
  <si>
    <t>Котова Татьяна Ивановна уволен</t>
  </si>
  <si>
    <t>Краюхина Надежда Михайловна новая</t>
  </si>
  <si>
    <t xml:space="preserve">Волга </t>
  </si>
  <si>
    <t>Краюхина Надежда Михайловна уволен</t>
  </si>
  <si>
    <t>Евстафьева Ольга Станиславовна</t>
  </si>
  <si>
    <t>Литвин Артем Игоревич</t>
  </si>
  <si>
    <t>Саенко Светлана Михайловна</t>
  </si>
  <si>
    <t>Сурнина Анна Александровна</t>
  </si>
  <si>
    <t>Голубцова Анастасия Александровна</t>
  </si>
  <si>
    <t>Абдушарипов Исабек Уланычбекович</t>
  </si>
  <si>
    <t>Нематжан кызы Назгул</t>
  </si>
  <si>
    <t>Таценко Сергей Александрович</t>
  </si>
  <si>
    <t>Катаев Евгений Юрьевич уволен</t>
  </si>
  <si>
    <t>Велискевич Вячеслав Максимович уволен</t>
  </si>
  <si>
    <t>Коняева Ольга Вадимовна уволен</t>
  </si>
  <si>
    <t>Макаров Алексей Викторович уволен</t>
  </si>
  <si>
    <t>Сабырбай кызы Кыйматай уволен</t>
  </si>
  <si>
    <t>Белкин Иван Михайлович уволен</t>
  </si>
  <si>
    <t>Хромцова Ирина Владимировна уволен</t>
  </si>
  <si>
    <t>Коваль Евгений Игоревич уволен</t>
  </si>
  <si>
    <t>Тумаров Евгений Юрьевич уволен</t>
  </si>
  <si>
    <t>Захарова Марина Сергеевна уволен</t>
  </si>
  <si>
    <t>Гилева Наталья Александровна уволен</t>
  </si>
  <si>
    <t>Гибадуллина Лилия Зайтуновна уволен</t>
  </si>
  <si>
    <t>Цедов Владимир Дмитриевич уволен</t>
  </si>
  <si>
    <t>Семенова Анастасия Алексеевна уволн</t>
  </si>
  <si>
    <t>Яшин Денис Сергеевич уволен</t>
  </si>
  <si>
    <t>Ковыляева Наталья Витальевна уволен</t>
  </si>
  <si>
    <t>Иванова Юлия Николаевна</t>
  </si>
  <si>
    <t>Феденев Станислав Александрович</t>
  </si>
  <si>
    <t>Ибрагимова Ирина Николаевна</t>
  </si>
  <si>
    <t>Бугакова Любовь Сергеевна</t>
  </si>
  <si>
    <t>Плевако Оксана Дмитриевна</t>
  </si>
  <si>
    <t>Ристолайнен Мария Владимировна</t>
  </si>
  <si>
    <t>Бухгалтер по работе с казначейством</t>
  </si>
  <si>
    <t>Младший специалист по учету расчетов с клиентами</t>
  </si>
  <si>
    <t>Менеджер проектов</t>
  </si>
  <si>
    <t>Жукова Олеся Валерьевна</t>
  </si>
  <si>
    <t>Баева Ирина Александровна</t>
  </si>
  <si>
    <t>Сафонова Анна Николаевна</t>
  </si>
  <si>
    <t>Точнов Антон Александрович</t>
  </si>
  <si>
    <t>Захарченко Анна Владимировна</t>
  </si>
  <si>
    <t>Щербаков Андрей Андреевич</t>
  </si>
  <si>
    <t>Корягина Анастасия Викторовна</t>
  </si>
  <si>
    <t>Пазников Дмитрий Вадимович</t>
  </si>
  <si>
    <t>Григорян Армен Борисович</t>
  </si>
  <si>
    <t>Алексеева Анастасия Андреевна</t>
  </si>
  <si>
    <t>Абакумов Владимир Николаевич</t>
  </si>
  <si>
    <t>Астрова Елена Александровна</t>
  </si>
  <si>
    <t>Буркина Наталья Вячеславовна</t>
  </si>
  <si>
    <t>Барсуков Константин Михайлович</t>
  </si>
  <si>
    <t>Володин Михаил Анатольевич</t>
  </si>
  <si>
    <t>Николаев Михаил Борисович</t>
  </si>
  <si>
    <t>Тихомолов Евгений Михайлович</t>
  </si>
  <si>
    <t>Халецкий Павел Николаевич</t>
  </si>
  <si>
    <t>Полякова Жанна Валерьевна</t>
  </si>
  <si>
    <t>Черванёва Людмила Алексеевна</t>
  </si>
  <si>
    <t>Быкова Галина Григорьевна</t>
  </si>
  <si>
    <t>Яковенко Дмитрий Юрьевич</t>
  </si>
  <si>
    <t>Белогур Марина Николаевна</t>
  </si>
  <si>
    <t>Мазеина Елена Сергеевна</t>
  </si>
  <si>
    <t>Садов Виталий Александрович</t>
  </si>
  <si>
    <t>Буркутбек Уулу Маматай</t>
  </si>
  <si>
    <t>Cулайманов Женишбек Сейитмуратович</t>
  </si>
  <si>
    <t>Кутубаева Канзада</t>
  </si>
  <si>
    <t>Стрюк Светлана Сергеевна</t>
  </si>
  <si>
    <t>Юнусалиева Умут</t>
  </si>
  <si>
    <t>Щетинина Анастасия Александровна</t>
  </si>
  <si>
    <t>Пашенцева Анна Алексеевна</t>
  </si>
  <si>
    <t>Сильченко Екатерина Анатольевна</t>
  </si>
  <si>
    <t>Бардина Снежана Валерьевна уволен</t>
  </si>
  <si>
    <t>Харитонова Екатерина Игоревна уволен</t>
  </si>
  <si>
    <t>Аникина Ирина Михайловна уволен</t>
  </si>
  <si>
    <t>Пчелинцев Андрей Игоревич уволен</t>
  </si>
  <si>
    <t xml:space="preserve">Иванов Никита Сергеевич уволен </t>
  </si>
  <si>
    <t>Михейкина Тамара Сергеевна уволен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</si>
</sst>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&quot;₽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242424"/>
      <name val="Segoe UI"/>
      <family val="2"/>
      <charset val="204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8"/>
      <name val="Arial"/>
      <family val="2"/>
      <charset val="204"/>
    </font>
    <font>
      <sz val="11"/>
      <color rgb="FF444444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</borders>
  <cellStyleXfs count="3">
    <xf numFmtId="0" fontId="0" fillId="0" borderId="0"/>
    <xf numFmtId="0" fontId="2" fillId="0" borderId="0"/>
    <xf numFmtId="0" fontId="9" fillId="0" borderId="0"/>
  </cellStyleXfs>
  <cellXfs count="53">
    <xf numFmtId="0" fontId="0" fillId="0" borderId="0" xfId="0"/>
    <xf numFmtId="0" fontId="3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14" fontId="3" fillId="0" borderId="0" xfId="0" applyNumberFormat="1" applyFont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5" fillId="0" borderId="0" xfId="0" applyFont="1"/>
    <xf numFmtId="14" fontId="0" fillId="0" borderId="0" xfId="0" applyNumberFormat="1" applyAlignment="1">
      <alignment horizontal="right" indent="1"/>
    </xf>
    <xf numFmtId="0" fontId="2" fillId="0" borderId="0" xfId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2" xfId="0" applyBorder="1"/>
    <xf numFmtId="0" fontId="3" fillId="0" borderId="0" xfId="0" applyFont="1"/>
    <xf numFmtId="14" fontId="3" fillId="0" borderId="0" xfId="0" applyNumberFormat="1" applyFont="1"/>
    <xf numFmtId="0" fontId="0" fillId="0" borderId="0" xfId="0" applyFill="1"/>
    <xf numFmtId="0" fontId="0" fillId="0" borderId="2" xfId="0" applyFont="1" applyFill="1" applyBorder="1"/>
    <xf numFmtId="0" fontId="7" fillId="0" borderId="0" xfId="0" applyNumberFormat="1" applyFont="1" applyFill="1" applyBorder="1"/>
    <xf numFmtId="0" fontId="0" fillId="0" borderId="0" xfId="0" applyNumberFormat="1" applyFill="1" applyBorder="1"/>
    <xf numFmtId="14" fontId="0" fillId="0" borderId="0" xfId="0" applyNumberFormat="1" applyFill="1"/>
    <xf numFmtId="2" fontId="0" fillId="0" borderId="0" xfId="0" applyNumberFormat="1" applyFill="1" applyAlignment="1">
      <alignment horizontal="right"/>
    </xf>
    <xf numFmtId="0" fontId="6" fillId="0" borderId="0" xfId="0" applyFont="1" applyFill="1"/>
    <xf numFmtId="0" fontId="1" fillId="0" borderId="0" xfId="0" applyFont="1" applyFill="1"/>
    <xf numFmtId="0" fontId="10" fillId="0" borderId="0" xfId="0" applyFont="1" applyFill="1"/>
    <xf numFmtId="0" fontId="0" fillId="0" borderId="0" xfId="0" applyNumberFormat="1" applyFill="1"/>
    <xf numFmtId="166" fontId="0" fillId="0" borderId="0" xfId="0" applyNumberFormat="1" applyProtection="1">
      <protection locked="0"/>
    </xf>
    <xf numFmtId="0" fontId="0" fillId="3" borderId="0" xfId="0" applyFill="1"/>
    <xf numFmtId="0" fontId="0" fillId="0" borderId="0" xfId="0" applyNumberFormat="1" applyFill="1" applyAlignment="1">
      <alignment horizontal="right"/>
    </xf>
    <xf numFmtId="14" fontId="0" fillId="3" borderId="0" xfId="0" applyNumberFormat="1" applyFill="1"/>
    <xf numFmtId="0" fontId="10" fillId="3" borderId="0" xfId="0" applyFont="1" applyFill="1"/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/>
    <xf numFmtId="0" fontId="0" fillId="0" borderId="4" xfId="0" applyFill="1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14" fontId="0" fillId="0" borderId="0" xfId="0" applyNumberFormat="1" applyFill="1" applyBorder="1"/>
    <xf numFmtId="0" fontId="0" fillId="0" borderId="0" xfId="0" applyNumberFormat="1" applyFill="1" applyBorder="1" applyAlignment="1">
      <alignment horizontal="right"/>
    </xf>
    <xf numFmtId="0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3" borderId="0" xfId="0" applyNumberFormat="1" applyFill="1" applyAlignment="1">
      <alignment horizontal="right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14" fontId="0" fillId="3" borderId="0" xfId="0" applyNumberFormat="1" applyFill="1" applyBorder="1"/>
    <xf numFmtId="0" fontId="0" fillId="3" borderId="0" xfId="0" applyNumberFormat="1" applyFill="1" applyBorder="1"/>
    <xf numFmtId="0" fontId="0" fillId="3" borderId="0" xfId="0" applyNumberFormat="1" applyFill="1" applyBorder="1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5" borderId="0" xfId="0" applyFill="1" applyBorder="1"/>
    <xf numFmtId="0" fontId="0" fillId="5" borderId="3" xfId="0" applyFill="1" applyBorder="1" applyAlignment="1">
      <alignment vertical="top" wrapText="1"/>
    </xf>
    <xf numFmtId="0" fontId="0" fillId="5" borderId="3" xfId="0" applyFill="1" applyBorder="1" applyAlignment="1">
      <alignment horizontal="left" vertical="top" wrapText="1"/>
    </xf>
    <xf numFmtId="14" fontId="0" fillId="5" borderId="0" xfId="0" applyNumberFormat="1" applyFill="1" applyBorder="1"/>
    <xf numFmtId="0" fontId="0" fillId="5" borderId="0" xfId="0" applyNumberFormat="1" applyFill="1" applyBorder="1"/>
    <xf numFmtId="0" fontId="0" fillId="5" borderId="0" xfId="0" applyNumberFormat="1" applyFill="1" applyBorder="1" applyAlignment="1">
      <alignment horizontal="right"/>
    </xf>
  </cellXfs>
  <cellStyles count="3">
    <cellStyle name="Обычный" xfId="0" builtinId="0"/>
    <cellStyle name="Обычный 2" xfId="1" xr:uid="{40C0996A-5B6D-4951-B1F0-965FD6AA8292}"/>
    <cellStyle name="Обычный 3" xfId="2" xr:uid="{00DD241E-2ED4-4070-AC11-C06CA3A08794}"/>
  </cellStyles>
  <dxfs count="56"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i/>
        <charset val="204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onnections" Target="connections.xml"/><Relationship Id="rId39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theme" Target="theme/theme1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styles" Target="styles.xml"/><Relationship Id="rId30" Type="http://schemas.openxmlformats.org/officeDocument/2006/relationships/powerPivotData" Target="model/item.data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ndstromoy.sharepoint.com/sites/HR141-/Shared%20Documents/&#1047;&#1055;%20&#1080;%20&#1041;&#1086;&#1085;&#1091;&#1089;&#1099;/&#1062;&#1077;&#1085;&#1090;&#1088;&#1060;&#1091;&#1085;&#1082;&#1094;&#1080;&#1103;/&#1062;&#1077;&#1085;&#1090;&#1088;&#1060;&#1091;&#1085;&#1082;&#1094;&#1080;&#1103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ndstromoy.sharepoint.com/sites/HR141-/Shared%20Documents/&#1047;&#1055;%20&#1080;%20&#1041;&#1086;&#1085;&#1091;&#1089;&#1099;/TeleSa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ndstromoy.sharepoint.com/sites/HR141-/Shared%20Documents/&#1047;&#1055;%20&#1080;%20&#1041;&#1086;&#1085;&#1091;&#1089;&#1099;/BUM/BU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ndstromoy.sharepoint.com/sites/HR141-/Shared%20Documents/&#1047;&#1055;%20&#1080;%20&#1041;&#1086;&#1085;&#1091;&#1089;&#1099;/Kaliningrad/&#1050;&#1072;&#1083;&#1080;&#1085;&#1080;&#1085;&#1075;&#1088;&#1072;&#1076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ndstromoy.sharepoint.com/sites/HR141-/Shared%20Documents/&#1047;&#1055;%20&#1080;%20&#1041;&#1086;&#1085;&#1091;&#1089;&#1099;/Moscow/&#1052;&#1086;&#1089;&#1082;&#1074;&#1072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ndstromoy.sharepoint.com/sites/HR141-/Shared%20Documents/&#1047;&#1055;%20&#1080;%20&#1041;&#1086;&#1085;&#1091;&#1089;&#1099;/Siberia/&#1057;&#1080;&#1073;&#1080;&#1088;&#1100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ndstromoy.sharepoint.com/sites/HR141-/Shared%20Documents/&#1047;&#1055;%20&#1080;%20&#1041;&#1086;&#1085;&#1091;&#1089;&#1099;/South/&#1070;&#1075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ndstromoy.sharepoint.com/sites/HR141-/Shared%20Documents/&#1047;&#1055;%20&#1080;%20&#1041;&#1086;&#1085;&#1091;&#1089;&#1099;/SPb/&#1057;&#1055;&#1073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ndstromoy.sharepoint.com/sites/HR141-/Shared%20Documents/&#1047;&#1055;%20&#1080;%20&#1041;&#1086;&#1085;&#1091;&#1089;&#1099;/Ural/&#1059;&#1088;&#1072;&#108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Глобальная политика"/>
      <sheetName val="Афанасьева Ольга"/>
      <sheetName val="Киуру Ирина"/>
      <sheetName val="Храмов Олег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Иванов Евгений Юрьевич</v>
          </cell>
          <cell r="F2" t="str">
            <v>нет премии в этом периоде</v>
          </cell>
        </row>
        <row r="3">
          <cell r="B3" t="str">
            <v>Погорельченко Дмитрий Сергеевич</v>
          </cell>
          <cell r="F3" t="str">
            <v>нет премии в этом периоде</v>
          </cell>
        </row>
        <row r="4">
          <cell r="B4" t="str">
            <v>Соболева Александра Ивановна</v>
          </cell>
          <cell r="F4" t="str">
            <v>нет премии в этом периоде</v>
          </cell>
        </row>
        <row r="5">
          <cell r="B5" t="str">
            <v>Протасевич Антон Геннадьевич</v>
          </cell>
          <cell r="F5" t="str">
            <v>нет премии в этом периоде</v>
          </cell>
        </row>
        <row r="6">
          <cell r="B6" t="str">
            <v>Зеленцов Иван Игоревич</v>
          </cell>
          <cell r="F6" t="str">
            <v>нет премии в этом периоде</v>
          </cell>
        </row>
        <row r="7">
          <cell r="B7" t="str">
            <v>Ивлиева Ирина Владимировна</v>
          </cell>
          <cell r="F7" t="str">
            <v>нет премии в этом периоде</v>
          </cell>
        </row>
        <row r="8">
          <cell r="B8" t="str">
            <v>Князева Елена Григорьевна</v>
          </cell>
          <cell r="F8" t="str">
            <v>нет премии в этом периоде</v>
          </cell>
        </row>
        <row r="9">
          <cell r="B9" t="str">
            <v>Кривенкова Ирина Евгеньевна</v>
          </cell>
          <cell r="F9" t="str">
            <v>нет премии в этом периоде</v>
          </cell>
        </row>
        <row r="10">
          <cell r="B10" t="str">
            <v>Луценко Наталья Владимировна</v>
          </cell>
          <cell r="F10" t="str">
            <v>нет премии в этом периоде</v>
          </cell>
        </row>
        <row r="11">
          <cell r="B11" t="str">
            <v>Муйземнек Валентина Андреевна</v>
          </cell>
          <cell r="F11" t="str">
            <v>нет премии в этом периоде</v>
          </cell>
        </row>
        <row r="12">
          <cell r="B12" t="str">
            <v>Сычева Вероника Владиславовна</v>
          </cell>
          <cell r="F12" t="str">
            <v>нет премии в этом периоде</v>
          </cell>
        </row>
        <row r="13">
          <cell r="B13" t="str">
            <v>Третьякова Ольга Викторовна</v>
          </cell>
          <cell r="F13" t="str">
            <v>нет премии в этом периоде</v>
          </cell>
        </row>
        <row r="14">
          <cell r="B14" t="str">
            <v>Антонова Екатерина Александровна</v>
          </cell>
          <cell r="F14" t="str">
            <v>нет премии в этом периоде</v>
          </cell>
        </row>
        <row r="15">
          <cell r="B15" t="str">
            <v>Афанасьева Ольга Леонидовна</v>
          </cell>
          <cell r="F15" t="str">
            <v>нет премии в этом периоде</v>
          </cell>
        </row>
        <row r="16">
          <cell r="B16" t="str">
            <v>Жаврид Мария Петровна</v>
          </cell>
          <cell r="F16" t="str">
            <v>нет премии в этом периоде</v>
          </cell>
        </row>
        <row r="17">
          <cell r="B17" t="str">
            <v>Киселева Екатерина Александровна</v>
          </cell>
          <cell r="F17" t="str">
            <v>нет премии в этом периоде</v>
          </cell>
        </row>
        <row r="18">
          <cell r="B18" t="str">
            <v>Киснерева Анна Евгеньевна</v>
          </cell>
          <cell r="F18" t="str">
            <v>нет премии в этом периоде</v>
          </cell>
        </row>
        <row r="19">
          <cell r="B19" t="str">
            <v>Киуру Ирина Александровна</v>
          </cell>
          <cell r="F19" t="str">
            <v>нет премии в этом периоде</v>
          </cell>
        </row>
        <row r="20">
          <cell r="B20" t="str">
            <v>Кузнецова Юлия Алексеевна</v>
          </cell>
          <cell r="F20" t="str">
            <v>нет премии в этом периоде</v>
          </cell>
        </row>
        <row r="21">
          <cell r="B21" t="str">
            <v>Магалясова Екатерина Геннадьевна</v>
          </cell>
          <cell r="F21" t="str">
            <v>нет премии в этом периоде</v>
          </cell>
        </row>
        <row r="22">
          <cell r="B22" t="str">
            <v>Мальцева Анна Ильинична</v>
          </cell>
          <cell r="F22" t="str">
            <v>нет премии в этом периоде</v>
          </cell>
        </row>
        <row r="23">
          <cell r="B23" t="str">
            <v>Пермякова Дарья Васильевна</v>
          </cell>
          <cell r="F23" t="str">
            <v>нет премии в этом периоде</v>
          </cell>
        </row>
        <row r="24">
          <cell r="B24" t="str">
            <v>Поликарпова Эльвира Александровна</v>
          </cell>
          <cell r="F24" t="str">
            <v>нет премии в этом периоде</v>
          </cell>
        </row>
        <row r="25">
          <cell r="B25" t="str">
            <v>Яланская Елена Юрьевна</v>
          </cell>
          <cell r="F25" t="str">
            <v>нет премии в этом периоде</v>
          </cell>
        </row>
        <row r="26">
          <cell r="B26" t="str">
            <v>Могилевский Леонид Израилевич</v>
          </cell>
          <cell r="F26" t="str">
            <v>нет премии в этом периоде</v>
          </cell>
        </row>
        <row r="27">
          <cell r="B27" t="str">
            <v>Соколова Анастасия Станиславовна уволен</v>
          </cell>
          <cell r="F27" t="str">
            <v>уволен</v>
          </cell>
        </row>
        <row r="28">
          <cell r="B28" t="str">
            <v>Радченко Дарья Алексеевна</v>
          </cell>
          <cell r="F28" t="str">
            <v>нет премии в этом периоде</v>
          </cell>
        </row>
        <row r="29">
          <cell r="B29" t="str">
            <v>Рештенко Александр Васильевич</v>
          </cell>
          <cell r="F29" t="str">
            <v>нет премии в этом периоде</v>
          </cell>
        </row>
        <row r="30">
          <cell r="B30" t="str">
            <v>Милкова Мария Александровна</v>
          </cell>
          <cell r="F30" t="str">
            <v>нет премии в этом периоде</v>
          </cell>
        </row>
        <row r="31">
          <cell r="B31" t="str">
            <v>Стотыка Николай Борисович</v>
          </cell>
          <cell r="F31" t="str">
            <v>нет премии в этом периоде</v>
          </cell>
        </row>
        <row r="32">
          <cell r="B32" t="str">
            <v>Шамси Анна Сергеевна</v>
          </cell>
          <cell r="F32" t="str">
            <v>нет премии в этом периоде</v>
          </cell>
        </row>
        <row r="33">
          <cell r="B33" t="str">
            <v>Бардина Снежана Валерьевна</v>
          </cell>
          <cell r="F33" t="str">
            <v>нет премии в этом периоде</v>
          </cell>
        </row>
        <row r="34">
          <cell r="B34" t="str">
            <v>Владимиров Ярослав Анатольевич</v>
          </cell>
          <cell r="F34" t="str">
            <v>нет премии в этом периоде</v>
          </cell>
        </row>
        <row r="35">
          <cell r="B35" t="str">
            <v>Иванова Любовь Валерьевна</v>
          </cell>
          <cell r="F35" t="str">
            <v>нет премии в этом периоде</v>
          </cell>
        </row>
        <row r="36">
          <cell r="B36" t="str">
            <v>Федорова Наталья Алексеевна</v>
          </cell>
          <cell r="F36" t="str">
            <v>нет премии в этом периоде</v>
          </cell>
        </row>
        <row r="37">
          <cell r="B37" t="str">
            <v>Халимов Роберт Рисунович уволен</v>
          </cell>
          <cell r="F37" t="str">
            <v>уволен</v>
          </cell>
        </row>
        <row r="38">
          <cell r="B38" t="str">
            <v>Дмитриева Александра Александровна</v>
          </cell>
          <cell r="F38">
            <v>0</v>
          </cell>
        </row>
        <row r="39">
          <cell r="B39" t="str">
            <v>Кит Нина Николаевна уволен</v>
          </cell>
          <cell r="F39" t="str">
            <v>уволен</v>
          </cell>
        </row>
        <row r="40">
          <cell r="B40" t="str">
            <v>Мания Надежда Борисовна</v>
          </cell>
          <cell r="F40" t="str">
            <v>нет премии в этом периоде</v>
          </cell>
        </row>
        <row r="41">
          <cell r="B41" t="str">
            <v>Микина Олеся Михайловна</v>
          </cell>
          <cell r="F41" t="str">
            <v>нет премии в этом периоде</v>
          </cell>
        </row>
        <row r="42">
          <cell r="B42" t="str">
            <v>Саввин Дмитрий Александрович уволен</v>
          </cell>
          <cell r="F42" t="str">
            <v>уволен</v>
          </cell>
        </row>
        <row r="43">
          <cell r="B43" t="str">
            <v>Тиханова Светлана Николаевна уволен</v>
          </cell>
          <cell r="F43" t="str">
            <v>уволен</v>
          </cell>
        </row>
        <row r="44">
          <cell r="B44" t="str">
            <v>Храмов Олег Анатольевич</v>
          </cell>
          <cell r="F44" t="str">
            <v>нет премии в этом периоде</v>
          </cell>
        </row>
        <row r="45">
          <cell r="B45" t="str">
            <v>Мамбетова Анна Александровна</v>
          </cell>
          <cell r="F45" t="str">
            <v>нет премии в этом периоде</v>
          </cell>
        </row>
        <row r="46">
          <cell r="B46" t="str">
            <v>Богданова Юлия Владимировна</v>
          </cell>
          <cell r="F46" t="str">
            <v>нет премии в этом периоде</v>
          </cell>
        </row>
        <row r="47">
          <cell r="B47" t="str">
            <v>Тарасова Ирина Анатольевна</v>
          </cell>
          <cell r="F47" t="str">
            <v>нет премии в этом периоде</v>
          </cell>
        </row>
        <row r="48">
          <cell r="B48" t="str">
            <v>Тиханова Светлана Николаевна</v>
          </cell>
          <cell r="F48" t="str">
            <v>нет премии в этом периоде</v>
          </cell>
        </row>
        <row r="49">
          <cell r="F49" t="e">
            <v>#N/A</v>
          </cell>
        </row>
        <row r="50">
          <cell r="F50" t="e">
            <v>#N/A</v>
          </cell>
        </row>
        <row r="51">
          <cell r="F51" t="e">
            <v>#N/A</v>
          </cell>
        </row>
        <row r="52">
          <cell r="F52" t="e">
            <v>#N/A</v>
          </cell>
        </row>
        <row r="53">
          <cell r="F53" t="e">
            <v>#N/A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B1" t="str">
            <v>ФИО</v>
          </cell>
          <cell r="F1" t="str">
            <v>Статус</v>
          </cell>
        </row>
        <row r="2">
          <cell r="B2" t="str">
            <v>Левандовский Ярослав Олегович</v>
          </cell>
          <cell r="F2" t="str">
            <v>38217,85</v>
          </cell>
        </row>
        <row r="3">
          <cell r="B3" t="str">
            <v>Волчкова Елена Александровна уволен</v>
          </cell>
          <cell r="F3" t="str">
            <v>уволен</v>
          </cell>
        </row>
        <row r="4">
          <cell r="B4" t="str">
            <v>Бабух Татьяна Васильевна</v>
          </cell>
          <cell r="F4" t="str">
            <v>93628,46</v>
          </cell>
        </row>
        <row r="5">
          <cell r="B5" t="str">
            <v>Желковский Максим Витальевич</v>
          </cell>
          <cell r="F5" t="str">
            <v>32023,36</v>
          </cell>
        </row>
        <row r="6">
          <cell r="B6" t="str">
            <v>Кашпарова Анна Валерьевна</v>
          </cell>
          <cell r="F6" t="str">
            <v>89024,13</v>
          </cell>
        </row>
        <row r="7">
          <cell r="B7" t="str">
            <v>Суртаев Денис Германович</v>
          </cell>
          <cell r="F7" t="str">
            <v>116146,91</v>
          </cell>
        </row>
        <row r="8">
          <cell r="B8" t="str">
            <v>Хромцова Ирина Владимировна уволен</v>
          </cell>
          <cell r="F8" t="str">
            <v>уволен</v>
          </cell>
        </row>
        <row r="9">
          <cell r="B9" t="str">
            <v>Гумешеймер Виктория Дмитриевна</v>
          </cell>
          <cell r="F9" t="str">
            <v>56524,61</v>
          </cell>
        </row>
        <row r="10">
          <cell r="F10" t="str">
            <v/>
          </cell>
        </row>
        <row r="11">
          <cell r="F11" t="str">
            <v/>
          </cell>
        </row>
        <row r="12">
          <cell r="F12" t="str">
            <v/>
          </cell>
        </row>
        <row r="13">
          <cell r="F13" t="str">
            <v/>
          </cell>
        </row>
        <row r="14">
          <cell r="F14" t="str">
            <v/>
          </cell>
        </row>
        <row r="15">
          <cell r="F15" t="str">
            <v/>
          </cell>
        </row>
        <row r="16">
          <cell r="F16" t="str">
            <v/>
          </cell>
        </row>
        <row r="17">
          <cell r="F17" t="str">
            <v/>
          </cell>
        </row>
        <row r="18">
          <cell r="F18" t="str">
            <v/>
          </cell>
        </row>
        <row r="19"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F33" t="str">
            <v/>
          </cell>
        </row>
        <row r="34"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  <row r="42">
          <cell r="F42" t="str">
            <v/>
          </cell>
        </row>
        <row r="43">
          <cell r="F43" t="str">
            <v/>
          </cell>
        </row>
        <row r="44"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Рештенко Александр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Урсуляк Максим Сергеевич</v>
          </cell>
          <cell r="F2" t="str">
            <v>нет премии в этом периоде</v>
          </cell>
        </row>
        <row r="3">
          <cell r="B3" t="str">
            <v>Борисенко Владимир Сергеевич</v>
          </cell>
          <cell r="F3" t="str">
            <v>нет премии в этом периоде</v>
          </cell>
        </row>
        <row r="4">
          <cell r="B4" t="str">
            <v>Соболева Александра Ивановна переведена</v>
          </cell>
          <cell r="F4">
            <v>0</v>
          </cell>
        </row>
        <row r="5">
          <cell r="B5" t="str">
            <v>Поносов Даниил Владимирович</v>
          </cell>
          <cell r="F5" t="str">
            <v>нет премии в этом периоде</v>
          </cell>
        </row>
        <row r="6">
          <cell r="B6" t="str">
            <v>Цикулин Антон Николаевич</v>
          </cell>
          <cell r="F6" t="str">
            <v>нет премии в этом периоде</v>
          </cell>
        </row>
        <row r="7">
          <cell r="B7" t="str">
            <v>Николаев Алексей Николаевич</v>
          </cell>
          <cell r="F7" t="str">
            <v>нет премии в этом периоде</v>
          </cell>
        </row>
        <row r="8">
          <cell r="B8" t="str">
            <v>Арефкин Максим Вячеславович</v>
          </cell>
          <cell r="F8">
            <v>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Киуру Глеб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Бурлина Юлия Игоревна</v>
          </cell>
          <cell r="F2">
            <v>10250</v>
          </cell>
        </row>
        <row r="3">
          <cell r="B3" t="str">
            <v>Голубчук Наталия Дмитриевна</v>
          </cell>
          <cell r="F3">
            <v>9488.64</v>
          </cell>
        </row>
        <row r="4">
          <cell r="B4" t="str">
            <v>Коваленко Ульяна Николаевна</v>
          </cell>
          <cell r="F4">
            <v>7414.77</v>
          </cell>
        </row>
        <row r="5">
          <cell r="B5" t="str">
            <v>Ковыляева Наталья Витальевна уволен</v>
          </cell>
          <cell r="F5">
            <v>8284.09</v>
          </cell>
        </row>
        <row r="6">
          <cell r="B6" t="str">
            <v>Кравцова Кристина Григорьевна</v>
          </cell>
          <cell r="F6">
            <v>7414.77</v>
          </cell>
        </row>
        <row r="7">
          <cell r="B7" t="str">
            <v>Луговая Наталья Ивановна</v>
          </cell>
          <cell r="F7">
            <v>4204.55</v>
          </cell>
        </row>
        <row r="8">
          <cell r="B8" t="str">
            <v>Давыдова Алина Игоревна</v>
          </cell>
          <cell r="F8">
            <v>0</v>
          </cell>
        </row>
        <row r="9">
          <cell r="B9" t="str">
            <v>Смотрова Анна Вячеславовна</v>
          </cell>
          <cell r="F9">
            <v>0</v>
          </cell>
        </row>
        <row r="10">
          <cell r="B10" t="str">
            <v>Самохина Юлия Владимировна уволен</v>
          </cell>
          <cell r="F10">
            <v>0</v>
          </cell>
        </row>
        <row r="11">
          <cell r="B11" t="str">
            <v>Аксамитаускайте Александра Васильевна</v>
          </cell>
          <cell r="F11">
            <v>7977.27</v>
          </cell>
        </row>
        <row r="12">
          <cell r="B12" t="str">
            <v>Буркина Наталья Вячеславовна</v>
          </cell>
          <cell r="F12">
            <v>10250</v>
          </cell>
        </row>
        <row r="13">
          <cell r="B13" t="str">
            <v>Ковыляева Наталья Витальевна</v>
          </cell>
          <cell r="F13">
            <v>8284.09</v>
          </cell>
        </row>
        <row r="14">
          <cell r="F14" t="str">
            <v/>
          </cell>
        </row>
        <row r="15">
          <cell r="F15" t="str">
            <v/>
          </cell>
        </row>
        <row r="16">
          <cell r="F16" t="str">
            <v/>
          </cell>
        </row>
        <row r="17">
          <cell r="F17" t="str">
            <v/>
          </cell>
        </row>
        <row r="18">
          <cell r="F18" t="str">
            <v/>
          </cell>
        </row>
        <row r="19"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F33" t="str">
            <v/>
          </cell>
        </row>
        <row r="34"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Тихонова Ирина"/>
      <sheetName val="Мифтяхетдинов Ильяз"/>
      <sheetName val="Кирина Алина"/>
      <sheetName val="Борунов Иван"/>
      <sheetName val="Андрианов Евгений"/>
      <sheetName val="Захаров Андрей"/>
      <sheetName val="Душенков Евгений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Волошаненко Сергей Сергеевич уволен</v>
          </cell>
          <cell r="F2" t="str">
            <v>уволен</v>
          </cell>
        </row>
        <row r="3">
          <cell r="B3" t="str">
            <v>Галко Антон Викторович</v>
          </cell>
          <cell r="F3" t="str">
            <v>10516,89</v>
          </cell>
        </row>
        <row r="4">
          <cell r="B4" t="str">
            <v>Горбунов Василий Вадимович</v>
          </cell>
          <cell r="F4" t="str">
            <v>706 768,49</v>
          </cell>
        </row>
        <row r="5">
          <cell r="B5" t="str">
            <v>Лезин Алексей Сергеевич уволен</v>
          </cell>
          <cell r="F5" t="str">
            <v>уволен</v>
          </cell>
        </row>
        <row r="6">
          <cell r="B6" t="str">
            <v>Михайлова Анастасия Алексеевна</v>
          </cell>
          <cell r="F6" t="str">
            <v>9 195,05</v>
          </cell>
        </row>
        <row r="7">
          <cell r="B7" t="str">
            <v>Рыбин Даниил Сергеевич</v>
          </cell>
          <cell r="F7" t="str">
            <v>113 382,50</v>
          </cell>
        </row>
        <row r="8">
          <cell r="B8" t="str">
            <v>Урсолова Ирина Николаевна</v>
          </cell>
          <cell r="F8" t="str">
            <v>90 693,52</v>
          </cell>
        </row>
        <row r="9">
          <cell r="B9" t="str">
            <v>Хадарцев Руслан Владимирович</v>
          </cell>
          <cell r="F9" t="str">
            <v>755 098,86</v>
          </cell>
        </row>
        <row r="10">
          <cell r="B10" t="str">
            <v>Абаев Сергей Борисович</v>
          </cell>
          <cell r="F10">
            <v>0</v>
          </cell>
        </row>
        <row r="11">
          <cell r="B11" t="str">
            <v>Артемова Надежда Олеговна</v>
          </cell>
          <cell r="F11">
            <v>0</v>
          </cell>
        </row>
        <row r="12">
          <cell r="B12" t="str">
            <v>Борунов Иван Владимирович</v>
          </cell>
          <cell r="F12">
            <v>0</v>
          </cell>
        </row>
        <row r="13">
          <cell r="B13" t="str">
            <v>Горшкова Ольга Викторовна</v>
          </cell>
          <cell r="F13">
            <v>0</v>
          </cell>
        </row>
        <row r="14">
          <cell r="B14" t="str">
            <v>Екимовских Евгения Сергеевна</v>
          </cell>
          <cell r="F14">
            <v>0</v>
          </cell>
        </row>
        <row r="15">
          <cell r="B15" t="str">
            <v>Жданова Любовь Павловна</v>
          </cell>
          <cell r="F15">
            <v>0</v>
          </cell>
        </row>
        <row r="16">
          <cell r="B16" t="str">
            <v>Завразина Наталья Викторовна</v>
          </cell>
          <cell r="F16">
            <v>0</v>
          </cell>
        </row>
        <row r="17">
          <cell r="B17" t="str">
            <v>Кирина Алина Владимировна</v>
          </cell>
          <cell r="F17">
            <v>0</v>
          </cell>
        </row>
        <row r="18">
          <cell r="B18" t="str">
            <v>Маликова Дарья Алексеевна</v>
          </cell>
          <cell r="F18">
            <v>0</v>
          </cell>
        </row>
        <row r="19">
          <cell r="B19" t="str">
            <v>Новикова Татьяна Алексеевна</v>
          </cell>
          <cell r="F19">
            <v>0</v>
          </cell>
        </row>
        <row r="20">
          <cell r="B20" t="str">
            <v>Тихонова Ирина Васильевна</v>
          </cell>
          <cell r="F20">
            <v>25420</v>
          </cell>
        </row>
        <row r="21">
          <cell r="B21" t="str">
            <v>Чаус Юлия Сергеевна</v>
          </cell>
          <cell r="F21">
            <v>0</v>
          </cell>
        </row>
        <row r="22">
          <cell r="B22" t="str">
            <v>Душенков Евгений Николаевич</v>
          </cell>
          <cell r="F22">
            <v>0</v>
          </cell>
        </row>
        <row r="23">
          <cell r="B23" t="str">
            <v>Ерёмкин Владимир Юрьевич</v>
          </cell>
          <cell r="F23" t="str">
            <v>27 356,23</v>
          </cell>
        </row>
        <row r="24">
          <cell r="B24" t="str">
            <v>Кирюшова Юлия Ивановна</v>
          </cell>
          <cell r="F24" t="str">
            <v>129 358,94</v>
          </cell>
        </row>
        <row r="25">
          <cell r="B25" t="str">
            <v>Маркин Алексей Борисович</v>
          </cell>
          <cell r="F25" t="str">
            <v>83 001,50</v>
          </cell>
        </row>
        <row r="26">
          <cell r="B26" t="str">
            <v>Разницын Евгений Александрович уволен</v>
          </cell>
          <cell r="F26" t="str">
            <v>уволен</v>
          </cell>
        </row>
        <row r="27">
          <cell r="B27" t="str">
            <v>Семенова Татьяна Владимировна уволен</v>
          </cell>
          <cell r="F27" t="str">
            <v>уволен</v>
          </cell>
        </row>
        <row r="28">
          <cell r="B28" t="str">
            <v>Фролов Александр Николаевич</v>
          </cell>
          <cell r="F28" t="str">
            <v>65769,12</v>
          </cell>
        </row>
        <row r="29">
          <cell r="B29" t="str">
            <v>Андрианов Евгений Игоревич</v>
          </cell>
          <cell r="F29">
            <v>0</v>
          </cell>
        </row>
        <row r="30">
          <cell r="B30" t="str">
            <v>Захаров Андрей Александрович</v>
          </cell>
          <cell r="F30">
            <v>0</v>
          </cell>
        </row>
        <row r="31">
          <cell r="B31" t="str">
            <v>Маневич Михаил Борисович</v>
          </cell>
          <cell r="F31">
            <v>0</v>
          </cell>
        </row>
        <row r="32">
          <cell r="B32" t="str">
            <v>Гаранжа Екатерина Александровна</v>
          </cell>
          <cell r="F32">
            <v>17000</v>
          </cell>
        </row>
        <row r="33">
          <cell r="B33" t="str">
            <v>Демиденко Дарья Дмитриевна</v>
          </cell>
          <cell r="F33">
            <v>17000</v>
          </cell>
        </row>
        <row r="34">
          <cell r="B34" t="str">
            <v>Калинина Мария Олеговна уволена</v>
          </cell>
          <cell r="F34" t="str">
            <v>уволен</v>
          </cell>
        </row>
        <row r="35">
          <cell r="B35" t="str">
            <v>Колганова Екатерина Вячеславовна</v>
          </cell>
          <cell r="F35">
            <v>17000</v>
          </cell>
        </row>
        <row r="36">
          <cell r="B36" t="str">
            <v>Лаврентьева Ольга Викторовна</v>
          </cell>
          <cell r="F36">
            <v>17000</v>
          </cell>
        </row>
        <row r="37">
          <cell r="B37" t="str">
            <v>Стрембовская Надежда Викторовна</v>
          </cell>
          <cell r="F37">
            <v>17000</v>
          </cell>
        </row>
        <row r="38">
          <cell r="B38" t="str">
            <v>Тихомирова Ольга Сергеевна</v>
          </cell>
          <cell r="F38">
            <v>17000</v>
          </cell>
        </row>
        <row r="39">
          <cell r="B39" t="str">
            <v>Трушина Наталья Алексеевна</v>
          </cell>
          <cell r="F39">
            <v>17000</v>
          </cell>
        </row>
        <row r="40">
          <cell r="B40" t="str">
            <v>Челенкова Елена Александровна уволен</v>
          </cell>
          <cell r="F40" t="str">
            <v>уволен</v>
          </cell>
        </row>
        <row r="41">
          <cell r="B41" t="str">
            <v>Чернова Елена Викторовна</v>
          </cell>
          <cell r="F41">
            <v>17000</v>
          </cell>
        </row>
        <row r="42">
          <cell r="B42" t="str">
            <v>Ярославцева Оксана Владимировна</v>
          </cell>
          <cell r="F42">
            <v>17000</v>
          </cell>
        </row>
        <row r="43">
          <cell r="B43" t="str">
            <v>Абдуллаев Нурбек</v>
          </cell>
          <cell r="F43">
            <v>7000</v>
          </cell>
        </row>
        <row r="44">
          <cell r="B44" t="str">
            <v>Александров Илья Алексеевич</v>
          </cell>
          <cell r="F44">
            <v>16761</v>
          </cell>
        </row>
        <row r="45">
          <cell r="B45" t="str">
            <v>Антипина Ольга Николаевна уволен</v>
          </cell>
          <cell r="F45" t="str">
            <v>уволен</v>
          </cell>
        </row>
        <row r="46">
          <cell r="B46" t="str">
            <v>Асанова Мавлюда Исматиллаевна</v>
          </cell>
          <cell r="F46">
            <v>2600</v>
          </cell>
        </row>
        <row r="47">
          <cell r="B47" t="str">
            <v>Баимуратов Медер уволен</v>
          </cell>
          <cell r="F47" t="str">
            <v>уволен</v>
          </cell>
        </row>
        <row r="48">
          <cell r="B48" t="str">
            <v>Батырбекова Саламат Батырбековна</v>
          </cell>
          <cell r="F48" t="str">
            <v xml:space="preserve"> -     </v>
          </cell>
        </row>
        <row r="49">
          <cell r="B49" t="str">
            <v>Белкин Иван Михайлович уволен</v>
          </cell>
          <cell r="F49" t="str">
            <v>уволен</v>
          </cell>
        </row>
        <row r="50">
          <cell r="B50" t="str">
            <v>Белкина Любовь Валерьевна</v>
          </cell>
          <cell r="F50">
            <v>2600</v>
          </cell>
        </row>
        <row r="51">
          <cell r="B51" t="str">
            <v>Бобылева Валентина Владимировна</v>
          </cell>
          <cell r="F51">
            <v>2600</v>
          </cell>
        </row>
        <row r="52">
          <cell r="B52" t="str">
            <v>Бурлаков Сергей Александрович</v>
          </cell>
          <cell r="F52">
            <v>30000</v>
          </cell>
        </row>
        <row r="53">
          <cell r="B53" t="str">
            <v>Дегтярев Анатолий Николаевич</v>
          </cell>
          <cell r="F53">
            <v>22240</v>
          </cell>
        </row>
        <row r="54">
          <cell r="B54" t="str">
            <v>Джангулов Владимир Николаевич</v>
          </cell>
          <cell r="F54">
            <v>22240</v>
          </cell>
        </row>
        <row r="55">
          <cell r="B55" t="str">
            <v>Ергешова Тахмина уволен</v>
          </cell>
          <cell r="F55" t="str">
            <v>уволен</v>
          </cell>
        </row>
        <row r="56">
          <cell r="B56" t="str">
            <v>Жирнова Галина Михайловна</v>
          </cell>
          <cell r="F56">
            <v>2600</v>
          </cell>
        </row>
        <row r="57">
          <cell r="B57" t="str">
            <v>Зети Анна Александровна</v>
          </cell>
          <cell r="F57">
            <v>2600</v>
          </cell>
        </row>
        <row r="58">
          <cell r="B58" t="str">
            <v>Золотовская Ирина Станиславовна</v>
          </cell>
          <cell r="F58">
            <v>2600</v>
          </cell>
        </row>
        <row r="59">
          <cell r="B59" t="str">
            <v>Исаев Владимир Петрович</v>
          </cell>
          <cell r="F59">
            <v>2600</v>
          </cell>
        </row>
        <row r="60">
          <cell r="B60" t="str">
            <v>Казеев Ахать Равилевич</v>
          </cell>
          <cell r="F60">
            <v>31241</v>
          </cell>
        </row>
        <row r="61">
          <cell r="B61" t="str">
            <v>Кирсанова Ольга Александровна уволен</v>
          </cell>
          <cell r="F61" t="str">
            <v>уволен</v>
          </cell>
        </row>
        <row r="62">
          <cell r="B62" t="str">
            <v>Климентовская Ирина Леонидовна</v>
          </cell>
          <cell r="F62">
            <v>2600</v>
          </cell>
        </row>
        <row r="63">
          <cell r="B63" t="str">
            <v>Кожина Любовь Ивановна</v>
          </cell>
          <cell r="F63">
            <v>2600</v>
          </cell>
        </row>
        <row r="64">
          <cell r="B64" t="str">
            <v>Куликова Таисия Петровна</v>
          </cell>
          <cell r="F64">
            <v>2600</v>
          </cell>
        </row>
        <row r="65">
          <cell r="B65" t="str">
            <v>Кутубаева Эльгиза</v>
          </cell>
          <cell r="F65" t="str">
            <v xml:space="preserve"> -     </v>
          </cell>
        </row>
        <row r="66">
          <cell r="B66" t="str">
            <v>Мазур Сергей</v>
          </cell>
          <cell r="F66">
            <v>18226</v>
          </cell>
        </row>
        <row r="67">
          <cell r="B67" t="str">
            <v>Макаров Алексей Викторович уволен</v>
          </cell>
          <cell r="F67" t="str">
            <v>уволен</v>
          </cell>
        </row>
        <row r="68">
          <cell r="B68" t="str">
            <v>Мансурова Каныгул уволен</v>
          </cell>
          <cell r="F68" t="str">
            <v>уволен</v>
          </cell>
        </row>
        <row r="69">
          <cell r="B69" t="str">
            <v>Мезенцева Екатерина Николаевна уволен</v>
          </cell>
          <cell r="F69" t="str">
            <v>уволен</v>
          </cell>
        </row>
        <row r="70">
          <cell r="B70" t="str">
            <v>Мирошниченко Елена Сергеевна уволен</v>
          </cell>
          <cell r="F70" t="str">
            <v>уволен</v>
          </cell>
        </row>
        <row r="71">
          <cell r="B71" t="str">
            <v>Мифтяхетдинов Ильяз Александрович</v>
          </cell>
          <cell r="F71">
            <v>0</v>
          </cell>
        </row>
        <row r="72">
          <cell r="B72" t="str">
            <v>Никонов Станислав Игоревич</v>
          </cell>
          <cell r="F72">
            <v>7000</v>
          </cell>
        </row>
        <row r="73">
          <cell r="B73" t="str">
            <v>Осконбаева Аселкан</v>
          </cell>
          <cell r="F73">
            <v>2600</v>
          </cell>
        </row>
        <row r="74">
          <cell r="B74" t="str">
            <v>Панов Аркадий Алексеевич</v>
          </cell>
          <cell r="F74">
            <v>32625</v>
          </cell>
        </row>
        <row r="75">
          <cell r="B75" t="str">
            <v>Поспелов Алексей Сергеевич</v>
          </cell>
          <cell r="F75">
            <v>30000</v>
          </cell>
        </row>
        <row r="76">
          <cell r="B76" t="str">
            <v>Редозубова Татьяна Юрьевна уволен</v>
          </cell>
          <cell r="F76" t="str">
            <v>уволен</v>
          </cell>
        </row>
        <row r="77">
          <cell r="B77" t="str">
            <v>Савостина Мария Анатольевна</v>
          </cell>
          <cell r="F77">
            <v>2600</v>
          </cell>
        </row>
        <row r="78">
          <cell r="B78" t="str">
            <v>Семенов Илья Юрьевич уволен</v>
          </cell>
          <cell r="F78" t="str">
            <v>уволен</v>
          </cell>
        </row>
        <row r="79">
          <cell r="B79" t="str">
            <v>Слабкович Валентина Леонидовна</v>
          </cell>
          <cell r="F79">
            <v>2600</v>
          </cell>
        </row>
        <row r="80">
          <cell r="B80" t="str">
            <v>Укутаев Марат Сулумбекович</v>
          </cell>
          <cell r="F80">
            <v>2600</v>
          </cell>
        </row>
        <row r="81">
          <cell r="B81" t="str">
            <v>Уланычбек Кызы Сапаргул</v>
          </cell>
          <cell r="F81" t="str">
            <v xml:space="preserve"> -     </v>
          </cell>
        </row>
        <row r="82">
          <cell r="B82" t="str">
            <v>Фоменко Владислав Юрьевич</v>
          </cell>
          <cell r="F82">
            <v>22240</v>
          </cell>
        </row>
        <row r="83">
          <cell r="B83" t="str">
            <v>Хорошайлова Ирина Викторовна</v>
          </cell>
          <cell r="F83">
            <v>2600</v>
          </cell>
        </row>
        <row r="84">
          <cell r="B84" t="str">
            <v>Царев Дмитрий Владимирович</v>
          </cell>
          <cell r="F84">
            <v>17000</v>
          </cell>
        </row>
        <row r="85">
          <cell r="B85" t="str">
            <v>Юркевич Лариса Владимировна</v>
          </cell>
          <cell r="F85">
            <v>2600</v>
          </cell>
        </row>
        <row r="86">
          <cell r="B86" t="str">
            <v>Александрова Анастасия Юрьевна</v>
          </cell>
          <cell r="F86">
            <v>0</v>
          </cell>
        </row>
        <row r="87">
          <cell r="B87" t="str">
            <v>Блохина Светлана Михайловна</v>
          </cell>
          <cell r="F87">
            <v>7500</v>
          </cell>
        </row>
        <row r="88">
          <cell r="B88" t="str">
            <v>Луканина Елена Валерьевна</v>
          </cell>
          <cell r="F88">
            <v>19680</v>
          </cell>
        </row>
        <row r="89">
          <cell r="B89" t="str">
            <v>Антонова Ксения Александровна</v>
          </cell>
          <cell r="F89">
            <v>17000</v>
          </cell>
        </row>
        <row r="90">
          <cell r="B90" t="str">
            <v>Ширяев Константин Сергеевич</v>
          </cell>
          <cell r="F90" t="str">
            <v>155 400,01</v>
          </cell>
        </row>
        <row r="91">
          <cell r="B91" t="str">
            <v>Ахматов Шергазы Бектемирович</v>
          </cell>
          <cell r="F91">
            <v>7000</v>
          </cell>
        </row>
        <row r="92">
          <cell r="B92" t="str">
            <v>Осконбаев Акназар</v>
          </cell>
          <cell r="F92">
            <v>6960</v>
          </cell>
        </row>
        <row r="93">
          <cell r="B93" t="str">
            <v>Талайбек Уулу Жанболот</v>
          </cell>
          <cell r="F93">
            <v>7000</v>
          </cell>
        </row>
        <row r="94">
          <cell r="B94" t="str">
            <v>Федоров Илья Александрович</v>
          </cell>
          <cell r="F94">
            <v>17000</v>
          </cell>
        </row>
        <row r="95">
          <cell r="B95" t="str">
            <v>Сербул Наталья Николаевна</v>
          </cell>
          <cell r="F95">
            <v>2600</v>
          </cell>
        </row>
        <row r="96">
          <cell r="B96" t="str">
            <v>Таран Мария Владимировна</v>
          </cell>
          <cell r="F96">
            <v>17000</v>
          </cell>
        </row>
        <row r="97">
          <cell r="B97" t="str">
            <v>Омельченко Дарья Андреевна уволен</v>
          </cell>
          <cell r="F97" t="str">
            <v>уволен</v>
          </cell>
        </row>
        <row r="98">
          <cell r="B98" t="str">
            <v>Полотбек кызы Гульиза</v>
          </cell>
          <cell r="F98">
            <v>2600</v>
          </cell>
        </row>
        <row r="99">
          <cell r="B99" t="str">
            <v>Лаптев Александр Валерьевич</v>
          </cell>
          <cell r="F99" t="str">
            <v>152 710,46</v>
          </cell>
        </row>
        <row r="100">
          <cell r="B100" t="str">
            <v>Рыжова Мария Александровна</v>
          </cell>
          <cell r="F100">
            <v>2600</v>
          </cell>
        </row>
        <row r="101">
          <cell r="B101" t="str">
            <v>Нурали Уулу Исках</v>
          </cell>
          <cell r="F101">
            <v>7000</v>
          </cell>
        </row>
        <row r="102">
          <cell r="B102" t="str">
            <v>Омурбек уулу Нургазы</v>
          </cell>
          <cell r="F102">
            <v>4375</v>
          </cell>
        </row>
        <row r="103">
          <cell r="B103" t="str">
            <v>Баймуратов Медер</v>
          </cell>
          <cell r="F103">
            <v>6761</v>
          </cell>
        </row>
        <row r="104">
          <cell r="B104" t="str">
            <v>Сабырбай кызы Кыйматай уволен</v>
          </cell>
          <cell r="F104" t="str">
            <v>уволен</v>
          </cell>
        </row>
        <row r="105">
          <cell r="B105" t="str">
            <v>Ысмайыл кызы Айдана</v>
          </cell>
          <cell r="F105">
            <v>2600</v>
          </cell>
        </row>
        <row r="106">
          <cell r="B106" t="str">
            <v>Холодкова Наталья Михайловна</v>
          </cell>
          <cell r="F106" t="str">
            <v xml:space="preserve"> -     </v>
          </cell>
        </row>
        <row r="107">
          <cell r="B107" t="str">
            <v>Андрианова Оксана Викторовна</v>
          </cell>
          <cell r="F107">
            <v>0</v>
          </cell>
        </row>
        <row r="108">
          <cell r="B108" t="str">
            <v>Чепоруха Александр Вадимович уволен</v>
          </cell>
          <cell r="F108" t="str">
            <v>уволен</v>
          </cell>
        </row>
        <row r="109">
          <cell r="B109" t="str">
            <v>Никонова Татьяна Андреевна</v>
          </cell>
          <cell r="F109">
            <v>1788</v>
          </cell>
        </row>
        <row r="110">
          <cell r="B110" t="str">
            <v>Пчелинцев Андрей Игоревич уволен</v>
          </cell>
          <cell r="F110" t="str">
            <v>уволен</v>
          </cell>
        </row>
        <row r="111">
          <cell r="B111" t="str">
            <v>Голубцова Анастасия Александровна</v>
          </cell>
          <cell r="F111" t="str">
            <v>21 091,59</v>
          </cell>
        </row>
        <row r="112">
          <cell r="B112" t="str">
            <v>Абдушарипов Исабек Уланычбекович</v>
          </cell>
          <cell r="F112">
            <v>2600</v>
          </cell>
        </row>
        <row r="113">
          <cell r="B113" t="str">
            <v>Нематжан кызы Назгул</v>
          </cell>
          <cell r="F113">
            <v>2600</v>
          </cell>
        </row>
        <row r="114">
          <cell r="B114" t="str">
            <v>Щербаков Андрей Андреевич</v>
          </cell>
          <cell r="F114" t="str">
            <v>40 350,96</v>
          </cell>
        </row>
        <row r="115">
          <cell r="B115" t="str">
            <v>Мирошниченко Елена Сергеевна</v>
          </cell>
          <cell r="F115">
            <v>2600</v>
          </cell>
        </row>
        <row r="116">
          <cell r="B116" t="str">
            <v>Корягина Анастасия Викторовна</v>
          </cell>
          <cell r="F116">
            <v>0</v>
          </cell>
        </row>
        <row r="117">
          <cell r="B117" t="str">
            <v>Садов Виталий Александрович</v>
          </cell>
          <cell r="F117">
            <v>7000</v>
          </cell>
        </row>
        <row r="118">
          <cell r="B118" t="str">
            <v>Буркутбек Уулу Маматай</v>
          </cell>
          <cell r="F118">
            <v>7000</v>
          </cell>
        </row>
        <row r="119">
          <cell r="B119" t="str">
            <v>Cулайманов Женишбек Сейитмуратович</v>
          </cell>
          <cell r="F119">
            <v>3500</v>
          </cell>
        </row>
        <row r="120">
          <cell r="B120" t="str">
            <v>Белкин Иван Михайлович</v>
          </cell>
          <cell r="F120">
            <v>2482</v>
          </cell>
        </row>
        <row r="121">
          <cell r="B121" t="str">
            <v>Кутубаева Канзада</v>
          </cell>
          <cell r="F121">
            <v>2600</v>
          </cell>
        </row>
        <row r="122">
          <cell r="B122" t="str">
            <v>Стрюк Светлана Сергеевна</v>
          </cell>
          <cell r="F122">
            <v>1788</v>
          </cell>
        </row>
        <row r="123">
          <cell r="B123" t="str">
            <v>Юнусалиева Умут</v>
          </cell>
          <cell r="F123">
            <v>1138</v>
          </cell>
        </row>
        <row r="124">
          <cell r="F124" t="e">
            <v>#N/A</v>
          </cell>
        </row>
        <row r="125">
          <cell r="F125" t="e">
            <v>#N/A</v>
          </cell>
        </row>
        <row r="126">
          <cell r="F126" t="e">
            <v>#N/A</v>
          </cell>
        </row>
        <row r="127">
          <cell r="F127" t="e">
            <v>#N/A</v>
          </cell>
        </row>
        <row r="128">
          <cell r="F128" t="e">
            <v>#N/A</v>
          </cell>
        </row>
        <row r="129">
          <cell r="F129" t="e">
            <v>#N/A</v>
          </cell>
        </row>
        <row r="130">
          <cell r="F130" t="e">
            <v>#N/A</v>
          </cell>
        </row>
        <row r="131">
          <cell r="F131" t="e">
            <v>#N/A</v>
          </cell>
        </row>
        <row r="132">
          <cell r="F132" t="e">
            <v>#N/A</v>
          </cell>
        </row>
        <row r="133">
          <cell r="F133" t="e">
            <v>#N/A</v>
          </cell>
        </row>
        <row r="134">
          <cell r="F134" t="e">
            <v>#N/A</v>
          </cell>
        </row>
        <row r="135">
          <cell r="F135" t="e">
            <v>#N/A</v>
          </cell>
        </row>
        <row r="136">
          <cell r="F136" t="e">
            <v>#N/A</v>
          </cell>
        </row>
        <row r="137">
          <cell r="F137" t="e">
            <v>#N/A</v>
          </cell>
        </row>
        <row r="138">
          <cell r="F138" t="e">
            <v>#N/A</v>
          </cell>
        </row>
        <row r="139">
          <cell r="F139" t="e">
            <v>#N/A</v>
          </cell>
        </row>
        <row r="140">
          <cell r="F140" t="e">
            <v>#N/A</v>
          </cell>
        </row>
        <row r="141">
          <cell r="F141" t="e">
            <v>#N/A</v>
          </cell>
        </row>
        <row r="142">
          <cell r="F142" t="e">
            <v>#N/A</v>
          </cell>
        </row>
        <row r="143">
          <cell r="F143" t="e">
            <v>#N/A</v>
          </cell>
        </row>
        <row r="144">
          <cell r="F144" t="e">
            <v>#N/A</v>
          </cell>
        </row>
        <row r="145">
          <cell r="F145" t="e">
            <v>#N/A</v>
          </cell>
        </row>
        <row r="146">
          <cell r="F146" t="e">
            <v>#N/A</v>
          </cell>
        </row>
        <row r="147">
          <cell r="F147" t="e">
            <v>#N/A</v>
          </cell>
        </row>
        <row r="148">
          <cell r="F148" t="e">
            <v>#N/A</v>
          </cell>
        </row>
        <row r="149">
          <cell r="F149" t="e">
            <v>#N/A</v>
          </cell>
        </row>
        <row r="150">
          <cell r="F150" t="e">
            <v>#N/A</v>
          </cell>
        </row>
        <row r="151">
          <cell r="F151" t="e">
            <v>#N/A</v>
          </cell>
        </row>
        <row r="152">
          <cell r="F152" t="e">
            <v>#N/A</v>
          </cell>
        </row>
        <row r="153">
          <cell r="F153" t="e">
            <v>#N/A</v>
          </cell>
        </row>
        <row r="154">
          <cell r="F154" t="e">
            <v>#N/A</v>
          </cell>
        </row>
        <row r="155">
          <cell r="F155" t="e">
            <v>#N/A</v>
          </cell>
        </row>
        <row r="156">
          <cell r="F156" t="e">
            <v>#N/A</v>
          </cell>
        </row>
        <row r="157">
          <cell r="F157" t="e">
            <v>#N/A</v>
          </cell>
        </row>
        <row r="158">
          <cell r="F158" t="e">
            <v>#N/A</v>
          </cell>
        </row>
        <row r="159">
          <cell r="F159" t="e">
            <v>#N/A</v>
          </cell>
        </row>
        <row r="160">
          <cell r="F160" t="e">
            <v>#N/A</v>
          </cell>
        </row>
        <row r="161">
          <cell r="F161" t="e">
            <v>#N/A</v>
          </cell>
        </row>
        <row r="162">
          <cell r="F162" t="e">
            <v>#N/A</v>
          </cell>
        </row>
        <row r="163">
          <cell r="F163" t="e">
            <v>#N/A</v>
          </cell>
        </row>
        <row r="164">
          <cell r="F164" t="e">
            <v>#N/A</v>
          </cell>
        </row>
        <row r="165">
          <cell r="F165" t="e">
            <v>#N/A</v>
          </cell>
        </row>
        <row r="166">
          <cell r="F166" t="e">
            <v>#N/A</v>
          </cell>
        </row>
        <row r="167">
          <cell r="F167" t="e">
            <v>#N/A</v>
          </cell>
        </row>
        <row r="168">
          <cell r="F168" t="e">
            <v>#N/A</v>
          </cell>
        </row>
        <row r="169">
          <cell r="F169" t="e">
            <v>#N/A</v>
          </cell>
        </row>
        <row r="170">
          <cell r="F170" t="e">
            <v>#N/A</v>
          </cell>
        </row>
        <row r="171">
          <cell r="F171" t="e">
            <v>#N/A</v>
          </cell>
        </row>
        <row r="172">
          <cell r="F172" t="e">
            <v>#N/A</v>
          </cell>
        </row>
        <row r="173">
          <cell r="F173" t="e">
            <v>#N/A</v>
          </cell>
        </row>
        <row r="174">
          <cell r="F174" t="e">
            <v>#N/A</v>
          </cell>
        </row>
        <row r="175">
          <cell r="F175" t="e">
            <v>#N/A</v>
          </cell>
        </row>
        <row r="176">
          <cell r="F176" t="e">
            <v>#N/A</v>
          </cell>
        </row>
        <row r="177">
          <cell r="F177" t="e">
            <v>#N/A</v>
          </cell>
        </row>
        <row r="178">
          <cell r="F178" t="e">
            <v>#N/A</v>
          </cell>
        </row>
        <row r="179">
          <cell r="F179" t="e">
            <v>#N/A</v>
          </cell>
        </row>
        <row r="180">
          <cell r="F180" t="e">
            <v>#N/A</v>
          </cell>
        </row>
        <row r="181">
          <cell r="F181" t="e">
            <v>#N/A</v>
          </cell>
        </row>
        <row r="182">
          <cell r="F182" t="e">
            <v>#N/A</v>
          </cell>
        </row>
        <row r="183">
          <cell r="F183" t="e">
            <v>#N/A</v>
          </cell>
        </row>
        <row r="184">
          <cell r="F184" t="e">
            <v>#N/A</v>
          </cell>
        </row>
        <row r="185">
          <cell r="F185" t="e">
            <v>#N/A</v>
          </cell>
        </row>
        <row r="186">
          <cell r="F186" t="e">
            <v>#N/A</v>
          </cell>
        </row>
        <row r="187">
          <cell r="F187" t="e">
            <v>#N/A</v>
          </cell>
        </row>
        <row r="188">
          <cell r="F188" t="e">
            <v>#N/A</v>
          </cell>
        </row>
        <row r="189">
          <cell r="F189" t="e">
            <v>#N/A</v>
          </cell>
        </row>
        <row r="190">
          <cell r="F190" t="e">
            <v>#N/A</v>
          </cell>
        </row>
        <row r="191">
          <cell r="F191" t="e">
            <v>#N/A</v>
          </cell>
        </row>
        <row r="192">
          <cell r="F192" t="e">
            <v>#N/A</v>
          </cell>
        </row>
        <row r="193">
          <cell r="F193" t="e">
            <v>#N/A</v>
          </cell>
        </row>
        <row r="194">
          <cell r="F194" t="e">
            <v>#N/A</v>
          </cell>
        </row>
        <row r="195">
          <cell r="F195" t="e">
            <v>#N/A</v>
          </cell>
        </row>
        <row r="196">
          <cell r="F196" t="e">
            <v>#N/A</v>
          </cell>
        </row>
        <row r="197">
          <cell r="F197" t="e">
            <v>#N/A</v>
          </cell>
        </row>
        <row r="198">
          <cell r="F198" t="e">
            <v>#N/A</v>
          </cell>
        </row>
        <row r="199">
          <cell r="F199" t="e">
            <v>#N/A</v>
          </cell>
        </row>
        <row r="200">
          <cell r="F200" t="e">
            <v>#N/A</v>
          </cell>
        </row>
        <row r="201">
          <cell r="F201" t="e">
            <v>#N/A</v>
          </cell>
        </row>
        <row r="202">
          <cell r="F202" t="e">
            <v>#N/A</v>
          </cell>
        </row>
        <row r="203">
          <cell r="F203" t="e">
            <v>#N/A</v>
          </cell>
        </row>
        <row r="204">
          <cell r="F204" t="e">
            <v>#N/A</v>
          </cell>
        </row>
        <row r="205">
          <cell r="F205" t="e">
            <v>#N/A</v>
          </cell>
        </row>
        <row r="206">
          <cell r="F206" t="e">
            <v>#N/A</v>
          </cell>
        </row>
        <row r="207">
          <cell r="F207" t="e">
            <v>#N/A</v>
          </cell>
        </row>
        <row r="208">
          <cell r="F208" t="e">
            <v>#N/A</v>
          </cell>
        </row>
        <row r="209">
          <cell r="F209" t="e">
            <v>#N/A</v>
          </cell>
        </row>
        <row r="210">
          <cell r="F210" t="e">
            <v>#N/A</v>
          </cell>
        </row>
        <row r="211">
          <cell r="F211" t="e">
            <v>#N/A</v>
          </cell>
        </row>
        <row r="212">
          <cell r="F212" t="e">
            <v>#N/A</v>
          </cell>
        </row>
        <row r="213">
          <cell r="F213" t="e">
            <v>#N/A</v>
          </cell>
        </row>
        <row r="214">
          <cell r="F214" t="e">
            <v>#N/A</v>
          </cell>
        </row>
        <row r="215">
          <cell r="F215" t="e">
            <v>#N/A</v>
          </cell>
        </row>
        <row r="216">
          <cell r="F216" t="e">
            <v>#N/A</v>
          </cell>
        </row>
        <row r="217">
          <cell r="F217" t="e">
            <v>#N/A</v>
          </cell>
        </row>
        <row r="218">
          <cell r="F218" t="e">
            <v>#N/A</v>
          </cell>
        </row>
        <row r="219">
          <cell r="F219" t="e">
            <v>#N/A</v>
          </cell>
        </row>
        <row r="220">
          <cell r="F220" t="e">
            <v>#N/A</v>
          </cell>
        </row>
        <row r="221">
          <cell r="F221" t="e">
            <v>#N/A</v>
          </cell>
        </row>
        <row r="222">
          <cell r="F222" t="e">
            <v>#N/A</v>
          </cell>
        </row>
        <row r="223">
          <cell r="F223" t="e">
            <v>#N/A</v>
          </cell>
        </row>
        <row r="224">
          <cell r="F224" t="e">
            <v>#N/A</v>
          </cell>
        </row>
        <row r="225">
          <cell r="F225" t="e">
            <v>#N/A</v>
          </cell>
        </row>
        <row r="226">
          <cell r="F226" t="e">
            <v>#N/A</v>
          </cell>
        </row>
        <row r="227">
          <cell r="F227" t="e">
            <v>#N/A</v>
          </cell>
        </row>
        <row r="228">
          <cell r="F228" t="e">
            <v>#N/A</v>
          </cell>
        </row>
        <row r="229">
          <cell r="F229" t="e">
            <v>#N/A</v>
          </cell>
        </row>
        <row r="230">
          <cell r="F230" t="e">
            <v>#N/A</v>
          </cell>
        </row>
        <row r="231">
          <cell r="F231" t="e">
            <v>#N/A</v>
          </cell>
        </row>
        <row r="232">
          <cell r="F232" t="e">
            <v>#N/A</v>
          </cell>
        </row>
        <row r="233">
          <cell r="F233" t="e">
            <v>#N/A</v>
          </cell>
        </row>
        <row r="234">
          <cell r="F234" t="e">
            <v>#N/A</v>
          </cell>
        </row>
        <row r="235">
          <cell r="F235" t="e">
            <v>#N/A</v>
          </cell>
        </row>
        <row r="236">
          <cell r="F236" t="e">
            <v>#N/A</v>
          </cell>
        </row>
        <row r="237">
          <cell r="F237" t="e">
            <v>#N/A</v>
          </cell>
        </row>
        <row r="238">
          <cell r="F238" t="e">
            <v>#N/A</v>
          </cell>
        </row>
        <row r="239">
          <cell r="F239" t="e">
            <v>#N/A</v>
          </cell>
        </row>
        <row r="240">
          <cell r="F240" t="e">
            <v>#N/A</v>
          </cell>
        </row>
        <row r="241">
          <cell r="F241" t="e">
            <v>#N/A</v>
          </cell>
        </row>
        <row r="242">
          <cell r="F242" t="e">
            <v>#N/A</v>
          </cell>
        </row>
        <row r="243">
          <cell r="F243" t="e">
            <v>#N/A</v>
          </cell>
        </row>
        <row r="244">
          <cell r="F244" t="e">
            <v>#N/A</v>
          </cell>
        </row>
        <row r="245">
          <cell r="F245" t="e">
            <v>#N/A</v>
          </cell>
        </row>
        <row r="246">
          <cell r="F246" t="e">
            <v>#N/A</v>
          </cell>
        </row>
        <row r="247">
          <cell r="F247" t="e">
            <v>#N/A</v>
          </cell>
        </row>
        <row r="248">
          <cell r="F248" t="e">
            <v>#N/A</v>
          </cell>
        </row>
        <row r="249">
          <cell r="F249" t="e">
            <v>#N/A</v>
          </cell>
        </row>
        <row r="250">
          <cell r="F250" t="e">
            <v>#N/A</v>
          </cell>
        </row>
        <row r="251">
          <cell r="F251" t="e">
            <v>#N/A</v>
          </cell>
        </row>
        <row r="252">
          <cell r="F252" t="e">
            <v>#N/A</v>
          </cell>
        </row>
        <row r="253">
          <cell r="F253" t="e">
            <v>#N/A</v>
          </cell>
        </row>
        <row r="254">
          <cell r="F254" t="e">
            <v>#N/A</v>
          </cell>
        </row>
        <row r="255">
          <cell r="F255" t="e">
            <v>#N/A</v>
          </cell>
        </row>
        <row r="256">
          <cell r="F256" t="e">
            <v>#N/A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Архипов Константин"/>
      <sheetName val="Василенко Артём"/>
      <sheetName val="Протасевич Антон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Архипов Константин Анатольевич</v>
          </cell>
          <cell r="F2">
            <v>76993</v>
          </cell>
        </row>
        <row r="3">
          <cell r="B3" t="str">
            <v>Базыль Николай Васильевич</v>
          </cell>
          <cell r="F3">
            <v>0</v>
          </cell>
        </row>
        <row r="4">
          <cell r="B4" t="str">
            <v>Бахуринская Мария Олеговна</v>
          </cell>
          <cell r="F4">
            <v>24540.16</v>
          </cell>
        </row>
        <row r="5">
          <cell r="B5" t="str">
            <v>Бердюгин Андрей Алексеевич</v>
          </cell>
          <cell r="F5">
            <v>0</v>
          </cell>
        </row>
        <row r="6">
          <cell r="B6" t="str">
            <v>Корниенко Евгения Олеговна</v>
          </cell>
          <cell r="F6">
            <v>117320.7</v>
          </cell>
        </row>
        <row r="7">
          <cell r="B7" t="str">
            <v>Шкаруба Евгения Сергеевна</v>
          </cell>
          <cell r="F7">
            <v>0</v>
          </cell>
        </row>
        <row r="8">
          <cell r="B8" t="str">
            <v>Бобрышева Катерина Андреевна</v>
          </cell>
          <cell r="F8">
            <v>11200</v>
          </cell>
        </row>
        <row r="9">
          <cell r="B9" t="str">
            <v>Вандышева Анастасия Александровна</v>
          </cell>
          <cell r="F9">
            <v>7200</v>
          </cell>
        </row>
        <row r="10">
          <cell r="B10" t="str">
            <v>Васильева Елена Сергеевна</v>
          </cell>
          <cell r="F10">
            <v>5481.8181818181811</v>
          </cell>
        </row>
        <row r="11">
          <cell r="B11" t="str">
            <v>Дегтярева Наталья Сергеевна уволен</v>
          </cell>
          <cell r="F11" t="str">
            <v>уволен</v>
          </cell>
        </row>
        <row r="12">
          <cell r="B12" t="str">
            <v>Кондратьев Артём Вячеславович</v>
          </cell>
          <cell r="F12">
            <v>9600</v>
          </cell>
        </row>
        <row r="13">
          <cell r="B13" t="str">
            <v>Контаева Наталья Викторовна</v>
          </cell>
          <cell r="F13">
            <v>7200</v>
          </cell>
        </row>
        <row r="14">
          <cell r="B14" t="str">
            <v>Королева Анастасия Викторовна</v>
          </cell>
          <cell r="F14">
            <v>7200</v>
          </cell>
        </row>
        <row r="15">
          <cell r="B15" t="str">
            <v>Лалуев Владимир Владимирович</v>
          </cell>
          <cell r="F15" t="str">
            <v>Терциальный бонус</v>
          </cell>
        </row>
        <row r="16">
          <cell r="B16" t="str">
            <v>Манджиев Евгений Владимирович</v>
          </cell>
          <cell r="F16">
            <v>9600</v>
          </cell>
        </row>
        <row r="17">
          <cell r="B17" t="str">
            <v>Моисеенко Людмила Петровна</v>
          </cell>
          <cell r="F17">
            <v>7200</v>
          </cell>
        </row>
        <row r="18">
          <cell r="B18" t="str">
            <v>Никонова Ольга Александровна</v>
          </cell>
          <cell r="F18">
            <v>11200</v>
          </cell>
        </row>
        <row r="19">
          <cell r="B19" t="str">
            <v>Осикова Наталья Викторовна</v>
          </cell>
          <cell r="F19">
            <v>0</v>
          </cell>
        </row>
        <row r="20">
          <cell r="B20" t="str">
            <v>Пирогов Андрей Александрович</v>
          </cell>
          <cell r="F20">
            <v>9200</v>
          </cell>
        </row>
        <row r="21">
          <cell r="B21" t="str">
            <v>Пирожкова Виктория Анатольевна</v>
          </cell>
          <cell r="F21">
            <v>7200</v>
          </cell>
        </row>
        <row r="22">
          <cell r="B22" t="str">
            <v>Турнева Елена Петровна</v>
          </cell>
          <cell r="F22">
            <v>7200</v>
          </cell>
        </row>
        <row r="23">
          <cell r="B23" t="str">
            <v>Чумакова Диана Олеговна</v>
          </cell>
          <cell r="F23" t="str">
            <v>Терциальный бонус</v>
          </cell>
        </row>
        <row r="24">
          <cell r="B24" t="str">
            <v>Чухно Сергей Михайлович</v>
          </cell>
          <cell r="F24">
            <v>9600</v>
          </cell>
        </row>
        <row r="25">
          <cell r="B25" t="str">
            <v>Шевчук Елена Дмитриевна</v>
          </cell>
          <cell r="F25">
            <v>7200</v>
          </cell>
        </row>
        <row r="26">
          <cell r="B26" t="str">
            <v>Василенко Артем Андреевич</v>
          </cell>
          <cell r="F26">
            <v>21633</v>
          </cell>
        </row>
        <row r="27">
          <cell r="B27" t="str">
            <v>Грушина Анастасия Игоревна</v>
          </cell>
          <cell r="F27">
            <v>11200</v>
          </cell>
        </row>
        <row r="28">
          <cell r="B28" t="str">
            <v>Гуриненко Роман Сергеевич</v>
          </cell>
          <cell r="F28">
            <v>85397.9</v>
          </cell>
        </row>
        <row r="29">
          <cell r="B29" t="str">
            <v>Русскова Мария Александровна</v>
          </cell>
          <cell r="F29">
            <v>11200</v>
          </cell>
        </row>
        <row r="30">
          <cell r="B30" t="str">
            <v>Сулейманова Дарья Монировна уволен</v>
          </cell>
          <cell r="F30" t="str">
            <v>уволен</v>
          </cell>
        </row>
        <row r="31">
          <cell r="B31" t="str">
            <v>Алексеева Олеся Владимировна уволена</v>
          </cell>
          <cell r="F31" t="str">
            <v>уволен</v>
          </cell>
        </row>
        <row r="32">
          <cell r="B32" t="str">
            <v>Анащенко Алексей Сергеевич</v>
          </cell>
          <cell r="F32">
            <v>21832.06</v>
          </cell>
        </row>
        <row r="33">
          <cell r="B33" t="str">
            <v>Шебеков Руслан</v>
          </cell>
          <cell r="F33">
            <v>10659.17</v>
          </cell>
        </row>
        <row r="34">
          <cell r="B34" t="str">
            <v>Саенко Светлана Михайловна</v>
          </cell>
          <cell r="F34">
            <v>45536.25</v>
          </cell>
        </row>
        <row r="35">
          <cell r="B35" t="str">
            <v>Жукова Олеся Валерьевна</v>
          </cell>
          <cell r="F35">
            <v>11200</v>
          </cell>
        </row>
        <row r="36">
          <cell r="B36" t="str">
            <v>Баева Ирина Александровна</v>
          </cell>
          <cell r="F36">
            <v>0</v>
          </cell>
        </row>
        <row r="37">
          <cell r="B37" t="str">
            <v>Яковенко Дмитрий Юрьевич</v>
          </cell>
          <cell r="F37">
            <v>9200</v>
          </cell>
        </row>
        <row r="38">
          <cell r="B38" t="str">
            <v>Белогур Марина Николаевна</v>
          </cell>
          <cell r="F38">
            <v>1800</v>
          </cell>
        </row>
        <row r="39">
          <cell r="F39" t="e">
            <v>#N/A</v>
          </cell>
        </row>
        <row r="40">
          <cell r="F40" t="e">
            <v>#N/A</v>
          </cell>
        </row>
        <row r="41">
          <cell r="F41" t="e">
            <v>#N/A</v>
          </cell>
        </row>
      </sheetData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Анохин Игорь"/>
      <sheetName val="Гусев Александр"/>
      <sheetName val="Колкунов Дмитрий"/>
      <sheetName val="Панков Алексей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Андриенко Анастасия Игоревна</v>
          </cell>
          <cell r="F2">
            <v>0</v>
          </cell>
        </row>
        <row r="3">
          <cell r="B3" t="str">
            <v>Вильховченко Маргарита Вячеславовна уволен</v>
          </cell>
          <cell r="F3" t="str">
            <v>уволен</v>
          </cell>
        </row>
        <row r="4">
          <cell r="B4" t="str">
            <v>Гусев Александр Игоревич</v>
          </cell>
          <cell r="F4">
            <v>0</v>
          </cell>
        </row>
        <row r="5">
          <cell r="B5" t="str">
            <v>Колкунов Дмитрий Евгеньевич</v>
          </cell>
          <cell r="F5">
            <v>0</v>
          </cell>
        </row>
        <row r="6">
          <cell r="B6" t="str">
            <v>Матюнина Ксения Юрьевна</v>
          </cell>
          <cell r="F6">
            <v>9000</v>
          </cell>
        </row>
        <row r="7">
          <cell r="B7" t="str">
            <v>Михейкина Тамара Сергеевна уволен</v>
          </cell>
          <cell r="F7" t="str">
            <v>уволен</v>
          </cell>
        </row>
        <row r="8">
          <cell r="B8" t="str">
            <v>Сонина Екатерина Игоревна</v>
          </cell>
          <cell r="F8">
            <v>9000</v>
          </cell>
        </row>
        <row r="9">
          <cell r="B9" t="str">
            <v>Терещенко Ольга Владимировна</v>
          </cell>
          <cell r="F9">
            <v>10000</v>
          </cell>
        </row>
        <row r="10">
          <cell r="B10" t="str">
            <v>Шевченко Яна Валерьевна уволен</v>
          </cell>
          <cell r="F10" t="str">
            <v>уволен</v>
          </cell>
        </row>
        <row r="11">
          <cell r="B11" t="str">
            <v>Анохин Игорь Алексеевич</v>
          </cell>
          <cell r="F11">
            <v>19700</v>
          </cell>
        </row>
        <row r="12">
          <cell r="B12" t="str">
            <v>Панков Алексей Федорович</v>
          </cell>
          <cell r="F12">
            <v>235170</v>
          </cell>
        </row>
        <row r="13">
          <cell r="B13" t="str">
            <v>Аксенова Марина Александровна</v>
          </cell>
          <cell r="F13">
            <v>10000</v>
          </cell>
        </row>
        <row r="14">
          <cell r="B14" t="str">
            <v>Анохина Ирина Дмитриевна уволен</v>
          </cell>
          <cell r="F14" t="str">
            <v>уволен</v>
          </cell>
        </row>
        <row r="15">
          <cell r="B15" t="str">
            <v>Беликова Светлана Александровна</v>
          </cell>
          <cell r="F15">
            <v>0</v>
          </cell>
        </row>
        <row r="16">
          <cell r="B16" t="str">
            <v>Бондальер Владимир Андреевич уволен</v>
          </cell>
          <cell r="F16" t="str">
            <v>уволен</v>
          </cell>
        </row>
        <row r="17">
          <cell r="B17" t="str">
            <v>Высоцкая Екатерина Михайловна</v>
          </cell>
          <cell r="F17">
            <v>7462</v>
          </cell>
        </row>
        <row r="18">
          <cell r="B18" t="str">
            <v>Деревянко Наталья Александровна</v>
          </cell>
          <cell r="F18">
            <v>7462</v>
          </cell>
        </row>
        <row r="19">
          <cell r="B19" t="str">
            <v>Зенцов Андрей Павлович уволен</v>
          </cell>
          <cell r="F19" t="str">
            <v>уволен</v>
          </cell>
        </row>
        <row r="20">
          <cell r="B20" t="str">
            <v>Магагин Дмитрий Александрович</v>
          </cell>
          <cell r="F20">
            <v>10330</v>
          </cell>
        </row>
        <row r="21">
          <cell r="B21" t="str">
            <v>Мариуца Анна Георгевна</v>
          </cell>
          <cell r="F21">
            <v>7462</v>
          </cell>
        </row>
        <row r="22">
          <cell r="B22" t="str">
            <v>Новиков Виктор Александрович</v>
          </cell>
          <cell r="F22">
            <v>12460</v>
          </cell>
        </row>
        <row r="23">
          <cell r="B23" t="str">
            <v>Новикова Марина Александровна</v>
          </cell>
          <cell r="F23">
            <v>8814</v>
          </cell>
        </row>
        <row r="24">
          <cell r="B24" t="str">
            <v>Павлий Владимир Васильевич уволен</v>
          </cell>
          <cell r="F24" t="str">
            <v>уволен</v>
          </cell>
        </row>
        <row r="25">
          <cell r="B25" t="str">
            <v>Сергеева София Александровна уволен</v>
          </cell>
          <cell r="F25" t="str">
            <v>уволен</v>
          </cell>
        </row>
        <row r="26">
          <cell r="B26" t="str">
            <v>Суржиков Сергей Николаевич</v>
          </cell>
          <cell r="F26">
            <v>9441</v>
          </cell>
        </row>
        <row r="27">
          <cell r="B27" t="str">
            <v>Цедов Владимир Дмитриевич уволен</v>
          </cell>
          <cell r="F27" t="str">
            <v>уволен</v>
          </cell>
        </row>
        <row r="28">
          <cell r="B28" t="str">
            <v>Белоусов Сергей Алексеевич</v>
          </cell>
          <cell r="F28">
            <v>6199</v>
          </cell>
        </row>
        <row r="29">
          <cell r="B29" t="str">
            <v>Говоров Олег Павлович</v>
          </cell>
          <cell r="F29">
            <v>6199</v>
          </cell>
        </row>
        <row r="30">
          <cell r="B30" t="str">
            <v>Игнатов Павел Сергеевич</v>
          </cell>
          <cell r="F30">
            <v>6199</v>
          </cell>
        </row>
        <row r="31">
          <cell r="B31" t="str">
            <v>Концедалов Игорь Вячеславович</v>
          </cell>
          <cell r="F31">
            <v>6199</v>
          </cell>
        </row>
        <row r="32">
          <cell r="B32" t="str">
            <v>Котов Сергей Борисович</v>
          </cell>
          <cell r="F32">
            <v>5000</v>
          </cell>
        </row>
        <row r="33">
          <cell r="B33" t="str">
            <v>Котова Татьяна Ивановна уволен</v>
          </cell>
          <cell r="F33" t="str">
            <v>уволен</v>
          </cell>
        </row>
        <row r="34">
          <cell r="B34" t="str">
            <v>Музыченко Кирилл Владимирович уволен</v>
          </cell>
          <cell r="F34" t="str">
            <v>уволен</v>
          </cell>
        </row>
        <row r="35">
          <cell r="B35" t="str">
            <v>Сбоев Сергей Владимирович уволен</v>
          </cell>
          <cell r="F35" t="str">
            <v>уволен</v>
          </cell>
        </row>
        <row r="36">
          <cell r="B36" t="str">
            <v>Скорохватов Александр Андреевич</v>
          </cell>
          <cell r="F36">
            <v>6199</v>
          </cell>
        </row>
        <row r="37">
          <cell r="B37" t="str">
            <v>Шульгин Павел Михайлович</v>
          </cell>
          <cell r="F37">
            <v>6199</v>
          </cell>
        </row>
        <row r="38">
          <cell r="B38" t="str">
            <v>Вальвач Андрей Александрович уволен</v>
          </cell>
          <cell r="F38" t="str">
            <v>уволен</v>
          </cell>
        </row>
        <row r="39">
          <cell r="B39" t="str">
            <v>Евсеев Сергей Юрьевич уволен</v>
          </cell>
          <cell r="F39" t="str">
            <v>уволен</v>
          </cell>
        </row>
        <row r="40">
          <cell r="B40" t="str">
            <v>Зесенко Александр Александрович</v>
          </cell>
          <cell r="F40">
            <v>0</v>
          </cell>
        </row>
        <row r="41">
          <cell r="B41" t="str">
            <v>Калошин Александр Алексеевич</v>
          </cell>
          <cell r="F41">
            <v>0</v>
          </cell>
        </row>
        <row r="42">
          <cell r="B42" t="str">
            <v>Каменских Петр Аркадьевич</v>
          </cell>
          <cell r="F42">
            <v>64636</v>
          </cell>
        </row>
        <row r="43">
          <cell r="B43" t="str">
            <v>Котов Иван Валерьевич</v>
          </cell>
          <cell r="F43">
            <v>56236</v>
          </cell>
        </row>
        <row r="44">
          <cell r="B44" t="str">
            <v>Ледовских Николай Викторович уволен</v>
          </cell>
          <cell r="F44" t="str">
            <v>уволен</v>
          </cell>
        </row>
        <row r="45">
          <cell r="B45" t="str">
            <v>Литвиненко Сергей Романович</v>
          </cell>
          <cell r="F45">
            <v>15949</v>
          </cell>
        </row>
        <row r="46">
          <cell r="B46" t="str">
            <v>Пугачёв Антон Александрович уволен</v>
          </cell>
          <cell r="F46" t="str">
            <v>уволен</v>
          </cell>
        </row>
        <row r="47">
          <cell r="B47" t="str">
            <v>Розвизев Иван Евгеньевич</v>
          </cell>
          <cell r="F47">
            <v>7329</v>
          </cell>
        </row>
        <row r="48">
          <cell r="B48" t="str">
            <v>Рубченко Владислав Юрьевич</v>
          </cell>
          <cell r="F48">
            <v>73322</v>
          </cell>
        </row>
        <row r="49">
          <cell r="B49" t="str">
            <v>Рябенко Роман Николаевич уволен</v>
          </cell>
          <cell r="F49" t="str">
            <v>уволен</v>
          </cell>
        </row>
        <row r="50">
          <cell r="B50" t="str">
            <v>Шведова Елена Игоревна</v>
          </cell>
          <cell r="F50">
            <v>0</v>
          </cell>
        </row>
        <row r="51">
          <cell r="B51" t="str">
            <v>Эрнст Дмитрий Андреевич</v>
          </cell>
          <cell r="F51">
            <v>19726</v>
          </cell>
        </row>
        <row r="52">
          <cell r="B52" t="str">
            <v>Яньшин Александр Витальевич</v>
          </cell>
          <cell r="F52">
            <v>77567</v>
          </cell>
        </row>
        <row r="53">
          <cell r="B53" t="str">
            <v>Яшин Денис Сергеевич уволен</v>
          </cell>
          <cell r="F53" t="str">
            <v>уволен</v>
          </cell>
        </row>
        <row r="54">
          <cell r="B54" t="str">
            <v>Вихров Анатолий Андреевич уволен</v>
          </cell>
          <cell r="F54" t="str">
            <v>уволен</v>
          </cell>
        </row>
        <row r="55">
          <cell r="B55" t="str">
            <v>Удовин Владимир Сергеевич уволен</v>
          </cell>
          <cell r="F55" t="str">
            <v>уволен</v>
          </cell>
        </row>
        <row r="56">
          <cell r="B56" t="str">
            <v xml:space="preserve">Иванов Никита Сергеевич уволен </v>
          </cell>
          <cell r="F56" t="str">
            <v>уволен</v>
          </cell>
        </row>
        <row r="57">
          <cell r="B57" t="str">
            <v>Дончулеско Евгения Андреевна</v>
          </cell>
          <cell r="F57">
            <v>13000</v>
          </cell>
        </row>
        <row r="58">
          <cell r="B58" t="str">
            <v>Коваленко Екатерина Владимировна</v>
          </cell>
          <cell r="F58">
            <v>7462</v>
          </cell>
        </row>
        <row r="59">
          <cell r="B59" t="str">
            <v>Куценко Татьяна Валериевна</v>
          </cell>
          <cell r="F59">
            <v>7462</v>
          </cell>
        </row>
        <row r="60">
          <cell r="B60" t="str">
            <v>Барабанов Станислав Евгеньевич</v>
          </cell>
          <cell r="F60">
            <v>8200</v>
          </cell>
        </row>
        <row r="61">
          <cell r="B61" t="str">
            <v>Колосов Геннадий Николаевич</v>
          </cell>
          <cell r="F61">
            <v>10000</v>
          </cell>
        </row>
        <row r="62">
          <cell r="B62" t="str">
            <v>Стрельникова Маргарита Викторовна</v>
          </cell>
          <cell r="F62">
            <v>98611</v>
          </cell>
        </row>
        <row r="63">
          <cell r="B63" t="str">
            <v>Трифонов Андрей Николаевич</v>
          </cell>
          <cell r="F63">
            <v>8200</v>
          </cell>
        </row>
        <row r="64">
          <cell r="B64" t="str">
            <v>Смирнова Надежда Сергеевна</v>
          </cell>
          <cell r="F64">
            <v>9000</v>
          </cell>
        </row>
        <row r="65">
          <cell r="B65" t="str">
            <v>Семенова Анастасия Алексеевна уволн</v>
          </cell>
          <cell r="F65">
            <v>0</v>
          </cell>
        </row>
        <row r="66">
          <cell r="B66" t="str">
            <v>Таценко Сергей Александрович</v>
          </cell>
          <cell r="F66">
            <v>28886</v>
          </cell>
        </row>
        <row r="67">
          <cell r="B67" t="str">
            <v>Абакумов Владимир Николаевич</v>
          </cell>
          <cell r="F67">
            <v>13000</v>
          </cell>
        </row>
        <row r="68">
          <cell r="B68" t="str">
            <v>Астрова Елена Александровна</v>
          </cell>
          <cell r="F68">
            <v>5740</v>
          </cell>
        </row>
        <row r="69">
          <cell r="B69" t="str">
            <v>Барсуков Константин Михайлович</v>
          </cell>
          <cell r="F69">
            <v>5670</v>
          </cell>
        </row>
        <row r="70">
          <cell r="B70" t="str">
            <v>Володин Михаил Анатольевич</v>
          </cell>
          <cell r="F70">
            <v>5670</v>
          </cell>
        </row>
        <row r="71">
          <cell r="B71" t="str">
            <v>Щетинина Анастасия Александровна</v>
          </cell>
          <cell r="F71">
            <v>13000</v>
          </cell>
        </row>
        <row r="72">
          <cell r="B72" t="str">
            <v>Пашенцева Анна Алексеевна</v>
          </cell>
          <cell r="F72">
            <v>0</v>
          </cell>
        </row>
        <row r="73">
          <cell r="B73" t="str">
            <v>Сильченко Екатерина Анатольевна</v>
          </cell>
          <cell r="F73">
            <v>0</v>
          </cell>
        </row>
        <row r="74">
          <cell r="F74" t="e">
            <v>#N/A</v>
          </cell>
        </row>
        <row r="75">
          <cell r="F75" t="e">
            <v>#N/A</v>
          </cell>
        </row>
        <row r="76">
          <cell r="F76" t="e">
            <v>#N/A</v>
          </cell>
        </row>
        <row r="77">
          <cell r="F77" t="e">
            <v>#N/A</v>
          </cell>
        </row>
        <row r="78">
          <cell r="F78" t="e">
            <v>#N/A</v>
          </cell>
        </row>
        <row r="79">
          <cell r="F79" t="e">
            <v>#N/A</v>
          </cell>
        </row>
        <row r="80">
          <cell r="F80" t="e">
            <v>#N/A</v>
          </cell>
        </row>
        <row r="81">
          <cell r="F81" t="e">
            <v>#N/A</v>
          </cell>
        </row>
        <row r="82">
          <cell r="F82" t="e">
            <v>#N/A</v>
          </cell>
        </row>
        <row r="83">
          <cell r="F83" t="e">
            <v>#N/A</v>
          </cell>
        </row>
        <row r="84">
          <cell r="F84" t="e">
            <v>#N/A</v>
          </cell>
        </row>
        <row r="85">
          <cell r="F85" t="e">
            <v>#N/A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Битнев Сергей"/>
      <sheetName val="Бурмистрова Вера"/>
      <sheetName val="Васильев Павел"/>
      <sheetName val="Киуру Глеб"/>
      <sheetName val="Кишканов Даниил"/>
      <sheetName val="Приёмко Александр"/>
      <sheetName val="Самохин Роман"/>
      <sheetName val="Тумаров Евгений"/>
      <sheetName val="Чистяков Александр"/>
      <sheetName val="Шмакова Лидия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Лебедев Максим Андреевич уволен</v>
          </cell>
          <cell r="F2" t="str">
            <v>уволен</v>
          </cell>
        </row>
        <row r="3">
          <cell r="B3" t="str">
            <v>Швайцер Алексей Александрович</v>
          </cell>
          <cell r="F3">
            <v>16360</v>
          </cell>
        </row>
        <row r="4">
          <cell r="B4" t="str">
            <v>Абдрахманова Кулшат Абилкасымовна</v>
          </cell>
          <cell r="F4">
            <v>11664.285714285714</v>
          </cell>
        </row>
        <row r="5">
          <cell r="B5" t="str">
            <v>Аксенов Алексей Евгеньевич</v>
          </cell>
          <cell r="F5">
            <v>17780</v>
          </cell>
        </row>
        <row r="6">
          <cell r="B6" t="str">
            <v>Белогрудова Татьяна Викторовна</v>
          </cell>
          <cell r="F6">
            <v>14800</v>
          </cell>
        </row>
        <row r="7">
          <cell r="B7" t="str">
            <v>Воронков Виктор Александрович</v>
          </cell>
          <cell r="F7">
            <v>16500</v>
          </cell>
        </row>
        <row r="8">
          <cell r="B8" t="str">
            <v>Гаврилюк Любовь Владиславовна</v>
          </cell>
          <cell r="F8">
            <v>14200</v>
          </cell>
        </row>
        <row r="9">
          <cell r="B9" t="str">
            <v>Ганжур Валерий Николаевич</v>
          </cell>
          <cell r="F9">
            <v>26700</v>
          </cell>
        </row>
        <row r="10">
          <cell r="B10" t="str">
            <v>Кичайкин Денис Геннадьевич</v>
          </cell>
          <cell r="F10">
            <v>26700</v>
          </cell>
        </row>
        <row r="11">
          <cell r="B11" t="str">
            <v>Климанов Дмитрий Александрович</v>
          </cell>
          <cell r="F11">
            <v>26700</v>
          </cell>
        </row>
        <row r="12">
          <cell r="B12" t="str">
            <v>Кретова Елена Анатольевна</v>
          </cell>
          <cell r="F12" t="str">
            <v>нет в приказе</v>
          </cell>
        </row>
        <row r="13">
          <cell r="B13" t="str">
            <v>Кузьминская Надежда Евгеньевна</v>
          </cell>
          <cell r="F13">
            <v>14200</v>
          </cell>
        </row>
        <row r="14">
          <cell r="B14" t="str">
            <v>Купри Анна Васильевна</v>
          </cell>
          <cell r="F14">
            <v>13523.809523809523</v>
          </cell>
        </row>
        <row r="15">
          <cell r="B15" t="str">
            <v>Мазняк Екатерина Ивановна</v>
          </cell>
          <cell r="F15">
            <v>1000</v>
          </cell>
        </row>
        <row r="16">
          <cell r="B16" t="str">
            <v>Мальцева Ирина Александровна</v>
          </cell>
          <cell r="F16">
            <v>14200</v>
          </cell>
        </row>
        <row r="17">
          <cell r="B17" t="str">
            <v>Михайлов Константин Владимирович</v>
          </cell>
          <cell r="F17">
            <v>16571.428571428572</v>
          </cell>
        </row>
        <row r="18">
          <cell r="B18" t="str">
            <v>Михеева Татьяна Михайловна</v>
          </cell>
          <cell r="F18" t="str">
            <v>нет в приказе</v>
          </cell>
        </row>
        <row r="19">
          <cell r="B19" t="str">
            <v>Моргун Артем Владимирович</v>
          </cell>
          <cell r="F19">
            <v>20100</v>
          </cell>
        </row>
        <row r="20">
          <cell r="B20" t="str">
            <v>Омирбекова Алёна Александровна</v>
          </cell>
          <cell r="F20">
            <v>14200</v>
          </cell>
        </row>
        <row r="21">
          <cell r="B21" t="str">
            <v>Павлова Наталья Александровна</v>
          </cell>
          <cell r="F21">
            <v>14200</v>
          </cell>
        </row>
        <row r="22">
          <cell r="B22" t="str">
            <v>Рехина Екатерина Павловна</v>
          </cell>
          <cell r="F22">
            <v>14200</v>
          </cell>
        </row>
        <row r="23">
          <cell r="B23" t="str">
            <v>Родионова Вера Викторовна</v>
          </cell>
          <cell r="F23">
            <v>12171.428571428572</v>
          </cell>
        </row>
        <row r="24">
          <cell r="B24" t="str">
            <v>Смирнова Яна Александровна</v>
          </cell>
          <cell r="F24">
            <v>12509.523809523809</v>
          </cell>
        </row>
        <row r="25">
          <cell r="B25" t="str">
            <v>Таран Лидия Валерьевна</v>
          </cell>
          <cell r="F25">
            <v>12509.523809523809</v>
          </cell>
        </row>
        <row r="26">
          <cell r="B26" t="str">
            <v>Туровилова Виктория Витальевна</v>
          </cell>
          <cell r="F26">
            <v>13692.857142857143</v>
          </cell>
        </row>
        <row r="27">
          <cell r="B27" t="str">
            <v>Яковлева Елена Владимировна</v>
          </cell>
          <cell r="F27">
            <v>14115.476190476191</v>
          </cell>
        </row>
        <row r="28">
          <cell r="B28" t="str">
            <v>Яковлева Светлана Валерьевна</v>
          </cell>
          <cell r="F28">
            <v>12847.619047619048</v>
          </cell>
        </row>
        <row r="29">
          <cell r="B29" t="str">
            <v>Васин Александр Игоревич</v>
          </cell>
          <cell r="F29" t="str">
            <v>180073,7</v>
          </cell>
        </row>
        <row r="30">
          <cell r="B30" t="str">
            <v>Великосвят Михаил Николаевич</v>
          </cell>
          <cell r="F30" t="str">
            <v>299926,8</v>
          </cell>
        </row>
        <row r="31">
          <cell r="B31" t="str">
            <v>Мальцев Александр Игоревич</v>
          </cell>
          <cell r="F31" t="str">
            <v>90522,21</v>
          </cell>
        </row>
        <row r="32">
          <cell r="B32" t="str">
            <v>Мельничук Александр Георгиевич уволен</v>
          </cell>
          <cell r="F32" t="str">
            <v>уволен</v>
          </cell>
        </row>
        <row r="33">
          <cell r="B33" t="str">
            <v>Трофименко Ольга Александровна</v>
          </cell>
          <cell r="F33" t="str">
            <v>53326,21</v>
          </cell>
        </row>
        <row r="34">
          <cell r="B34" t="str">
            <v>Баринова Мария Александровна</v>
          </cell>
          <cell r="F34">
            <v>0</v>
          </cell>
        </row>
        <row r="35">
          <cell r="B35" t="str">
            <v>Бирючева Татьяна Владимировна</v>
          </cell>
          <cell r="F35">
            <v>0</v>
          </cell>
        </row>
        <row r="36">
          <cell r="B36" t="str">
            <v>Бойкова Оксана Евгеньевна</v>
          </cell>
          <cell r="F36">
            <v>0</v>
          </cell>
        </row>
        <row r="37">
          <cell r="B37" t="str">
            <v>Ванюкова Елена Анатольевна</v>
          </cell>
          <cell r="F37" t="str">
            <v>95 558,63</v>
          </cell>
        </row>
        <row r="38">
          <cell r="B38" t="str">
            <v>Васильева Александра Сергеевна</v>
          </cell>
          <cell r="F38">
            <v>0</v>
          </cell>
        </row>
        <row r="39">
          <cell r="B39" t="str">
            <v>Вертьянова Полина Сергеевна</v>
          </cell>
          <cell r="F39">
            <v>0</v>
          </cell>
        </row>
        <row r="40">
          <cell r="B40" t="str">
            <v>Ерышева Анна Валерьевна</v>
          </cell>
          <cell r="F40" t="str">
            <v>62 628,93</v>
          </cell>
        </row>
        <row r="41">
          <cell r="B41" t="str">
            <v>Зыкова Элина Юрьевна</v>
          </cell>
          <cell r="F41" t="str">
            <v>66 948,34</v>
          </cell>
        </row>
        <row r="42">
          <cell r="B42" t="str">
            <v>Иванчук Екатерина Марковна</v>
          </cell>
          <cell r="F42">
            <v>0</v>
          </cell>
        </row>
        <row r="43">
          <cell r="B43" t="str">
            <v>Киуру Глеб Александрович</v>
          </cell>
          <cell r="F43">
            <v>0</v>
          </cell>
        </row>
        <row r="44">
          <cell r="B44" t="str">
            <v>Кузьмийчук Алина Евгеньевна</v>
          </cell>
          <cell r="F44">
            <v>0</v>
          </cell>
        </row>
        <row r="45">
          <cell r="B45" t="str">
            <v>Кулешов Евгений Владимирович</v>
          </cell>
          <cell r="F45">
            <v>0</v>
          </cell>
        </row>
        <row r="46">
          <cell r="B46" t="str">
            <v>Кутузов Александр Александрович</v>
          </cell>
          <cell r="F46">
            <v>0</v>
          </cell>
        </row>
        <row r="47">
          <cell r="B47" t="str">
            <v>Макарова Елена Владимировна уволен</v>
          </cell>
          <cell r="F47" t="str">
            <v>уволен</v>
          </cell>
        </row>
        <row r="48">
          <cell r="B48" t="str">
            <v>Павленко Татьяна Николаевна</v>
          </cell>
          <cell r="F48">
            <v>0</v>
          </cell>
        </row>
        <row r="49">
          <cell r="B49" t="str">
            <v>Пенский Павел Вячеславович</v>
          </cell>
          <cell r="F49" t="str">
            <v>9 687,37</v>
          </cell>
        </row>
        <row r="50">
          <cell r="B50" t="str">
            <v>Попова Виктория Александровна</v>
          </cell>
          <cell r="F50">
            <v>13800</v>
          </cell>
        </row>
        <row r="51">
          <cell r="B51" t="str">
            <v>Царлунг Наталья Николаевна</v>
          </cell>
          <cell r="F51">
            <v>0</v>
          </cell>
        </row>
        <row r="52">
          <cell r="B52" t="str">
            <v>Андронов Дмитрий Андреевич уволен</v>
          </cell>
          <cell r="F52" t="str">
            <v>уволен</v>
          </cell>
        </row>
        <row r="53">
          <cell r="B53" t="str">
            <v>Блинов Евгений Александрович уволен</v>
          </cell>
          <cell r="F53" t="str">
            <v>уволен</v>
          </cell>
        </row>
        <row r="54">
          <cell r="B54" t="str">
            <v>Бронников Евгений Сергеевич</v>
          </cell>
          <cell r="F54">
            <v>25830</v>
          </cell>
        </row>
        <row r="55">
          <cell r="B55" t="str">
            <v>Буйко Алина Леонидовна</v>
          </cell>
          <cell r="F55">
            <v>13600</v>
          </cell>
        </row>
        <row r="56">
          <cell r="B56" t="str">
            <v>Гужина Светлана Александровна</v>
          </cell>
          <cell r="F56">
            <v>0</v>
          </cell>
        </row>
        <row r="57">
          <cell r="B57" t="str">
            <v>Железова Елена Александровна</v>
          </cell>
          <cell r="F57">
            <v>3840.4545454545455</v>
          </cell>
        </row>
        <row r="58">
          <cell r="B58" t="str">
            <v>Иванов Алексей Сергеевич</v>
          </cell>
          <cell r="F58">
            <v>10081.193181818182</v>
          </cell>
        </row>
        <row r="59">
          <cell r="B59" t="str">
            <v>Катаев Евгений Юрьевич уволен</v>
          </cell>
          <cell r="F59" t="str">
            <v>уволен</v>
          </cell>
        </row>
        <row r="60">
          <cell r="B60" t="str">
            <v>Кишканов Данил Сергеевич</v>
          </cell>
          <cell r="F60" t="str">
            <v>нет в приказе</v>
          </cell>
        </row>
        <row r="61">
          <cell r="B61" t="str">
            <v>Коваль Евгений Игоревич уволен</v>
          </cell>
          <cell r="F61" t="str">
            <v>уволен</v>
          </cell>
        </row>
        <row r="62">
          <cell r="B62" t="str">
            <v>Колосова Светлана Викторовна</v>
          </cell>
          <cell r="F62">
            <v>5829.261363636364</v>
          </cell>
        </row>
        <row r="63">
          <cell r="B63" t="str">
            <v>Магомедов Бейбала Джаферович</v>
          </cell>
          <cell r="F63">
            <v>5728.409090909091</v>
          </cell>
        </row>
        <row r="64">
          <cell r="B64" t="str">
            <v>Малецкий Николай Николаевич</v>
          </cell>
          <cell r="F64">
            <v>15054.545454545456</v>
          </cell>
        </row>
        <row r="65">
          <cell r="B65" t="str">
            <v>Саковцев Александр Витальевич</v>
          </cell>
          <cell r="F65">
            <v>9806.875</v>
          </cell>
        </row>
        <row r="66">
          <cell r="B66" t="str">
            <v>Сарадоев Евгений Викторович</v>
          </cell>
          <cell r="F66">
            <v>10149.772727272728</v>
          </cell>
        </row>
        <row r="67">
          <cell r="B67" t="str">
            <v>Сарадоева Светлана Валерьевна</v>
          </cell>
          <cell r="F67">
            <v>9189.6590909090901</v>
          </cell>
        </row>
        <row r="68">
          <cell r="B68" t="str">
            <v>Сметанин Александр Александрович</v>
          </cell>
          <cell r="F68">
            <v>8641.0227272727279</v>
          </cell>
        </row>
        <row r="69">
          <cell r="B69" t="str">
            <v>Соловьев Станислав Константинович</v>
          </cell>
          <cell r="F69">
            <v>22081.818181818184</v>
          </cell>
        </row>
        <row r="70">
          <cell r="B70" t="str">
            <v>Трифонов Сергей Константинович</v>
          </cell>
          <cell r="F70">
            <v>15050</v>
          </cell>
        </row>
        <row r="71">
          <cell r="B71" t="str">
            <v>Удальцов Евгений Александрович</v>
          </cell>
          <cell r="F71">
            <v>9258.238636363636</v>
          </cell>
        </row>
        <row r="72">
          <cell r="B72" t="str">
            <v>Федоткин Дмитрий Игоревич</v>
          </cell>
          <cell r="F72">
            <v>14529.545454545456</v>
          </cell>
        </row>
        <row r="73">
          <cell r="B73" t="str">
            <v>Халиков Руслан Ринатович</v>
          </cell>
          <cell r="F73">
            <v>19554.545454545456</v>
          </cell>
        </row>
        <row r="74">
          <cell r="B74" t="str">
            <v>Чакчир Игорь Вадимович</v>
          </cell>
          <cell r="F74" t="str">
            <v>ГПХ</v>
          </cell>
        </row>
        <row r="75">
          <cell r="B75" t="str">
            <v>Черненко Максим Владимирович</v>
          </cell>
          <cell r="F75">
            <v>23700</v>
          </cell>
        </row>
        <row r="76">
          <cell r="B76" t="str">
            <v>Шулак Олег Игоревич уволен</v>
          </cell>
          <cell r="F76" t="str">
            <v>уволен</v>
          </cell>
        </row>
        <row r="77">
          <cell r="B77" t="str">
            <v>Ганжула Антон Павлович</v>
          </cell>
          <cell r="F77" t="str">
            <v>256498,53</v>
          </cell>
        </row>
        <row r="78">
          <cell r="B78" t="str">
            <v>Горкунов Дмитрий Михайлович</v>
          </cell>
          <cell r="F78" t="str">
            <v>114116,07</v>
          </cell>
        </row>
        <row r="79">
          <cell r="B79" t="str">
            <v>Ржанов Андрей Борисович</v>
          </cell>
          <cell r="F79" t="str">
            <v>214454,02</v>
          </cell>
        </row>
        <row r="80">
          <cell r="B80" t="str">
            <v>Айрумян Артем Владикович</v>
          </cell>
          <cell r="F80" t="str">
            <v xml:space="preserve">             25 880  </v>
          </cell>
        </row>
        <row r="81">
          <cell r="B81" t="str">
            <v>Бобылёв Александр Викторович</v>
          </cell>
          <cell r="F81" t="str">
            <v xml:space="preserve">             14 200  </v>
          </cell>
        </row>
        <row r="82">
          <cell r="B82" t="str">
            <v>Бузевич Наталья Александровна</v>
          </cell>
          <cell r="F82" t="str">
            <v xml:space="preserve">             14 200  </v>
          </cell>
        </row>
        <row r="83">
          <cell r="B83" t="str">
            <v>Гаврилов Юрий Германович</v>
          </cell>
          <cell r="F83" t="str">
            <v xml:space="preserve">             22 724  </v>
          </cell>
        </row>
        <row r="84">
          <cell r="B84" t="str">
            <v>Денисов Александр Витальевич</v>
          </cell>
          <cell r="F84">
            <v>19000</v>
          </cell>
        </row>
        <row r="85">
          <cell r="B85" t="str">
            <v>Дудалева Анна Александровна уволен</v>
          </cell>
          <cell r="F85" t="str">
            <v>уволен</v>
          </cell>
        </row>
        <row r="86">
          <cell r="B86" t="str">
            <v>Заикина Татьяна Борисовна</v>
          </cell>
          <cell r="F86" t="str">
            <v xml:space="preserve">             14 200  </v>
          </cell>
        </row>
        <row r="87">
          <cell r="B87" t="str">
            <v>Зарембо Александр Владимирович</v>
          </cell>
          <cell r="F87" t="str">
            <v>нет премии</v>
          </cell>
        </row>
        <row r="88">
          <cell r="B88" t="str">
            <v>Зотова Галина Михайловна</v>
          </cell>
          <cell r="F88" t="str">
            <v xml:space="preserve">             13 393  </v>
          </cell>
        </row>
        <row r="89">
          <cell r="B89" t="str">
            <v>Зубрило Леся Анатольевна уволен</v>
          </cell>
          <cell r="F89" t="str">
            <v>уволен</v>
          </cell>
        </row>
        <row r="90">
          <cell r="B90" t="str">
            <v>Ивановский Алексей Валентинович</v>
          </cell>
          <cell r="F90" t="str">
            <v xml:space="preserve">             14 200  </v>
          </cell>
        </row>
        <row r="91">
          <cell r="B91" t="str">
            <v>Калиберная Ольга Андреевна</v>
          </cell>
          <cell r="F91" t="str">
            <v xml:space="preserve">             10 764  </v>
          </cell>
        </row>
        <row r="92">
          <cell r="B92" t="str">
            <v>Капитанская Татьяна Владимировна</v>
          </cell>
          <cell r="F92" t="str">
            <v xml:space="preserve">             14 200  </v>
          </cell>
        </row>
        <row r="93">
          <cell r="B93" t="str">
            <v>Капуркин Артём Владимирович</v>
          </cell>
          <cell r="F93" t="str">
            <v xml:space="preserve">             23 380  </v>
          </cell>
        </row>
        <row r="94">
          <cell r="B94" t="str">
            <v>Капуркин Иван Владимирович</v>
          </cell>
          <cell r="F94" t="str">
            <v xml:space="preserve">             14 200  </v>
          </cell>
        </row>
        <row r="95">
          <cell r="B95" t="str">
            <v>Качуренко Виктория Александровна</v>
          </cell>
          <cell r="F95" t="str">
            <v xml:space="preserve">             14 200  </v>
          </cell>
        </row>
        <row r="96">
          <cell r="B96" t="str">
            <v>Кашнова Ирина Викторовна</v>
          </cell>
          <cell r="F96" t="str">
            <v xml:space="preserve">                9 843  </v>
          </cell>
        </row>
        <row r="97">
          <cell r="B97" t="str">
            <v>Кербунова Людмила Юрьевна</v>
          </cell>
          <cell r="F97" t="str">
            <v xml:space="preserve">                5 083  </v>
          </cell>
        </row>
        <row r="98">
          <cell r="B98" t="str">
            <v>Ковальчук Артём Олегович уволен</v>
          </cell>
          <cell r="F98" t="str">
            <v>уволен</v>
          </cell>
        </row>
        <row r="99">
          <cell r="B99" t="str">
            <v>Лебедева Наталья Васильевна</v>
          </cell>
          <cell r="F99" t="str">
            <v xml:space="preserve">             14 200  </v>
          </cell>
        </row>
        <row r="100">
          <cell r="B100" t="str">
            <v>Максимкова Екатерина Викторовна</v>
          </cell>
          <cell r="F100" t="str">
            <v xml:space="preserve">                8 633  </v>
          </cell>
        </row>
        <row r="101">
          <cell r="B101" t="str">
            <v>Малай Светлана Вячеславовна уволена</v>
          </cell>
          <cell r="F101" t="str">
            <v>уволен</v>
          </cell>
        </row>
        <row r="102">
          <cell r="B102" t="str">
            <v>Марьина Надежда Александровна</v>
          </cell>
          <cell r="F102" t="str">
            <v xml:space="preserve">             14 200  </v>
          </cell>
        </row>
        <row r="103">
          <cell r="B103" t="str">
            <v>Найкова Елена Ивановна</v>
          </cell>
          <cell r="F103" t="str">
            <v xml:space="preserve">             14 200  </v>
          </cell>
        </row>
        <row r="104">
          <cell r="B104" t="str">
            <v xml:space="preserve">Озерова Алёна Александровна </v>
          </cell>
          <cell r="F104" t="str">
            <v xml:space="preserve">             14 200  </v>
          </cell>
        </row>
        <row r="105">
          <cell r="B105" t="str">
            <v>Павлов Тимофей Геннадьевич уволен</v>
          </cell>
          <cell r="F105" t="str">
            <v>уволен</v>
          </cell>
        </row>
        <row r="106">
          <cell r="B106" t="str">
            <v>Панков Никита Алексеевич</v>
          </cell>
          <cell r="F106" t="str">
            <v xml:space="preserve">             19 000  </v>
          </cell>
        </row>
        <row r="107">
          <cell r="B107" t="str">
            <v>Партакова Ольга Викторовна уволен</v>
          </cell>
          <cell r="F107" t="str">
            <v>уволен</v>
          </cell>
        </row>
        <row r="108">
          <cell r="B108" t="str">
            <v>Пугачева Олеся Михайловна</v>
          </cell>
          <cell r="F108" t="str">
            <v xml:space="preserve">                9 682  </v>
          </cell>
        </row>
        <row r="109">
          <cell r="B109" t="str">
            <v>Саватеев Роман Александрович</v>
          </cell>
          <cell r="F109" t="str">
            <v xml:space="preserve">             16 167  </v>
          </cell>
        </row>
        <row r="110">
          <cell r="B110" t="str">
            <v>Сергеев Михаил Александрович</v>
          </cell>
          <cell r="F110" t="str">
            <v xml:space="preserve">             12 264  </v>
          </cell>
        </row>
        <row r="111">
          <cell r="B111" t="str">
            <v>Сергеева Наталья Станиславовна</v>
          </cell>
          <cell r="F111" t="str">
            <v xml:space="preserve">             11 538  </v>
          </cell>
        </row>
        <row r="112">
          <cell r="B112" t="str">
            <v>Суханова Ольга Геннадьевна</v>
          </cell>
          <cell r="F112" t="str">
            <v xml:space="preserve">             14 200  </v>
          </cell>
        </row>
        <row r="113">
          <cell r="B113" t="str">
            <v>Тарасова Юлия Михайловна</v>
          </cell>
          <cell r="F113" t="str">
            <v xml:space="preserve">             13 313  </v>
          </cell>
        </row>
        <row r="114">
          <cell r="B114" t="str">
            <v>Халикова Надежда Анатольевна</v>
          </cell>
          <cell r="F114" t="str">
            <v xml:space="preserve">                7 100  </v>
          </cell>
        </row>
        <row r="115">
          <cell r="B115" t="str">
            <v>Шемякина Екатерина Александровна уволен</v>
          </cell>
          <cell r="F115" t="str">
            <v>уволен</v>
          </cell>
        </row>
        <row r="116">
          <cell r="B116" t="str">
            <v>Шкаликов Максим Игоревич</v>
          </cell>
          <cell r="F116" t="str">
            <v xml:space="preserve">             22 724  </v>
          </cell>
        </row>
        <row r="117">
          <cell r="B117" t="str">
            <v>Шлык Алексей Георгиевич</v>
          </cell>
          <cell r="F117" t="str">
            <v xml:space="preserve">             15 511  </v>
          </cell>
        </row>
        <row r="118">
          <cell r="B118" t="str">
            <v>Васильев Павел Юрьевич уволен</v>
          </cell>
          <cell r="F118" t="str">
            <v>уволен</v>
          </cell>
        </row>
        <row r="119">
          <cell r="B119" t="str">
            <v>Приёмко Александр Евгеньевич</v>
          </cell>
          <cell r="F119" t="str">
            <v>нет премии в этом периоде</v>
          </cell>
        </row>
        <row r="120">
          <cell r="B120" t="str">
            <v>Тумаров Евгений Юрьевич уволен</v>
          </cell>
          <cell r="F120" t="str">
            <v>уволен</v>
          </cell>
        </row>
        <row r="121">
          <cell r="B121" t="str">
            <v>Чистяков Александр Дмитриевич</v>
          </cell>
          <cell r="F121" t="str">
            <v>нет премии в этом периоде</v>
          </cell>
        </row>
        <row r="122">
          <cell r="B122" t="str">
            <v>Байбуз Денис Сергеевич</v>
          </cell>
          <cell r="F122">
            <v>6400</v>
          </cell>
        </row>
        <row r="123">
          <cell r="B123" t="str">
            <v>Битнев Сергей Александрович уволен</v>
          </cell>
          <cell r="F123" t="str">
            <v>уволен</v>
          </cell>
        </row>
        <row r="124">
          <cell r="B124" t="str">
            <v>Бурмистрова Вера Валерьевна</v>
          </cell>
          <cell r="F124">
            <v>0</v>
          </cell>
        </row>
        <row r="125">
          <cell r="B125" t="str">
            <v>Быков Роман Евгеньевич уволен</v>
          </cell>
          <cell r="F125" t="str">
            <v>уволен</v>
          </cell>
        </row>
        <row r="126">
          <cell r="B126" t="str">
            <v>Ветров Кирилл Дмитриевич уволен</v>
          </cell>
          <cell r="F126">
            <v>5000</v>
          </cell>
        </row>
        <row r="127">
          <cell r="B127" t="str">
            <v>Самохин Роман Виссарионович</v>
          </cell>
          <cell r="F127" t="str">
            <v>нет в приказе</v>
          </cell>
        </row>
        <row r="128">
          <cell r="B128" t="str">
            <v>Шмакова Лидия Сергеевна</v>
          </cell>
          <cell r="F128">
            <v>0</v>
          </cell>
        </row>
        <row r="129">
          <cell r="B129" t="str">
            <v>Давиденко Мария Максимовна</v>
          </cell>
          <cell r="F129">
            <v>0</v>
          </cell>
        </row>
        <row r="130">
          <cell r="B130" t="str">
            <v>Кобец Дмитрий Александрович</v>
          </cell>
          <cell r="F130">
            <v>0</v>
          </cell>
        </row>
        <row r="131">
          <cell r="B131" t="str">
            <v>Комлева Маргарита Игоревна</v>
          </cell>
          <cell r="F131">
            <v>0</v>
          </cell>
        </row>
        <row r="132">
          <cell r="B132" t="str">
            <v>Лосев Вячеслав Анатольевич</v>
          </cell>
          <cell r="F132">
            <v>0</v>
          </cell>
        </row>
        <row r="133">
          <cell r="B133" t="str">
            <v>Реброва Ирина Николаевна (Вдовина)</v>
          </cell>
          <cell r="F133">
            <v>0</v>
          </cell>
        </row>
        <row r="134">
          <cell r="B134" t="str">
            <v>Румачик Анна Георгиевна</v>
          </cell>
          <cell r="F134">
            <v>0</v>
          </cell>
        </row>
        <row r="135">
          <cell r="B135" t="str">
            <v>Бережнова Лена Владимировна уволен</v>
          </cell>
          <cell r="F135" t="str">
            <v>уволен</v>
          </cell>
        </row>
        <row r="136">
          <cell r="B136" t="str">
            <v>Березкина Анастасия Сергеевна</v>
          </cell>
          <cell r="F136">
            <v>0</v>
          </cell>
        </row>
        <row r="137">
          <cell r="B137" t="str">
            <v>Бобрицкая Алина Павловна</v>
          </cell>
          <cell r="F137">
            <v>13800</v>
          </cell>
        </row>
        <row r="138">
          <cell r="B138" t="str">
            <v>Борискина Юлия Александровна уволен</v>
          </cell>
          <cell r="F138" t="str">
            <v>уволен</v>
          </cell>
        </row>
        <row r="139">
          <cell r="B139" t="str">
            <v>Гилев Алексей Михайлович</v>
          </cell>
          <cell r="F139">
            <v>10600</v>
          </cell>
        </row>
        <row r="140">
          <cell r="B140" t="str">
            <v>Голицина Мария Николаевна</v>
          </cell>
          <cell r="F140">
            <v>0</v>
          </cell>
        </row>
        <row r="141">
          <cell r="B141" t="str">
            <v>Григорьева Юлия Андреевна</v>
          </cell>
          <cell r="F141">
            <v>13300</v>
          </cell>
        </row>
        <row r="142">
          <cell r="B142" t="str">
            <v>Грошева Марина Сергеевна</v>
          </cell>
          <cell r="F142">
            <v>13300</v>
          </cell>
        </row>
        <row r="143">
          <cell r="B143" t="str">
            <v>Круглова Оксана Владимировна</v>
          </cell>
          <cell r="F143">
            <v>13300</v>
          </cell>
        </row>
        <row r="144">
          <cell r="B144" t="str">
            <v>Крылова Ирина Константиновна</v>
          </cell>
          <cell r="F144">
            <v>13800</v>
          </cell>
        </row>
        <row r="145">
          <cell r="B145" t="str">
            <v>Лаврентьева Юлия Александровна</v>
          </cell>
          <cell r="F145">
            <v>11100</v>
          </cell>
        </row>
        <row r="146">
          <cell r="B146" t="str">
            <v>Лавринович Анастасия Леонидовна</v>
          </cell>
          <cell r="F146">
            <v>13800</v>
          </cell>
        </row>
        <row r="147">
          <cell r="B147" t="str">
            <v>Леонова Эльвира Анатольевна</v>
          </cell>
          <cell r="F147">
            <v>10600</v>
          </cell>
        </row>
        <row r="148">
          <cell r="B148" t="str">
            <v>Майорова Анастасия Андреевна</v>
          </cell>
          <cell r="F148">
            <v>13300</v>
          </cell>
        </row>
        <row r="149">
          <cell r="B149" t="str">
            <v>Озеркова Екатерина Сергеевна уволен</v>
          </cell>
          <cell r="F149" t="str">
            <v>уволен</v>
          </cell>
        </row>
        <row r="150">
          <cell r="B150" t="str">
            <v>Пижурина Наталья Леонидовна</v>
          </cell>
          <cell r="F150">
            <v>13300</v>
          </cell>
        </row>
        <row r="151">
          <cell r="B151" t="str">
            <v>Пономарева Алина Андреевна уволен</v>
          </cell>
          <cell r="F151" t="str">
            <v>уволен</v>
          </cell>
        </row>
        <row r="152">
          <cell r="B152" t="str">
            <v>Руденкова Надежда Михайловна уволен</v>
          </cell>
          <cell r="F152" t="str">
            <v>уволен</v>
          </cell>
        </row>
        <row r="153">
          <cell r="B153" t="str">
            <v>Протасевич Антон Геннадьевич переведен</v>
          </cell>
          <cell r="F153" t="str">
            <v>нет премии в этом периоде</v>
          </cell>
        </row>
        <row r="154">
          <cell r="B154" t="str">
            <v>Полькин Евгений Андреевич</v>
          </cell>
          <cell r="F154">
            <v>10629.829545454546</v>
          </cell>
        </row>
        <row r="155">
          <cell r="B155" t="str">
            <v>Михайлова Ксения Сергеевна</v>
          </cell>
          <cell r="F155">
            <v>11100</v>
          </cell>
        </row>
        <row r="156">
          <cell r="B156" t="str">
            <v>Тимочкина Татьяна Геннадьевна</v>
          </cell>
          <cell r="F156">
            <v>13300</v>
          </cell>
        </row>
        <row r="157">
          <cell r="B157" t="str">
            <v>Авраменко Юлия Михайловна</v>
          </cell>
          <cell r="F157">
            <v>13300</v>
          </cell>
        </row>
        <row r="158">
          <cell r="B158" t="str">
            <v>Борщевская Елена</v>
          </cell>
          <cell r="F158">
            <v>13800</v>
          </cell>
        </row>
        <row r="159">
          <cell r="B159" t="str">
            <v>Шкуро Мария Михайловна</v>
          </cell>
          <cell r="F159">
            <v>13800</v>
          </cell>
        </row>
        <row r="160">
          <cell r="B160" t="str">
            <v>Михайлова Валентина Евгеньевна уволен</v>
          </cell>
          <cell r="F160" t="str">
            <v>уволен</v>
          </cell>
        </row>
        <row r="161">
          <cell r="B161" t="str">
            <v>Стручкова Светлана Алексеевна уволен</v>
          </cell>
          <cell r="F161" t="str">
            <v>уволен</v>
          </cell>
        </row>
        <row r="162">
          <cell r="B162" t="str">
            <v>Велискевич Вячеслав Максимович уволен</v>
          </cell>
          <cell r="F162" t="str">
            <v>уволен</v>
          </cell>
        </row>
        <row r="163">
          <cell r="B163" t="str">
            <v>Хабарова Ирина Александровна</v>
          </cell>
          <cell r="F163">
            <v>13800</v>
          </cell>
        </row>
        <row r="164">
          <cell r="B164" t="str">
            <v>Купсик Майя Владимировна уволена</v>
          </cell>
          <cell r="F164" t="str">
            <v>уволен</v>
          </cell>
        </row>
        <row r="165">
          <cell r="B165" t="str">
            <v>Аникина Ирина Михайловна уволен</v>
          </cell>
          <cell r="F165" t="str">
            <v>уволен</v>
          </cell>
        </row>
        <row r="166">
          <cell r="B166" t="str">
            <v>Земляная Нана Абесаломовна уволен</v>
          </cell>
          <cell r="F166" t="str">
            <v>уволен</v>
          </cell>
        </row>
        <row r="167">
          <cell r="B167" t="str">
            <v>Егоров Алексей Александрович</v>
          </cell>
          <cell r="F167">
            <v>5000</v>
          </cell>
        </row>
        <row r="168">
          <cell r="B168" t="str">
            <v>Соколова Елена Станиславовна</v>
          </cell>
          <cell r="F168">
            <v>13800</v>
          </cell>
        </row>
        <row r="169">
          <cell r="B169" t="str">
            <v>Лубенец Юлия Сергеевна</v>
          </cell>
          <cell r="F169" t="str">
            <v>нет в приказе</v>
          </cell>
        </row>
        <row r="170">
          <cell r="B170" t="str">
            <v>Петричук Екатерина Николаевна</v>
          </cell>
          <cell r="F170">
            <v>0</v>
          </cell>
        </row>
        <row r="171">
          <cell r="B171" t="str">
            <v>Щербина Ярослав Владимирович</v>
          </cell>
          <cell r="F171">
            <v>17780</v>
          </cell>
        </row>
        <row r="172">
          <cell r="B172" t="str">
            <v>Логвиненко Данил Васильевич</v>
          </cell>
          <cell r="F172">
            <v>0</v>
          </cell>
        </row>
        <row r="173">
          <cell r="B173" t="str">
            <v>Тихонова Марина Владимировна уволен</v>
          </cell>
          <cell r="F173" t="str">
            <v>уволен</v>
          </cell>
        </row>
        <row r="174">
          <cell r="B174" t="str">
            <v>Ляльцева Нина Алексеевна уволен</v>
          </cell>
          <cell r="F174" t="str">
            <v>уволен</v>
          </cell>
        </row>
        <row r="175">
          <cell r="B175" t="str">
            <v>Харитонова Екатерина Игоревна уволен</v>
          </cell>
          <cell r="F175" t="str">
            <v>уволен</v>
          </cell>
        </row>
        <row r="176">
          <cell r="B176" t="str">
            <v>Митченкова Светлана Анатольевна</v>
          </cell>
          <cell r="F176">
            <v>0</v>
          </cell>
        </row>
        <row r="177">
          <cell r="B177" t="str">
            <v>Гурьева Елена Сергеевна</v>
          </cell>
          <cell r="F177">
            <v>13300</v>
          </cell>
        </row>
        <row r="178">
          <cell r="B178" t="str">
            <v>Шевчук Лидия Николаевна</v>
          </cell>
          <cell r="F178" t="e">
            <v>#N/A</v>
          </cell>
        </row>
        <row r="179">
          <cell r="B179" t="str">
            <v>Забродин Андрей Андреевич</v>
          </cell>
          <cell r="F179" t="e">
            <v>#N/A</v>
          </cell>
        </row>
        <row r="180">
          <cell r="B180" t="str">
            <v>Евстафьева Ольга Станиславовна</v>
          </cell>
          <cell r="F180">
            <v>13300</v>
          </cell>
        </row>
        <row r="181">
          <cell r="B181" t="str">
            <v>Литвин Артем Игоревич</v>
          </cell>
          <cell r="F181" t="str">
            <v>35496,26</v>
          </cell>
        </row>
        <row r="182">
          <cell r="B182" t="str">
            <v>Захарова Марина Сергеевна уволен</v>
          </cell>
          <cell r="F182" t="str">
            <v>уволен</v>
          </cell>
        </row>
        <row r="183">
          <cell r="B183" t="str">
            <v>Иванова Юлия Николаевна</v>
          </cell>
          <cell r="F183" t="e">
            <v>#N/A</v>
          </cell>
        </row>
        <row r="184">
          <cell r="B184" t="str">
            <v>Феденев Станислав Александрович</v>
          </cell>
          <cell r="F184" t="str">
            <v>нет премии</v>
          </cell>
        </row>
        <row r="185">
          <cell r="B185" t="str">
            <v>Ибрагимова Ирина Николаевна</v>
          </cell>
          <cell r="F185" t="str">
            <v>нет премии</v>
          </cell>
        </row>
        <row r="186">
          <cell r="B186" t="str">
            <v>Бугакова Любовь Сергеевна</v>
          </cell>
          <cell r="F186" t="e">
            <v>#N/A</v>
          </cell>
        </row>
        <row r="187">
          <cell r="B187" t="str">
            <v>Ристолайнен Мария Владимировна</v>
          </cell>
          <cell r="F187" t="e">
            <v>#N/A</v>
          </cell>
        </row>
        <row r="188">
          <cell r="B188" t="str">
            <v>Николаев Михаил Борисович</v>
          </cell>
          <cell r="F188">
            <v>10698.40909090909</v>
          </cell>
        </row>
        <row r="189">
          <cell r="B189" t="str">
            <v>Тихомолов Евгений Михайлович</v>
          </cell>
          <cell r="F189">
            <v>10286.931818181818</v>
          </cell>
        </row>
        <row r="190">
          <cell r="B190" t="str">
            <v>Халецкий Павел Николаевич</v>
          </cell>
          <cell r="F190">
            <v>5809</v>
          </cell>
        </row>
        <row r="191">
          <cell r="B191" t="str">
            <v>Полякова Жанна Валерьевна</v>
          </cell>
        </row>
        <row r="192">
          <cell r="B192" t="str">
            <v>Черванёва Людмила Алексеевна</v>
          </cell>
        </row>
        <row r="193">
          <cell r="B193" t="str">
            <v>Быкова Галина Григорьевна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Аппельганц Александр"/>
      <sheetName val="Назаров Максим"/>
      <sheetName val="Паюсова Мария"/>
      <sheetName val="Протасевич Антон"/>
      <sheetName val="Сафин Вадим"/>
      <sheetName val="Снегирев Павел"/>
      <sheetName val="Токарев Севастьян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Гарипов Ильнур Мирдарович</v>
          </cell>
          <cell r="F2">
            <v>9180</v>
          </cell>
        </row>
        <row r="3">
          <cell r="B3" t="str">
            <v>Гилева Наталья Александровна уволен</v>
          </cell>
          <cell r="F3" t="str">
            <v>уволен</v>
          </cell>
        </row>
        <row r="4">
          <cell r="B4" t="str">
            <v>Кирсанов Роман Владимирович уволен</v>
          </cell>
          <cell r="F4" t="str">
            <v>уволен</v>
          </cell>
        </row>
        <row r="5">
          <cell r="B5" t="str">
            <v>Кузьмин Дмитрий Юрьевич</v>
          </cell>
          <cell r="F5">
            <v>11175</v>
          </cell>
        </row>
        <row r="6">
          <cell r="B6" t="str">
            <v>Кутеминский Сергей Александрович</v>
          </cell>
          <cell r="F6">
            <v>11541</v>
          </cell>
        </row>
        <row r="7">
          <cell r="B7" t="str">
            <v>Логинов Артем Гургенович</v>
          </cell>
          <cell r="F7">
            <v>9748</v>
          </cell>
        </row>
        <row r="8">
          <cell r="B8" t="str">
            <v>Махнев Александр Владимирович</v>
          </cell>
          <cell r="F8">
            <v>6270</v>
          </cell>
        </row>
        <row r="9">
          <cell r="B9" t="str">
            <v>Меньшикова Валентина Владимировна</v>
          </cell>
          <cell r="F9">
            <v>0</v>
          </cell>
        </row>
        <row r="10">
          <cell r="B10" t="str">
            <v>Мусихина Наталья Алексеевна</v>
          </cell>
          <cell r="F10">
            <v>4935</v>
          </cell>
        </row>
        <row r="11">
          <cell r="B11" t="str">
            <v>Полухина Анна Владимировна</v>
          </cell>
          <cell r="F11">
            <v>7826</v>
          </cell>
        </row>
        <row r="12">
          <cell r="B12" t="str">
            <v>Поротников Андрей Владимирович</v>
          </cell>
          <cell r="F12">
            <v>6514</v>
          </cell>
        </row>
        <row r="13">
          <cell r="B13" t="str">
            <v>Притчина Марина Юрьевна</v>
          </cell>
          <cell r="F13">
            <v>4757</v>
          </cell>
        </row>
        <row r="14">
          <cell r="B14" t="str">
            <v>Степанов Глеб Андреевич</v>
          </cell>
          <cell r="F14">
            <v>11947</v>
          </cell>
        </row>
        <row r="15">
          <cell r="B15" t="str">
            <v>Еремеев Александр Сергеевич</v>
          </cell>
          <cell r="F15">
            <v>0</v>
          </cell>
        </row>
        <row r="16">
          <cell r="B16" t="str">
            <v>Попов Андрей Олегович</v>
          </cell>
          <cell r="F16" t="str">
            <v>22192,30</v>
          </cell>
        </row>
        <row r="17">
          <cell r="B17" t="str">
            <v>Попов Михаил Вадимович</v>
          </cell>
          <cell r="F17" t="str">
            <v>27054,64</v>
          </cell>
        </row>
        <row r="18">
          <cell r="B18" t="str">
            <v>Назаров Максим Юрьевич</v>
          </cell>
          <cell r="F18">
            <v>0</v>
          </cell>
        </row>
        <row r="19">
          <cell r="B19" t="str">
            <v>Паюсова Мария Юрьевна</v>
          </cell>
          <cell r="F19">
            <v>0</v>
          </cell>
        </row>
        <row r="20">
          <cell r="B20" t="str">
            <v>Сафин Вадим Аликович</v>
          </cell>
          <cell r="F20">
            <v>56250.43</v>
          </cell>
        </row>
        <row r="21">
          <cell r="B21" t="str">
            <v>Токарев Севастьян Андреевич</v>
          </cell>
          <cell r="F21">
            <v>0</v>
          </cell>
        </row>
        <row r="22">
          <cell r="B22" t="str">
            <v>Агзамова Лилия Альфировна</v>
          </cell>
          <cell r="F22">
            <v>13391</v>
          </cell>
        </row>
        <row r="23">
          <cell r="B23" t="str">
            <v>Аппельганц Александр Евгеньевич</v>
          </cell>
          <cell r="F23">
            <v>0</v>
          </cell>
        </row>
        <row r="24">
          <cell r="B24" t="str">
            <v>Дмитриева Татьяна Сергеевна</v>
          </cell>
          <cell r="F24">
            <v>10957</v>
          </cell>
        </row>
        <row r="25">
          <cell r="B25" t="str">
            <v>Князькина Анна Евгеньевна</v>
          </cell>
          <cell r="F25">
            <v>12174</v>
          </cell>
        </row>
        <row r="26">
          <cell r="B26" t="str">
            <v>Леоненко Анастасия Константиновна</v>
          </cell>
          <cell r="F26">
            <v>13391</v>
          </cell>
        </row>
        <row r="27">
          <cell r="B27" t="str">
            <v>Мокеева Мария Викторовна</v>
          </cell>
          <cell r="F27">
            <v>13391</v>
          </cell>
        </row>
        <row r="28">
          <cell r="B28" t="str">
            <v>Неуймина Валерия Анатольевна</v>
          </cell>
          <cell r="F28">
            <v>13391</v>
          </cell>
        </row>
        <row r="29">
          <cell r="B29" t="str">
            <v>Ревко Анна Анатольевна</v>
          </cell>
          <cell r="F29">
            <v>13391</v>
          </cell>
        </row>
        <row r="30">
          <cell r="B30" t="str">
            <v>Храмов Андрей Антонович</v>
          </cell>
          <cell r="F30">
            <v>12174</v>
          </cell>
        </row>
        <row r="31">
          <cell r="B31" t="str">
            <v>Коженкова Анна Викторовна</v>
          </cell>
          <cell r="F31" t="str">
            <v>25547,44</v>
          </cell>
        </row>
        <row r="32">
          <cell r="B32" t="str">
            <v>Русакова Вера Алексеевна уволен</v>
          </cell>
          <cell r="F32" t="str">
            <v>уволен</v>
          </cell>
        </row>
        <row r="33">
          <cell r="B33" t="str">
            <v>Цветков Юрий Михайлович (Ляшков)</v>
          </cell>
          <cell r="F33" t="str">
            <v>25165,19</v>
          </cell>
        </row>
        <row r="34">
          <cell r="B34" t="str">
            <v>Сидоров Дмитрий Александрович уволен</v>
          </cell>
          <cell r="F34" t="str">
            <v>уволен</v>
          </cell>
        </row>
        <row r="35">
          <cell r="B35" t="str">
            <v>Чернов Герман Александрович</v>
          </cell>
          <cell r="F35" t="str">
            <v xml:space="preserve"> 33 534,40 </v>
          </cell>
        </row>
        <row r="36">
          <cell r="B36" t="str">
            <v>Германова Анастасия Олеговна</v>
          </cell>
          <cell r="F36">
            <v>105349</v>
          </cell>
        </row>
        <row r="37">
          <cell r="B37" t="str">
            <v>Гринькова Анастасия Сергеевна</v>
          </cell>
          <cell r="F37">
            <v>0</v>
          </cell>
        </row>
        <row r="38">
          <cell r="B38" t="str">
            <v>Коняева Ольга Вадимовна уволен</v>
          </cell>
          <cell r="F38" t="str">
            <v>уволен</v>
          </cell>
        </row>
        <row r="39">
          <cell r="B39" t="str">
            <v>Мазунина Наталья Сергеевна</v>
          </cell>
          <cell r="F39">
            <v>0</v>
          </cell>
        </row>
        <row r="40">
          <cell r="B40" t="str">
            <v>Мигдалович Татьяна Евгеньевна</v>
          </cell>
          <cell r="F40">
            <v>17395</v>
          </cell>
        </row>
        <row r="41">
          <cell r="B41" t="str">
            <v>Снегирев Павел Сергеевич</v>
          </cell>
          <cell r="F41">
            <v>56250</v>
          </cell>
        </row>
        <row r="42">
          <cell r="B42" t="str">
            <v>Чистяков Дмитрий Андреевич</v>
          </cell>
          <cell r="F42">
            <v>24068</v>
          </cell>
        </row>
        <row r="43">
          <cell r="B43" t="str">
            <v>Колмогоров Артём Андреевич</v>
          </cell>
          <cell r="F43">
            <v>0</v>
          </cell>
        </row>
        <row r="44">
          <cell r="B44" t="str">
            <v>Андронов Владимир Владимирович уволен</v>
          </cell>
          <cell r="F44" t="str">
            <v>уволен</v>
          </cell>
        </row>
        <row r="45">
          <cell r="B45" t="str">
            <v>Вихляева Ирина Николаевна</v>
          </cell>
          <cell r="F45">
            <v>5602</v>
          </cell>
        </row>
        <row r="46">
          <cell r="B46" t="str">
            <v>Маматисакова Диляфруз Мухидиновна уволен</v>
          </cell>
          <cell r="F46" t="str">
            <v>уволен</v>
          </cell>
        </row>
        <row r="47">
          <cell r="B47" t="str">
            <v>Полухина Дарья Алексеевна уволен</v>
          </cell>
          <cell r="F47" t="str">
            <v>уволен</v>
          </cell>
        </row>
        <row r="48">
          <cell r="B48" t="str">
            <v>Мыльникова Наталья Владимировна</v>
          </cell>
          <cell r="F48">
            <v>0</v>
          </cell>
        </row>
        <row r="49">
          <cell r="B49" t="str">
            <v>Нигаматуллина Эльмира Даниловна</v>
          </cell>
          <cell r="F49" t="str">
            <v>4997,5</v>
          </cell>
        </row>
        <row r="50">
          <cell r="B50" t="str">
            <v>Журавлев Михаил Олегович</v>
          </cell>
          <cell r="F50" t="str">
            <v xml:space="preserve"> 4 799,16 </v>
          </cell>
        </row>
        <row r="51">
          <cell r="B51" t="str">
            <v>Семенец Николай Николаевич</v>
          </cell>
          <cell r="F51">
            <v>10367</v>
          </cell>
        </row>
        <row r="52">
          <cell r="B52" t="str">
            <v>Сурнина Анна Александровна</v>
          </cell>
          <cell r="F52">
            <v>7826</v>
          </cell>
        </row>
        <row r="53">
          <cell r="B53" t="str">
            <v>Сафонова Анна Николаевна</v>
          </cell>
          <cell r="F53">
            <v>5825</v>
          </cell>
        </row>
        <row r="54">
          <cell r="B54" t="str">
            <v>Точнов Антон Александрович</v>
          </cell>
          <cell r="F54" t="str">
            <v>4869,23</v>
          </cell>
        </row>
        <row r="55">
          <cell r="B55" t="str">
            <v>Захарченко Анна Владимировна</v>
          </cell>
          <cell r="F55">
            <v>0</v>
          </cell>
        </row>
        <row r="56">
          <cell r="B56" t="str">
            <v>Мазеина Елена Сергеевна</v>
          </cell>
          <cell r="F56">
            <v>0</v>
          </cell>
        </row>
        <row r="57">
          <cell r="F57" t="e">
            <v>#N/A</v>
          </cell>
        </row>
        <row r="58">
          <cell r="F58" t="e">
            <v>#N/A</v>
          </cell>
        </row>
        <row r="59">
          <cell r="F59" t="e">
            <v>#N/A</v>
          </cell>
        </row>
        <row r="60">
          <cell r="F60" t="e">
            <v>#N/A</v>
          </cell>
        </row>
        <row r="61">
          <cell r="F61" t="e">
            <v>#N/A</v>
          </cell>
        </row>
        <row r="62">
          <cell r="F62" t="e">
            <v>#N/A</v>
          </cell>
        </row>
        <row r="63">
          <cell r="F63" t="e">
            <v>#N/A</v>
          </cell>
        </row>
        <row r="64">
          <cell r="F64" t="e">
            <v>#N/A</v>
          </cell>
        </row>
        <row r="65">
          <cell r="F65" t="e">
            <v>#N/A</v>
          </cell>
        </row>
        <row r="66">
          <cell r="F66" t="e">
            <v>#N/A</v>
          </cell>
        </row>
        <row r="67">
          <cell r="F67" t="e">
            <v>#N/A</v>
          </cell>
        </row>
        <row r="68">
          <cell r="F68" t="e">
            <v>#N/A</v>
          </cell>
        </row>
        <row r="69">
          <cell r="F69" t="e">
            <v>#N/A</v>
          </cell>
        </row>
        <row r="70">
          <cell r="F70" t="e">
            <v>#N/A</v>
          </cell>
        </row>
        <row r="71">
          <cell r="F71" t="e">
            <v>#N/A</v>
          </cell>
        </row>
        <row r="72">
          <cell r="F72" t="e">
            <v>#N/A</v>
          </cell>
        </row>
        <row r="73">
          <cell r="F73" t="e">
            <v>#N/A</v>
          </cell>
        </row>
        <row r="74">
          <cell r="F74" t="e">
            <v>#N/A</v>
          </cell>
        </row>
        <row r="75">
          <cell r="F75" t="e">
            <v>#N/A</v>
          </cell>
        </row>
        <row r="76">
          <cell r="F76" t="e">
            <v>#N/A</v>
          </cell>
        </row>
        <row r="77">
          <cell r="F77" t="e">
            <v>#N/A</v>
          </cell>
        </row>
        <row r="78">
          <cell r="F78" t="e">
            <v>#N/A</v>
          </cell>
        </row>
        <row r="79">
          <cell r="F79" t="e">
            <v>#N/A</v>
          </cell>
        </row>
        <row r="80">
          <cell r="F80" t="e">
            <v>#N/A</v>
          </cell>
        </row>
        <row r="81">
          <cell r="F81" t="e">
            <v>#N/A</v>
          </cell>
        </row>
        <row r="82">
          <cell r="F82" t="e">
            <v>#N/A</v>
          </cell>
        </row>
        <row r="83">
          <cell r="F83" t="e">
            <v>#N/A</v>
          </cell>
        </row>
        <row r="84">
          <cell r="F84" t="e">
            <v>#N/A</v>
          </cell>
        </row>
        <row r="85">
          <cell r="F85" t="e">
            <v>#N/A</v>
          </cell>
        </row>
        <row r="86">
          <cell r="F86" t="e">
            <v>#N/A</v>
          </cell>
        </row>
        <row r="87">
          <cell r="F87" t="e">
            <v>#N/A</v>
          </cell>
        </row>
        <row r="88">
          <cell r="F88" t="e">
            <v>#N/A</v>
          </cell>
        </row>
        <row r="89">
          <cell r="F89" t="e">
            <v>#N/A</v>
          </cell>
        </row>
        <row r="90">
          <cell r="F90" t="e">
            <v>#N/A</v>
          </cell>
        </row>
        <row r="91">
          <cell r="F91" t="e">
            <v>#N/A</v>
          </cell>
        </row>
        <row r="92">
          <cell r="F92" t="e">
            <v>#N/A</v>
          </cell>
        </row>
        <row r="93">
          <cell r="F93" t="e">
            <v>#N/A</v>
          </cell>
        </row>
        <row r="94">
          <cell r="F94" t="e">
            <v>#N/A</v>
          </cell>
        </row>
        <row r="95">
          <cell r="F95" t="e">
            <v>#N/A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19600-1A39-43FA-AEEB-242A70D17BA7}" name="Список_Сотрудников" displayName="Список_Сотрудников" ref="A1:G609" totalsRowShown="0" headerRowDxfId="30" dataDxfId="29">
  <tableColumns count="7">
    <tableColumn id="1" xr3:uid="{A3ACC803-15F0-4626-BD6D-AF249BC2F8EC}" name="BU" dataDxfId="28"/>
    <tableColumn id="2" xr3:uid="{E24AB3C1-8E03-4BB6-97CE-08250614E008}" name="ФИО" dataDxfId="27"/>
    <tableColumn id="3" xr3:uid="{F11D29B8-1C2C-48A1-B10D-16BBF9C8C8AC}" name="Должность" dataDxfId="26"/>
    <tableColumn id="5" xr3:uid="{78E89B32-0461-4AEE-8025-2CD1F8DB3FFF}" name="Дата подачи инфо" dataDxfId="25">
      <calculatedColumnFormula array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calculatedColumnFormula>
    </tableColumn>
    <tableColumn id="6" xr3:uid="{84CA951D-20D3-41FB-AA8E-F8B436599854}" name="Ответственный менеджер" dataDxfId="24"/>
    <tableColumn id="4" xr3:uid="{6A7F4A66-3158-45AD-BAB8-AC187C804D25}" name="Бонус за период" dataDxfId="23">
      <calculatedColumnFormula array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calculatedColumnFormula>
    </tableColumn>
    <tableColumn id="7" xr3:uid="{051A17A7-1636-4C87-B361-E282D9E133AA}" name="Проверка должности" dataDxfId="22">
      <calculatedColumnFormula>_xlfn.XLOOKUP(Список_Сотрудников[[#This Row],[ФИО]],#REF!,#REF!,"ошибка",0,1)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CB0EB-972B-4728-8DA0-959E0409242E}" name="Таблица2" displayName="Таблица2" ref="A1:S109" totalsRowShown="0" headerRowDxfId="20" dataDxfId="19">
  <tableColumns count="19">
    <tableColumn id="1" xr3:uid="{E56FFE98-3C0D-44C6-A5BC-81AF0204769E}" name="Должность" dataDxfId="18"/>
    <tableColumn id="15" xr3:uid="{DFAECF5E-3B95-4737-B31E-4DDBA9019F2E}" name="Пример" dataDxfId="17">
      <calculatedColumnFormula>_xlfn.XLOOKUP(Таблица2[[#This Row],[Должность]],Список_Сотрудников[Должность],Список_Сотрудников[ФИО],"",0,1)</calculatedColumnFormula>
    </tableColumn>
    <tableColumn id="19" xr3:uid="{6102B572-793B-4E63-BAEE-4E4A4D852B83}" name="Titile" dataDxfId="16"/>
    <tableColumn id="18" xr3:uid="{2476F789-0E91-4C3B-9E90-D0DCA4A57580}" name="Job Family " dataDxfId="15"/>
    <tableColumn id="17" xr3:uid="{09FF1140-03D4-463D-BED5-62CD1D7858EF}" name="Benchmark Job" dataDxfId="14"/>
    <tableColumn id="16" xr3:uid="{A95139B6-0CD9-4C4F-A816-B20384B4F8A2}" name="Grade" dataDxfId="13"/>
    <tableColumn id="2" xr3:uid="{BFBD8A2B-3EA0-48C1-B3DC-E6F92BAF2E90}" name="Январь" dataDxfId="12"/>
    <tableColumn id="3" xr3:uid="{32BB23E1-76B3-4708-BDF9-65DE372B8413}" name="Февраль" dataDxfId="11"/>
    <tableColumn id="4" xr3:uid="{64C8B79F-300F-47A6-9C02-5D5C62BF2060}" name="Март" dataDxfId="10"/>
    <tableColumn id="5" xr3:uid="{517CD014-05A9-4E05-9A7D-BAC07F3A5BE0}" name="Апрель" dataDxfId="9"/>
    <tableColumn id="6" xr3:uid="{425F8FE7-3AA8-4816-A5FB-E63F77082BF8}" name="Май" dataDxfId="8"/>
    <tableColumn id="7" xr3:uid="{1813FDB1-F1A5-4740-9E70-D58A791CC303}" name="Июнь" dataDxfId="7"/>
    <tableColumn id="8" xr3:uid="{72E89360-E80D-408A-8119-7CDB8730C33D}" name="Июль" dataDxfId="6"/>
    <tableColumn id="9" xr3:uid="{4D81C44D-01E7-4779-B330-3CD4E249C78E}" name="Август" dataDxfId="5"/>
    <tableColumn id="10" xr3:uid="{F34436A9-1A0D-421E-BCBA-6852424EB922}" name="Сентябрь" dataDxfId="4"/>
    <tableColumn id="11" xr3:uid="{85F48FE2-077B-4343-88EA-C7BE8D9753E8}" name="Октябрь" dataDxfId="3"/>
    <tableColumn id="12" xr3:uid="{9A07DC5F-C573-4F57-B07E-249CE64B159B}" name="Ноябрь" dataDxfId="2"/>
    <tableColumn id="13" xr3:uid="{6F2BE01A-308D-413E-A23E-18085A917A5B}" name="Декабрь" dataDxfId="1"/>
    <tableColumn id="14" xr3:uid="{B2DB5D01-08F1-4A5E-9FB6-4DB1460B8060}" name="Январь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C022-9E8E-40C5-839F-051E02AE71BC}">
  <dimension ref="A1:A10"/>
  <sheetViews>
    <sheetView workbookViewId="0">
      <selection activeCell="A8" sqref="A8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9"/>
  <sheetViews>
    <sheetView topLeftCell="A252" zoomScale="80" zoomScaleNormal="80" workbookViewId="0">
      <selection activeCell="D302" sqref="D302"/>
    </sheetView>
  </sheetViews>
  <sheetFormatPr defaultColWidth="8.85546875" defaultRowHeight="15" x14ac:dyDescent="0.25"/>
  <cols>
    <col min="1" max="1" width="15" style="15" customWidth="1"/>
    <col min="2" max="2" width="36" style="15" customWidth="1"/>
    <col min="3" max="3" width="46.85546875" style="15" customWidth="1"/>
    <col min="4" max="4" width="16" style="19" customWidth="1"/>
    <col min="5" max="5" width="24.5703125" style="15" customWidth="1"/>
    <col min="6" max="6" width="14.140625" style="20" customWidth="1"/>
    <col min="7" max="7" width="47.42578125" style="15" customWidth="1"/>
    <col min="8" max="8" width="22.140625" style="15" customWidth="1"/>
    <col min="9" max="9" width="9.140625" style="15" customWidth="1"/>
    <col min="10" max="10" width="18.5703125" style="15" customWidth="1"/>
    <col min="11" max="16384" width="8.85546875" style="15"/>
  </cols>
  <sheetData>
    <row r="1" spans="1:10" x14ac:dyDescent="0.25">
      <c r="A1" s="15" t="s">
        <v>10</v>
      </c>
      <c r="B1" s="15" t="s">
        <v>11</v>
      </c>
      <c r="C1" s="15" t="s">
        <v>12</v>
      </c>
      <c r="D1" s="19" t="s">
        <v>13</v>
      </c>
      <c r="E1" s="15" t="s">
        <v>14</v>
      </c>
      <c r="F1" s="20" t="s">
        <v>15</v>
      </c>
      <c r="G1" s="15" t="s">
        <v>16</v>
      </c>
    </row>
    <row r="2" spans="1:10" x14ac:dyDescent="0.25">
      <c r="A2" s="15" t="s">
        <v>6</v>
      </c>
      <c r="B2" s="15" t="s">
        <v>17</v>
      </c>
      <c r="C2" s="15" t="s">
        <v>18</v>
      </c>
      <c r="D2" s="19" cm="1">
        <f t="array" aca="1" ref="D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" s="15" t="s">
        <v>19</v>
      </c>
      <c r="F2" s="15" t="e" cm="1">
        <f t="array" aca="1" ref="F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" s="15" t="e">
        <f ca="1">_xlfn.XLOOKUP(Список_Сотрудников[[#This Row],[ФИО]],#REF!,#REF!,"ошибка",0,1)</f>
        <v>#NAME?</v>
      </c>
      <c r="H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" spans="1:10" x14ac:dyDescent="0.25">
      <c r="A3" s="15" t="s">
        <v>6</v>
      </c>
      <c r="B3" s="15" t="s">
        <v>20</v>
      </c>
      <c r="C3" s="15" t="s">
        <v>21</v>
      </c>
      <c r="D3" s="19" cm="1">
        <f t="array" aca="1" ref="D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" s="15" t="s">
        <v>19</v>
      </c>
      <c r="F3" s="15" t="e" cm="1">
        <f t="array" aca="1" ref="F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" s="15" t="e">
        <f ca="1">_xlfn.XLOOKUP(Список_Сотрудников[[#This Row],[ФИО]],#REF!,#REF!,"ошибка",0,1)</f>
        <v>#NAME?</v>
      </c>
      <c r="H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" spans="1:10" x14ac:dyDescent="0.25">
      <c r="A4" s="15" t="s">
        <v>7</v>
      </c>
      <c r="B4" s="15" t="s">
        <v>22</v>
      </c>
      <c r="C4" s="15" t="s">
        <v>23</v>
      </c>
      <c r="D4" s="19" t="str" cm="1">
        <f t="array" aca="1" ref="D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" s="15" t="s">
        <v>24</v>
      </c>
      <c r="F4" s="15" t="e" cm="1">
        <f t="array" aca="1" ref="F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" s="15" t="e">
        <f ca="1">_xlfn.XLOOKUP(Список_Сотрудников[[#This Row],[ФИО]],#REF!,#REF!,"ошибка",0,1)</f>
        <v>#NAME?</v>
      </c>
      <c r="H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5" spans="1:10" x14ac:dyDescent="0.25">
      <c r="A5" s="15" t="s">
        <v>6</v>
      </c>
      <c r="B5" s="15" t="s">
        <v>25</v>
      </c>
      <c r="C5" s="15" t="s">
        <v>21</v>
      </c>
      <c r="D5" s="19" cm="1">
        <f t="array" aca="1" ref="D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" s="15" t="s">
        <v>19</v>
      </c>
      <c r="F5" s="15" t="e" cm="1">
        <f t="array" aca="1" ref="F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" s="15" t="e">
        <f ca="1">_xlfn.XLOOKUP(Список_Сотрудников[[#This Row],[ФИО]],#REF!,#REF!,"ошибка",0,1)</f>
        <v>#NAME?</v>
      </c>
      <c r="H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5" s="15" t="s">
        <v>26</v>
      </c>
    </row>
    <row r="6" spans="1:10" x14ac:dyDescent="0.25">
      <c r="A6" s="15" t="s">
        <v>6</v>
      </c>
      <c r="B6" s="15" t="s">
        <v>27</v>
      </c>
      <c r="C6" s="15" t="s">
        <v>113</v>
      </c>
      <c r="D6" s="19" cm="1">
        <f t="array" aca="1" ref="D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6" s="15" t="s">
        <v>19</v>
      </c>
      <c r="F6" s="15" t="e" cm="1">
        <f t="array" aca="1" ref="F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" s="15" t="e">
        <f ca="1">_xlfn.XLOOKUP(Список_Сотрудников[[#This Row],[ФИО]],#REF!,#REF!,"ошибка",0,1)</f>
        <v>#NAME?</v>
      </c>
      <c r="H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7" spans="1:10" x14ac:dyDescent="0.25">
      <c r="A7" s="15" t="s">
        <v>6</v>
      </c>
      <c r="B7" s="15" t="s">
        <v>28</v>
      </c>
      <c r="C7" s="15" t="s">
        <v>21</v>
      </c>
      <c r="D7" s="19" cm="1">
        <f t="array" aca="1" ref="D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7" s="15" t="s">
        <v>19</v>
      </c>
      <c r="F7" s="15" t="e" cm="1">
        <f t="array" aca="1" ref="F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7" s="15" t="e">
        <f ca="1">_xlfn.XLOOKUP(Список_Сотрудников[[#This Row],[ФИО]],#REF!,#REF!,"ошибка",0,1)</f>
        <v>#NAME?</v>
      </c>
      <c r="H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8" spans="1:10" x14ac:dyDescent="0.25">
      <c r="A8" s="15" t="s">
        <v>6</v>
      </c>
      <c r="B8" s="15" t="s">
        <v>29</v>
      </c>
      <c r="C8" s="15" t="s">
        <v>30</v>
      </c>
      <c r="D8" s="19" cm="1">
        <f t="array" aca="1" ref="D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8" s="15" t="s">
        <v>19</v>
      </c>
      <c r="F8" s="15" t="e" cm="1">
        <f t="array" aca="1" ref="F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8" s="15" t="e">
        <f ca="1">_xlfn.XLOOKUP(Список_Сотрудников[[#This Row],[ФИО]],#REF!,#REF!,"ошибка",0,1)</f>
        <v>#NAME?</v>
      </c>
      <c r="H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9" spans="1:10" x14ac:dyDescent="0.25">
      <c r="A9" s="15" t="s">
        <v>6</v>
      </c>
      <c r="B9" s="15" t="s">
        <v>31</v>
      </c>
      <c r="C9" s="15" t="s">
        <v>32</v>
      </c>
      <c r="D9" s="19" cm="1">
        <f t="array" aca="1" ref="D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9" s="15" t="s">
        <v>33</v>
      </c>
      <c r="F9" s="15" t="e" cm="1">
        <f t="array" aca="1" ref="F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9" s="15" t="e">
        <f ca="1">_xlfn.XLOOKUP(Список_Сотрудников[[#This Row],[ФИО]],#REF!,#REF!,"ошибка",0,1)</f>
        <v>#NAME?</v>
      </c>
      <c r="H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0" spans="1:10" x14ac:dyDescent="0.25">
      <c r="A10" s="15" t="s">
        <v>6</v>
      </c>
      <c r="B10" s="15" t="s">
        <v>34</v>
      </c>
      <c r="C10" s="15" t="s">
        <v>35</v>
      </c>
      <c r="D10" s="19" cm="1">
        <f t="array" aca="1" ref="D1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0" s="15" t="s">
        <v>33</v>
      </c>
      <c r="F10" s="15" t="e" cm="1">
        <f t="array" aca="1" ref="F1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0" s="15" t="e">
        <f ca="1">_xlfn.XLOOKUP(Список_Сотрудников[[#This Row],[ФИО]],#REF!,#REF!,"ошибка",0,1)</f>
        <v>#NAME?</v>
      </c>
      <c r="H1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1" spans="1:10" x14ac:dyDescent="0.25">
      <c r="A11" s="26" t="s">
        <v>6</v>
      </c>
      <c r="B11" s="26" t="s">
        <v>36</v>
      </c>
      <c r="C11" s="26" t="s">
        <v>37</v>
      </c>
      <c r="D11" s="28" cm="1">
        <f t="array" aca="1" ref="D1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1" s="26" t="s">
        <v>33</v>
      </c>
      <c r="F11" s="26" t="e" cm="1">
        <f t="array" aca="1" ref="F1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1" s="26" t="e">
        <f ca="1">_xlfn.XLOOKUP(Список_Сотрудников[[#This Row],[ФИО]],#REF!,#REF!,"ошибка",0,1)</f>
        <v>#NAME?</v>
      </c>
      <c r="H1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2" spans="1:10" x14ac:dyDescent="0.25">
      <c r="A12" s="15" t="s">
        <v>6</v>
      </c>
      <c r="B12" s="15" t="s">
        <v>38</v>
      </c>
      <c r="C12" s="15" t="s">
        <v>35</v>
      </c>
      <c r="D12" s="19" cm="1">
        <f t="array" aca="1" ref="D1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2" s="15" t="s">
        <v>33</v>
      </c>
      <c r="F12" s="15" t="e" cm="1">
        <f t="array" aca="1" ref="F1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2" s="15" t="e">
        <f ca="1">_xlfn.XLOOKUP(Список_Сотрудников[[#This Row],[ФИО]],#REF!,#REF!,"ошибка",0,1)</f>
        <v>#NAME?</v>
      </c>
      <c r="H1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3" spans="1:10" x14ac:dyDescent="0.25">
      <c r="A13" s="15" t="s">
        <v>6</v>
      </c>
      <c r="B13" s="15" t="s">
        <v>39</v>
      </c>
      <c r="C13" s="15" t="s">
        <v>40</v>
      </c>
      <c r="D13" s="19" cm="1">
        <f t="array" aca="1" ref="D1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3" s="15" t="s">
        <v>33</v>
      </c>
      <c r="F13" s="15" t="e" cm="1">
        <f t="array" aca="1" ref="F1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3" s="15" t="e">
        <f ca="1">_xlfn.XLOOKUP(Список_Сотрудников[[#This Row],[ФИО]],#REF!,#REF!,"ошибка",0,1)</f>
        <v>#NAME?</v>
      </c>
      <c r="H1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13" s="15" t="s">
        <v>26</v>
      </c>
    </row>
    <row r="14" spans="1:10" x14ac:dyDescent="0.25">
      <c r="A14" s="15" t="s">
        <v>6</v>
      </c>
      <c r="B14" s="15" t="s">
        <v>41</v>
      </c>
      <c r="C14" s="15" t="s">
        <v>42</v>
      </c>
      <c r="D14" s="19" cm="1">
        <f t="array" aca="1" ref="D1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14" s="15" t="s">
        <v>33</v>
      </c>
      <c r="F14" s="15" t="e" cm="1">
        <f t="array" aca="1" ref="F1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4" s="15" t="e">
        <f ca="1">_xlfn.XLOOKUP(Список_Сотрудников[[#This Row],[ФИО]],#REF!,#REF!,"ошибка",0,1)</f>
        <v>#NAME?</v>
      </c>
      <c r="H1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5" spans="1:10" x14ac:dyDescent="0.25">
      <c r="A15" s="15" t="s">
        <v>6</v>
      </c>
      <c r="B15" s="15" t="s">
        <v>43</v>
      </c>
      <c r="C15" s="15" t="s">
        <v>44</v>
      </c>
      <c r="D15" s="19" cm="1">
        <f t="array" aca="1" ref="D1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15" s="15" t="s">
        <v>33</v>
      </c>
      <c r="F15" s="15" t="e" cm="1">
        <f t="array" aca="1" ref="F1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5" s="15" t="e">
        <f ca="1">_xlfn.XLOOKUP(Список_Сотрудников[[#This Row],[ФИО]],#REF!,#REF!,"ошибка",0,1)</f>
        <v>#NAME?</v>
      </c>
      <c r="H1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6" spans="1:10" x14ac:dyDescent="0.25">
      <c r="A16" s="15" t="s">
        <v>6</v>
      </c>
      <c r="B16" s="15" t="s">
        <v>45</v>
      </c>
      <c r="C16" s="15" t="s">
        <v>35</v>
      </c>
      <c r="D16" s="19" cm="1">
        <f t="array" aca="1" ref="D1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6" s="15" t="s">
        <v>33</v>
      </c>
      <c r="F16" s="15" t="e" cm="1">
        <f t="array" aca="1" ref="F1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6" s="15" t="e">
        <f ca="1">_xlfn.XLOOKUP(Список_Сотрудников[[#This Row],[ФИО]],#REF!,#REF!,"ошибка",0,1)</f>
        <v>#NAME?</v>
      </c>
      <c r="H1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7" spans="1:10" x14ac:dyDescent="0.25">
      <c r="A17" s="15" t="s">
        <v>6</v>
      </c>
      <c r="B17" s="26" t="s">
        <v>921</v>
      </c>
      <c r="C17" s="26" t="s">
        <v>21</v>
      </c>
      <c r="D17" s="28" cm="1">
        <f t="array" aca="1" ref="D1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7" s="26" t="s">
        <v>46</v>
      </c>
      <c r="F17" s="26" t="e" cm="1">
        <f t="array" aca="1" ref="F1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7" s="26" t="e">
        <f ca="1">_xlfn.XLOOKUP(Список_Сотрудников[[#This Row],[ФИО]],#REF!,#REF!,"ошибка",0,1)</f>
        <v>#NAME?</v>
      </c>
      <c r="H1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8" spans="1:10" x14ac:dyDescent="0.25">
      <c r="A18" s="15" t="s">
        <v>6</v>
      </c>
      <c r="B18" s="15" t="s">
        <v>47</v>
      </c>
      <c r="C18" s="15" t="s">
        <v>21</v>
      </c>
      <c r="D18" s="19" cm="1">
        <f t="array" aca="1" ref="D1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8" s="15" t="s">
        <v>46</v>
      </c>
      <c r="F18" s="15" t="e" cm="1">
        <f t="array" aca="1" ref="F1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8" s="15" t="e">
        <f ca="1">_xlfn.XLOOKUP(Список_Сотрудников[[#This Row],[ФИО]],#REF!,#REF!,"ошибка",0,1)</f>
        <v>#NAME?</v>
      </c>
      <c r="H1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9" spans="1:10" x14ac:dyDescent="0.25">
      <c r="A19" s="15" t="s">
        <v>6</v>
      </c>
      <c r="B19" s="15" t="s">
        <v>48</v>
      </c>
      <c r="C19" s="15" t="s">
        <v>21</v>
      </c>
      <c r="D19" s="19" cm="1">
        <f t="array" aca="1" ref="D1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9" s="15" t="s">
        <v>46</v>
      </c>
      <c r="F19" s="15" t="e" cm="1">
        <f t="array" aca="1" ref="F1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9" s="15" t="e">
        <f ca="1">_xlfn.XLOOKUP(Список_Сотрудников[[#This Row],[ФИО]],#REF!,#REF!,"ошибка",0,1)</f>
        <v>#NAME?</v>
      </c>
      <c r="H1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0" spans="1:10" x14ac:dyDescent="0.25">
      <c r="A20" s="15" t="s">
        <v>6</v>
      </c>
      <c r="B20" s="15" t="s">
        <v>49</v>
      </c>
      <c r="C20" s="15" t="s">
        <v>21</v>
      </c>
      <c r="D20" s="19" cm="1">
        <f t="array" aca="1" ref="D2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0" s="15" t="s">
        <v>46</v>
      </c>
      <c r="F20" s="15" t="e" cm="1">
        <f t="array" aca="1" ref="F2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0" s="15" t="e">
        <f ca="1">_xlfn.XLOOKUP(Список_Сотрудников[[#This Row],[ФИО]],#REF!,#REF!,"ошибка",0,1)</f>
        <v>#NAME?</v>
      </c>
      <c r="H2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1" spans="1:10" x14ac:dyDescent="0.25">
      <c r="A21" s="15" t="s">
        <v>6</v>
      </c>
      <c r="B21" s="15" t="s">
        <v>50</v>
      </c>
      <c r="C21" s="15" t="s">
        <v>51</v>
      </c>
      <c r="D21" s="19" cm="1">
        <f t="array" aca="1" ref="D2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1" s="15" t="s">
        <v>46</v>
      </c>
      <c r="F21" s="15" t="e" cm="1">
        <f t="array" aca="1" ref="F2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1" s="15" t="e">
        <f ca="1">_xlfn.XLOOKUP(Список_Сотрудников[[#This Row],[ФИО]],#REF!,#REF!,"ошибка",0,1)</f>
        <v>#NAME?</v>
      </c>
      <c r="H2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2" spans="1:10" x14ac:dyDescent="0.25">
      <c r="A22" s="15" t="s">
        <v>6</v>
      </c>
      <c r="B22" s="15" t="s">
        <v>52</v>
      </c>
      <c r="C22" s="15" t="s">
        <v>21</v>
      </c>
      <c r="D22" s="19" cm="1">
        <f t="array" aca="1" ref="D2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2" s="15" t="s">
        <v>46</v>
      </c>
      <c r="F22" s="15" t="e" cm="1">
        <f t="array" aca="1" ref="F2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2" s="15" t="e">
        <f ca="1">_xlfn.XLOOKUP(Список_Сотрудников[[#This Row],[ФИО]],#REF!,#REF!,"ошибка",0,1)</f>
        <v>#NAME?</v>
      </c>
      <c r="H2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3" spans="1:10" x14ac:dyDescent="0.25">
      <c r="A23" s="15" t="s">
        <v>6</v>
      </c>
      <c r="B23" s="15" t="s">
        <v>53</v>
      </c>
      <c r="C23" s="15" t="s">
        <v>54</v>
      </c>
      <c r="D23" s="19" cm="1">
        <f t="array" aca="1" ref="D2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3" s="15" t="s">
        <v>55</v>
      </c>
      <c r="F23" s="15" t="e" cm="1">
        <f t="array" aca="1" ref="F2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3" s="15" t="e">
        <f ca="1">_xlfn.XLOOKUP(Список_Сотрудников[[#This Row],[ФИО]],#REF!,#REF!,"ошибка",0,1)</f>
        <v>#NAME?</v>
      </c>
      <c r="H2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4" spans="1:10" x14ac:dyDescent="0.25">
      <c r="A24" s="15" t="s">
        <v>6</v>
      </c>
      <c r="B24" s="15" t="s">
        <v>56</v>
      </c>
      <c r="C24" s="15" t="s">
        <v>57</v>
      </c>
      <c r="D24" s="19" cm="1">
        <f t="array" aca="1" ref="D2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4" s="15" t="s">
        <v>55</v>
      </c>
      <c r="F24" s="15" t="e" cm="1">
        <f t="array" aca="1" ref="F2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4" s="15" t="e">
        <f ca="1">_xlfn.XLOOKUP(Список_Сотрудников[[#This Row],[ФИО]],#REF!,#REF!,"ошибка",0,1)</f>
        <v>#NAME?</v>
      </c>
      <c r="H2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5" spans="1:10" x14ac:dyDescent="0.25">
      <c r="A25" s="15" t="s">
        <v>6</v>
      </c>
      <c r="B25" s="15" t="s">
        <v>58</v>
      </c>
      <c r="C25" s="15" t="s">
        <v>57</v>
      </c>
      <c r="D25" s="19" cm="1">
        <f t="array" aca="1" ref="D2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5" s="15" t="s">
        <v>55</v>
      </c>
      <c r="F25" s="15" t="e" cm="1">
        <f t="array" aca="1" ref="F2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5" s="15" t="e">
        <f ca="1">_xlfn.XLOOKUP(Список_Сотрудников[[#This Row],[ФИО]],#REF!,#REF!,"ошибка",0,1)</f>
        <v>#NAME?</v>
      </c>
      <c r="H2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6" spans="1:10" x14ac:dyDescent="0.25">
      <c r="A26" s="15" t="s">
        <v>6</v>
      </c>
      <c r="B26" s="15" t="s">
        <v>59</v>
      </c>
      <c r="C26" s="15" t="s">
        <v>60</v>
      </c>
      <c r="D26" s="19" cm="1">
        <f t="array" aca="1" ref="D2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6" s="15" t="s">
        <v>55</v>
      </c>
      <c r="F26" s="15" t="e" cm="1">
        <f t="array" aca="1" ref="F2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6" s="15" t="e">
        <f ca="1">_xlfn.XLOOKUP(Список_Сотрудников[[#This Row],[ФИО]],#REF!,#REF!,"ошибка",0,1)</f>
        <v>#NAME?</v>
      </c>
      <c r="H2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7" spans="1:10" x14ac:dyDescent="0.25">
      <c r="A27" s="15" t="s">
        <v>6</v>
      </c>
      <c r="B27" s="15" t="s">
        <v>61</v>
      </c>
      <c r="C27" s="15" t="s">
        <v>57</v>
      </c>
      <c r="D27" s="19" cm="1">
        <f t="array" aca="1" ref="D2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7" s="15" t="s">
        <v>55</v>
      </c>
      <c r="F27" s="15" t="e" cm="1">
        <f t="array" aca="1" ref="F2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7" s="15" t="e">
        <f ca="1">_xlfn.XLOOKUP(Список_Сотрудников[[#This Row],[ФИО]],#REF!,#REF!,"ошибка",0,1)</f>
        <v>#NAME?</v>
      </c>
      <c r="H2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8" spans="1:10" x14ac:dyDescent="0.25">
      <c r="A28" s="15" t="s">
        <v>6</v>
      </c>
      <c r="B28" s="15" t="s">
        <v>62</v>
      </c>
      <c r="C28" s="15" t="s">
        <v>57</v>
      </c>
      <c r="D28" s="19" cm="1">
        <f t="array" aca="1" ref="D2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8" s="15" t="s">
        <v>55</v>
      </c>
      <c r="F28" s="15" t="e" cm="1">
        <f t="array" aca="1" ref="F2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8" s="15" t="e">
        <f ca="1">_xlfn.XLOOKUP(Список_Сотрудников[[#This Row],[ФИО]],#REF!,#REF!,"ошибка",0,1)</f>
        <v>#NAME?</v>
      </c>
      <c r="H2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28" s="15" t="s">
        <v>26</v>
      </c>
    </row>
    <row r="29" spans="1:10" x14ac:dyDescent="0.25">
      <c r="A29" s="15" t="s">
        <v>6</v>
      </c>
      <c r="B29" s="15" t="s">
        <v>63</v>
      </c>
      <c r="C29" s="15" t="s">
        <v>64</v>
      </c>
      <c r="D29" s="19" cm="1">
        <f t="array" aca="1" ref="D2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9" s="15" t="s">
        <v>55</v>
      </c>
      <c r="F29" s="15" t="e" cm="1">
        <f t="array" aca="1" ref="F2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9" s="15" t="e">
        <f ca="1">_xlfn.XLOOKUP(Список_Сотрудников[[#This Row],[ФИО]],#REF!,#REF!,"ошибка",0,1)</f>
        <v>#NAME?</v>
      </c>
      <c r="H2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0" spans="1:10" x14ac:dyDescent="0.25">
      <c r="A30" s="15" t="s">
        <v>6</v>
      </c>
      <c r="B30" s="15" t="s">
        <v>65</v>
      </c>
      <c r="C30" s="15" t="s">
        <v>57</v>
      </c>
      <c r="D30" s="19" cm="1">
        <f t="array" aca="1" ref="D3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0" s="15" t="s">
        <v>55</v>
      </c>
      <c r="F30" s="15" t="e" cm="1">
        <f t="array" aca="1" ref="F3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0" s="15" t="e">
        <f ca="1">_xlfn.XLOOKUP(Список_Сотрудников[[#This Row],[ФИО]],#REF!,#REF!,"ошибка",0,1)</f>
        <v>#NAME?</v>
      </c>
      <c r="H3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1" spans="1:10" x14ac:dyDescent="0.25">
      <c r="A31" s="15" t="s">
        <v>6</v>
      </c>
      <c r="B31" s="15" t="s">
        <v>66</v>
      </c>
      <c r="C31" s="15" t="s">
        <v>60</v>
      </c>
      <c r="D31" s="19" cm="1">
        <f t="array" aca="1" ref="D3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1" s="15" t="s">
        <v>55</v>
      </c>
      <c r="F31" s="15" t="e" cm="1">
        <f t="array" aca="1" ref="F3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1" s="15" t="e">
        <f ca="1">_xlfn.XLOOKUP(Список_Сотрудников[[#This Row],[ФИО]],#REF!,#REF!,"ошибка",0,1)</f>
        <v>#NAME?</v>
      </c>
      <c r="H3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2" spans="1:10" x14ac:dyDescent="0.25">
      <c r="A32" s="15" t="s">
        <v>6</v>
      </c>
      <c r="B32" s="15" t="s">
        <v>67</v>
      </c>
      <c r="C32" s="15" t="s">
        <v>57</v>
      </c>
      <c r="D32" s="19" cm="1">
        <f t="array" aca="1" ref="D3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2" s="15" t="s">
        <v>55</v>
      </c>
      <c r="F32" s="15" t="e" cm="1">
        <f t="array" aca="1" ref="F3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2" s="15" t="e">
        <f ca="1">_xlfn.XLOOKUP(Список_Сотрудников[[#This Row],[ФИО]],#REF!,#REF!,"ошибка",0,1)</f>
        <v>#NAME?</v>
      </c>
      <c r="H3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3" spans="1:8" x14ac:dyDescent="0.25">
      <c r="A33" s="15" t="s">
        <v>6</v>
      </c>
      <c r="B33" s="15" t="s">
        <v>68</v>
      </c>
      <c r="C33" s="15" t="s">
        <v>57</v>
      </c>
      <c r="D33" s="19" cm="1">
        <f t="array" aca="1" ref="D3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3" s="15" t="s">
        <v>55</v>
      </c>
      <c r="F33" s="15" t="e" cm="1">
        <f t="array" aca="1" ref="F3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3" s="15" t="e">
        <f ca="1">_xlfn.XLOOKUP(Список_Сотрудников[[#This Row],[ФИО]],#REF!,#REF!,"ошибка",0,1)</f>
        <v>#NAME?</v>
      </c>
      <c r="H3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4" spans="1:8" x14ac:dyDescent="0.25">
      <c r="A34" s="15" t="s">
        <v>6</v>
      </c>
      <c r="B34" s="15" t="s">
        <v>69</v>
      </c>
      <c r="C34" s="15" t="s">
        <v>64</v>
      </c>
      <c r="D34" s="19" cm="1">
        <f t="array" aca="1" ref="D3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4" s="15" t="s">
        <v>55</v>
      </c>
      <c r="F34" s="15" t="e" cm="1">
        <f t="array" aca="1" ref="F3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4" s="15" t="e">
        <f ca="1">_xlfn.XLOOKUP(Список_Сотрудников[[#This Row],[ФИО]],#REF!,#REF!,"ошибка",0,1)</f>
        <v>#NAME?</v>
      </c>
      <c r="H3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5" spans="1:8" x14ac:dyDescent="0.25">
      <c r="A35" s="15" t="s">
        <v>6</v>
      </c>
      <c r="B35" s="15" t="s">
        <v>70</v>
      </c>
      <c r="C35" s="15" t="s">
        <v>71</v>
      </c>
      <c r="D35" s="19" cm="1">
        <f t="array" aca="1" ref="D3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5" s="15" t="s">
        <v>55</v>
      </c>
      <c r="F35" s="15" t="e" cm="1">
        <f t="array" aca="1" ref="F3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5" s="15" t="e">
        <f ca="1">_xlfn.XLOOKUP(Список_Сотрудников[[#This Row],[ФИО]],#REF!,#REF!,"ошибка",0,1)</f>
        <v>#NAME?</v>
      </c>
      <c r="H3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6" spans="1:8" x14ac:dyDescent="0.25">
      <c r="A36" s="15" t="s">
        <v>6</v>
      </c>
      <c r="B36" s="15" t="s">
        <v>72</v>
      </c>
      <c r="C36" s="15" t="s">
        <v>73</v>
      </c>
      <c r="D36" s="19" cm="1">
        <f t="array" aca="1" ref="D3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6" s="15" t="s">
        <v>55</v>
      </c>
      <c r="F36" s="15" t="e" cm="1">
        <f t="array" aca="1" ref="F3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6" s="15" t="e">
        <f ca="1">_xlfn.XLOOKUP(Список_Сотрудников[[#This Row],[ФИО]],#REF!,#REF!,"ошибка",0,1)</f>
        <v>#NAME?</v>
      </c>
      <c r="H3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7" spans="1:8" x14ac:dyDescent="0.25">
      <c r="A37" s="15" t="s">
        <v>6</v>
      </c>
      <c r="B37" s="15" t="s">
        <v>74</v>
      </c>
      <c r="C37" s="15" t="s">
        <v>71</v>
      </c>
      <c r="D37" s="19" cm="1">
        <f t="array" aca="1" ref="D3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7" s="15" t="s">
        <v>55</v>
      </c>
      <c r="F37" s="15" t="e" cm="1">
        <f t="array" aca="1" ref="F3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7" s="15" t="e">
        <f ca="1">_xlfn.XLOOKUP(Список_Сотрудников[[#This Row],[ФИО]],#REF!,#REF!,"ошибка",0,1)</f>
        <v>#NAME?</v>
      </c>
      <c r="H3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8" spans="1:8" x14ac:dyDescent="0.25">
      <c r="A38" s="38" t="s">
        <v>6</v>
      </c>
      <c r="B38" s="38" t="s">
        <v>75</v>
      </c>
      <c r="C38" s="38" t="s">
        <v>64</v>
      </c>
      <c r="D38" s="39" cm="1">
        <f t="array" aca="1" ref="D3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8" s="38" t="s">
        <v>55</v>
      </c>
      <c r="F38" t="e" cm="1">
        <f t="array" aca="1" ref="F3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8" s="38" t="e">
        <f ca="1">_xlfn.XLOOKUP(Список_Сотрудников[[#This Row],[ФИО]],#REF!,#REF!,"ошибка",0,1)</f>
        <v>#NAME?</v>
      </c>
      <c r="H3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9" spans="1:8" x14ac:dyDescent="0.25">
      <c r="A39" s="15" t="s">
        <v>6</v>
      </c>
      <c r="B39" s="15" t="s">
        <v>76</v>
      </c>
      <c r="C39" s="15" t="s">
        <v>77</v>
      </c>
      <c r="D39" s="19" cm="1">
        <f t="array" aca="1" ref="D3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9" s="15" t="s">
        <v>78</v>
      </c>
      <c r="F39" s="15" t="e" cm="1">
        <f t="array" aca="1" ref="F3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9" s="15" t="e">
        <f ca="1">_xlfn.XLOOKUP(Список_Сотрудников[[#This Row],[ФИО]],#REF!,#REF!,"ошибка",0,1)</f>
        <v>#NAME?</v>
      </c>
      <c r="H3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0" spans="1:8" x14ac:dyDescent="0.25">
      <c r="A40" s="15" t="s">
        <v>6</v>
      </c>
      <c r="B40" s="15" t="s">
        <v>79</v>
      </c>
      <c r="C40" s="15" t="s">
        <v>80</v>
      </c>
      <c r="D40" s="19" cm="1">
        <f t="array" aca="1" ref="D4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40" s="15" t="s">
        <v>78</v>
      </c>
      <c r="F40" s="15" t="e" cm="1">
        <f t="array" aca="1" ref="F4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0" s="15" t="e">
        <f ca="1">_xlfn.XLOOKUP(Список_Сотрудников[[#This Row],[ФИО]],#REF!,#REF!,"ошибка",0,1)</f>
        <v>#NAME?</v>
      </c>
      <c r="H4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1" spans="1:8" x14ac:dyDescent="0.25">
      <c r="A41" s="15" t="s">
        <v>6</v>
      </c>
      <c r="B41" s="15" t="s">
        <v>81</v>
      </c>
      <c r="C41" s="15" t="s">
        <v>77</v>
      </c>
      <c r="D41" s="19" cm="1">
        <f t="array" aca="1" ref="D4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41" s="15" t="s">
        <v>78</v>
      </c>
      <c r="F41" s="15" t="e" cm="1">
        <f t="array" aca="1" ref="F4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1" s="15" t="e">
        <f ca="1">_xlfn.XLOOKUP(Список_Сотрудников[[#This Row],[ФИО]],#REF!,#REF!,"ошибка",0,1)</f>
        <v>#NAME?</v>
      </c>
      <c r="H4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2" spans="1:8" x14ac:dyDescent="0.25">
      <c r="A42" s="15" t="s">
        <v>6</v>
      </c>
      <c r="B42" s="15" t="s">
        <v>82</v>
      </c>
      <c r="C42" s="15" t="s">
        <v>83</v>
      </c>
      <c r="D42" s="19" cm="1">
        <f t="array" aca="1" ref="D4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42" s="15" t="s">
        <v>78</v>
      </c>
      <c r="F42" s="15" t="e" cm="1">
        <f t="array" aca="1" ref="F4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2" s="15" t="e">
        <f ca="1">_xlfn.XLOOKUP(Список_Сотрудников[[#This Row],[ФИО]],#REF!,#REF!,"ошибка",0,1)</f>
        <v>#NAME?</v>
      </c>
      <c r="H4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3" spans="1:8" x14ac:dyDescent="0.25">
      <c r="A43" s="15" t="s">
        <v>9</v>
      </c>
      <c r="B43" s="15" t="s">
        <v>84</v>
      </c>
      <c r="C43" s="15" t="s">
        <v>85</v>
      </c>
      <c r="D43" s="19" t="str" cm="1">
        <f t="array" aca="1" ref="D4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3" s="15" t="s">
        <v>86</v>
      </c>
      <c r="F43" s="15" t="e" cm="1">
        <f t="array" aca="1" ref="F4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3" s="15" t="e">
        <f ca="1">_xlfn.XLOOKUP(Список_Сотрудников[[#This Row],[ФИО]],#REF!,#REF!,"ошибка",0,1)</f>
        <v>#NAME?</v>
      </c>
      <c r="H4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4" spans="1:8" x14ac:dyDescent="0.25">
      <c r="A44" s="15" t="s">
        <v>9</v>
      </c>
      <c r="B44" s="15" t="s">
        <v>87</v>
      </c>
      <c r="C44" s="15" t="s">
        <v>85</v>
      </c>
      <c r="D44" s="19" t="str" cm="1">
        <f t="array" aca="1" ref="D4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4" s="15" t="s">
        <v>86</v>
      </c>
      <c r="F44" s="15" t="e" cm="1">
        <f t="array" aca="1" ref="F4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4" s="15" t="e">
        <f ca="1">_xlfn.XLOOKUP(Список_Сотрудников[[#This Row],[ФИО]],#REF!,#REF!,"ошибка",0,1)</f>
        <v>#NAME?</v>
      </c>
      <c r="H4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5" spans="1:8" x14ac:dyDescent="0.25">
      <c r="A45" s="15" t="s">
        <v>0</v>
      </c>
      <c r="B45" s="15" t="s">
        <v>88</v>
      </c>
      <c r="C45" s="15" t="s">
        <v>89</v>
      </c>
      <c r="D45" s="19" cm="1">
        <f t="array" aca="1" ref="D4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5" s="15" t="s">
        <v>90</v>
      </c>
      <c r="F45" s="15" t="e" cm="1">
        <f t="array" aca="1" ref="F4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5" s="15" t="e">
        <f ca="1">_xlfn.XLOOKUP(Список_Сотрудников[[#This Row],[ФИО]],#REF!,#REF!,"ошибка",0,1)</f>
        <v>#NAME?</v>
      </c>
      <c r="H4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6" spans="1:8" x14ac:dyDescent="0.25">
      <c r="A46" s="15" t="s">
        <v>0</v>
      </c>
      <c r="B46" s="15" t="s">
        <v>91</v>
      </c>
      <c r="C46" s="15" t="s">
        <v>73</v>
      </c>
      <c r="D46" s="19" cm="1">
        <f t="array" aca="1" ref="D4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6" s="15" t="s">
        <v>90</v>
      </c>
      <c r="F46" s="15" t="e" cm="1">
        <f t="array" aca="1" ref="F4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6" s="15" t="e">
        <f ca="1">_xlfn.XLOOKUP(Список_Сотрудников[[#This Row],[ФИО]],#REF!,#REF!,"ошибка",0,1)</f>
        <v>#NAME?</v>
      </c>
      <c r="H4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7" spans="1:8" x14ac:dyDescent="0.25">
      <c r="A47" s="15" t="s">
        <v>0</v>
      </c>
      <c r="B47" s="15" t="s">
        <v>92</v>
      </c>
      <c r="C47" s="15" t="s">
        <v>73</v>
      </c>
      <c r="D47" s="19" cm="1">
        <f t="array" aca="1" ref="D4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7" s="15" t="s">
        <v>90</v>
      </c>
      <c r="F47" s="15" t="e" cm="1">
        <f t="array" aca="1" ref="F4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7" s="15" t="e">
        <f ca="1">_xlfn.XLOOKUP(Список_Сотрудников[[#This Row],[ФИО]],#REF!,#REF!,"ошибка",0,1)</f>
        <v>#NAME?</v>
      </c>
      <c r="H4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8" spans="1:8" x14ac:dyDescent="0.25">
      <c r="A48" s="15" t="s">
        <v>0</v>
      </c>
      <c r="B48" s="26" t="s">
        <v>925</v>
      </c>
      <c r="C48" s="26" t="s">
        <v>73</v>
      </c>
      <c r="D48" s="28" cm="1">
        <f t="array" aca="1" ref="D4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8" s="26" t="s">
        <v>90</v>
      </c>
      <c r="F48" s="26" t="e" cm="1">
        <f t="array" aca="1" ref="F4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8" s="26" t="e">
        <f ca="1">_xlfn.XLOOKUP(Список_Сотрудников[[#This Row],[ФИО]],#REF!,#REF!,"ошибка",0,1)</f>
        <v>#NAME?</v>
      </c>
      <c r="H4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9" spans="1:10" x14ac:dyDescent="0.25">
      <c r="A49" s="15" t="s">
        <v>0</v>
      </c>
      <c r="B49" s="15" t="s">
        <v>94</v>
      </c>
      <c r="C49" s="15" t="s">
        <v>73</v>
      </c>
      <c r="D49" s="19" cm="1">
        <f t="array" aca="1" ref="D4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9" s="15" t="s">
        <v>90</v>
      </c>
      <c r="F49" s="15" t="e" cm="1">
        <f t="array" aca="1" ref="F4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9" s="15" t="e">
        <f ca="1">_xlfn.XLOOKUP(Список_Сотрудников[[#This Row],[ФИО]],#REF!,#REF!,"ошибка",0,1)</f>
        <v>#NAME?</v>
      </c>
      <c r="H4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50" spans="1:10" x14ac:dyDescent="0.25">
      <c r="A50" s="15" t="s">
        <v>0</v>
      </c>
      <c r="B50" s="15" t="s">
        <v>95</v>
      </c>
      <c r="C50" s="15" t="s">
        <v>64</v>
      </c>
      <c r="D50" s="19" cm="1">
        <f t="array" aca="1" ref="D5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0" s="15" t="s">
        <v>90</v>
      </c>
      <c r="F50" s="15" t="e" cm="1">
        <f t="array" aca="1" ref="F5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0" s="15" t="e">
        <f ca="1">_xlfn.XLOOKUP(Список_Сотрудников[[#This Row],[ФИО]],#REF!,#REF!,"ошибка",0,1)</f>
        <v>#NAME?</v>
      </c>
      <c r="H5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51" spans="1:10" x14ac:dyDescent="0.25">
      <c r="A51" s="15" t="s">
        <v>0</v>
      </c>
      <c r="B51" s="15" t="s">
        <v>96</v>
      </c>
      <c r="C51" s="15" t="s">
        <v>97</v>
      </c>
      <c r="D51" s="19" cm="1">
        <f t="array" aca="1" ref="D5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1" s="15" t="s">
        <v>98</v>
      </c>
      <c r="F51" s="15" t="e" cm="1">
        <f t="array" aca="1" ref="F5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1" s="15" t="e">
        <f ca="1">_xlfn.XLOOKUP(Список_Сотрудников[[#This Row],[ФИО]],#REF!,#REF!,"ошибка",0,1)</f>
        <v>#NAME?</v>
      </c>
      <c r="H5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52" spans="1:10" x14ac:dyDescent="0.25">
      <c r="A52" s="15" t="s">
        <v>0</v>
      </c>
      <c r="B52" s="15" t="s">
        <v>99</v>
      </c>
      <c r="C52" s="15" t="s">
        <v>100</v>
      </c>
      <c r="D52" s="19" cm="1">
        <f t="array" aca="1" ref="D5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52" s="15" t="s">
        <v>98</v>
      </c>
      <c r="F52" s="15" t="e" cm="1">
        <f t="array" aca="1" ref="F5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2" s="15" t="e">
        <f ca="1">_xlfn.XLOOKUP(Список_Сотрудников[[#This Row],[ФИО]],#REF!,#REF!,"ошибка",0,1)</f>
        <v>#NAME?</v>
      </c>
      <c r="H5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53" spans="1:10" x14ac:dyDescent="0.25">
      <c r="A53" s="15" t="s">
        <v>1</v>
      </c>
      <c r="B53" s="15" t="s">
        <v>101</v>
      </c>
      <c r="C53" s="15" t="s">
        <v>30</v>
      </c>
      <c r="D53" s="19" cm="1">
        <f t="array" aca="1" ref="D5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3" s="15" t="s">
        <v>102</v>
      </c>
      <c r="F53" s="15" t="e" cm="1">
        <f t="array" aca="1" ref="F5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3" s="15" t="e">
        <f ca="1">_xlfn.XLOOKUP(Список_Сотрудников[[#This Row],[ФИО]],#REF!,#REF!,"ошибка",0,1)</f>
        <v>#NAME?</v>
      </c>
      <c r="H5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53" s="15" t="s">
        <v>26</v>
      </c>
    </row>
    <row r="54" spans="1:10" x14ac:dyDescent="0.25">
      <c r="A54" s="15" t="s">
        <v>1</v>
      </c>
      <c r="B54" s="15" t="s">
        <v>103</v>
      </c>
      <c r="C54" s="15" t="s">
        <v>21</v>
      </c>
      <c r="D54" s="19" cm="1">
        <f t="array" aca="1" ref="D5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4" s="15" t="s">
        <v>102</v>
      </c>
      <c r="F54" s="15" t="e" cm="1">
        <f t="array" aca="1" ref="F5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4" s="15" t="e">
        <f ca="1">_xlfn.XLOOKUP(Список_Сотрудников[[#This Row],[ФИО]],#REF!,#REF!,"ошибка",0,1)</f>
        <v>#NAME?</v>
      </c>
      <c r="H5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55" spans="1:10" x14ac:dyDescent="0.25">
      <c r="A55" s="15" t="s">
        <v>1</v>
      </c>
      <c r="B55" s="15" t="s">
        <v>104</v>
      </c>
      <c r="C55" s="15" t="s">
        <v>21</v>
      </c>
      <c r="D55" s="19" cm="1">
        <f t="array" aca="1" ref="D5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5" s="15" t="s">
        <v>102</v>
      </c>
      <c r="F55" s="15" t="e" cm="1">
        <f t="array" aca="1" ref="F5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5" s="15" t="e">
        <f ca="1">_xlfn.XLOOKUP(Список_Сотрудников[[#This Row],[ФИО]],#REF!,#REF!,"ошибка",0,1)</f>
        <v>#NAME?</v>
      </c>
      <c r="H5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56" spans="1:10" x14ac:dyDescent="0.25">
      <c r="A56" s="15" t="s">
        <v>1</v>
      </c>
      <c r="B56" s="15" t="s">
        <v>105</v>
      </c>
      <c r="C56" s="15" t="s">
        <v>21</v>
      </c>
      <c r="D56" s="19" cm="1">
        <f t="array" aca="1" ref="D5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6" s="15" t="s">
        <v>102</v>
      </c>
      <c r="F56" s="15" t="e" cm="1">
        <f t="array" aca="1" ref="F5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6" s="15" t="e">
        <f ca="1">_xlfn.XLOOKUP(Список_Сотрудников[[#This Row],[ФИО]],#REF!,#REF!,"ошибка",0,1)</f>
        <v>#NAME?</v>
      </c>
      <c r="H5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56" s="15" t="s">
        <v>26</v>
      </c>
    </row>
    <row r="57" spans="1:10" x14ac:dyDescent="0.25">
      <c r="A57" s="15" t="s">
        <v>1</v>
      </c>
      <c r="B57" s="15" t="s">
        <v>106</v>
      </c>
      <c r="C57" s="15" t="s">
        <v>21</v>
      </c>
      <c r="D57" s="19" cm="1">
        <f t="array" aca="1" ref="D5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7" s="15" t="s">
        <v>102</v>
      </c>
      <c r="F57" s="15" t="e" cm="1">
        <f t="array" aca="1" ref="F5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7" s="15" t="e">
        <f ca="1">_xlfn.XLOOKUP(Список_Сотрудников[[#This Row],[ФИО]],#REF!,#REF!,"ошибка",0,1)</f>
        <v>#NAME?</v>
      </c>
      <c r="H5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58" spans="1:10" x14ac:dyDescent="0.25">
      <c r="A58" s="15" t="s">
        <v>1</v>
      </c>
      <c r="B58" s="15" t="s">
        <v>107</v>
      </c>
      <c r="C58" s="15" t="s">
        <v>21</v>
      </c>
      <c r="D58" s="19" cm="1">
        <f t="array" aca="1" ref="D5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8" s="15" t="s">
        <v>102</v>
      </c>
      <c r="F58" s="15" t="e" cm="1">
        <f t="array" aca="1" ref="F5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8" s="15" t="e">
        <f ca="1">_xlfn.XLOOKUP(Список_Сотрудников[[#This Row],[ФИО]],#REF!,#REF!,"ошибка",0,1)</f>
        <v>#NAME?</v>
      </c>
      <c r="H5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59" spans="1:10" x14ac:dyDescent="0.25">
      <c r="A59" s="15" t="s">
        <v>1</v>
      </c>
      <c r="B59" s="15" t="s">
        <v>108</v>
      </c>
      <c r="C59" s="15" t="s">
        <v>21</v>
      </c>
      <c r="D59" s="19" cm="1">
        <f t="array" aca="1" ref="D5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9" s="15" t="s">
        <v>102</v>
      </c>
      <c r="F59" s="15" t="e" cm="1">
        <f t="array" aca="1" ref="F5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9" s="15" t="e">
        <f ca="1">_xlfn.XLOOKUP(Список_Сотрудников[[#This Row],[ФИО]],#REF!,#REF!,"ошибка",0,1)</f>
        <v>#NAME?</v>
      </c>
      <c r="H5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60" spans="1:10" x14ac:dyDescent="0.25">
      <c r="A60" s="15" t="s">
        <v>1</v>
      </c>
      <c r="B60" s="15" t="s">
        <v>109</v>
      </c>
      <c r="C60" s="15" t="s">
        <v>30</v>
      </c>
      <c r="D60" s="19" cm="1">
        <f t="array" aca="1" ref="D6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60" s="15" t="s">
        <v>102</v>
      </c>
      <c r="F60" s="15" t="e" cm="1">
        <f t="array" aca="1" ref="F6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0" s="15" t="e">
        <f ca="1">_xlfn.XLOOKUP(Список_Сотрудников[[#This Row],[ФИО]],#REF!,#REF!,"ошибка",0,1)</f>
        <v>#NAME?</v>
      </c>
      <c r="H6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61" spans="1:10" x14ac:dyDescent="0.25">
      <c r="A61" s="15" t="s">
        <v>1</v>
      </c>
      <c r="B61" s="15" t="s">
        <v>110</v>
      </c>
      <c r="C61" s="15" t="s">
        <v>100</v>
      </c>
      <c r="D61" s="19" cm="1">
        <f t="array" aca="1" ref="D6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61" s="15" t="s">
        <v>111</v>
      </c>
      <c r="F61" s="15" t="e" cm="1">
        <f t="array" aca="1" ref="F6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1" s="15" t="e">
        <f ca="1">_xlfn.XLOOKUP(Список_Сотрудников[[#This Row],[ФИО]],#REF!,#REF!,"ошибка",0,1)</f>
        <v>#NAME?</v>
      </c>
      <c r="H6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62" spans="1:10" x14ac:dyDescent="0.25">
      <c r="A62" s="15" t="s">
        <v>1</v>
      </c>
      <c r="B62" s="15" t="s">
        <v>112</v>
      </c>
      <c r="C62" s="15" t="s">
        <v>113</v>
      </c>
      <c r="D62" s="19" cm="1">
        <f t="array" aca="1" ref="D6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62" s="15" t="s">
        <v>111</v>
      </c>
      <c r="F62" s="15" t="e" cm="1">
        <f t="array" aca="1" ref="F6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2" s="15" t="e">
        <f ca="1">_xlfn.XLOOKUP(Список_Сотрудников[[#This Row],[ФИО]],#REF!,#REF!,"ошибка",0,1)</f>
        <v>#NAME?</v>
      </c>
      <c r="H6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62" s="15">
        <v>172104</v>
      </c>
    </row>
    <row r="63" spans="1:10" x14ac:dyDescent="0.25">
      <c r="A63" s="15" t="s">
        <v>1</v>
      </c>
      <c r="B63" s="15" t="s">
        <v>114</v>
      </c>
      <c r="C63" s="15" t="s">
        <v>115</v>
      </c>
      <c r="D63" s="19" cm="1">
        <f t="array" aca="1" ref="D6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63" s="15" t="s">
        <v>116</v>
      </c>
      <c r="F63" s="15" t="e" cm="1">
        <f t="array" aca="1" ref="F6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3" s="15" t="s">
        <v>115</v>
      </c>
      <c r="H6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64" spans="1:10" x14ac:dyDescent="0.25">
      <c r="A64" s="15" t="s">
        <v>1</v>
      </c>
      <c r="B64" s="15" t="s">
        <v>117</v>
      </c>
      <c r="C64" s="15" t="s">
        <v>113</v>
      </c>
      <c r="D64" s="19" cm="1">
        <f t="array" aca="1" ref="D6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64" s="15" t="s">
        <v>111</v>
      </c>
      <c r="F64" s="15" t="e" cm="1">
        <f t="array" aca="1" ref="F6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4" s="15" t="e">
        <f ca="1">_xlfn.XLOOKUP(Список_Сотрудников[[#This Row],[ФИО]],#REF!,#REF!,"ошибка",0,1)</f>
        <v>#NAME?</v>
      </c>
      <c r="H6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64" s="15">
        <v>98604</v>
      </c>
    </row>
    <row r="65" spans="1:9" x14ac:dyDescent="0.25">
      <c r="A65" s="15" t="s">
        <v>1</v>
      </c>
      <c r="B65" s="15" t="s">
        <v>118</v>
      </c>
      <c r="C65" s="15" t="s">
        <v>113</v>
      </c>
      <c r="D65" s="19" cm="1">
        <f t="array" aca="1" ref="D6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65" s="15" t="s">
        <v>111</v>
      </c>
      <c r="F65" s="15" t="e" cm="1">
        <f t="array" aca="1" ref="F6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5" s="15" t="e">
        <f ca="1">_xlfn.XLOOKUP(Список_Сотрудников[[#This Row],[ФИО]],#REF!,#REF!,"ошибка",0,1)</f>
        <v>#NAME?</v>
      </c>
      <c r="H6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65" s="15">
        <v>99662</v>
      </c>
    </row>
    <row r="66" spans="1:9" x14ac:dyDescent="0.25">
      <c r="A66" s="15" t="s">
        <v>1</v>
      </c>
      <c r="B66" s="15" t="s">
        <v>119</v>
      </c>
      <c r="C66" s="15" t="s">
        <v>113</v>
      </c>
      <c r="D66" s="19" cm="1">
        <f t="array" aca="1" ref="D6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66" s="15" t="s">
        <v>111</v>
      </c>
      <c r="F66" s="15" t="e" cm="1">
        <f t="array" aca="1" ref="F6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6" s="15" t="e">
        <f ca="1">_xlfn.XLOOKUP(Список_Сотрудников[[#This Row],[ФИО]],#REF!,#REF!,"ошибка",0,1)</f>
        <v>#NAME?</v>
      </c>
      <c r="H6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66" s="15">
        <v>70431</v>
      </c>
    </row>
    <row r="67" spans="1:9" x14ac:dyDescent="0.25">
      <c r="A67" s="15" t="s">
        <v>1</v>
      </c>
      <c r="B67" s="15" t="s">
        <v>120</v>
      </c>
      <c r="C67" s="15" t="s">
        <v>113</v>
      </c>
      <c r="D67" s="19" cm="1">
        <f t="array" aca="1" ref="D6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67" s="15" t="s">
        <v>111</v>
      </c>
      <c r="F67" s="15" t="e" cm="1">
        <f t="array" aca="1" ref="F6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7" s="15" t="e">
        <f ca="1">_xlfn.XLOOKUP(Список_Сотрудников[[#This Row],[ФИО]],#REF!,#REF!,"ошибка",0,1)</f>
        <v>#NAME?</v>
      </c>
      <c r="H6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67" s="15">
        <v>172104</v>
      </c>
    </row>
    <row r="68" spans="1:9" x14ac:dyDescent="0.25">
      <c r="A68" s="15" t="s">
        <v>1</v>
      </c>
      <c r="B68" s="15" t="s">
        <v>121</v>
      </c>
      <c r="C68" s="15" t="s">
        <v>122</v>
      </c>
      <c r="D68" s="19" cm="1">
        <f t="array" aca="1" ref="D6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68" s="15" t="s">
        <v>111</v>
      </c>
      <c r="F68" s="15" t="e" cm="1">
        <f t="array" aca="1" ref="F6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8" s="15" t="e">
        <f ca="1">_xlfn.XLOOKUP(Список_Сотрудников[[#This Row],[ФИО]],#REF!,#REF!,"ошибка",0,1)</f>
        <v>#NAME?</v>
      </c>
      <c r="H6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68" s="15">
        <v>103323</v>
      </c>
    </row>
    <row r="69" spans="1:9" x14ac:dyDescent="0.25">
      <c r="A69" s="15" t="s">
        <v>1</v>
      </c>
      <c r="B69" s="15" t="s">
        <v>123</v>
      </c>
      <c r="C69" s="15" t="s">
        <v>124</v>
      </c>
      <c r="D69" s="19" cm="1">
        <f t="array" aca="1" ref="D6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69" s="15" t="s">
        <v>111</v>
      </c>
      <c r="F69" s="15" t="e" cm="1">
        <f t="array" aca="1" ref="F6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9" s="15" t="e">
        <f ca="1">_xlfn.XLOOKUP(Список_Сотрудников[[#This Row],[ФИО]],#REF!,#REF!,"ошибка",0,1)</f>
        <v>#NAME?</v>
      </c>
      <c r="H6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70" spans="1:9" x14ac:dyDescent="0.25">
      <c r="A70" s="15" t="s">
        <v>1</v>
      </c>
      <c r="B70" s="15" t="s">
        <v>125</v>
      </c>
      <c r="C70" s="15" t="s">
        <v>113</v>
      </c>
      <c r="D70" s="19" cm="1">
        <f t="array" aca="1" ref="D7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70" s="15" t="s">
        <v>111</v>
      </c>
      <c r="F70" s="15" t="e" cm="1">
        <f t="array" aca="1" ref="F7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70" s="15" t="e">
        <f ca="1">_xlfn.XLOOKUP(Список_Сотрудников[[#This Row],[ФИО]],#REF!,#REF!,"ошибка",0,1)</f>
        <v>#NAME?</v>
      </c>
      <c r="H7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70" s="15">
        <v>151752</v>
      </c>
    </row>
    <row r="71" spans="1:9" x14ac:dyDescent="0.25">
      <c r="A71" s="15" t="s">
        <v>1</v>
      </c>
      <c r="B71" s="15" t="s">
        <v>126</v>
      </c>
      <c r="C71" s="15" t="s">
        <v>127</v>
      </c>
      <c r="D71" s="19" cm="1">
        <f t="array" aca="1" ref="D7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71" s="15" t="s">
        <v>111</v>
      </c>
      <c r="F71" s="15" t="e" cm="1">
        <f t="array" aca="1" ref="F7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71" s="15" t="e">
        <f ca="1">_xlfn.XLOOKUP(Список_Сотрудников[[#This Row],[ФИО]],#REF!,#REF!,"ошибка",0,1)</f>
        <v>#NAME?</v>
      </c>
      <c r="H7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72" spans="1:9" x14ac:dyDescent="0.25">
      <c r="A72" s="15" t="s">
        <v>1</v>
      </c>
      <c r="B72" s="15" t="s">
        <v>128</v>
      </c>
      <c r="C72" s="15" t="s">
        <v>113</v>
      </c>
      <c r="D72" s="19" cm="1">
        <f t="array" aca="1" ref="D7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72" s="15" t="s">
        <v>111</v>
      </c>
      <c r="F72" s="15" t="e" cm="1">
        <f t="array" aca="1" ref="F7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72" s="15" t="e">
        <f ca="1">_xlfn.XLOOKUP(Список_Сотрудников[[#This Row],[ФИО]],#REF!,#REF!,"ошибка",0,1)</f>
        <v>#NAME?</v>
      </c>
      <c r="H7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72" s="15">
        <v>162435</v>
      </c>
    </row>
    <row r="73" spans="1:9" x14ac:dyDescent="0.25">
      <c r="A73" s="15" t="s">
        <v>1</v>
      </c>
      <c r="B73" s="15" t="s">
        <v>129</v>
      </c>
      <c r="C73" s="15" t="s">
        <v>130</v>
      </c>
      <c r="D73" s="19" cm="1">
        <f t="array" aca="1" ref="D7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73" s="15" t="s">
        <v>131</v>
      </c>
      <c r="F73" s="15" t="e" cm="1">
        <f t="array" aca="1" ref="F7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73" s="15" t="e">
        <f ca="1">_xlfn.XLOOKUP(Список_Сотрудников[[#This Row],[ФИО]],#REF!,#REF!,"ошибка",0,1)</f>
        <v>#NAME?</v>
      </c>
      <c r="H7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73" s="15">
        <v>326264</v>
      </c>
    </row>
    <row r="74" spans="1:9" x14ac:dyDescent="0.25">
      <c r="A74" s="15" t="s">
        <v>1</v>
      </c>
      <c r="B74" s="15" t="s">
        <v>132</v>
      </c>
      <c r="C74" s="15" t="s">
        <v>21</v>
      </c>
      <c r="D74" s="19" cm="1">
        <f t="array" aca="1" ref="D7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74" s="15" t="s">
        <v>133</v>
      </c>
      <c r="F74" s="15" t="e" cm="1">
        <f t="array" aca="1" ref="F7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74" s="15" t="e">
        <f ca="1">_xlfn.XLOOKUP(Список_Сотрудников[[#This Row],[ФИО]],#REF!,#REF!,"ошибка",0,1)</f>
        <v>#NAME?</v>
      </c>
      <c r="H7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75" spans="1:9" x14ac:dyDescent="0.25">
      <c r="A75" s="15" t="s">
        <v>1</v>
      </c>
      <c r="B75" s="15" t="s">
        <v>134</v>
      </c>
      <c r="C75" s="15" t="s">
        <v>21</v>
      </c>
      <c r="D75" s="19" cm="1">
        <f t="array" aca="1" ref="D7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75" s="15" t="s">
        <v>133</v>
      </c>
      <c r="F75" s="15" t="e" cm="1">
        <f t="array" aca="1" ref="F7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75" s="15" t="e">
        <f ca="1">_xlfn.XLOOKUP(Список_Сотрудников[[#This Row],[ФИО]],#REF!,#REF!,"ошибка",0,1)</f>
        <v>#NAME?</v>
      </c>
      <c r="H7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76" spans="1:9" x14ac:dyDescent="0.25">
      <c r="A76" s="15" t="s">
        <v>1</v>
      </c>
      <c r="B76" s="15" t="s">
        <v>135</v>
      </c>
      <c r="C76" s="15" t="s">
        <v>136</v>
      </c>
      <c r="D76" s="19" cm="1">
        <f t="array" aca="1" ref="D7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76" s="15" t="s">
        <v>133</v>
      </c>
      <c r="F76" s="15" t="e" cm="1">
        <f t="array" aca="1" ref="F7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76" s="15" t="e">
        <f ca="1">_xlfn.XLOOKUP(Список_Сотрудников[[#This Row],[ФИО]],#REF!,#REF!,"ошибка",0,1)</f>
        <v>#NAME?</v>
      </c>
      <c r="H7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77" spans="1:9" x14ac:dyDescent="0.25">
      <c r="A77" s="26" t="s">
        <v>1</v>
      </c>
      <c r="B77" s="26" t="s">
        <v>894</v>
      </c>
      <c r="C77" s="26" t="s">
        <v>30</v>
      </c>
      <c r="D77" s="28" cm="1">
        <f t="array" aca="1" ref="D7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77" s="26" t="s">
        <v>133</v>
      </c>
      <c r="F77" s="26" t="e" cm="1">
        <f t="array" aca="1" ref="F7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77" s="26" t="e">
        <f ca="1">_xlfn.XLOOKUP(Список_Сотрудников[[#This Row],[ФИО]],#REF!,#REF!,"ошибка",0,1)</f>
        <v>#NAME?</v>
      </c>
      <c r="H7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78" spans="1:9" x14ac:dyDescent="0.25">
      <c r="A78" s="26" t="s">
        <v>1</v>
      </c>
      <c r="B78" s="26" t="s">
        <v>845</v>
      </c>
      <c r="C78" s="26" t="s">
        <v>21</v>
      </c>
      <c r="D78" s="28" cm="1">
        <f t="array" aca="1" ref="D7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78" s="26" t="s">
        <v>133</v>
      </c>
      <c r="F78" s="26" t="e" cm="1">
        <f t="array" aca="1" ref="F7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78" s="26" t="e">
        <f ca="1">_xlfn.XLOOKUP(Список_Сотрудников[[#This Row],[ФИО]],#REF!,#REF!,"ошибка",0,1)</f>
        <v>#NAME?</v>
      </c>
      <c r="H7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79" spans="1:9" x14ac:dyDescent="0.25">
      <c r="A79" s="15" t="s">
        <v>1</v>
      </c>
      <c r="B79" s="15" t="s">
        <v>137</v>
      </c>
      <c r="C79" s="15" t="s">
        <v>136</v>
      </c>
      <c r="D79" s="19" cm="1">
        <f t="array" aca="1" ref="D7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79" s="15" t="s">
        <v>131</v>
      </c>
      <c r="F79" s="15" t="e" cm="1">
        <f t="array" aca="1" ref="F7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79" s="15" t="e">
        <f ca="1">_xlfn.XLOOKUP(Список_Сотрудников[[#This Row],[ФИО]],#REF!,#REF!,"ошибка",0,1)</f>
        <v>#NAME?</v>
      </c>
      <c r="H7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80" spans="1:9" x14ac:dyDescent="0.25">
      <c r="A80" s="15" t="s">
        <v>1</v>
      </c>
      <c r="B80" s="15" t="s">
        <v>138</v>
      </c>
      <c r="C80" s="15" t="s">
        <v>77</v>
      </c>
      <c r="D80" s="19" cm="1">
        <f t="array" aca="1" ref="D8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80" s="15" t="s">
        <v>131</v>
      </c>
      <c r="F80" s="15" t="e" cm="1">
        <f t="array" aca="1" ref="F8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80" s="15" t="e">
        <f ca="1">_xlfn.XLOOKUP(Список_Сотрудников[[#This Row],[ФИО]],#REF!,#REF!,"ошибка",0,1)</f>
        <v>#NAME?</v>
      </c>
      <c r="H8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80" s="15">
        <v>326264</v>
      </c>
    </row>
    <row r="81" spans="1:10" x14ac:dyDescent="0.25">
      <c r="A81" s="15" t="s">
        <v>1</v>
      </c>
      <c r="B81" s="15" t="s">
        <v>139</v>
      </c>
      <c r="C81" s="15" t="s">
        <v>140</v>
      </c>
      <c r="D81" s="19" cm="1">
        <f t="array" aca="1" ref="D8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81" s="15" t="s">
        <v>116</v>
      </c>
      <c r="F81" s="15" t="e" cm="1">
        <f t="array" aca="1" ref="F8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81" s="15" t="e">
        <f ca="1">_xlfn.XLOOKUP(Список_Сотрудников[[#This Row],[ФИО]],#REF!,#REF!,"ошибка",0,1)</f>
        <v>#NAME?</v>
      </c>
      <c r="H8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81" s="15">
        <v>444077</v>
      </c>
    </row>
    <row r="82" spans="1:10" x14ac:dyDescent="0.25">
      <c r="A82" s="15" t="s">
        <v>1</v>
      </c>
      <c r="B82" s="15" t="s">
        <v>141</v>
      </c>
      <c r="C82" s="15" t="s">
        <v>142</v>
      </c>
      <c r="D82" s="19" cm="1">
        <f t="array" aca="1" ref="D8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82" s="15" t="s">
        <v>131</v>
      </c>
      <c r="F82" s="15" t="e" cm="1">
        <f t="array" aca="1" ref="F8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82" s="15" t="e">
        <f ca="1">_xlfn.XLOOKUP(Список_Сотрудников[[#This Row],[ФИО]],#REF!,#REF!,"ошибка",0,1)</f>
        <v>#NAME?</v>
      </c>
      <c r="H8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82" s="15">
        <v>326264</v>
      </c>
    </row>
    <row r="83" spans="1:10" x14ac:dyDescent="0.25">
      <c r="A83" s="15" t="s">
        <v>1</v>
      </c>
      <c r="B83" s="15" t="s">
        <v>143</v>
      </c>
      <c r="C83" s="15" t="s">
        <v>35</v>
      </c>
      <c r="D83" s="19" cm="1">
        <f t="array" aca="1" ref="D8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83" s="15" t="s">
        <v>144</v>
      </c>
      <c r="F83" s="15" t="e" cm="1">
        <f t="array" aca="1" ref="F8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83" s="15" t="e">
        <f ca="1">_xlfn.XLOOKUP(Список_Сотрудников[[#This Row],[ФИО]],#REF!,#REF!,"ошибка",0,1)</f>
        <v>#NAME?</v>
      </c>
      <c r="H8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84" spans="1:10" x14ac:dyDescent="0.25">
      <c r="A84" s="15" t="s">
        <v>1</v>
      </c>
      <c r="B84" s="15" t="s">
        <v>145</v>
      </c>
      <c r="C84" s="15" t="s">
        <v>35</v>
      </c>
      <c r="D84" s="19" cm="1">
        <f t="array" aca="1" ref="D8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84" s="15" t="s">
        <v>144</v>
      </c>
      <c r="F84" s="15" t="e" cm="1">
        <f t="array" aca="1" ref="F8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84" s="15" t="e">
        <f ca="1">_xlfn.XLOOKUP(Список_Сотрудников[[#This Row],[ФИО]],#REF!,#REF!,"ошибка",0,1)</f>
        <v>#NAME?</v>
      </c>
      <c r="H8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85" spans="1:10" x14ac:dyDescent="0.25">
      <c r="A85" s="15" t="s">
        <v>1</v>
      </c>
      <c r="B85" s="15" t="s">
        <v>863</v>
      </c>
      <c r="C85" s="15" t="s">
        <v>35</v>
      </c>
      <c r="D85" s="19" cm="1">
        <f t="array" aca="1" ref="D8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85" s="15" t="s">
        <v>144</v>
      </c>
      <c r="F85" s="15" t="e" cm="1">
        <f t="array" aca="1" ref="F8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85" s="15" t="e">
        <f ca="1">_xlfn.XLOOKUP(Список_Сотрудников[[#This Row],[ФИО]],#REF!,#REF!,"ошибка",0,1)</f>
        <v>#NAME?</v>
      </c>
      <c r="H8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86" spans="1:10" x14ac:dyDescent="0.25">
      <c r="A86" s="15" t="s">
        <v>1</v>
      </c>
      <c r="B86" s="15" t="s">
        <v>146</v>
      </c>
      <c r="C86" s="15" t="s">
        <v>35</v>
      </c>
      <c r="D86" s="19" cm="1">
        <f t="array" aca="1" ref="D8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86" s="15" t="s">
        <v>144</v>
      </c>
      <c r="F86" s="15" t="e" cm="1">
        <f t="array" aca="1" ref="F8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86" s="15" t="e">
        <f ca="1">_xlfn.XLOOKUP(Список_Сотрудников[[#This Row],[ФИО]],#REF!,#REF!,"ошибка",0,1)</f>
        <v>#NAME?</v>
      </c>
      <c r="H8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87" spans="1:10" x14ac:dyDescent="0.25">
      <c r="A87" s="15" t="s">
        <v>1</v>
      </c>
      <c r="B87" s="15" t="s">
        <v>147</v>
      </c>
      <c r="C87" s="15" t="s">
        <v>89</v>
      </c>
      <c r="D87" s="19" cm="1">
        <f t="array" aca="1" ref="D8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87" s="15" t="s">
        <v>144</v>
      </c>
      <c r="F87" s="15" t="e" cm="1">
        <f t="array" aca="1" ref="F8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87" s="15" t="e">
        <f ca="1">_xlfn.XLOOKUP(Список_Сотрудников[[#This Row],[ФИО]],#REF!,#REF!,"ошибка",0,1)</f>
        <v>#NAME?</v>
      </c>
      <c r="H8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88" spans="1:10" x14ac:dyDescent="0.25">
      <c r="A88" s="15" t="s">
        <v>1</v>
      </c>
      <c r="B88" s="15" t="s">
        <v>148</v>
      </c>
      <c r="C88" s="15" t="s">
        <v>149</v>
      </c>
      <c r="D88" s="19" cm="1">
        <f t="array" aca="1" ref="D8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88" s="15" t="s">
        <v>144</v>
      </c>
      <c r="F88" s="15" t="e" cm="1">
        <f t="array" aca="1" ref="F8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88" s="15" t="e">
        <f ca="1">_xlfn.XLOOKUP(Список_Сотрудников[[#This Row],[ФИО]],#REF!,#REF!,"ошибка",0,1)</f>
        <v>#NAME?</v>
      </c>
      <c r="H8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89" spans="1:10" x14ac:dyDescent="0.25">
      <c r="A89" s="15" t="s">
        <v>1</v>
      </c>
      <c r="B89" s="15" t="s">
        <v>150</v>
      </c>
      <c r="C89" s="15" t="s">
        <v>35</v>
      </c>
      <c r="D89" s="19" cm="1">
        <f t="array" aca="1" ref="D8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89" s="15" t="s">
        <v>144</v>
      </c>
      <c r="F89" s="15" t="e" cm="1">
        <f t="array" aca="1" ref="F8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89" s="15" t="e">
        <f ca="1">_xlfn.XLOOKUP(Список_Сотрудников[[#This Row],[ФИО]],#REF!,#REF!,"ошибка",0,1)</f>
        <v>#NAME?</v>
      </c>
      <c r="H8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90" spans="1:10" x14ac:dyDescent="0.25">
      <c r="A90" s="15" t="s">
        <v>1</v>
      </c>
      <c r="B90" s="15" t="s">
        <v>151</v>
      </c>
      <c r="C90" s="15" t="s">
        <v>35</v>
      </c>
      <c r="D90" s="19" cm="1">
        <f t="array" aca="1" ref="D9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90" s="15" t="s">
        <v>144</v>
      </c>
      <c r="F90" s="15" t="e" cm="1">
        <f t="array" aca="1" ref="F9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90" s="15" t="e">
        <f ca="1">_xlfn.XLOOKUP(Список_Сотрудников[[#This Row],[ФИО]],#REF!,#REF!,"ошибка",0,1)</f>
        <v>#NAME?</v>
      </c>
      <c r="H9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91" spans="1:10" x14ac:dyDescent="0.25">
      <c r="A91" s="15" t="s">
        <v>1</v>
      </c>
      <c r="B91" s="15" t="s">
        <v>152</v>
      </c>
      <c r="C91" s="15" t="s">
        <v>35</v>
      </c>
      <c r="D91" s="19" cm="1">
        <f t="array" aca="1" ref="D9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91" s="15" t="s">
        <v>144</v>
      </c>
      <c r="F91" s="15" t="e" cm="1">
        <f t="array" aca="1" ref="F9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91" s="15" t="e">
        <f ca="1">_xlfn.XLOOKUP(Список_Сотрудников[[#This Row],[ФИО]],#REF!,#REF!,"ошибка",0,1)</f>
        <v>#NAME?</v>
      </c>
      <c r="H9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91" s="15" t="s">
        <v>26</v>
      </c>
    </row>
    <row r="92" spans="1:10" x14ac:dyDescent="0.25">
      <c r="A92" s="15" t="s">
        <v>1</v>
      </c>
      <c r="B92" s="15" t="s">
        <v>153</v>
      </c>
      <c r="C92" s="15" t="s">
        <v>35</v>
      </c>
      <c r="D92" s="19" cm="1">
        <f t="array" aca="1" ref="D9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92" s="15" t="s">
        <v>144</v>
      </c>
      <c r="F92" s="15" t="e" cm="1">
        <f t="array" aca="1" ref="F9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92" s="15" t="e">
        <f ca="1">_xlfn.XLOOKUP(Список_Сотрудников[[#This Row],[ФИО]],#REF!,#REF!,"ошибка",0,1)</f>
        <v>#NAME?</v>
      </c>
      <c r="H9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93" spans="1:10" x14ac:dyDescent="0.25">
      <c r="A93" s="15" t="s">
        <v>1</v>
      </c>
      <c r="B93" s="15" t="s">
        <v>154</v>
      </c>
      <c r="C93" s="15" t="s">
        <v>35</v>
      </c>
      <c r="D93" s="19" cm="1">
        <f t="array" aca="1" ref="D9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93" s="15" t="s">
        <v>144</v>
      </c>
      <c r="F93" s="15" t="e" cm="1">
        <f t="array" aca="1" ref="F9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93" s="15" t="e">
        <f ca="1">_xlfn.XLOOKUP(Список_Сотрудников[[#This Row],[ФИО]],#REF!,#REF!,"ошибка",0,1)</f>
        <v>#NAME?</v>
      </c>
      <c r="H9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94" spans="1:10" x14ac:dyDescent="0.25">
      <c r="A94" s="15" t="s">
        <v>1</v>
      </c>
      <c r="B94" s="15" t="s">
        <v>155</v>
      </c>
      <c r="C94" s="15" t="s">
        <v>57</v>
      </c>
      <c r="D94" s="19" cm="1">
        <f t="array" aca="1" ref="D9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94" s="15" t="s">
        <v>156</v>
      </c>
      <c r="F94" s="15" t="e" cm="1">
        <f t="array" aca="1" ref="F9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94" s="15" t="e">
        <f ca="1">_xlfn.XLOOKUP(Список_Сотрудников[[#This Row],[ФИО]],#REF!,#REF!,"ошибка",0,1)</f>
        <v>#NAME?</v>
      </c>
      <c r="H9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95" spans="1:10" x14ac:dyDescent="0.25">
      <c r="A95" s="15" t="s">
        <v>1</v>
      </c>
      <c r="B95" s="15" t="s">
        <v>157</v>
      </c>
      <c r="C95" s="15" t="s">
        <v>60</v>
      </c>
      <c r="D95" s="19" cm="1">
        <f t="array" aca="1" ref="D9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95" s="15" t="s">
        <v>156</v>
      </c>
      <c r="F95" s="15" t="e" cm="1">
        <f t="array" aca="1" ref="F9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95" s="15" t="e">
        <f ca="1">_xlfn.XLOOKUP(Список_Сотрудников[[#This Row],[ФИО]],#REF!,#REF!,"ошибка",0,1)</f>
        <v>#NAME?</v>
      </c>
      <c r="H9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96" spans="1:10" x14ac:dyDescent="0.25">
      <c r="A96" s="15" t="s">
        <v>1</v>
      </c>
      <c r="B96" s="15" t="s">
        <v>158</v>
      </c>
      <c r="C96" s="15" t="s">
        <v>57</v>
      </c>
      <c r="D96" s="19" cm="1">
        <f t="array" aca="1" ref="D9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96" s="15" t="s">
        <v>156</v>
      </c>
      <c r="F96" s="15" t="e" cm="1">
        <f t="array" aca="1" ref="F9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96" s="15" t="e">
        <f ca="1">_xlfn.XLOOKUP(Список_Сотрудников[[#This Row],[ФИО]],#REF!,#REF!,"ошибка",0,1)</f>
        <v>#NAME?</v>
      </c>
      <c r="H9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96" s="15" t="s">
        <v>26</v>
      </c>
    </row>
    <row r="97" spans="1:10" x14ac:dyDescent="0.25">
      <c r="A97" s="15" t="s">
        <v>1</v>
      </c>
      <c r="B97" s="15" t="s">
        <v>159</v>
      </c>
      <c r="C97" s="15" t="s">
        <v>160</v>
      </c>
      <c r="D97" s="19" cm="1">
        <f t="array" aca="1" ref="D9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97" s="15" t="s">
        <v>156</v>
      </c>
      <c r="F97" s="15" t="e" cm="1">
        <f t="array" aca="1" ref="F9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97" s="15" t="e">
        <f ca="1">_xlfn.XLOOKUP(Список_Сотрудников[[#This Row],[ФИО]],#REF!,#REF!,"ошибка",0,1)</f>
        <v>#NAME?</v>
      </c>
      <c r="H9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98" spans="1:10" x14ac:dyDescent="0.25">
      <c r="A98" s="15" t="s">
        <v>1</v>
      </c>
      <c r="B98" s="15" t="s">
        <v>161</v>
      </c>
      <c r="C98" s="15" t="s">
        <v>57</v>
      </c>
      <c r="D98" s="19" cm="1">
        <f t="array" aca="1" ref="D9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98" s="15" t="s">
        <v>156</v>
      </c>
      <c r="F98" s="15" t="e" cm="1">
        <f t="array" aca="1" ref="F9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98" s="15" t="e">
        <f ca="1">_xlfn.XLOOKUP(Список_Сотрудников[[#This Row],[ФИО]],#REF!,#REF!,"ошибка",0,1)</f>
        <v>#NAME?</v>
      </c>
      <c r="H9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98" s="15" t="s">
        <v>26</v>
      </c>
    </row>
    <row r="99" spans="1:10" x14ac:dyDescent="0.25">
      <c r="A99" s="15" t="s">
        <v>1</v>
      </c>
      <c r="B99" s="15" t="s">
        <v>162</v>
      </c>
      <c r="C99" s="15" t="s">
        <v>160</v>
      </c>
      <c r="D99" s="19" cm="1">
        <f t="array" aca="1" ref="D9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99" s="15" t="s">
        <v>156</v>
      </c>
      <c r="F99" s="15" t="e" cm="1">
        <f t="array" aca="1" ref="F9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99" s="15" t="e">
        <f ca="1">_xlfn.XLOOKUP(Список_Сотрудников[[#This Row],[ФИО]],#REF!,#REF!,"ошибка",0,1)</f>
        <v>#NAME?</v>
      </c>
      <c r="H9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00" spans="1:10" x14ac:dyDescent="0.25">
      <c r="A100" s="26" t="s">
        <v>1</v>
      </c>
      <c r="B100" s="26" t="s">
        <v>915</v>
      </c>
      <c r="C100" s="26" t="s">
        <v>57</v>
      </c>
      <c r="D100" s="28" cm="1">
        <f t="array" aca="1" ref="D10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00" s="26" t="s">
        <v>156</v>
      </c>
      <c r="F100" s="26" t="e" cm="1">
        <f t="array" aca="1" ref="F10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00" s="26" t="e">
        <f ca="1">_xlfn.XLOOKUP(Список_Сотрудников[[#This Row],[ФИО]],#REF!,#REF!,"ошибка",0,1)</f>
        <v>#NAME?</v>
      </c>
      <c r="H10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01" spans="1:10" x14ac:dyDescent="0.25">
      <c r="A101" s="15" t="s">
        <v>1</v>
      </c>
      <c r="B101" s="15" t="s">
        <v>164</v>
      </c>
      <c r="C101" s="15" t="s">
        <v>165</v>
      </c>
      <c r="D101" s="19" cm="1">
        <f t="array" aca="1" ref="D10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01" s="15" t="s">
        <v>156</v>
      </c>
      <c r="F101" s="15" t="e" cm="1">
        <f t="array" aca="1" ref="F10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01" s="15" t="e">
        <f ca="1">_xlfn.XLOOKUP(Список_Сотрудников[[#This Row],[ФИО]],#REF!,#REF!,"ошибка",0,1)</f>
        <v>#NAME?</v>
      </c>
      <c r="H10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02" spans="1:10" x14ac:dyDescent="0.25">
      <c r="A102" s="15" t="s">
        <v>1</v>
      </c>
      <c r="B102" s="15" t="s">
        <v>166</v>
      </c>
      <c r="C102" s="15" t="s">
        <v>60</v>
      </c>
      <c r="D102" s="19" cm="1">
        <f t="array" aca="1" ref="D10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02" s="15" t="s">
        <v>156</v>
      </c>
      <c r="F102" s="15" t="e" cm="1">
        <f t="array" aca="1" ref="F10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02" s="15" t="e">
        <f ca="1">_xlfn.XLOOKUP(Список_Сотрудников[[#This Row],[ФИО]],#REF!,#REF!,"ошибка",0,1)</f>
        <v>#NAME?</v>
      </c>
      <c r="H10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03" spans="1:10" x14ac:dyDescent="0.25">
      <c r="A103" s="15" t="s">
        <v>1</v>
      </c>
      <c r="B103" s="15" t="s">
        <v>167</v>
      </c>
      <c r="C103" s="15" t="s">
        <v>168</v>
      </c>
      <c r="D103" s="19" cm="1">
        <f t="array" aca="1" ref="D10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03" s="15" t="s">
        <v>156</v>
      </c>
      <c r="F103" s="15" t="e" cm="1">
        <f t="array" aca="1" ref="F10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03" s="15" t="e">
        <f ca="1">_xlfn.XLOOKUP(Список_Сотрудников[[#This Row],[ФИО]],#REF!,#REF!,"ошибка",0,1)</f>
        <v>#NAME?</v>
      </c>
      <c r="H10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04" spans="1:10" x14ac:dyDescent="0.25">
      <c r="A104" s="15" t="s">
        <v>1</v>
      </c>
      <c r="B104" s="15" t="s">
        <v>169</v>
      </c>
      <c r="C104" s="15" t="s">
        <v>54</v>
      </c>
      <c r="D104" s="19" cm="1">
        <f t="array" aca="1" ref="D10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04" s="15" t="s">
        <v>156</v>
      </c>
      <c r="F104" s="15" t="e" cm="1">
        <f t="array" aca="1" ref="F10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04" s="15" t="e">
        <f ca="1">_xlfn.XLOOKUP(Список_Сотрудников[[#This Row],[ФИО]],#REF!,#REF!,"ошибка",0,1)</f>
        <v>#NAME?</v>
      </c>
      <c r="H10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05" spans="1:10" x14ac:dyDescent="0.25">
      <c r="A105" s="15" t="s">
        <v>1</v>
      </c>
      <c r="B105" s="15" t="s">
        <v>170</v>
      </c>
      <c r="C105" s="15" t="s">
        <v>171</v>
      </c>
      <c r="D105" s="19" cm="1">
        <f t="array" aca="1" ref="D10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05" s="15" t="s">
        <v>156</v>
      </c>
      <c r="F105" s="15" t="e" cm="1">
        <f t="array" aca="1" ref="F10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05" s="15" t="e">
        <f ca="1">_xlfn.XLOOKUP(Список_Сотрудников[[#This Row],[ФИО]],#REF!,#REF!,"ошибка",0,1)</f>
        <v>#NAME?</v>
      </c>
      <c r="H10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06" spans="1:10" x14ac:dyDescent="0.25">
      <c r="A106" s="15" t="s">
        <v>1</v>
      </c>
      <c r="B106" s="15" t="s">
        <v>172</v>
      </c>
      <c r="C106" s="15" t="s">
        <v>160</v>
      </c>
      <c r="D106" s="19" cm="1">
        <f t="array" aca="1" ref="D10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06" s="15" t="s">
        <v>156</v>
      </c>
      <c r="F106" s="15" t="e" cm="1">
        <f t="array" aca="1" ref="F10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06" s="15" t="e">
        <f ca="1">_xlfn.XLOOKUP(Список_Сотрудников[[#This Row],[ФИО]],#REF!,#REF!,"ошибка",0,1)</f>
        <v>#NAME?</v>
      </c>
      <c r="H10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106" s="15" t="s">
        <v>26</v>
      </c>
    </row>
    <row r="107" spans="1:10" x14ac:dyDescent="0.25">
      <c r="A107" s="15" t="s">
        <v>1</v>
      </c>
      <c r="B107" s="15" t="s">
        <v>173</v>
      </c>
      <c r="C107" s="15" t="s">
        <v>60</v>
      </c>
      <c r="D107" s="19" cm="1">
        <f t="array" aca="1" ref="D10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07" s="15" t="s">
        <v>156</v>
      </c>
      <c r="F107" s="15" t="e" cm="1">
        <f t="array" aca="1" ref="F10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07" s="15" t="e">
        <f ca="1">_xlfn.XLOOKUP(Список_Сотрудников[[#This Row],[ФИО]],#REF!,#REF!,"ошибка",0,1)</f>
        <v>#NAME?</v>
      </c>
      <c r="H10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08" spans="1:10" x14ac:dyDescent="0.25">
      <c r="A108" s="15" t="s">
        <v>1</v>
      </c>
      <c r="B108" s="15" t="s">
        <v>174</v>
      </c>
      <c r="C108" s="15" t="s">
        <v>160</v>
      </c>
      <c r="D108" s="19" cm="1">
        <f t="array" aca="1" ref="D10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08" s="15" t="s">
        <v>156</v>
      </c>
      <c r="F108" s="15" t="e" cm="1">
        <f t="array" aca="1" ref="F10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08" s="15" t="e">
        <f ca="1">_xlfn.XLOOKUP(Список_Сотрудников[[#This Row],[ФИО]],#REF!,#REF!,"ошибка",0,1)</f>
        <v>#NAME?</v>
      </c>
      <c r="H10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09" spans="1:10" x14ac:dyDescent="0.25">
      <c r="A109" s="15" t="s">
        <v>1</v>
      </c>
      <c r="B109" s="15" t="s">
        <v>175</v>
      </c>
      <c r="C109" s="15" t="s">
        <v>57</v>
      </c>
      <c r="D109" s="19" cm="1">
        <f t="array" aca="1" ref="D10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09" s="15" t="s">
        <v>156</v>
      </c>
      <c r="F109" s="15" t="e" cm="1">
        <f t="array" aca="1" ref="F10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09" s="15" t="e">
        <f ca="1">_xlfn.XLOOKUP(Список_Сотрудников[[#This Row],[ФИО]],#REF!,#REF!,"ошибка",0,1)</f>
        <v>#NAME?</v>
      </c>
      <c r="H10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10" spans="1:10" x14ac:dyDescent="0.25">
      <c r="A110" s="15" t="s">
        <v>1</v>
      </c>
      <c r="B110" s="15" t="s">
        <v>176</v>
      </c>
      <c r="C110" s="15" t="s">
        <v>160</v>
      </c>
      <c r="D110" s="19" cm="1">
        <f t="array" aca="1" ref="D11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10" s="15" t="s">
        <v>156</v>
      </c>
      <c r="F110" s="15" t="e" cm="1">
        <f t="array" aca="1" ref="F11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10" s="15" t="e">
        <f ca="1">_xlfn.XLOOKUP(Список_Сотрудников[[#This Row],[ФИО]],#REF!,#REF!,"ошибка",0,1)</f>
        <v>#NAME?</v>
      </c>
      <c r="H11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11" spans="1:10" x14ac:dyDescent="0.25">
      <c r="A111" s="15" t="s">
        <v>1</v>
      </c>
      <c r="B111" s="15" t="s">
        <v>177</v>
      </c>
      <c r="C111" s="15" t="s">
        <v>178</v>
      </c>
      <c r="D111" s="19" cm="1">
        <f t="array" aca="1" ref="D11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11" s="15" t="s">
        <v>156</v>
      </c>
      <c r="F111" s="15" t="e" cm="1">
        <f t="array" aca="1" ref="F11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11" s="15" t="e">
        <f ca="1">_xlfn.XLOOKUP(Список_Сотрудников[[#This Row],[ФИО]],#REF!,#REF!,"ошибка",0,1)</f>
        <v>#NAME?</v>
      </c>
      <c r="H11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12" spans="1:10" x14ac:dyDescent="0.25">
      <c r="A112" s="15" t="s">
        <v>1</v>
      </c>
      <c r="B112" s="15" t="s">
        <v>868</v>
      </c>
      <c r="C112" s="15" t="s">
        <v>57</v>
      </c>
      <c r="D112" s="19" cm="1">
        <f t="array" aca="1" ref="D11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12" s="15" t="s">
        <v>156</v>
      </c>
      <c r="F112" s="15" t="e" cm="1">
        <f t="array" aca="1" ref="F11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12" s="15" t="e">
        <f ca="1">_xlfn.XLOOKUP(Список_Сотрудников[[#This Row],[ФИО]],#REF!,#REF!,"ошибка",0,1)</f>
        <v>#NAME?</v>
      </c>
      <c r="H11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13" spans="1:10" x14ac:dyDescent="0.25">
      <c r="A113" s="15" t="s">
        <v>1</v>
      </c>
      <c r="B113" s="15" t="s">
        <v>179</v>
      </c>
      <c r="C113" s="15" t="s">
        <v>160</v>
      </c>
      <c r="D113" s="19" cm="1">
        <f t="array" aca="1" ref="D11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13" s="15" t="s">
        <v>156</v>
      </c>
      <c r="F113" s="15" t="e" cm="1">
        <f t="array" aca="1" ref="F11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13" s="15" t="e">
        <f ca="1">_xlfn.XLOOKUP(Список_Сотрудников[[#This Row],[ФИО]],#REF!,#REF!,"ошибка",0,1)</f>
        <v>#NAME?</v>
      </c>
      <c r="H11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14" spans="1:10" x14ac:dyDescent="0.25">
      <c r="A114" s="15" t="s">
        <v>1</v>
      </c>
      <c r="B114" s="15" t="s">
        <v>180</v>
      </c>
      <c r="C114" s="15" t="s">
        <v>60</v>
      </c>
      <c r="D114" s="19" cm="1">
        <f t="array" aca="1" ref="D11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14" s="15" t="s">
        <v>156</v>
      </c>
      <c r="F114" s="15" t="e" cm="1">
        <f t="array" aca="1" ref="F11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14" s="15" t="e">
        <f ca="1">_xlfn.XLOOKUP(Список_Сотрудников[[#This Row],[ФИО]],#REF!,#REF!,"ошибка",0,1)</f>
        <v>#NAME?</v>
      </c>
      <c r="H11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15" spans="1:10" x14ac:dyDescent="0.25">
      <c r="A115" s="15" t="s">
        <v>1</v>
      </c>
      <c r="B115" s="15" t="s">
        <v>181</v>
      </c>
      <c r="C115" s="15" t="s">
        <v>160</v>
      </c>
      <c r="D115" s="19" cm="1">
        <f t="array" aca="1" ref="D11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15" s="15" t="s">
        <v>156</v>
      </c>
      <c r="F115" s="15" t="e" cm="1">
        <f t="array" aca="1" ref="F11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15" s="15" t="e">
        <f ca="1">_xlfn.XLOOKUP(Список_Сотрудников[[#This Row],[ФИО]],#REF!,#REF!,"ошибка",0,1)</f>
        <v>#NAME?</v>
      </c>
      <c r="H11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16" spans="1:10" x14ac:dyDescent="0.25">
      <c r="A116" s="15" t="s">
        <v>1</v>
      </c>
      <c r="B116" s="15" t="s">
        <v>182</v>
      </c>
      <c r="C116" s="15" t="s">
        <v>160</v>
      </c>
      <c r="D116" s="19" cm="1">
        <f t="array" aca="1" ref="D11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16" s="15" t="s">
        <v>156</v>
      </c>
      <c r="F116" s="15" t="e" cm="1">
        <f t="array" aca="1" ref="F11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16" s="15" t="e">
        <f ca="1">_xlfn.XLOOKUP(Список_Сотрудников[[#This Row],[ФИО]],#REF!,#REF!,"ошибка",0,1)</f>
        <v>#NAME?</v>
      </c>
      <c r="H11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17" spans="1:10" x14ac:dyDescent="0.25">
      <c r="A117" s="15" t="s">
        <v>1</v>
      </c>
      <c r="B117" s="15" t="s">
        <v>183</v>
      </c>
      <c r="C117" s="15" t="s">
        <v>60</v>
      </c>
      <c r="D117" s="19" cm="1">
        <f t="array" aca="1" ref="D11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17" s="15" t="s">
        <v>156</v>
      </c>
      <c r="F117" s="15" t="e" cm="1">
        <f t="array" aca="1" ref="F11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17" s="15" t="e">
        <f ca="1">_xlfn.XLOOKUP(Список_Сотрудников[[#This Row],[ФИО]],#REF!,#REF!,"ошибка",0,1)</f>
        <v>#NAME?</v>
      </c>
      <c r="H11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18" spans="1:10" x14ac:dyDescent="0.25">
      <c r="A118" s="26" t="s">
        <v>1</v>
      </c>
      <c r="B118" s="26" t="s">
        <v>913</v>
      </c>
      <c r="C118" s="26" t="s">
        <v>60</v>
      </c>
      <c r="D118" s="28" cm="1">
        <f t="array" aca="1" ref="D11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18" s="26" t="s">
        <v>156</v>
      </c>
      <c r="F118" s="26" t="e" cm="1">
        <f t="array" aca="1" ref="F11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18" s="26" t="e">
        <f ca="1">_xlfn.XLOOKUP(Список_Сотрудников[[#This Row],[ФИО]],#REF!,#REF!,"ошибка",0,1)</f>
        <v>#NAME?</v>
      </c>
      <c r="H11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19" spans="1:10" x14ac:dyDescent="0.25">
      <c r="A119" s="15" t="s">
        <v>1</v>
      </c>
      <c r="B119" s="15" t="s">
        <v>184</v>
      </c>
      <c r="C119" s="15" t="s">
        <v>160</v>
      </c>
      <c r="D119" s="19" cm="1">
        <f t="array" aca="1" ref="D11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19" s="15" t="s">
        <v>156</v>
      </c>
      <c r="F119" s="15" t="e" cm="1">
        <f t="array" aca="1" ref="F11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19" s="15" t="e">
        <f ca="1">_xlfn.XLOOKUP(Список_Сотрудников[[#This Row],[ФИО]],#REF!,#REF!,"ошибка",0,1)</f>
        <v>#NAME?</v>
      </c>
      <c r="H11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119" s="15" t="s">
        <v>26</v>
      </c>
    </row>
    <row r="120" spans="1:10" x14ac:dyDescent="0.25">
      <c r="A120" s="15" t="s">
        <v>1</v>
      </c>
      <c r="B120" s="15" t="s">
        <v>185</v>
      </c>
      <c r="C120" s="15" t="s">
        <v>160</v>
      </c>
      <c r="D120" s="19" cm="1">
        <f t="array" aca="1" ref="D12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20" s="15" t="s">
        <v>156</v>
      </c>
      <c r="F120" s="15" t="e" cm="1">
        <f t="array" aca="1" ref="F12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20" s="15" t="e">
        <f ca="1">_xlfn.XLOOKUP(Список_Сотрудников[[#This Row],[ФИО]],#REF!,#REF!,"ошибка",0,1)</f>
        <v>#NAME?</v>
      </c>
      <c r="H12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120" s="15" t="s">
        <v>26</v>
      </c>
    </row>
    <row r="121" spans="1:10" x14ac:dyDescent="0.25">
      <c r="A121" s="15" t="s">
        <v>1</v>
      </c>
      <c r="B121" s="15" t="s">
        <v>869</v>
      </c>
      <c r="C121" s="15" t="s">
        <v>160</v>
      </c>
      <c r="D121" s="19" cm="1">
        <f t="array" aca="1" ref="D12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21" s="15" t="s">
        <v>156</v>
      </c>
      <c r="F121" s="15" t="e" cm="1">
        <f t="array" aca="1" ref="F12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21" s="15" t="e">
        <f ca="1">_xlfn.XLOOKUP(Список_Сотрудников[[#This Row],[ФИО]],#REF!,#REF!,"ошибка",0,1)</f>
        <v>#NAME?</v>
      </c>
      <c r="H12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22" spans="1:10" x14ac:dyDescent="0.25">
      <c r="A122" s="15" t="s">
        <v>1</v>
      </c>
      <c r="B122" s="15" t="s">
        <v>187</v>
      </c>
      <c r="C122" s="15" t="s">
        <v>44</v>
      </c>
      <c r="D122" s="19" cm="1">
        <f t="array" aca="1" ref="D12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122" s="15" t="s">
        <v>116</v>
      </c>
      <c r="F122" s="15" t="e" cm="1">
        <f t="array" aca="1" ref="F12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22" s="15" t="e">
        <f ca="1">_xlfn.XLOOKUP(Список_Сотрудников[[#This Row],[ФИО]],#REF!,#REF!,"ошибка",0,1)</f>
        <v>#NAME?</v>
      </c>
      <c r="H12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23" spans="1:10" x14ac:dyDescent="0.25">
      <c r="A123" s="15" t="s">
        <v>1</v>
      </c>
      <c r="B123" s="15" t="s">
        <v>188</v>
      </c>
      <c r="C123" s="15" t="s">
        <v>57</v>
      </c>
      <c r="D123" s="19" cm="1">
        <f t="array" aca="1" ref="D12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23" s="15" t="s">
        <v>156</v>
      </c>
      <c r="F123" s="15" t="e" cm="1">
        <f t="array" aca="1" ref="F12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23" s="15" t="e">
        <f ca="1">_xlfn.XLOOKUP(Список_Сотрудников[[#This Row],[ФИО]],#REF!,#REF!,"ошибка",0,1)</f>
        <v>#NAME?</v>
      </c>
      <c r="H12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24" spans="1:10" x14ac:dyDescent="0.25">
      <c r="A124" s="15" t="s">
        <v>1</v>
      </c>
      <c r="B124" s="15" t="s">
        <v>189</v>
      </c>
      <c r="C124" s="15" t="s">
        <v>160</v>
      </c>
      <c r="D124" s="19" cm="1">
        <f t="array" aca="1" ref="D12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24" s="15" t="s">
        <v>156</v>
      </c>
      <c r="F124" s="15" t="e" cm="1">
        <f t="array" aca="1" ref="F12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24" s="15" t="e">
        <f ca="1">_xlfn.XLOOKUP(Список_Сотрудников[[#This Row],[ФИО]],#REF!,#REF!,"ошибка",0,1)</f>
        <v>#NAME?</v>
      </c>
      <c r="H12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25" spans="1:10" x14ac:dyDescent="0.25">
      <c r="A125" s="15" t="s">
        <v>1</v>
      </c>
      <c r="B125" s="15" t="s">
        <v>190</v>
      </c>
      <c r="C125" s="15" t="s">
        <v>168</v>
      </c>
      <c r="D125" s="19" cm="1">
        <f t="array" aca="1" ref="D12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25" s="15" t="s">
        <v>156</v>
      </c>
      <c r="F125" s="15" t="e" cm="1">
        <f t="array" aca="1" ref="F12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25" s="15" t="e">
        <f ca="1">_xlfn.XLOOKUP(Список_Сотрудников[[#This Row],[ФИО]],#REF!,#REF!,"ошибка",0,1)</f>
        <v>#NAME?</v>
      </c>
      <c r="H12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26" spans="1:10" x14ac:dyDescent="0.25">
      <c r="A126" s="15" t="s">
        <v>1</v>
      </c>
      <c r="B126" s="15" t="s">
        <v>191</v>
      </c>
      <c r="C126" s="15" t="s">
        <v>60</v>
      </c>
      <c r="D126" s="19" cm="1">
        <f t="array" aca="1" ref="D12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26" s="15" t="s">
        <v>156</v>
      </c>
      <c r="F126" s="15" t="e" cm="1">
        <f t="array" aca="1" ref="F12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26" s="15" t="e">
        <f ca="1">_xlfn.XLOOKUP(Список_Сотрудников[[#This Row],[ФИО]],#REF!,#REF!,"ошибка",0,1)</f>
        <v>#NAME?</v>
      </c>
      <c r="H12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27" spans="1:10" x14ac:dyDescent="0.25">
      <c r="A127" s="15" t="s">
        <v>1</v>
      </c>
      <c r="B127" s="15" t="s">
        <v>192</v>
      </c>
      <c r="C127" s="15" t="s">
        <v>57</v>
      </c>
      <c r="D127" s="19" cm="1">
        <f t="array" aca="1" ref="D12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27" s="15" t="s">
        <v>156</v>
      </c>
      <c r="F127" s="15" t="e" cm="1">
        <f t="array" aca="1" ref="F12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27" s="15" t="e">
        <f ca="1">_xlfn.XLOOKUP(Список_Сотрудников[[#This Row],[ФИО]],#REF!,#REF!,"ошибка",0,1)</f>
        <v>#NAME?</v>
      </c>
      <c r="H12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127" s="15" t="s">
        <v>26</v>
      </c>
    </row>
    <row r="128" spans="1:10" x14ac:dyDescent="0.25">
      <c r="A128" s="15" t="s">
        <v>1</v>
      </c>
      <c r="B128" s="15" t="s">
        <v>193</v>
      </c>
      <c r="C128" s="15" t="s">
        <v>57</v>
      </c>
      <c r="D128" s="19" cm="1">
        <f t="array" aca="1" ref="D12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28" s="15" t="s">
        <v>156</v>
      </c>
      <c r="F128" s="15" t="e" cm="1">
        <f t="array" aca="1" ref="F12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28" s="15" t="e">
        <f ca="1">_xlfn.XLOOKUP(Список_Сотрудников[[#This Row],[ФИО]],#REF!,#REF!,"ошибка",0,1)</f>
        <v>#NAME?</v>
      </c>
      <c r="H12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29" spans="1:8" x14ac:dyDescent="0.25">
      <c r="A129" s="26" t="s">
        <v>1</v>
      </c>
      <c r="B129" s="26" t="s">
        <v>895</v>
      </c>
      <c r="C129" s="26" t="s">
        <v>178</v>
      </c>
      <c r="D129" s="28" cm="1">
        <f t="array" aca="1" ref="D12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29" s="26" t="s">
        <v>156</v>
      </c>
      <c r="F129" s="26" t="e" cm="1">
        <f t="array" aca="1" ref="F12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29" s="26" t="e">
        <f ca="1">_xlfn.XLOOKUP(Список_Сотрудников[[#This Row],[ФИО]],#REF!,#REF!,"ошибка",0,1)</f>
        <v>#NAME?</v>
      </c>
      <c r="H12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30" spans="1:8" x14ac:dyDescent="0.25">
      <c r="A130" s="15" t="s">
        <v>1</v>
      </c>
      <c r="B130" s="15" t="s">
        <v>194</v>
      </c>
      <c r="C130" s="15" t="s">
        <v>60</v>
      </c>
      <c r="D130" s="19" cm="1">
        <f t="array" aca="1" ref="D13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30" s="15" t="s">
        <v>156</v>
      </c>
      <c r="F130" s="15" t="e" cm="1">
        <f t="array" aca="1" ref="F13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30" s="15" t="e">
        <f ca="1">_xlfn.XLOOKUP(Список_Сотрудников[[#This Row],[ФИО]],#REF!,#REF!,"ошибка",0,1)</f>
        <v>#NAME?</v>
      </c>
      <c r="H13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31" spans="1:8" x14ac:dyDescent="0.25">
      <c r="A131" s="15" t="s">
        <v>1</v>
      </c>
      <c r="B131" s="15" t="s">
        <v>195</v>
      </c>
      <c r="C131" s="15" t="s">
        <v>160</v>
      </c>
      <c r="D131" s="19" cm="1">
        <f t="array" aca="1" ref="D13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31" s="15" t="s">
        <v>156</v>
      </c>
      <c r="F131" s="15" t="e" cm="1">
        <f t="array" aca="1" ref="F13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31" s="15" t="e">
        <f ca="1">_xlfn.XLOOKUP(Список_Сотрудников[[#This Row],[ФИО]],#REF!,#REF!,"ошибка",0,1)</f>
        <v>#NAME?</v>
      </c>
      <c r="H13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32" spans="1:8" x14ac:dyDescent="0.25">
      <c r="A132" s="15" t="s">
        <v>1</v>
      </c>
      <c r="B132" s="15" t="s">
        <v>196</v>
      </c>
      <c r="C132" s="15" t="s">
        <v>160</v>
      </c>
      <c r="D132" s="19" cm="1">
        <f t="array" aca="1" ref="D13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32" s="15" t="s">
        <v>156</v>
      </c>
      <c r="F132" s="15" t="e" cm="1">
        <f t="array" aca="1" ref="F13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32" s="15" t="e">
        <f ca="1">_xlfn.XLOOKUP(Список_Сотрудников[[#This Row],[ФИО]],#REF!,#REF!,"ошибка",0,1)</f>
        <v>#NAME?</v>
      </c>
      <c r="H13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33" spans="1:8" x14ac:dyDescent="0.25">
      <c r="A133" s="15" t="s">
        <v>1</v>
      </c>
      <c r="B133" s="15" t="s">
        <v>197</v>
      </c>
      <c r="C133" s="15" t="s">
        <v>54</v>
      </c>
      <c r="D133" s="19" cm="1">
        <f t="array" aca="1" ref="D13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33" s="15" t="s">
        <v>156</v>
      </c>
      <c r="F133" s="15" t="e" cm="1">
        <f t="array" aca="1" ref="F13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33" s="15" t="e">
        <f ca="1">_xlfn.XLOOKUP(Список_Сотрудников[[#This Row],[ФИО]],#REF!,#REF!,"ошибка",0,1)</f>
        <v>#NAME?</v>
      </c>
      <c r="H13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34" spans="1:8" x14ac:dyDescent="0.25">
      <c r="A134" s="15" t="s">
        <v>1</v>
      </c>
      <c r="B134" s="15" t="s">
        <v>198</v>
      </c>
      <c r="C134" s="15" t="s">
        <v>160</v>
      </c>
      <c r="D134" s="19" cm="1">
        <f t="array" aca="1" ref="D13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34" s="15" t="s">
        <v>156</v>
      </c>
      <c r="F134" s="15" t="e" cm="1">
        <f t="array" aca="1" ref="F13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34" s="15" t="e">
        <f ca="1">_xlfn.XLOOKUP(Список_Сотрудников[[#This Row],[ФИО]],#REF!,#REF!,"ошибка",0,1)</f>
        <v>#NAME?</v>
      </c>
      <c r="H13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35" spans="1:8" x14ac:dyDescent="0.25">
      <c r="A135" s="15" t="s">
        <v>1</v>
      </c>
      <c r="B135" s="15" t="s">
        <v>199</v>
      </c>
      <c r="C135" s="15" t="s">
        <v>60</v>
      </c>
      <c r="D135" s="19" cm="1">
        <f t="array" aca="1" ref="D13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35" s="15" t="s">
        <v>156</v>
      </c>
      <c r="F135" s="15" t="e" cm="1">
        <f t="array" aca="1" ref="F13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35" s="15" t="e">
        <f ca="1">_xlfn.XLOOKUP(Список_Сотрудников[[#This Row],[ФИО]],#REF!,#REF!,"ошибка",0,1)</f>
        <v>#NAME?</v>
      </c>
      <c r="H13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36" spans="1:8" x14ac:dyDescent="0.25">
      <c r="A136" s="15" t="s">
        <v>1</v>
      </c>
      <c r="B136" s="15" t="s">
        <v>200</v>
      </c>
      <c r="C136" s="15" t="s">
        <v>57</v>
      </c>
      <c r="D136" s="19" cm="1">
        <f t="array" aca="1" ref="D13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36" s="15" t="s">
        <v>156</v>
      </c>
      <c r="F136" s="15" t="e" cm="1">
        <f t="array" aca="1" ref="F13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36" s="15" t="e">
        <f ca="1">_xlfn.XLOOKUP(Список_Сотрудников[[#This Row],[ФИО]],#REF!,#REF!,"ошибка",0,1)</f>
        <v>#NAME?</v>
      </c>
      <c r="H13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37" spans="1:8" x14ac:dyDescent="0.25">
      <c r="A137" s="15" t="s">
        <v>8</v>
      </c>
      <c r="B137" s="15" t="s">
        <v>201</v>
      </c>
      <c r="C137" s="15" t="s">
        <v>202</v>
      </c>
      <c r="D137" s="19" cm="1">
        <f t="array" aca="1" ref="D13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37" s="15" t="s">
        <v>203</v>
      </c>
      <c r="F137" s="15" t="e" cm="1">
        <f t="array" aca="1" ref="F13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37" s="15" t="e">
        <f ca="1">_xlfn.XLOOKUP(Список_Сотрудников[[#This Row],[ФИО]],#REF!,#REF!,"ошибка",0,1)</f>
        <v>#NAME?</v>
      </c>
      <c r="H13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38" spans="1:8" x14ac:dyDescent="0.25">
      <c r="A138" s="15" t="s">
        <v>1</v>
      </c>
      <c r="B138" s="15" t="s">
        <v>204</v>
      </c>
      <c r="C138" s="15" t="s">
        <v>83</v>
      </c>
      <c r="D138" s="19" cm="1">
        <f t="array" aca="1" ref="D13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138" s="15" t="s">
        <v>116</v>
      </c>
      <c r="F138" s="15" t="e" cm="1">
        <f t="array" aca="1" ref="F13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38" s="15" t="e">
        <f ca="1">_xlfn.XLOOKUP(Список_Сотрудников[[#This Row],[ФИО]],#REF!,#REF!,"ошибка",0,1)</f>
        <v>#NAME?</v>
      </c>
      <c r="H13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39" spans="1:8" x14ac:dyDescent="0.25">
      <c r="A139" s="15" t="s">
        <v>7</v>
      </c>
      <c r="B139" s="15" t="s">
        <v>205</v>
      </c>
      <c r="C139" s="15" t="s">
        <v>206</v>
      </c>
      <c r="D139" s="19" t="str" cm="1">
        <f t="array" aca="1" ref="D13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139" s="15" t="s">
        <v>24</v>
      </c>
      <c r="F139" s="15" t="e" cm="1">
        <f t="array" aca="1" ref="F13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39" s="15" t="e">
        <f ca="1">_xlfn.XLOOKUP(Список_Сотрудников[[#This Row],[ФИО]],#REF!,#REF!,"ошибка",0,1)</f>
        <v>#NAME?</v>
      </c>
      <c r="H13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40" spans="1:8" x14ac:dyDescent="0.25">
      <c r="A140" s="15" t="s">
        <v>9</v>
      </c>
      <c r="B140" s="15" t="s">
        <v>207</v>
      </c>
      <c r="C140" s="15" t="s">
        <v>208</v>
      </c>
      <c r="D140" s="19" t="str" cm="1">
        <f t="array" aca="1" ref="D14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140" s="15" t="s">
        <v>209</v>
      </c>
      <c r="F140" s="15" t="e" cm="1">
        <f t="array" aca="1" ref="F14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40" s="15" t="e">
        <f ca="1">_xlfn.XLOOKUP(Список_Сотрудников[[#This Row],[ФИО]],#REF!,#REF!,"ошибка",0,1)</f>
        <v>#NAME?</v>
      </c>
    </row>
    <row r="141" spans="1:8" x14ac:dyDescent="0.25">
      <c r="A141" s="15" t="s">
        <v>7</v>
      </c>
      <c r="B141" s="15" t="s">
        <v>210</v>
      </c>
      <c r="C141" s="15" t="s">
        <v>211</v>
      </c>
      <c r="D141" s="19" t="str" cm="1">
        <f t="array" aca="1" ref="D14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141" s="15" t="s">
        <v>24</v>
      </c>
      <c r="F141" s="15" t="e" cm="1">
        <f t="array" aca="1" ref="F14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41" s="15" t="e">
        <f ca="1">_xlfn.XLOOKUP(Список_Сотрудников[[#This Row],[ФИО]],#REF!,#REF!,"ошибка",0,1)</f>
        <v>#NAME?</v>
      </c>
      <c r="H14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42" spans="1:8" x14ac:dyDescent="0.25">
      <c r="A142" s="15" t="s">
        <v>1</v>
      </c>
      <c r="B142" s="15" t="s">
        <v>212</v>
      </c>
      <c r="C142" s="15" t="s">
        <v>213</v>
      </c>
      <c r="D142" s="19" cm="1">
        <f t="array" aca="1" ref="D14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42" s="15" t="s">
        <v>214</v>
      </c>
      <c r="F142" s="15" t="e" cm="1">
        <f t="array" aca="1" ref="F14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42" s="15" t="e">
        <f ca="1">_xlfn.XLOOKUP(Список_Сотрудников[[#This Row],[ФИО]],#REF!,#REF!,"ошибка",0,1)</f>
        <v>#NAME?</v>
      </c>
      <c r="H14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43" spans="1:8" x14ac:dyDescent="0.25">
      <c r="A143" s="15" t="s">
        <v>1</v>
      </c>
      <c r="B143" s="15" t="s">
        <v>215</v>
      </c>
      <c r="C143" s="15" t="s">
        <v>213</v>
      </c>
      <c r="D143" s="19" cm="1">
        <f t="array" aca="1" ref="D14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43" s="15" t="s">
        <v>214</v>
      </c>
      <c r="F143" s="15" t="e" cm="1">
        <f t="array" aca="1" ref="F14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43" s="15" t="e">
        <f ca="1">_xlfn.XLOOKUP(Список_Сотрудников[[#This Row],[ФИО]],#REF!,#REF!,"ошибка",0,1)</f>
        <v>#NAME?</v>
      </c>
      <c r="H14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44" spans="1:8" x14ac:dyDescent="0.25">
      <c r="A144" s="15" t="s">
        <v>2</v>
      </c>
      <c r="B144" s="15" t="s">
        <v>216</v>
      </c>
      <c r="C144" s="15" t="s">
        <v>541</v>
      </c>
      <c r="D144" s="19" cm="1">
        <f t="array" aca="1" ref="D14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144" s="15" t="s">
        <v>217</v>
      </c>
      <c r="F144" s="15" t="e" cm="1">
        <f t="array" aca="1" ref="F14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44" s="15" t="e">
        <f ca="1">_xlfn.XLOOKUP(Список_Сотрудников[[#This Row],[ФИО]],#REF!,#REF!,"ошибка",0,1)</f>
        <v>#NAME?</v>
      </c>
      <c r="H14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45" spans="1:10" x14ac:dyDescent="0.25">
      <c r="A145" s="15" t="s">
        <v>2</v>
      </c>
      <c r="B145" s="15" t="s">
        <v>218</v>
      </c>
      <c r="C145" s="15" t="s">
        <v>113</v>
      </c>
      <c r="D145" s="19" cm="1">
        <f t="array" aca="1" ref="D14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145" s="15" t="s">
        <v>219</v>
      </c>
      <c r="F145" s="15" t="e" cm="1">
        <f t="array" aca="1" ref="F14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45" s="15" t="e">
        <f ca="1">_xlfn.XLOOKUP(Список_Сотрудников[[#This Row],[ФИО]],#REF!,#REF!,"ошибка",0,1)</f>
        <v>#NAME?</v>
      </c>
      <c r="H14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46" spans="1:10" x14ac:dyDescent="0.25">
      <c r="A146" s="15" t="s">
        <v>2</v>
      </c>
      <c r="B146" s="15" t="s">
        <v>220</v>
      </c>
      <c r="C146" s="15" t="s">
        <v>21</v>
      </c>
      <c r="D146" s="19" cm="1">
        <f t="array" aca="1" ref="D14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46" s="15" t="s">
        <v>219</v>
      </c>
      <c r="F146" s="15" t="e" cm="1">
        <f t="array" aca="1" ref="F14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46" s="15" t="e">
        <f ca="1">_xlfn.XLOOKUP(Список_Сотрудников[[#This Row],[ФИО]],#REF!,#REF!,"ошибка",0,1)</f>
        <v>#NAME?</v>
      </c>
      <c r="H14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47" spans="1:10" x14ac:dyDescent="0.25">
      <c r="A147" s="15" t="s">
        <v>2</v>
      </c>
      <c r="B147" s="15" t="s">
        <v>221</v>
      </c>
      <c r="C147" s="15" t="s">
        <v>222</v>
      </c>
      <c r="D147" s="19" cm="1">
        <f t="array" aca="1" ref="D14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147" s="15" t="s">
        <v>219</v>
      </c>
      <c r="F147" s="15" t="e" cm="1">
        <f t="array" aca="1" ref="F14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47" s="15" t="e">
        <f ca="1">_xlfn.XLOOKUP(Список_Сотрудников[[#This Row],[ФИО]],#REF!,#REF!,"ошибка",0,1)</f>
        <v>#NAME?</v>
      </c>
      <c r="H14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48" spans="1:10" x14ac:dyDescent="0.25">
      <c r="A148" s="15" t="s">
        <v>2</v>
      </c>
      <c r="B148" s="15" t="s">
        <v>223</v>
      </c>
      <c r="C148" s="15" t="s">
        <v>224</v>
      </c>
      <c r="D148" s="19" cm="1">
        <f t="array" aca="1" ref="D14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48" s="15" t="s">
        <v>219</v>
      </c>
      <c r="F148" s="15" t="e" cm="1">
        <f t="array" aca="1" ref="F14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48" s="15" t="e">
        <f ca="1">_xlfn.XLOOKUP(Список_Сотрудников[[#This Row],[ФИО]],#REF!,#REF!,"ошибка",0,1)</f>
        <v>#NAME?</v>
      </c>
      <c r="H14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49" spans="1:10" x14ac:dyDescent="0.25">
      <c r="A149" s="15" t="s">
        <v>2</v>
      </c>
      <c r="B149" s="15" t="s">
        <v>225</v>
      </c>
      <c r="C149" s="15" t="s">
        <v>100</v>
      </c>
      <c r="D149" s="19" cm="1">
        <f t="array" aca="1" ref="D14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149" s="15" t="s">
        <v>219</v>
      </c>
      <c r="F149" s="15" t="e" cm="1">
        <f t="array" aca="1" ref="F14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49" s="15" t="e">
        <f ca="1">_xlfn.XLOOKUP(Список_Сотрудников[[#This Row],[ФИО]],#REF!,#REF!,"ошибка",0,1)</f>
        <v>#NAME?</v>
      </c>
      <c r="H14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50" spans="1:10" x14ac:dyDescent="0.25">
      <c r="A150" s="15" t="s">
        <v>2</v>
      </c>
      <c r="B150" s="15" t="s">
        <v>226</v>
      </c>
      <c r="C150" s="15" t="s">
        <v>40</v>
      </c>
      <c r="D150" s="19" cm="1">
        <f t="array" aca="1" ref="D15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50" s="15" t="s">
        <v>227</v>
      </c>
      <c r="F150" s="15" t="e" cm="1">
        <f t="array" aca="1" ref="F15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50" s="15" t="e">
        <f ca="1">_xlfn.XLOOKUP(Список_Сотрудников[[#This Row],[ФИО]],#REF!,#REF!,"ошибка",0,1)</f>
        <v>#NAME?</v>
      </c>
      <c r="H15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51" spans="1:10" x14ac:dyDescent="0.25">
      <c r="A151" s="15" t="s">
        <v>2</v>
      </c>
      <c r="B151" s="15" t="s">
        <v>228</v>
      </c>
      <c r="C151" s="15" t="s">
        <v>73</v>
      </c>
      <c r="D151" s="19" cm="1">
        <f t="array" aca="1" ref="D15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51" s="15" t="s">
        <v>227</v>
      </c>
      <c r="F151" s="15" t="e" cm="1">
        <f t="array" aca="1" ref="F15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51" s="15" t="e">
        <f ca="1">_xlfn.XLOOKUP(Список_Сотрудников[[#This Row],[ФИО]],#REF!,#REF!,"ошибка",0,1)</f>
        <v>#NAME?</v>
      </c>
      <c r="H15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52" spans="1:10" x14ac:dyDescent="0.25">
      <c r="A152" s="15" t="s">
        <v>2</v>
      </c>
      <c r="B152" s="15" t="s">
        <v>229</v>
      </c>
      <c r="C152" s="15" t="s">
        <v>73</v>
      </c>
      <c r="D152" s="19" cm="1">
        <f t="array" aca="1" ref="D15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52" s="15" t="s">
        <v>227</v>
      </c>
      <c r="F152" s="15" t="e" cm="1">
        <f t="array" aca="1" ref="F15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52" s="15" t="e">
        <f ca="1">_xlfn.XLOOKUP(Список_Сотрудников[[#This Row],[ФИО]],#REF!,#REF!,"ошибка",0,1)</f>
        <v>#NAME?</v>
      </c>
      <c r="H15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53" spans="1:10" x14ac:dyDescent="0.25">
      <c r="A153" s="15" t="s">
        <v>2</v>
      </c>
      <c r="B153" s="15" t="s">
        <v>230</v>
      </c>
      <c r="C153" s="15" t="s">
        <v>89</v>
      </c>
      <c r="D153" s="19" cm="1">
        <f t="array" aca="1" ref="D15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53" s="15" t="s">
        <v>227</v>
      </c>
      <c r="F153" s="15" t="e" cm="1">
        <f t="array" aca="1" ref="F15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53" s="15" t="e">
        <f ca="1">_xlfn.XLOOKUP(Список_Сотрудников[[#This Row],[ФИО]],#REF!,#REF!,"ошибка",0,1)</f>
        <v>#NAME?</v>
      </c>
      <c r="H15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153" s="15" t="s">
        <v>26</v>
      </c>
    </row>
    <row r="154" spans="1:10" x14ac:dyDescent="0.25">
      <c r="A154" s="15" t="s">
        <v>2</v>
      </c>
      <c r="B154" s="15" t="s">
        <v>231</v>
      </c>
      <c r="C154" s="15" t="s">
        <v>71</v>
      </c>
      <c r="D154" s="19" cm="1">
        <f t="array" aca="1" ref="D15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54" s="15" t="s">
        <v>227</v>
      </c>
      <c r="F154" s="15" t="e" cm="1">
        <f t="array" aca="1" ref="F15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54" s="15" t="e">
        <f ca="1">_xlfn.XLOOKUP(Список_Сотрудников[[#This Row],[ФИО]],#REF!,#REF!,"ошибка",0,1)</f>
        <v>#NAME?</v>
      </c>
      <c r="H15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55" spans="1:10" x14ac:dyDescent="0.25">
      <c r="A155" s="15" t="s">
        <v>2</v>
      </c>
      <c r="B155" s="15" t="s">
        <v>232</v>
      </c>
      <c r="C155" s="15" t="s">
        <v>73</v>
      </c>
      <c r="D155" s="19" cm="1">
        <f t="array" aca="1" ref="D15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55" s="15" t="s">
        <v>227</v>
      </c>
      <c r="F155" s="15" t="e" cm="1">
        <f t="array" aca="1" ref="F15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55" s="15" t="e">
        <f ca="1">_xlfn.XLOOKUP(Список_Сотрудников[[#This Row],[ФИО]],#REF!,#REF!,"ошибка",0,1)</f>
        <v>#NAME?</v>
      </c>
      <c r="H15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56" spans="1:10" x14ac:dyDescent="0.25">
      <c r="A156" s="15" t="s">
        <v>2</v>
      </c>
      <c r="B156" s="15" t="s">
        <v>233</v>
      </c>
      <c r="C156" s="15" t="s">
        <v>64</v>
      </c>
      <c r="D156" s="19" cm="1">
        <f t="array" aca="1" ref="D15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56" s="15" t="s">
        <v>227</v>
      </c>
      <c r="F156" s="15" t="e" cm="1">
        <f t="array" aca="1" ref="F15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56" s="15" t="e">
        <f ca="1">_xlfn.XLOOKUP(Список_Сотрудников[[#This Row],[ФИО]],#REF!,#REF!,"ошибка",0,1)</f>
        <v>#NAME?</v>
      </c>
      <c r="H15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57" spans="1:10" x14ac:dyDescent="0.25">
      <c r="A157" s="15" t="s">
        <v>2</v>
      </c>
      <c r="B157" s="15" t="s">
        <v>234</v>
      </c>
      <c r="C157" s="15" t="s">
        <v>42</v>
      </c>
      <c r="D157" s="19" cm="1">
        <f t="array" aca="1" ref="D15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157" s="15" t="s">
        <v>227</v>
      </c>
      <c r="F157" s="15" t="e" cm="1">
        <f t="array" aca="1" ref="F15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57" s="15" t="e">
        <f ca="1">_xlfn.XLOOKUP(Список_Сотрудников[[#This Row],[ФИО]],#REF!,#REF!,"ошибка",0,1)</f>
        <v>#NAME?</v>
      </c>
      <c r="H15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157" s="15">
        <v>72800</v>
      </c>
    </row>
    <row r="158" spans="1:10" x14ac:dyDescent="0.25">
      <c r="A158" s="15" t="s">
        <v>2</v>
      </c>
      <c r="B158" s="15" t="s">
        <v>235</v>
      </c>
      <c r="C158" s="15" t="s">
        <v>71</v>
      </c>
      <c r="D158" s="19" cm="1">
        <f t="array" aca="1" ref="D15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58" s="15" t="s">
        <v>227</v>
      </c>
      <c r="F158" s="15" t="e" cm="1">
        <f t="array" aca="1" ref="F15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58" s="15" t="e">
        <f ca="1">_xlfn.XLOOKUP(Список_Сотрудников[[#This Row],[ФИО]],#REF!,#REF!,"ошибка",0,1)</f>
        <v>#NAME?</v>
      </c>
      <c r="H15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59" spans="1:10" x14ac:dyDescent="0.25">
      <c r="A159" s="15" t="s">
        <v>2</v>
      </c>
      <c r="B159" s="15" t="s">
        <v>236</v>
      </c>
      <c r="C159" s="15" t="s">
        <v>73</v>
      </c>
      <c r="D159" s="19" cm="1">
        <f t="array" aca="1" ref="D15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59" s="15" t="s">
        <v>227</v>
      </c>
      <c r="F159" s="15" t="e" cm="1">
        <f t="array" aca="1" ref="F15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59" s="15" t="e">
        <f ca="1">_xlfn.XLOOKUP(Список_Сотрудников[[#This Row],[ФИО]],#REF!,#REF!,"ошибка",0,1)</f>
        <v>#NAME?</v>
      </c>
      <c r="H15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60" spans="1:10" x14ac:dyDescent="0.25">
      <c r="A160" s="15" t="s">
        <v>2</v>
      </c>
      <c r="B160" s="15" t="s">
        <v>237</v>
      </c>
      <c r="C160" s="15" t="s">
        <v>89</v>
      </c>
      <c r="D160" s="19" cm="1">
        <f t="array" aca="1" ref="D16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60" s="15" t="s">
        <v>227</v>
      </c>
      <c r="F160" s="15" t="e" cm="1">
        <f t="array" aca="1" ref="F16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60" s="15" t="e">
        <f ca="1">_xlfn.XLOOKUP(Список_Сотрудников[[#This Row],[ФИО]],#REF!,#REF!,"ошибка",0,1)</f>
        <v>#NAME?</v>
      </c>
      <c r="H16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61" spans="1:9" x14ac:dyDescent="0.25">
      <c r="A161" s="15" t="s">
        <v>2</v>
      </c>
      <c r="B161" s="15" t="s">
        <v>238</v>
      </c>
      <c r="C161" s="15" t="s">
        <v>113</v>
      </c>
      <c r="D161" s="19" cm="1">
        <f t="array" aca="1" ref="D16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161" s="15" t="s">
        <v>219</v>
      </c>
      <c r="F161" s="15" t="e" cm="1">
        <f t="array" aca="1" ref="F16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61" s="15" t="e">
        <f ca="1">_xlfn.XLOOKUP(Список_Сотрудников[[#This Row],[ФИО]],#REF!,#REF!,"ошибка",0,1)</f>
        <v>#NAME?</v>
      </c>
      <c r="H16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62" spans="1:9" x14ac:dyDescent="0.25">
      <c r="A162" s="15" t="s">
        <v>2</v>
      </c>
      <c r="B162" s="15" t="s">
        <v>239</v>
      </c>
      <c r="C162" s="15" t="s">
        <v>54</v>
      </c>
      <c r="D162" s="19" cm="1">
        <f t="array" aca="1" ref="D16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62" s="15" t="s">
        <v>227</v>
      </c>
      <c r="F162" s="15" t="e" cm="1">
        <f t="array" aca="1" ref="F16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62" s="15" t="e">
        <f ca="1">_xlfn.XLOOKUP(Список_Сотрудников[[#This Row],[ФИО]],#REF!,#REF!,"ошибка",0,1)</f>
        <v>#NAME?</v>
      </c>
      <c r="H16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63" spans="1:9" x14ac:dyDescent="0.25">
      <c r="A163" s="15" t="s">
        <v>2</v>
      </c>
      <c r="B163" s="15" t="s">
        <v>240</v>
      </c>
      <c r="C163" s="15" t="s">
        <v>73</v>
      </c>
      <c r="D163" s="19" cm="1">
        <f t="array" aca="1" ref="D16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63" s="15" t="s">
        <v>227</v>
      </c>
      <c r="F163" s="15" t="e" cm="1">
        <f t="array" aca="1" ref="F16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63" s="15" t="e">
        <f ca="1">_xlfn.XLOOKUP(Список_Сотрудников[[#This Row],[ФИО]],#REF!,#REF!,"ошибка",0,1)</f>
        <v>#NAME?</v>
      </c>
      <c r="H16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64" spans="1:9" x14ac:dyDescent="0.25">
      <c r="A164" s="15" t="s">
        <v>2</v>
      </c>
      <c r="B164" s="15" t="s">
        <v>241</v>
      </c>
      <c r="C164" s="15" t="s">
        <v>73</v>
      </c>
      <c r="D164" s="19" cm="1">
        <f t="array" aca="1" ref="D16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64" s="15" t="s">
        <v>227</v>
      </c>
      <c r="F164" s="15" t="e" cm="1">
        <f t="array" aca="1" ref="F16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64" s="15" t="e">
        <f ca="1">_xlfn.XLOOKUP(Список_Сотрудников[[#This Row],[ФИО]],#REF!,#REF!,"ошибка",0,1)</f>
        <v>#NAME?</v>
      </c>
      <c r="H16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65" spans="1:9" x14ac:dyDescent="0.25">
      <c r="A165" s="15" t="s">
        <v>2</v>
      </c>
      <c r="B165" s="15" t="s">
        <v>242</v>
      </c>
      <c r="C165" s="15" t="s">
        <v>42</v>
      </c>
      <c r="D165" s="19" cm="1">
        <f t="array" aca="1" ref="D16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165" s="15" t="s">
        <v>227</v>
      </c>
      <c r="F165" s="15" t="e" cm="1">
        <f t="array" aca="1" ref="F16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65" s="15" t="e">
        <f ca="1">_xlfn.XLOOKUP(Список_Сотрудников[[#This Row],[ФИО]],#REF!,#REF!,"ошибка",0,1)</f>
        <v>#NAME?</v>
      </c>
      <c r="H16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165" s="15">
        <v>59280</v>
      </c>
    </row>
    <row r="166" spans="1:9" x14ac:dyDescent="0.25">
      <c r="A166" s="15" t="s">
        <v>2</v>
      </c>
      <c r="B166" s="15" t="s">
        <v>243</v>
      </c>
      <c r="C166" s="15" t="s">
        <v>73</v>
      </c>
      <c r="D166" s="19" cm="1">
        <f t="array" aca="1" ref="D16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66" s="15" t="s">
        <v>227</v>
      </c>
      <c r="F166" s="15" t="e" cm="1">
        <f t="array" aca="1" ref="F16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66" s="15" t="e">
        <f ca="1">_xlfn.XLOOKUP(Список_Сотрудников[[#This Row],[ФИО]],#REF!,#REF!,"ошибка",0,1)</f>
        <v>#NAME?</v>
      </c>
      <c r="H16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67" spans="1:9" x14ac:dyDescent="0.25">
      <c r="A167" s="15" t="s">
        <v>2</v>
      </c>
      <c r="B167" s="15" t="s">
        <v>244</v>
      </c>
      <c r="C167" s="15" t="s">
        <v>71</v>
      </c>
      <c r="D167" s="19" cm="1">
        <f t="array" aca="1" ref="D16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67" s="15" t="s">
        <v>227</v>
      </c>
      <c r="F167" s="15" t="e" cm="1">
        <f t="array" aca="1" ref="F16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67" s="15" t="e">
        <f ca="1">_xlfn.XLOOKUP(Список_Сотрудников[[#This Row],[ФИО]],#REF!,#REF!,"ошибка",0,1)</f>
        <v>#NAME?</v>
      </c>
      <c r="H16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68" spans="1:9" x14ac:dyDescent="0.25">
      <c r="A168" s="15" t="s">
        <v>2</v>
      </c>
      <c r="B168" s="15" t="s">
        <v>245</v>
      </c>
      <c r="C168" s="15" t="s">
        <v>80</v>
      </c>
      <c r="D168" s="19" cm="1">
        <f t="array" aca="1" ref="D16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168" s="15" t="s">
        <v>217</v>
      </c>
      <c r="F168" s="15" t="e" cm="1">
        <f t="array" aca="1" ref="F16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68" s="15" t="e">
        <f ca="1">_xlfn.XLOOKUP(Список_Сотрудников[[#This Row],[ФИО]],#REF!,#REF!,"ошибка",0,1)</f>
        <v>#NAME?</v>
      </c>
      <c r="H16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69" spans="1:9" x14ac:dyDescent="0.25">
      <c r="A169" s="15" t="s">
        <v>9</v>
      </c>
      <c r="B169" s="15" t="s">
        <v>246</v>
      </c>
      <c r="C169" s="15" t="s">
        <v>85</v>
      </c>
      <c r="D169" s="19" t="str" cm="1">
        <f t="array" aca="1" ref="D16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169" s="15" t="s">
        <v>86</v>
      </c>
      <c r="F169" s="15" t="e" cm="1">
        <f t="array" aca="1" ref="F16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69" s="15" t="e">
        <f ca="1">_xlfn.XLOOKUP(Список_Сотрудников[[#This Row],[ФИО]],#REF!,#REF!,"ошибка",0,1)</f>
        <v>#NAME?</v>
      </c>
      <c r="H16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70" spans="1:9" x14ac:dyDescent="0.25">
      <c r="A170" s="15" t="s">
        <v>8</v>
      </c>
      <c r="B170" s="15" t="s">
        <v>247</v>
      </c>
      <c r="C170" s="15" t="s">
        <v>248</v>
      </c>
      <c r="D170" s="19" cm="1">
        <f t="array" aca="1" ref="D17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70" s="15" t="s">
        <v>203</v>
      </c>
      <c r="F170" s="15" t="e" cm="1">
        <f t="array" aca="1" ref="F17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70" s="15" t="e">
        <f ca="1">_xlfn.XLOOKUP(Список_Сотрудников[[#This Row],[ФИО]],#REF!,#REF!,"ошибка",0,1)</f>
        <v>#NAME?</v>
      </c>
      <c r="H17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71" spans="1:9" x14ac:dyDescent="0.25">
      <c r="A171" s="26" t="s">
        <v>4</v>
      </c>
      <c r="B171" s="26" t="s">
        <v>884</v>
      </c>
      <c r="C171" s="26" t="s">
        <v>54</v>
      </c>
      <c r="D171" s="28" cm="1">
        <f t="array" aca="1" ref="D17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71" s="26" t="s">
        <v>249</v>
      </c>
      <c r="F171" s="26" t="e" cm="1">
        <f t="array" aca="1" ref="F17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71" s="26" t="e">
        <f ca="1">_xlfn.XLOOKUP(Список_Сотрудников[[#This Row],[ФИО]],#REF!,#REF!,"ошибка",0,1)</f>
        <v>#NAME?</v>
      </c>
      <c r="H17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72" spans="1:9" x14ac:dyDescent="0.25">
      <c r="A172" s="15" t="s">
        <v>4</v>
      </c>
      <c r="B172" s="15" t="s">
        <v>250</v>
      </c>
      <c r="C172" s="15" t="s">
        <v>54</v>
      </c>
      <c r="D172" s="19" cm="1">
        <f t="array" aca="1" ref="D17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72" s="15" t="s">
        <v>249</v>
      </c>
      <c r="F172" s="15" t="e" cm="1">
        <f t="array" aca="1" ref="F17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72" s="15" t="e">
        <f ca="1">_xlfn.XLOOKUP(Список_Сотрудников[[#This Row],[ФИО]],#REF!,#REF!,"ошибка",0,1)</f>
        <v>#NAME?</v>
      </c>
      <c r="H17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73" spans="1:9" x14ac:dyDescent="0.25">
      <c r="A173" s="15" t="s">
        <v>4</v>
      </c>
      <c r="B173" s="15" t="s">
        <v>251</v>
      </c>
      <c r="C173" s="15" t="s">
        <v>73</v>
      </c>
      <c r="D173" s="19" cm="1">
        <f t="array" aca="1" ref="D17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73" s="15" t="s">
        <v>249</v>
      </c>
      <c r="F173" s="15" t="e" cm="1">
        <f t="array" aca="1" ref="F17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73" s="15" t="e">
        <f ca="1">_xlfn.XLOOKUP(Список_Сотрудников[[#This Row],[ФИО]],#REF!,#REF!,"ошибка",0,1)</f>
        <v>#NAME?</v>
      </c>
      <c r="H17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74" spans="1:9" x14ac:dyDescent="0.25">
      <c r="A174" s="15" t="s">
        <v>4</v>
      </c>
      <c r="B174" s="15" t="s">
        <v>252</v>
      </c>
      <c r="C174" s="15" t="s">
        <v>253</v>
      </c>
      <c r="D174" s="19" cm="1">
        <f t="array" aca="1" ref="D17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74" s="15" t="s">
        <v>249</v>
      </c>
      <c r="F174" s="15" t="e" cm="1">
        <f t="array" aca="1" ref="F17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74" s="15" t="e">
        <f ca="1">_xlfn.XLOOKUP(Список_Сотрудников[[#This Row],[ФИО]],#REF!,#REF!,"ошибка",0,1)</f>
        <v>#NAME?</v>
      </c>
      <c r="H17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75" spans="1:9" x14ac:dyDescent="0.25">
      <c r="A175" s="15" t="s">
        <v>4</v>
      </c>
      <c r="B175" s="15" t="s">
        <v>254</v>
      </c>
      <c r="C175" s="15" t="s">
        <v>165</v>
      </c>
      <c r="D175" s="19" cm="1">
        <f t="array" aca="1" ref="D17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75" s="15" t="s">
        <v>249</v>
      </c>
      <c r="F175" s="15" t="e" cm="1">
        <f t="array" aca="1" ref="F17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75" s="15" t="e">
        <f ca="1">_xlfn.XLOOKUP(Список_Сотрудников[[#This Row],[ФИО]],#REF!,#REF!,"ошибка",0,1)</f>
        <v>#NAME?</v>
      </c>
      <c r="H17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76" spans="1:9" x14ac:dyDescent="0.25">
      <c r="A176" s="15" t="s">
        <v>4</v>
      </c>
      <c r="B176" s="15" t="s">
        <v>255</v>
      </c>
      <c r="C176" s="15" t="s">
        <v>54</v>
      </c>
      <c r="D176" s="19" cm="1">
        <f t="array" aca="1" ref="D17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76" s="15" t="s">
        <v>249</v>
      </c>
      <c r="F176" s="15" t="e" cm="1">
        <f t="array" aca="1" ref="F17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76" s="15" t="e">
        <f ca="1">_xlfn.XLOOKUP(Список_Сотрудников[[#This Row],[ФИО]],#REF!,#REF!,"ошибка",0,1)</f>
        <v>#NAME?</v>
      </c>
      <c r="H17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77" spans="1:8" x14ac:dyDescent="0.25">
      <c r="A177" s="15" t="s">
        <v>4</v>
      </c>
      <c r="B177" s="15" t="s">
        <v>256</v>
      </c>
      <c r="C177" s="15" t="s">
        <v>64</v>
      </c>
      <c r="D177" s="19" cm="1">
        <f t="array" aca="1" ref="D17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77" s="15" t="s">
        <v>249</v>
      </c>
      <c r="F177" s="15" t="e" cm="1">
        <f t="array" aca="1" ref="F17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77" s="15" t="e">
        <f ca="1">_xlfn.XLOOKUP(Список_Сотрудников[[#This Row],[ФИО]],#REF!,#REF!,"ошибка",0,1)</f>
        <v>#NAME?</v>
      </c>
      <c r="H17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78" spans="1:8" x14ac:dyDescent="0.25">
      <c r="A178" s="15" t="s">
        <v>4</v>
      </c>
      <c r="B178" s="15" t="s">
        <v>257</v>
      </c>
      <c r="C178" s="15" t="s">
        <v>73</v>
      </c>
      <c r="D178" s="19" cm="1">
        <f t="array" aca="1" ref="D17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78" s="15" t="s">
        <v>249</v>
      </c>
      <c r="F178" s="15" t="e" cm="1">
        <f t="array" aca="1" ref="F17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78" s="15" t="e">
        <f ca="1">_xlfn.XLOOKUP(Список_Сотрудников[[#This Row],[ФИО]],#REF!,#REF!,"ошибка",0,1)</f>
        <v>#NAME?</v>
      </c>
      <c r="H17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79" spans="1:8" x14ac:dyDescent="0.25">
      <c r="A179" s="15" t="s">
        <v>4</v>
      </c>
      <c r="B179" s="15" t="s">
        <v>258</v>
      </c>
      <c r="C179" s="15" t="s">
        <v>73</v>
      </c>
      <c r="D179" s="19" cm="1">
        <f t="array" aca="1" ref="D17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79" s="15" t="s">
        <v>249</v>
      </c>
      <c r="F179" s="15" t="e" cm="1">
        <f t="array" aca="1" ref="F17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79" s="15" t="e">
        <f ca="1">_xlfn.XLOOKUP(Список_Сотрудников[[#This Row],[ФИО]],#REF!,#REF!,"ошибка",0,1)</f>
        <v>#NAME?</v>
      </c>
      <c r="H17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80" spans="1:8" x14ac:dyDescent="0.25">
      <c r="A180" s="15" t="s">
        <v>4</v>
      </c>
      <c r="B180" s="15" t="s">
        <v>259</v>
      </c>
      <c r="C180" s="15" t="s">
        <v>73</v>
      </c>
      <c r="D180" s="19" cm="1">
        <f t="array" aca="1" ref="D18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80" s="15" t="s">
        <v>249</v>
      </c>
      <c r="F180" s="15" t="e" cm="1">
        <f t="array" aca="1" ref="F18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80" s="15" t="e">
        <f ca="1">_xlfn.XLOOKUP(Список_Сотрудников[[#This Row],[ФИО]],#REF!,#REF!,"ошибка",0,1)</f>
        <v>#NAME?</v>
      </c>
      <c r="H18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81" spans="1:8" x14ac:dyDescent="0.25">
      <c r="A181" s="15" t="s">
        <v>4</v>
      </c>
      <c r="B181" s="15" t="s">
        <v>260</v>
      </c>
      <c r="C181" s="15" t="s">
        <v>178</v>
      </c>
      <c r="D181" s="19" cm="1">
        <f t="array" aca="1" ref="D18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81" s="15" t="s">
        <v>249</v>
      </c>
      <c r="F181" s="15" t="e" cm="1">
        <f t="array" aca="1" ref="F18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81" s="15" t="e">
        <f ca="1">_xlfn.XLOOKUP(Список_Сотрудников[[#This Row],[ФИО]],#REF!,#REF!,"ошибка",0,1)</f>
        <v>#NAME?</v>
      </c>
      <c r="H18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82" spans="1:8" x14ac:dyDescent="0.25">
      <c r="A182" s="15" t="s">
        <v>4</v>
      </c>
      <c r="B182" s="15" t="s">
        <v>261</v>
      </c>
      <c r="C182" s="15" t="s">
        <v>73</v>
      </c>
      <c r="D182" s="19" cm="1">
        <f t="array" aca="1" ref="D18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82" s="15" t="s">
        <v>249</v>
      </c>
      <c r="F182" s="15" t="e" cm="1">
        <f t="array" aca="1" ref="F18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82" s="15" t="e">
        <f ca="1">_xlfn.XLOOKUP(Список_Сотрудников[[#This Row],[ФИО]],#REF!,#REF!,"ошибка",0,1)</f>
        <v>#NAME?</v>
      </c>
      <c r="H18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83" spans="1:8" x14ac:dyDescent="0.25">
      <c r="A183" s="15" t="s">
        <v>4</v>
      </c>
      <c r="B183" s="15" t="s">
        <v>262</v>
      </c>
      <c r="C183" s="15" t="s">
        <v>160</v>
      </c>
      <c r="D183" s="19" cm="1">
        <f t="array" aca="1" ref="D18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83" s="15" t="s">
        <v>249</v>
      </c>
      <c r="F183" s="15" t="e" cm="1">
        <f t="array" aca="1" ref="F18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83" s="15" t="e">
        <f ca="1">_xlfn.XLOOKUP(Список_Сотрудников[[#This Row],[ФИО]],#REF!,#REF!,"ошибка",0,1)</f>
        <v>#NAME?</v>
      </c>
      <c r="H18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84" spans="1:8" x14ac:dyDescent="0.25">
      <c r="A184" s="15" t="s">
        <v>4</v>
      </c>
      <c r="B184" s="15" t="s">
        <v>263</v>
      </c>
      <c r="C184" s="15" t="s">
        <v>264</v>
      </c>
      <c r="D184" s="19" cm="1">
        <f t="array" aca="1" ref="D18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84" s="15" t="s">
        <v>249</v>
      </c>
      <c r="F184" s="15" t="e" cm="1">
        <f t="array" aca="1" ref="F18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84" s="15" t="e">
        <f ca="1">_xlfn.XLOOKUP(Список_Сотрудников[[#This Row],[ФИО]],#REF!,#REF!,"ошибка",0,1)</f>
        <v>#NAME?</v>
      </c>
      <c r="H18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85" spans="1:8" x14ac:dyDescent="0.25">
      <c r="A185" s="15" t="s">
        <v>4</v>
      </c>
      <c r="B185" s="15" t="s">
        <v>265</v>
      </c>
      <c r="C185" s="15" t="s">
        <v>160</v>
      </c>
      <c r="D185" s="19" cm="1">
        <f t="array" aca="1" ref="D18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85" s="15" t="s">
        <v>249</v>
      </c>
      <c r="F185" s="15" t="e" cm="1">
        <f t="array" aca="1" ref="F18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85" s="15" t="e">
        <f ca="1">_xlfn.XLOOKUP(Список_Сотрудников[[#This Row],[ФИО]],#REF!,#REF!,"ошибка",0,1)</f>
        <v>#NAME?</v>
      </c>
      <c r="H18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86" spans="1:8" x14ac:dyDescent="0.25">
      <c r="A186" s="15" t="s">
        <v>4</v>
      </c>
      <c r="B186" s="15" t="s">
        <v>266</v>
      </c>
      <c r="C186" s="15" t="s">
        <v>73</v>
      </c>
      <c r="D186" s="19" cm="1">
        <f t="array" aca="1" ref="D18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86" s="15" t="s">
        <v>249</v>
      </c>
      <c r="F186" s="15" t="e" cm="1">
        <f t="array" aca="1" ref="F18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86" s="15" t="e">
        <f ca="1">_xlfn.XLOOKUP(Список_Сотрудников[[#This Row],[ФИО]],#REF!,#REF!,"ошибка",0,1)</f>
        <v>#NAME?</v>
      </c>
      <c r="H18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87" spans="1:8" x14ac:dyDescent="0.25">
      <c r="A187" s="15" t="s">
        <v>4</v>
      </c>
      <c r="B187" s="15" t="s">
        <v>267</v>
      </c>
      <c r="C187" s="15" t="s">
        <v>178</v>
      </c>
      <c r="D187" s="19" cm="1">
        <f t="array" aca="1" ref="D18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87" s="15" t="s">
        <v>249</v>
      </c>
      <c r="F187" s="15" t="e" cm="1">
        <f t="array" aca="1" ref="F18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87" s="15" t="e">
        <f ca="1">_xlfn.XLOOKUP(Список_Сотрудников[[#This Row],[ФИО]],#REF!,#REF!,"ошибка",0,1)</f>
        <v>#NAME?</v>
      </c>
      <c r="H18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88" spans="1:8" x14ac:dyDescent="0.25">
      <c r="A188" s="15" t="s">
        <v>4</v>
      </c>
      <c r="B188" s="15" t="s">
        <v>268</v>
      </c>
      <c r="C188" s="15" t="s">
        <v>160</v>
      </c>
      <c r="D188" s="19" cm="1">
        <f t="array" aca="1" ref="D18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88" s="15" t="s">
        <v>249</v>
      </c>
      <c r="F188" s="15" t="e" cm="1">
        <f t="array" aca="1" ref="F18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88" s="15" t="e">
        <f ca="1">_xlfn.XLOOKUP(Список_Сотрудников[[#This Row],[ФИО]],#REF!,#REF!,"ошибка",0,1)</f>
        <v>#NAME?</v>
      </c>
      <c r="H18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89" spans="1:8" x14ac:dyDescent="0.25">
      <c r="A189" s="15" t="s">
        <v>4</v>
      </c>
      <c r="B189" s="15" t="s">
        <v>269</v>
      </c>
      <c r="C189" s="15" t="s">
        <v>160</v>
      </c>
      <c r="D189" s="19" cm="1">
        <f t="array" aca="1" ref="D18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89" s="15" t="s">
        <v>249</v>
      </c>
      <c r="F189" s="15" t="e" cm="1">
        <f t="array" aca="1" ref="F18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89" s="15" t="e">
        <f ca="1">_xlfn.XLOOKUP(Список_Сотрудников[[#This Row],[ФИО]],#REF!,#REF!,"ошибка",0,1)</f>
        <v>#NAME?</v>
      </c>
      <c r="H18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90" spans="1:8" x14ac:dyDescent="0.25">
      <c r="A190" s="15" t="s">
        <v>4</v>
      </c>
      <c r="B190" s="15" t="s">
        <v>270</v>
      </c>
      <c r="C190" s="15" t="s">
        <v>73</v>
      </c>
      <c r="D190" s="19" cm="1">
        <f t="array" aca="1" ref="D19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90" s="15" t="s">
        <v>249</v>
      </c>
      <c r="F190" s="15" t="e" cm="1">
        <f t="array" aca="1" ref="F19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90" s="15" t="e">
        <f ca="1">_xlfn.XLOOKUP(Список_Сотрудников[[#This Row],[ФИО]],#REF!,#REF!,"ошибка",0,1)</f>
        <v>#NAME?</v>
      </c>
      <c r="H19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91" spans="1:8" x14ac:dyDescent="0.25">
      <c r="A191" s="15" t="s">
        <v>4</v>
      </c>
      <c r="B191" s="15" t="s">
        <v>271</v>
      </c>
      <c r="C191" s="15" t="s">
        <v>64</v>
      </c>
      <c r="D191" s="19" cm="1">
        <f t="array" aca="1" ref="D19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91" s="15" t="s">
        <v>249</v>
      </c>
      <c r="F191" s="15" t="e" cm="1">
        <f t="array" aca="1" ref="F19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91" s="15" t="e">
        <f ca="1">_xlfn.XLOOKUP(Список_Сотрудников[[#This Row],[ФИО]],#REF!,#REF!,"ошибка",0,1)</f>
        <v>#NAME?</v>
      </c>
      <c r="H19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92" spans="1:8" x14ac:dyDescent="0.25">
      <c r="A192" s="15" t="s">
        <v>4</v>
      </c>
      <c r="B192" s="15" t="s">
        <v>272</v>
      </c>
      <c r="C192" s="15" t="s">
        <v>160</v>
      </c>
      <c r="D192" s="19" cm="1">
        <f t="array" aca="1" ref="D19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92" s="15" t="s">
        <v>249</v>
      </c>
      <c r="F192" s="15" t="e" cm="1">
        <f t="array" aca="1" ref="F19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92" s="15" t="e">
        <f ca="1">_xlfn.XLOOKUP(Список_Сотрудников[[#This Row],[ФИО]],#REF!,#REF!,"ошибка",0,1)</f>
        <v>#NAME?</v>
      </c>
      <c r="H19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93" spans="1:10" x14ac:dyDescent="0.25">
      <c r="A193" s="15" t="s">
        <v>4</v>
      </c>
      <c r="B193" s="15" t="s">
        <v>273</v>
      </c>
      <c r="C193" s="15" t="s">
        <v>160</v>
      </c>
      <c r="D193" s="19" cm="1">
        <f t="array" aca="1" ref="D19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93" s="15" t="s">
        <v>249</v>
      </c>
      <c r="F193" s="15" t="e" cm="1">
        <f t="array" aca="1" ref="F19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93" s="15" t="e">
        <f ca="1">_xlfn.XLOOKUP(Список_Сотрудников[[#This Row],[ФИО]],#REF!,#REF!,"ошибка",0,1)</f>
        <v>#NAME?</v>
      </c>
      <c r="H19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94" spans="1:10" x14ac:dyDescent="0.25">
      <c r="A194" s="15" t="s">
        <v>4</v>
      </c>
      <c r="B194" s="15" t="s">
        <v>274</v>
      </c>
      <c r="C194" s="15" t="s">
        <v>73</v>
      </c>
      <c r="D194" s="19" cm="1">
        <f t="array" aca="1" ref="D19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94" s="15" t="s">
        <v>249</v>
      </c>
      <c r="F194" s="15" t="e" cm="1">
        <f t="array" aca="1" ref="F19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94" s="15" t="e">
        <f ca="1">_xlfn.XLOOKUP(Список_Сотрудников[[#This Row],[ФИО]],#REF!,#REF!,"ошибка",0,1)</f>
        <v>#NAME?</v>
      </c>
      <c r="H19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95" spans="1:10" x14ac:dyDescent="0.25">
      <c r="A195" s="15" t="s">
        <v>4</v>
      </c>
      <c r="B195" s="15" t="s">
        <v>275</v>
      </c>
      <c r="C195" s="15" t="s">
        <v>160</v>
      </c>
      <c r="D195" s="19" cm="1">
        <f t="array" aca="1" ref="D19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95" s="15" t="s">
        <v>249</v>
      </c>
      <c r="F195" s="15" t="e" cm="1">
        <f t="array" aca="1" ref="F19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95" s="15" t="e">
        <f ca="1">_xlfn.XLOOKUP(Список_Сотрудников[[#This Row],[ФИО]],#REF!,#REF!,"ошибка",0,1)</f>
        <v>#NAME?</v>
      </c>
      <c r="H19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96" spans="1:10" x14ac:dyDescent="0.25">
      <c r="A196" s="15" t="s">
        <v>4</v>
      </c>
      <c r="B196" s="15" t="s">
        <v>276</v>
      </c>
      <c r="C196" s="15" t="s">
        <v>160</v>
      </c>
      <c r="D196" s="19" cm="1">
        <f t="array" aca="1" ref="D19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96" s="15" t="s">
        <v>249</v>
      </c>
      <c r="F196" s="15" t="e" cm="1">
        <f t="array" aca="1" ref="F19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96" s="15" t="e">
        <f ca="1">_xlfn.XLOOKUP(Список_Сотрудников[[#This Row],[ФИО]],#REF!,#REF!,"ошибка",0,1)</f>
        <v>#NAME?</v>
      </c>
      <c r="H19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97" spans="1:10" x14ac:dyDescent="0.25">
      <c r="A197" s="15" t="s">
        <v>4</v>
      </c>
      <c r="B197" s="15" t="s">
        <v>277</v>
      </c>
      <c r="C197" s="15" t="s">
        <v>73</v>
      </c>
      <c r="D197" s="19" cm="1">
        <f t="array" aca="1" ref="D19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97" s="15" t="s">
        <v>249</v>
      </c>
      <c r="F197" s="15" t="e" cm="1">
        <f t="array" aca="1" ref="F19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97" s="15" t="e">
        <f ca="1">_xlfn.XLOOKUP(Список_Сотрудников[[#This Row],[ФИО]],#REF!,#REF!,"ошибка",0,1)</f>
        <v>#NAME?</v>
      </c>
      <c r="H19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198" spans="1:10" x14ac:dyDescent="0.25">
      <c r="A198" s="15" t="s">
        <v>4</v>
      </c>
      <c r="B198" s="15" t="s">
        <v>278</v>
      </c>
      <c r="C198" s="15" t="s">
        <v>21</v>
      </c>
      <c r="D198" s="19" cm="1">
        <f t="array" aca="1" ref="D19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98" s="15" t="s">
        <v>279</v>
      </c>
      <c r="F198" s="15" t="e" cm="1">
        <f t="array" aca="1" ref="F19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98" s="15" t="e">
        <f ca="1">_xlfn.XLOOKUP(Список_Сотрудников[[#This Row],[ФИО]],#REF!,#REF!,"ошибка",0,1)</f>
        <v>#NAME?</v>
      </c>
      <c r="H19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198" s="15">
        <v>34108.120000000003</v>
      </c>
    </row>
    <row r="199" spans="1:10" x14ac:dyDescent="0.25">
      <c r="A199" s="15" t="s">
        <v>4</v>
      </c>
      <c r="B199" s="15" t="s">
        <v>280</v>
      </c>
      <c r="C199" s="15" t="s">
        <v>21</v>
      </c>
      <c r="D199" s="19" cm="1">
        <f t="array" aca="1" ref="D19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199" s="15" t="s">
        <v>279</v>
      </c>
      <c r="F199" s="15" t="e" cm="1">
        <f t="array" aca="1" ref="F19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199" s="15" t="e">
        <f ca="1">_xlfn.XLOOKUP(Список_Сотрудников[[#This Row],[ФИО]],#REF!,#REF!,"ошибка",0,1)</f>
        <v>#NAME?</v>
      </c>
      <c r="H19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199" s="15">
        <v>33803.79</v>
      </c>
    </row>
    <row r="200" spans="1:10" x14ac:dyDescent="0.25">
      <c r="A200" s="15" t="s">
        <v>4</v>
      </c>
      <c r="B200" s="15" t="s">
        <v>281</v>
      </c>
      <c r="C200" s="15" t="s">
        <v>21</v>
      </c>
      <c r="D200" s="19" cm="1">
        <f t="array" aca="1" ref="D20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00" s="15" t="s">
        <v>279</v>
      </c>
      <c r="F200" s="15" t="e" cm="1">
        <f t="array" aca="1" ref="F20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00" s="15" t="e">
        <f ca="1">_xlfn.XLOOKUP(Список_Сотрудников[[#This Row],[ФИО]],#REF!,#REF!,"ошибка",0,1)</f>
        <v>#NAME?</v>
      </c>
      <c r="H20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200" s="25">
        <v>17324.330000000002</v>
      </c>
    </row>
    <row r="201" spans="1:10" x14ac:dyDescent="0.25">
      <c r="A201" s="15" t="s">
        <v>4</v>
      </c>
      <c r="B201" s="15" t="s">
        <v>282</v>
      </c>
      <c r="C201" s="15" t="s">
        <v>136</v>
      </c>
      <c r="D201" s="19" cm="1">
        <f t="array" aca="1" ref="D20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01" s="15" t="s">
        <v>279</v>
      </c>
      <c r="F201" s="15" t="e" cm="1">
        <f t="array" aca="1" ref="F20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01" s="15" t="e">
        <f ca="1">_xlfn.XLOOKUP(Список_Сотрудников[[#This Row],[ФИО]],#REF!,#REF!,"ошибка",0,1)</f>
        <v>#NAME?</v>
      </c>
      <c r="H20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02" spans="1:10" x14ac:dyDescent="0.25">
      <c r="A202" s="15" t="s">
        <v>4</v>
      </c>
      <c r="B202" s="15" t="s">
        <v>283</v>
      </c>
      <c r="C202" s="15" t="s">
        <v>284</v>
      </c>
      <c r="D202" s="19" cm="1">
        <f t="array" aca="1" ref="D20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02" s="15" t="s">
        <v>279</v>
      </c>
      <c r="F202" s="15" t="e" cm="1">
        <f t="array" aca="1" ref="F20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02" s="15" t="e">
        <f ca="1">_xlfn.XLOOKUP(Список_Сотрудников[[#This Row],[ФИО]],#REF!,#REF!,"ошибка",0,1)</f>
        <v>#NAME?</v>
      </c>
      <c r="H20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202" s="15">
        <v>3431.39</v>
      </c>
    </row>
    <row r="203" spans="1:10" x14ac:dyDescent="0.25">
      <c r="A203" s="15" t="s">
        <v>4</v>
      </c>
      <c r="B203" s="15" t="s">
        <v>285</v>
      </c>
      <c r="C203" s="15" t="s">
        <v>100</v>
      </c>
      <c r="D203" s="19" cm="1">
        <f t="array" aca="1" ref="D20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03" s="15" t="s">
        <v>98</v>
      </c>
      <c r="F203" s="15" t="e" cm="1">
        <f t="array" aca="1" ref="F20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03" s="15" t="e">
        <f ca="1">_xlfn.XLOOKUP(Список_Сотрудников[[#This Row],[ФИО]],#REF!,#REF!,"ошибка",0,1)</f>
        <v>#NAME?</v>
      </c>
      <c r="H20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04" spans="1:10" x14ac:dyDescent="0.25">
      <c r="A204" s="15" t="s">
        <v>4</v>
      </c>
      <c r="B204" s="15" t="s">
        <v>286</v>
      </c>
      <c r="C204" s="15" t="s">
        <v>113</v>
      </c>
      <c r="D204" s="19" cm="1">
        <f t="array" aca="1" ref="D20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04" s="15" t="s">
        <v>98</v>
      </c>
      <c r="F204" s="15" t="e" cm="1">
        <f t="array" aca="1" ref="F20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04" s="15" t="e">
        <f ca="1">_xlfn.XLOOKUP(Список_Сотрудников[[#This Row],[ФИО]],#REF!,#REF!,"ошибка",0,1)</f>
        <v>#NAME?</v>
      </c>
      <c r="H20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05" spans="1:10" x14ac:dyDescent="0.25">
      <c r="A205" s="15" t="s">
        <v>4</v>
      </c>
      <c r="B205" s="15" t="s">
        <v>287</v>
      </c>
      <c r="C205" s="15" t="s">
        <v>21</v>
      </c>
      <c r="D205" s="19" cm="1">
        <f t="array" aca="1" ref="D20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05" s="15" t="s">
        <v>98</v>
      </c>
      <c r="F205" s="15" t="e" cm="1">
        <f t="array" aca="1" ref="F20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05" s="15" t="e">
        <f ca="1">_xlfn.XLOOKUP(Список_Сотрудников[[#This Row],[ФИО]],#REF!,#REF!,"ошибка",0,1)</f>
        <v>#NAME?</v>
      </c>
      <c r="H20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06" spans="1:10" x14ac:dyDescent="0.25">
      <c r="A206" s="15" t="s">
        <v>4</v>
      </c>
      <c r="B206" s="15" t="s">
        <v>288</v>
      </c>
      <c r="C206" s="15" t="s">
        <v>30</v>
      </c>
      <c r="D206" s="19" cm="1">
        <f t="array" aca="1" ref="D20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06" s="15" t="s">
        <v>98</v>
      </c>
      <c r="F206" s="15" t="e" cm="1">
        <f t="array" aca="1" ref="F20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06" s="15" t="e">
        <f ca="1">_xlfn.XLOOKUP(Список_Сотрудников[[#This Row],[ФИО]],#REF!,#REF!,"ошибка",0,1)</f>
        <v>#NAME?</v>
      </c>
      <c r="H20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07" spans="1:10" x14ac:dyDescent="0.25">
      <c r="A207" s="15" t="s">
        <v>4</v>
      </c>
      <c r="B207" s="15" t="s">
        <v>289</v>
      </c>
      <c r="C207" s="15" t="s">
        <v>130</v>
      </c>
      <c r="D207" s="19" cm="1">
        <f t="array" aca="1" ref="D20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07" s="15" t="s">
        <v>98</v>
      </c>
      <c r="F207" s="15" t="e" cm="1">
        <f t="array" aca="1" ref="F20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07" s="15" t="e">
        <f ca="1">_xlfn.XLOOKUP(Список_Сотрудников[[#This Row],[ФИО]],#REF!,#REF!,"ошибка",0,1)</f>
        <v>#NAME?</v>
      </c>
      <c r="H20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08" spans="1:10" x14ac:dyDescent="0.25">
      <c r="A208" s="15" t="s">
        <v>4</v>
      </c>
      <c r="B208" s="15" t="s">
        <v>290</v>
      </c>
      <c r="C208" s="15" t="s">
        <v>100</v>
      </c>
      <c r="D208" s="19" cm="1">
        <f t="array" aca="1" ref="D20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08" s="15" t="s">
        <v>98</v>
      </c>
      <c r="F208" s="15" t="e" cm="1">
        <f t="array" aca="1" ref="F20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08" s="15" t="e">
        <f ca="1">_xlfn.XLOOKUP(Список_Сотрудников[[#This Row],[ФИО]],#REF!,#REF!,"ошибка",0,1)</f>
        <v>#NAME?</v>
      </c>
      <c r="H20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09" spans="1:10" x14ac:dyDescent="0.25">
      <c r="A209" s="15" t="s">
        <v>4</v>
      </c>
      <c r="B209" s="15" t="s">
        <v>291</v>
      </c>
      <c r="C209" s="15" t="s">
        <v>21</v>
      </c>
      <c r="D209" s="19" cm="1">
        <f t="array" aca="1" ref="D20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09" s="15" t="s">
        <v>98</v>
      </c>
      <c r="F209" s="15" t="e" cm="1">
        <f t="array" aca="1" ref="F20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09" s="15" t="e">
        <f ca="1">_xlfn.XLOOKUP(Список_Сотрудников[[#This Row],[ФИО]],#REF!,#REF!,"ошибка",0,1)</f>
        <v>#NAME?</v>
      </c>
      <c r="H20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10" spans="1:10" x14ac:dyDescent="0.25">
      <c r="A210" s="15" t="s">
        <v>4</v>
      </c>
      <c r="B210" s="15" t="s">
        <v>292</v>
      </c>
      <c r="C210" s="15" t="s">
        <v>21</v>
      </c>
      <c r="D210" s="19" cm="1">
        <f t="array" aca="1" ref="D21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10" s="15" t="s">
        <v>98</v>
      </c>
      <c r="F210" s="15" t="e" cm="1">
        <f t="array" aca="1" ref="F21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10" s="15" t="e">
        <f ca="1">_xlfn.XLOOKUP(Список_Сотрудников[[#This Row],[ФИО]],#REF!,#REF!,"ошибка",0,1)</f>
        <v>#NAME?</v>
      </c>
      <c r="H21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11" spans="1:10" x14ac:dyDescent="0.25">
      <c r="A211" s="15" t="s">
        <v>4</v>
      </c>
      <c r="B211" s="15" t="s">
        <v>293</v>
      </c>
      <c r="C211" s="15" t="s">
        <v>21</v>
      </c>
      <c r="D211" s="19" cm="1">
        <f t="array" aca="1" ref="D21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11" s="15" t="s">
        <v>98</v>
      </c>
      <c r="F211" s="15" t="e" cm="1">
        <f t="array" aca="1" ref="F21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11" s="15" t="e">
        <f ca="1">_xlfn.XLOOKUP(Список_Сотрудников[[#This Row],[ФИО]],#REF!,#REF!,"ошибка",0,1)</f>
        <v>#NAME?</v>
      </c>
      <c r="H21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12" spans="1:10" x14ac:dyDescent="0.25">
      <c r="A212" s="15" t="s">
        <v>4</v>
      </c>
      <c r="B212" s="15" t="s">
        <v>294</v>
      </c>
      <c r="C212" s="15" t="s">
        <v>295</v>
      </c>
      <c r="D212" s="19" cm="1">
        <f t="array" aca="1" ref="D21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12" s="15" t="s">
        <v>296</v>
      </c>
      <c r="F212" s="15" t="e" cm="1">
        <f t="array" aca="1" ref="F21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12" s="15" t="e">
        <f ca="1">_xlfn.XLOOKUP(Список_Сотрудников[[#This Row],[ФИО]],#REF!,#REF!,"ошибка",0,1)</f>
        <v>#NAME?</v>
      </c>
      <c r="H21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13" spans="1:10" x14ac:dyDescent="0.25">
      <c r="A213" s="15" t="s">
        <v>4</v>
      </c>
      <c r="B213" s="15" t="s">
        <v>297</v>
      </c>
      <c r="C213" s="15" t="s">
        <v>100</v>
      </c>
      <c r="D213" s="19" cm="1">
        <f t="array" aca="1" ref="D21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13" s="15" t="s">
        <v>98</v>
      </c>
      <c r="F213" s="15" t="e" cm="1">
        <f t="array" aca="1" ref="F21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13" s="15" t="e">
        <f ca="1">_xlfn.XLOOKUP(Список_Сотрудников[[#This Row],[ФИО]],#REF!,#REF!,"ошибка",0,1)</f>
        <v>#NAME?</v>
      </c>
      <c r="H21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14" spans="1:10" x14ac:dyDescent="0.25">
      <c r="A214" s="15" t="s">
        <v>4</v>
      </c>
      <c r="B214" s="15" t="s">
        <v>298</v>
      </c>
      <c r="C214" s="15" t="s">
        <v>299</v>
      </c>
      <c r="D214" s="19" cm="1">
        <f t="array" aca="1" ref="D21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14" s="15" t="s">
        <v>98</v>
      </c>
      <c r="F214" s="15" t="e" cm="1">
        <f t="array" aca="1" ref="F21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14" s="15" t="e">
        <f ca="1">_xlfn.XLOOKUP(Список_Сотрудников[[#This Row],[ФИО]],#REF!,#REF!,"ошибка",0,1)</f>
        <v>#NAME?</v>
      </c>
      <c r="H21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15" spans="1:10" x14ac:dyDescent="0.25">
      <c r="A215" s="15" t="s">
        <v>4</v>
      </c>
      <c r="B215" s="15" t="s">
        <v>300</v>
      </c>
      <c r="C215" s="15" t="s">
        <v>136</v>
      </c>
      <c r="D215" s="19" cm="1">
        <f t="array" aca="1" ref="D21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15" s="15" t="s">
        <v>98</v>
      </c>
      <c r="F215" s="15" t="e" cm="1">
        <f t="array" aca="1" ref="F21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15" s="15" t="e">
        <f ca="1">_xlfn.XLOOKUP(Список_Сотрудников[[#This Row],[ФИО]],#REF!,#REF!,"ошибка",0,1)</f>
        <v>#NAME?</v>
      </c>
      <c r="H21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16" spans="1:10" ht="16.5" x14ac:dyDescent="0.3">
      <c r="A216" s="15" t="s">
        <v>4</v>
      </c>
      <c r="B216" s="21" t="s">
        <v>301</v>
      </c>
      <c r="C216" s="15" t="s">
        <v>21</v>
      </c>
      <c r="D216" s="19" cm="1">
        <f t="array" aca="1" ref="D21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16" s="15" t="s">
        <v>98</v>
      </c>
      <c r="F216" s="15" t="e" cm="1">
        <f t="array" aca="1" ref="F21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16" s="15" t="e">
        <f ca="1">_xlfn.XLOOKUP(Список_Сотрудников[[#This Row],[ФИО]],#REF!,#REF!,"ошибка",0,1)</f>
        <v>#NAME?</v>
      </c>
      <c r="H21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216" s="15" t="s">
        <v>26</v>
      </c>
    </row>
    <row r="217" spans="1:10" x14ac:dyDescent="0.25">
      <c r="A217" s="15" t="s">
        <v>4</v>
      </c>
      <c r="B217" s="15" t="s">
        <v>302</v>
      </c>
      <c r="C217" s="15" t="s">
        <v>100</v>
      </c>
      <c r="D217" s="19" cm="1">
        <f t="array" aca="1" ref="D21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17" s="15" t="s">
        <v>98</v>
      </c>
      <c r="F217" s="15" t="e" cm="1">
        <f t="array" aca="1" ref="F21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17" s="15" t="e">
        <f ca="1">_xlfn.XLOOKUP(Список_Сотрудников[[#This Row],[ФИО]],#REF!,#REF!,"ошибка",0,1)</f>
        <v>#NAME?</v>
      </c>
      <c r="H21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18" spans="1:10" x14ac:dyDescent="0.25">
      <c r="A218" s="15" t="s">
        <v>4</v>
      </c>
      <c r="B218" s="15" t="s">
        <v>303</v>
      </c>
      <c r="C218" s="15" t="s">
        <v>30</v>
      </c>
      <c r="D218" s="19" cm="1">
        <f t="array" aca="1" ref="D21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18" s="15" t="s">
        <v>98</v>
      </c>
      <c r="F218" s="15" t="e" cm="1">
        <f t="array" aca="1" ref="F21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18" s="15" t="e">
        <f ca="1">_xlfn.XLOOKUP(Список_Сотрудников[[#This Row],[ФИО]],#REF!,#REF!,"ошибка",0,1)</f>
        <v>#NAME?</v>
      </c>
      <c r="H21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19" spans="1:10" x14ac:dyDescent="0.25">
      <c r="A219" s="15" t="s">
        <v>4</v>
      </c>
      <c r="B219" s="15" t="s">
        <v>304</v>
      </c>
      <c r="C219" s="15" t="s">
        <v>40</v>
      </c>
      <c r="D219" s="19" cm="1">
        <f t="array" aca="1" ref="D21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19" s="15" t="s">
        <v>305</v>
      </c>
      <c r="F219" s="15" t="e" cm="1">
        <f t="array" aca="1" ref="F21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19" s="15" t="e">
        <f ca="1">_xlfn.XLOOKUP(Список_Сотрудников[[#This Row],[ФИО]],#REF!,#REF!,"ошибка",0,1)</f>
        <v>#NAME?</v>
      </c>
      <c r="H21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20" spans="1:10" x14ac:dyDescent="0.25">
      <c r="A220" s="15" t="s">
        <v>4</v>
      </c>
      <c r="B220" s="15" t="s">
        <v>306</v>
      </c>
      <c r="C220" s="15" t="s">
        <v>83</v>
      </c>
      <c r="D220" s="19" cm="1">
        <f t="array" aca="1" ref="D22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20" s="15" t="s">
        <v>98</v>
      </c>
      <c r="F220" s="15" t="e" cm="1">
        <f t="array" aca="1" ref="F22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20" s="15" t="e">
        <f ca="1">_xlfn.XLOOKUP(Список_Сотрудников[[#This Row],[ФИО]],#REF!,#REF!,"ошибка",0,1)</f>
        <v>#NAME?</v>
      </c>
      <c r="H22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21" spans="1:10" x14ac:dyDescent="0.25">
      <c r="A221" s="15" t="s">
        <v>4</v>
      </c>
      <c r="B221" s="15" t="s">
        <v>307</v>
      </c>
      <c r="C221" s="15" t="s">
        <v>71</v>
      </c>
      <c r="D221" s="19" cm="1">
        <f t="array" aca="1" ref="D22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21" s="15" t="s">
        <v>308</v>
      </c>
      <c r="F221" s="15" t="e" cm="1">
        <f t="array" aca="1" ref="F22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21" s="15" t="e">
        <f ca="1">_xlfn.XLOOKUP(Список_Сотрудников[[#This Row],[ФИО]],#REF!,#REF!,"ошибка",0,1)</f>
        <v>#NAME?</v>
      </c>
      <c r="H22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22" spans="1:10" x14ac:dyDescent="0.25">
      <c r="A222" s="15" t="s">
        <v>4</v>
      </c>
      <c r="B222" s="15" t="s">
        <v>309</v>
      </c>
      <c r="C222" s="15" t="s">
        <v>73</v>
      </c>
      <c r="D222" s="19" cm="1">
        <f t="array" aca="1" ref="D22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22" s="15" t="s">
        <v>308</v>
      </c>
      <c r="F222" s="15" t="e" cm="1">
        <f t="array" aca="1" ref="F22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22" s="15" t="e">
        <f ca="1">_xlfn.XLOOKUP(Список_Сотрудников[[#This Row],[ФИО]],#REF!,#REF!,"ошибка",0,1)</f>
        <v>#NAME?</v>
      </c>
      <c r="H22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222" s="15" t="s">
        <v>26</v>
      </c>
    </row>
    <row r="223" spans="1:10" x14ac:dyDescent="0.25">
      <c r="A223" s="15" t="s">
        <v>4</v>
      </c>
      <c r="B223" s="15" t="s">
        <v>310</v>
      </c>
      <c r="C223" s="15" t="s">
        <v>73</v>
      </c>
      <c r="D223" s="19" cm="1">
        <f t="array" aca="1" ref="D22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23" s="15" t="s">
        <v>308</v>
      </c>
      <c r="F223" s="15" t="e" cm="1">
        <f t="array" aca="1" ref="F22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23" s="15" t="e">
        <f ca="1">_xlfn.XLOOKUP(Список_Сотрудников[[#This Row],[ФИО]],#REF!,#REF!,"ошибка",0,1)</f>
        <v>#NAME?</v>
      </c>
      <c r="H22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24" spans="1:10" x14ac:dyDescent="0.25">
      <c r="A224" s="15" t="s">
        <v>4</v>
      </c>
      <c r="B224" s="15" t="s">
        <v>311</v>
      </c>
      <c r="C224" s="15" t="s">
        <v>165</v>
      </c>
      <c r="D224" s="19" cm="1">
        <f t="array" aca="1" ref="D22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24" s="15" t="s">
        <v>308</v>
      </c>
      <c r="F224" s="15" t="e" cm="1">
        <f t="array" aca="1" ref="F22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24" s="15" t="e">
        <f ca="1">_xlfn.XLOOKUP(Список_Сотрудников[[#This Row],[ФИО]],#REF!,#REF!,"ошибка",0,1)</f>
        <v>#NAME?</v>
      </c>
      <c r="H22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25" spans="1:8" x14ac:dyDescent="0.25">
      <c r="A225" s="15" t="s">
        <v>4</v>
      </c>
      <c r="B225" s="15" t="s">
        <v>312</v>
      </c>
      <c r="C225" s="15" t="s">
        <v>73</v>
      </c>
      <c r="D225" s="19" cm="1">
        <f t="array" aca="1" ref="D22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25" s="15" t="s">
        <v>308</v>
      </c>
      <c r="F225" s="15" t="e" cm="1">
        <f t="array" aca="1" ref="F22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25" s="15" t="e">
        <f ca="1">_xlfn.XLOOKUP(Список_Сотрудников[[#This Row],[ФИО]],#REF!,#REF!,"ошибка",0,1)</f>
        <v>#NAME?</v>
      </c>
      <c r="H22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26" spans="1:8" x14ac:dyDescent="0.25">
      <c r="A226" s="15" t="s">
        <v>4</v>
      </c>
      <c r="B226" s="15" t="s">
        <v>313</v>
      </c>
      <c r="C226" s="15" t="s">
        <v>73</v>
      </c>
      <c r="D226" s="19" cm="1">
        <f t="array" aca="1" ref="D22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26" s="15" t="s">
        <v>308</v>
      </c>
      <c r="F226" s="15" t="e" cm="1">
        <f t="array" aca="1" ref="F22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26" s="15" t="e">
        <f ca="1">_xlfn.XLOOKUP(Список_Сотрудников[[#This Row],[ФИО]],#REF!,#REF!,"ошибка",0,1)</f>
        <v>#NAME?</v>
      </c>
      <c r="H22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27" spans="1:8" x14ac:dyDescent="0.25">
      <c r="A227" s="15" t="s">
        <v>4</v>
      </c>
      <c r="B227" s="15" t="s">
        <v>314</v>
      </c>
      <c r="C227" s="15" t="s">
        <v>73</v>
      </c>
      <c r="D227" s="19" cm="1">
        <f t="array" aca="1" ref="D22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27" s="15" t="s">
        <v>308</v>
      </c>
      <c r="F227" s="15" t="e" cm="1">
        <f t="array" aca="1" ref="F22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27" s="15" t="e">
        <f ca="1">_xlfn.XLOOKUP(Список_Сотрудников[[#This Row],[ФИО]],#REF!,#REF!,"ошибка",0,1)</f>
        <v>#NAME?</v>
      </c>
      <c r="H22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28" spans="1:8" x14ac:dyDescent="0.25">
      <c r="A228" s="26" t="s">
        <v>4</v>
      </c>
      <c r="B228" s="26" t="s">
        <v>910</v>
      </c>
      <c r="C228" s="26" t="s">
        <v>73</v>
      </c>
      <c r="D228" s="28" cm="1">
        <f t="array" aca="1" ref="D22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28" s="26" t="s">
        <v>308</v>
      </c>
      <c r="F228" s="26" t="e" cm="1">
        <f t="array" aca="1" ref="F22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28" s="26" t="e">
        <f ca="1">_xlfn.XLOOKUP(Список_Сотрудников[[#This Row],[ФИО]],#REF!,#REF!,"ошибка",0,1)</f>
        <v>#NAME?</v>
      </c>
      <c r="H22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29" spans="1:8" x14ac:dyDescent="0.25">
      <c r="A229" s="15" t="s">
        <v>4</v>
      </c>
      <c r="B229" s="15" t="s">
        <v>315</v>
      </c>
      <c r="C229" s="15" t="s">
        <v>44</v>
      </c>
      <c r="D229" s="19" cm="1">
        <f t="array" aca="1" ref="D22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29" s="15" t="s">
        <v>249</v>
      </c>
      <c r="F229" s="15" t="e" cm="1">
        <f t="array" aca="1" ref="F22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29" s="15" t="e">
        <f ca="1">_xlfn.XLOOKUP(Список_Сотрудников[[#This Row],[ФИО]],#REF!,#REF!,"ошибка",0,1)</f>
        <v>#NAME?</v>
      </c>
      <c r="H22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30" spans="1:8" x14ac:dyDescent="0.25">
      <c r="A230" s="26" t="s">
        <v>4</v>
      </c>
      <c r="B230" s="26" t="s">
        <v>917</v>
      </c>
      <c r="C230" s="26" t="s">
        <v>73</v>
      </c>
      <c r="D230" s="28" cm="1">
        <f t="array" aca="1" ref="D23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30" s="26" t="s">
        <v>308</v>
      </c>
      <c r="F230" s="26" t="e" cm="1">
        <f t="array" aca="1" ref="F23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30" s="26" t="e">
        <f ca="1">_xlfn.XLOOKUP(Список_Сотрудников[[#This Row],[ФИО]],#REF!,#REF!,"ошибка",0,1)</f>
        <v>#NAME?</v>
      </c>
      <c r="H23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31" spans="1:8" x14ac:dyDescent="0.25">
      <c r="A231" s="15" t="s">
        <v>4</v>
      </c>
      <c r="B231" s="15" t="s">
        <v>316</v>
      </c>
      <c r="C231" s="15" t="s">
        <v>73</v>
      </c>
      <c r="D231" s="19" cm="1">
        <f t="array" aca="1" ref="D23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31" s="15" t="s">
        <v>308</v>
      </c>
      <c r="F231" s="15" t="e" cm="1">
        <f t="array" aca="1" ref="F23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31" s="15" t="e">
        <f ca="1">_xlfn.XLOOKUP(Список_Сотрудников[[#This Row],[ФИО]],#REF!,#REF!,"ошибка",0,1)</f>
        <v>#NAME?</v>
      </c>
      <c r="H23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32" spans="1:8" x14ac:dyDescent="0.25">
      <c r="A232" s="15" t="s">
        <v>4</v>
      </c>
      <c r="B232" s="15" t="s">
        <v>317</v>
      </c>
      <c r="C232" s="15" t="s">
        <v>73</v>
      </c>
      <c r="D232" s="19" cm="1">
        <f t="array" aca="1" ref="D23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32" s="15" t="s">
        <v>308</v>
      </c>
      <c r="F232" s="15" t="e" cm="1">
        <f t="array" aca="1" ref="F23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32" s="15" t="e">
        <f ca="1">_xlfn.XLOOKUP(Список_Сотрудников[[#This Row],[ФИО]],#REF!,#REF!,"ошибка",0,1)</f>
        <v>#NAME?</v>
      </c>
      <c r="H23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33" spans="1:8" x14ac:dyDescent="0.25">
      <c r="A233" s="15" t="s">
        <v>4</v>
      </c>
      <c r="B233" s="15" t="s">
        <v>318</v>
      </c>
      <c r="C233" s="15" t="s">
        <v>71</v>
      </c>
      <c r="D233" s="19" cm="1">
        <f t="array" aca="1" ref="D23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33" s="15" t="s">
        <v>308</v>
      </c>
      <c r="F233" s="15" t="e" cm="1">
        <f t="array" aca="1" ref="F23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33" s="15" t="e">
        <f ca="1">_xlfn.XLOOKUP(Список_Сотрудников[[#This Row],[ФИО]],#REF!,#REF!,"ошибка",0,1)</f>
        <v>#NAME?</v>
      </c>
      <c r="H23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34" spans="1:8" x14ac:dyDescent="0.25">
      <c r="A234" s="15" t="s">
        <v>4</v>
      </c>
      <c r="B234" s="15" t="s">
        <v>319</v>
      </c>
      <c r="C234" s="15" t="s">
        <v>73</v>
      </c>
      <c r="D234" s="19" cm="1">
        <f t="array" aca="1" ref="D23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34" s="15" t="s">
        <v>308</v>
      </c>
      <c r="F234" s="15" t="e" cm="1">
        <f t="array" aca="1" ref="F23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34" s="15" t="e">
        <f ca="1">_xlfn.XLOOKUP(Список_Сотрудников[[#This Row],[ФИО]],#REF!,#REF!,"ошибка",0,1)</f>
        <v>#NAME?</v>
      </c>
      <c r="H23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35" spans="1:8" x14ac:dyDescent="0.25">
      <c r="A235" s="15" t="s">
        <v>4</v>
      </c>
      <c r="B235" s="15" t="s">
        <v>320</v>
      </c>
      <c r="C235" s="15" t="s">
        <v>73</v>
      </c>
      <c r="D235" s="19" cm="1">
        <f t="array" aca="1" ref="D23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35" s="15" t="s">
        <v>308</v>
      </c>
      <c r="F235" s="15" t="e" cm="1">
        <f t="array" aca="1" ref="F23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35" s="15" t="e">
        <f ca="1">_xlfn.XLOOKUP(Список_Сотрудников[[#This Row],[ФИО]],#REF!,#REF!,"ошибка",0,1)</f>
        <v>#NAME?</v>
      </c>
      <c r="H23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36" spans="1:8" x14ac:dyDescent="0.25">
      <c r="A236" s="15" t="s">
        <v>4</v>
      </c>
      <c r="B236" s="15" t="s">
        <v>321</v>
      </c>
      <c r="C236" s="15" t="s">
        <v>73</v>
      </c>
      <c r="D236" s="19" cm="1">
        <f t="array" aca="1" ref="D23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36" s="15" t="s">
        <v>308</v>
      </c>
      <c r="F236" s="15" t="e" cm="1">
        <f t="array" aca="1" ref="F23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36" s="15" t="e">
        <f ca="1">_xlfn.XLOOKUP(Список_Сотрудников[[#This Row],[ФИО]],#REF!,#REF!,"ошибка",0,1)</f>
        <v>#NAME?</v>
      </c>
      <c r="H23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37" spans="1:8" x14ac:dyDescent="0.25">
      <c r="A237" s="15" t="s">
        <v>4</v>
      </c>
      <c r="B237" s="15" t="s">
        <v>322</v>
      </c>
      <c r="C237" s="15" t="s">
        <v>73</v>
      </c>
      <c r="D237" s="19" cm="1">
        <f t="array" aca="1" ref="D23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37" s="15" t="s">
        <v>308</v>
      </c>
      <c r="F237" s="15" t="e" cm="1">
        <f t="array" aca="1" ref="F23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37" s="15" t="e">
        <f ca="1">_xlfn.XLOOKUP(Список_Сотрудников[[#This Row],[ФИО]],#REF!,#REF!,"ошибка",0,1)</f>
        <v>#NAME?</v>
      </c>
      <c r="H23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38" spans="1:8" x14ac:dyDescent="0.25">
      <c r="A238" s="15" t="s">
        <v>4</v>
      </c>
      <c r="B238" s="15" t="s">
        <v>323</v>
      </c>
      <c r="C238" s="15" t="s">
        <v>73</v>
      </c>
      <c r="D238" s="19" cm="1">
        <f t="array" aca="1" ref="D23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38" s="15" t="s">
        <v>308</v>
      </c>
      <c r="F238" s="15" t="e" cm="1">
        <f t="array" aca="1" ref="F23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38" s="15" t="e">
        <f ca="1">_xlfn.XLOOKUP(Список_Сотрудников[[#This Row],[ФИО]],#REF!,#REF!,"ошибка",0,1)</f>
        <v>#NAME?</v>
      </c>
      <c r="H23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39" spans="1:8" x14ac:dyDescent="0.25">
      <c r="A239" s="15" t="s">
        <v>4</v>
      </c>
      <c r="B239" s="15" t="s">
        <v>324</v>
      </c>
      <c r="C239" s="15" t="s">
        <v>73</v>
      </c>
      <c r="D239" s="19" cm="1">
        <f t="array" aca="1" ref="D23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39" s="15" t="s">
        <v>308</v>
      </c>
      <c r="F239" s="15" t="e" cm="1">
        <f t="array" aca="1" ref="F23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39" s="15" t="e">
        <f ca="1">_xlfn.XLOOKUP(Список_Сотрудников[[#This Row],[ФИО]],#REF!,#REF!,"ошибка",0,1)</f>
        <v>#NAME?</v>
      </c>
      <c r="H23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40" spans="1:8" x14ac:dyDescent="0.25">
      <c r="A240" s="15" t="s">
        <v>4</v>
      </c>
      <c r="B240" s="15" t="s">
        <v>325</v>
      </c>
      <c r="C240" s="15" t="s">
        <v>73</v>
      </c>
      <c r="D240" s="19" cm="1">
        <f t="array" aca="1" ref="D24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40" s="15" t="s">
        <v>308</v>
      </c>
      <c r="F240" s="15" t="e" cm="1">
        <f t="array" aca="1" ref="F24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40" s="15" t="e">
        <f ca="1">_xlfn.XLOOKUP(Список_Сотрудников[[#This Row],[ФИО]],#REF!,#REF!,"ошибка",0,1)</f>
        <v>#NAME?</v>
      </c>
      <c r="H24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41" spans="1:10" x14ac:dyDescent="0.25">
      <c r="A241" s="15" t="s">
        <v>4</v>
      </c>
      <c r="B241" s="15" t="s">
        <v>326</v>
      </c>
      <c r="C241" s="15" t="s">
        <v>73</v>
      </c>
      <c r="D241" s="19" cm="1">
        <f t="array" aca="1" ref="D24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41" s="15" t="s">
        <v>308</v>
      </c>
      <c r="F241" s="15" t="e" cm="1">
        <f t="array" aca="1" ref="F24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41" s="15" t="e">
        <f ca="1">_xlfn.XLOOKUP(Список_Сотрудников[[#This Row],[ФИО]],#REF!,#REF!,"ошибка",0,1)</f>
        <v>#NAME?</v>
      </c>
      <c r="H24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42" spans="1:10" x14ac:dyDescent="0.25">
      <c r="A242" s="15" t="s">
        <v>4</v>
      </c>
      <c r="B242" s="15" t="s">
        <v>327</v>
      </c>
      <c r="C242" s="15" t="s">
        <v>73</v>
      </c>
      <c r="D242" s="19" cm="1">
        <f t="array" aca="1" ref="D24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42" s="15" t="s">
        <v>308</v>
      </c>
      <c r="F242" s="15" t="e" cm="1">
        <f t="array" aca="1" ref="F24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42" s="15" t="e">
        <f ca="1">_xlfn.XLOOKUP(Список_Сотрудников[[#This Row],[ФИО]],#REF!,#REF!,"ошибка",0,1)</f>
        <v>#NAME?</v>
      </c>
      <c r="H24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43" spans="1:10" x14ac:dyDescent="0.25">
      <c r="A243" s="15" t="s">
        <v>4</v>
      </c>
      <c r="B243" s="15" t="s">
        <v>328</v>
      </c>
      <c r="C243" s="15" t="s">
        <v>71</v>
      </c>
      <c r="D243" s="19" cm="1">
        <f t="array" aca="1" ref="D24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43" s="15" t="s">
        <v>308</v>
      </c>
      <c r="F243" s="15" t="e" cm="1">
        <f t="array" aca="1" ref="F24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43" s="15" t="e">
        <f ca="1">_xlfn.XLOOKUP(Список_Сотрудников[[#This Row],[ФИО]],#REF!,#REF!,"ошибка",0,1)</f>
        <v>#NAME?</v>
      </c>
      <c r="H24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44" spans="1:10" x14ac:dyDescent="0.25">
      <c r="A244" s="15" t="s">
        <v>4</v>
      </c>
      <c r="B244" s="15" t="s">
        <v>329</v>
      </c>
      <c r="C244" s="15" t="s">
        <v>73</v>
      </c>
      <c r="D244" s="19" cm="1">
        <f t="array" aca="1" ref="D24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44" s="15" t="s">
        <v>308</v>
      </c>
      <c r="F244" s="15" t="e" cm="1">
        <f t="array" aca="1" ref="F24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44" s="15" t="e">
        <f ca="1">_xlfn.XLOOKUP(Список_Сотрудников[[#This Row],[ФИО]],#REF!,#REF!,"ошибка",0,1)</f>
        <v>#NAME?</v>
      </c>
      <c r="H24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45" spans="1:10" x14ac:dyDescent="0.25">
      <c r="A245" s="15" t="s">
        <v>4</v>
      </c>
      <c r="B245" s="15" t="s">
        <v>330</v>
      </c>
      <c r="C245" s="15" t="s">
        <v>71</v>
      </c>
      <c r="D245" s="19" cm="1">
        <f t="array" aca="1" ref="D24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45" s="15" t="s">
        <v>308</v>
      </c>
      <c r="F245" s="15" t="e" cm="1">
        <f t="array" aca="1" ref="F24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45" s="15" t="e">
        <f ca="1">_xlfn.XLOOKUP(Список_Сотрудников[[#This Row],[ФИО]],#REF!,#REF!,"ошибка",0,1)</f>
        <v>#NAME?</v>
      </c>
      <c r="H24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46" spans="1:10" x14ac:dyDescent="0.25">
      <c r="A246" s="15" t="s">
        <v>4</v>
      </c>
      <c r="B246" s="15" t="s">
        <v>331</v>
      </c>
      <c r="C246" s="15" t="s">
        <v>332</v>
      </c>
      <c r="D246" s="19" cm="1">
        <f t="array" aca="1" ref="D24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46" s="15" t="s">
        <v>279</v>
      </c>
      <c r="F246" s="15" t="e" cm="1">
        <f t="array" aca="1" ref="F24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46" s="15" t="e">
        <f ca="1">_xlfn.XLOOKUP(Список_Сотрудников[[#This Row],[ФИО]],#REF!,#REF!,"ошибка",0,1)</f>
        <v>#NAME?</v>
      </c>
      <c r="H24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246" s="15">
        <v>6944.69</v>
      </c>
    </row>
    <row r="247" spans="1:10" x14ac:dyDescent="0.25">
      <c r="A247" s="15" t="s">
        <v>4</v>
      </c>
      <c r="B247" s="15" t="s">
        <v>333</v>
      </c>
      <c r="C247" s="15" t="s">
        <v>21</v>
      </c>
      <c r="D247" s="19" cm="1">
        <f t="array" aca="1" ref="D24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47" s="15" t="s">
        <v>279</v>
      </c>
      <c r="F247" s="15" t="e" cm="1">
        <f t="array" aca="1" ref="F24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47" s="15" t="e">
        <f ca="1">_xlfn.XLOOKUP(Список_Сотрудников[[#This Row],[ФИО]],#REF!,#REF!,"ошибка",0,1)</f>
        <v>#NAME?</v>
      </c>
      <c r="H24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247" s="15">
        <v>29951.67</v>
      </c>
    </row>
    <row r="248" spans="1:10" x14ac:dyDescent="0.25">
      <c r="A248" s="15" t="s">
        <v>4</v>
      </c>
      <c r="B248" s="15" t="s">
        <v>334</v>
      </c>
      <c r="C248" s="15" t="s">
        <v>136</v>
      </c>
      <c r="D248" s="19" cm="1">
        <f t="array" aca="1" ref="D24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48" s="15" t="s">
        <v>279</v>
      </c>
      <c r="F248" s="15" t="e" cm="1">
        <f t="array" aca="1" ref="F24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48" s="15" t="e">
        <f ca="1">_xlfn.XLOOKUP(Список_Сотрудников[[#This Row],[ФИО]],#REF!,#REF!,"ошибка",0,1)</f>
        <v>#NAME?</v>
      </c>
      <c r="H24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248" s="15">
        <v>11175.49</v>
      </c>
    </row>
    <row r="249" spans="1:10" x14ac:dyDescent="0.25">
      <c r="A249" s="15" t="s">
        <v>8</v>
      </c>
      <c r="B249" s="15" t="s">
        <v>335</v>
      </c>
      <c r="C249" s="15" t="s">
        <v>202</v>
      </c>
      <c r="D249" s="19" cm="1">
        <f t="array" aca="1" ref="D24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49" s="15" t="s">
        <v>203</v>
      </c>
      <c r="F249" s="15" t="e" cm="1">
        <f t="array" aca="1" ref="F24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49" s="15" t="e">
        <f ca="1">_xlfn.XLOOKUP(Список_Сотрудников[[#This Row],[ФИО]],#REF!,#REF!,"ошибка",0,1)</f>
        <v>#NAME?</v>
      </c>
      <c r="H24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50" spans="1:10" x14ac:dyDescent="0.25">
      <c r="A250" s="15" t="s">
        <v>8</v>
      </c>
      <c r="B250" s="15" t="s">
        <v>336</v>
      </c>
      <c r="C250" s="15" t="s">
        <v>248</v>
      </c>
      <c r="D250" s="19" cm="1">
        <f t="array" aca="1" ref="D25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50" s="15" t="s">
        <v>203</v>
      </c>
      <c r="F250" s="15" t="e" cm="1">
        <f t="array" aca="1" ref="F25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50" s="15" t="e">
        <f ca="1">_xlfn.XLOOKUP(Список_Сотрудников[[#This Row],[ФИО]],#REF!,#REF!,"ошибка",0,1)</f>
        <v>#NAME?</v>
      </c>
      <c r="H25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51" spans="1:10" x14ac:dyDescent="0.25">
      <c r="A251" s="15" t="s">
        <v>8</v>
      </c>
      <c r="B251" s="15" t="s">
        <v>337</v>
      </c>
      <c r="C251" s="15" t="s">
        <v>202</v>
      </c>
      <c r="D251" s="19" cm="1">
        <f t="array" aca="1" ref="D25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51" s="15" t="s">
        <v>203</v>
      </c>
      <c r="F251" s="15" t="e" cm="1">
        <f t="array" aca="1" ref="F25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51" s="15" t="e">
        <f ca="1">_xlfn.XLOOKUP(Список_Сотрудников[[#This Row],[ФИО]],#REF!,#REF!,"ошибка",0,1)</f>
        <v>#NAME?</v>
      </c>
      <c r="H25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52" spans="1:10" x14ac:dyDescent="0.25">
      <c r="A252" s="15" t="s">
        <v>8</v>
      </c>
      <c r="B252" s="15" t="s">
        <v>338</v>
      </c>
      <c r="C252" s="15" t="s">
        <v>248</v>
      </c>
      <c r="D252" s="19" cm="1">
        <f t="array" aca="1" ref="D25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52" s="15" t="s">
        <v>203</v>
      </c>
      <c r="F252" s="15" t="e" cm="1">
        <f t="array" aca="1" ref="F25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52" s="15" t="e">
        <f ca="1">_xlfn.XLOOKUP(Список_Сотрудников[[#This Row],[ФИО]],#REF!,#REF!,"ошибка",0,1)</f>
        <v>#NAME?</v>
      </c>
      <c r="H25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53" spans="1:10" x14ac:dyDescent="0.25">
      <c r="A253" s="26" t="s">
        <v>8</v>
      </c>
      <c r="B253" s="26" t="s">
        <v>916</v>
      </c>
      <c r="C253" s="26" t="s">
        <v>248</v>
      </c>
      <c r="D253" s="28" cm="1">
        <f t="array" aca="1" ref="D25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53" s="26" t="s">
        <v>203</v>
      </c>
      <c r="F253" s="26" t="e" cm="1">
        <f t="array" aca="1" ref="F25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53" s="26" t="e">
        <f ca="1">_xlfn.XLOOKUP(Список_Сотрудников[[#This Row],[ФИО]],#REF!,#REF!,"ошибка",0,1)</f>
        <v>#NAME?</v>
      </c>
      <c r="H25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54" spans="1:10" x14ac:dyDescent="0.25">
      <c r="A254" s="15" t="s">
        <v>4</v>
      </c>
      <c r="B254" s="15" t="s">
        <v>339</v>
      </c>
      <c r="C254" s="15" t="s">
        <v>73</v>
      </c>
      <c r="D254" s="19" cm="1">
        <f t="array" aca="1" ref="D25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54" s="15" t="s">
        <v>340</v>
      </c>
      <c r="F254" s="15" t="e" cm="1">
        <f t="array" aca="1" ref="F25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54" s="15" t="e">
        <f ca="1">_xlfn.XLOOKUP(Список_Сотрудников[[#This Row],[ФИО]],#REF!,#REF!,"ошибка",0,1)</f>
        <v>#NAME?</v>
      </c>
      <c r="H25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55" spans="1:10" x14ac:dyDescent="0.25">
      <c r="A255" s="15" t="s">
        <v>4</v>
      </c>
      <c r="B255" s="15" t="s">
        <v>341</v>
      </c>
      <c r="C255" s="15" t="s">
        <v>71</v>
      </c>
      <c r="D255" s="19" cm="1">
        <f t="array" aca="1" ref="D25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55" s="15" t="s">
        <v>340</v>
      </c>
      <c r="F255" s="15" t="e" cm="1">
        <f t="array" aca="1" ref="F25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55" s="15" t="e">
        <f ca="1">_xlfn.XLOOKUP(Список_Сотрудников[[#This Row],[ФИО]],#REF!,#REF!,"ошибка",0,1)</f>
        <v>#NAME?</v>
      </c>
      <c r="H25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56" spans="1:10" x14ac:dyDescent="0.25">
      <c r="A256" s="15" t="s">
        <v>4</v>
      </c>
      <c r="B256" s="15" t="s">
        <v>342</v>
      </c>
      <c r="C256" s="15" t="s">
        <v>64</v>
      </c>
      <c r="D256" s="19" cm="1">
        <f t="array" aca="1" ref="D25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56" s="15" t="s">
        <v>340</v>
      </c>
      <c r="F256" s="15" t="e" cm="1">
        <f t="array" aca="1" ref="F25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56" s="15" t="e">
        <f ca="1">_xlfn.XLOOKUP(Список_Сотрудников[[#This Row],[ФИО]],#REF!,#REF!,"ошибка",0,1)</f>
        <v>#NAME?</v>
      </c>
      <c r="H25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57" spans="1:10" x14ac:dyDescent="0.25">
      <c r="A257" s="15" t="s">
        <v>4</v>
      </c>
      <c r="B257" s="15" t="s">
        <v>343</v>
      </c>
      <c r="C257" s="15" t="s">
        <v>73</v>
      </c>
      <c r="D257" s="19" cm="1">
        <f t="array" aca="1" ref="D25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57" s="15" t="s">
        <v>340</v>
      </c>
      <c r="F257" s="15" t="e" cm="1">
        <f t="array" aca="1" ref="F25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57" s="15" t="e">
        <f ca="1">_xlfn.XLOOKUP(Список_Сотрудников[[#This Row],[ФИО]],#REF!,#REF!,"ошибка",0,1)</f>
        <v>#NAME?</v>
      </c>
      <c r="H25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58" spans="1:10" x14ac:dyDescent="0.25">
      <c r="A258" s="15" t="s">
        <v>4</v>
      </c>
      <c r="B258" s="15" t="s">
        <v>344</v>
      </c>
      <c r="C258" s="15" t="s">
        <v>54</v>
      </c>
      <c r="D258" s="19" cm="1">
        <f t="array" aca="1" ref="D25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58" s="15" t="s">
        <v>340</v>
      </c>
      <c r="F258" s="15" t="e" cm="1">
        <f t="array" aca="1" ref="F25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58" s="15" t="e">
        <f ca="1">_xlfn.XLOOKUP(Список_Сотрудников[[#This Row],[ФИО]],#REF!,#REF!,"ошибка",0,1)</f>
        <v>#NAME?</v>
      </c>
      <c r="H25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59" spans="1:10" x14ac:dyDescent="0.25">
      <c r="A259" s="15" t="s">
        <v>4</v>
      </c>
      <c r="B259" s="15" t="s">
        <v>345</v>
      </c>
      <c r="C259" s="15" t="s">
        <v>264</v>
      </c>
      <c r="D259" s="19" cm="1">
        <f t="array" aca="1" ref="D25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59" s="15" t="s">
        <v>340</v>
      </c>
      <c r="F259" s="15" t="e" cm="1">
        <f t="array" aca="1" ref="F25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59" s="15" t="e">
        <f ca="1">_xlfn.XLOOKUP(Список_Сотрудников[[#This Row],[ФИО]],#REF!,#REF!,"ошибка",0,1)</f>
        <v>#NAME?</v>
      </c>
      <c r="H25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259" s="15" t="s">
        <v>26</v>
      </c>
    </row>
    <row r="260" spans="1:10" x14ac:dyDescent="0.25">
      <c r="A260" s="15" t="s">
        <v>4</v>
      </c>
      <c r="B260" s="15" t="s">
        <v>346</v>
      </c>
      <c r="C260" s="15" t="s">
        <v>64</v>
      </c>
      <c r="D260" s="19" cm="1">
        <f t="array" aca="1" ref="D26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60" s="15" t="s">
        <v>340</v>
      </c>
      <c r="F260" s="15" t="e" cm="1">
        <f t="array" aca="1" ref="F26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60" s="15" t="e">
        <f ca="1">_xlfn.XLOOKUP(Список_Сотрудников[[#This Row],[ФИО]],#REF!,#REF!,"ошибка",0,1)</f>
        <v>#NAME?</v>
      </c>
      <c r="H26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61" spans="1:10" x14ac:dyDescent="0.25">
      <c r="A261" s="15" t="s">
        <v>4</v>
      </c>
      <c r="B261" s="15" t="s">
        <v>347</v>
      </c>
      <c r="C261" s="15" t="s">
        <v>73</v>
      </c>
      <c r="D261" s="19" cm="1">
        <f t="array" aca="1" ref="D26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61" s="15" t="s">
        <v>340</v>
      </c>
      <c r="F261" s="15" t="e" cm="1">
        <f t="array" aca="1" ref="F26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61" s="15" t="e">
        <f ca="1">_xlfn.XLOOKUP(Список_Сотрудников[[#This Row],[ФИО]],#REF!,#REF!,"ошибка",0,1)</f>
        <v>#NAME?</v>
      </c>
      <c r="H26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62" spans="1:10" x14ac:dyDescent="0.25">
      <c r="A262" s="15" t="s">
        <v>4</v>
      </c>
      <c r="B262" s="15" t="s">
        <v>348</v>
      </c>
      <c r="C262" s="15" t="s">
        <v>73</v>
      </c>
      <c r="D262" s="19" cm="1">
        <f t="array" aca="1" ref="D26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62" s="15" t="s">
        <v>340</v>
      </c>
      <c r="F262" s="15" t="e" cm="1">
        <f t="array" aca="1" ref="F26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62" s="15" t="e">
        <f ca="1">_xlfn.XLOOKUP(Список_Сотрудников[[#This Row],[ФИО]],#REF!,#REF!,"ошибка",0,1)</f>
        <v>#NAME?</v>
      </c>
      <c r="H26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63" spans="1:10" x14ac:dyDescent="0.25">
      <c r="A263" s="15" t="s">
        <v>4</v>
      </c>
      <c r="B263" s="15" t="s">
        <v>349</v>
      </c>
      <c r="C263" s="15" t="s">
        <v>71</v>
      </c>
      <c r="D263" s="19" cm="1">
        <f t="array" aca="1" ref="D26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63" s="15" t="s">
        <v>340</v>
      </c>
      <c r="F263" s="15" t="e" cm="1">
        <f t="array" aca="1" ref="F26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63" s="15" t="e">
        <f ca="1">_xlfn.XLOOKUP(Список_Сотрудников[[#This Row],[ФИО]],#REF!,#REF!,"ошибка",0,1)</f>
        <v>#NAME?</v>
      </c>
      <c r="H26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263" s="15" t="s">
        <v>26</v>
      </c>
    </row>
    <row r="264" spans="1:10" x14ac:dyDescent="0.25">
      <c r="A264" s="15" t="s">
        <v>4</v>
      </c>
      <c r="B264" s="15" t="s">
        <v>350</v>
      </c>
      <c r="C264" s="15" t="s">
        <v>71</v>
      </c>
      <c r="D264" s="19" cm="1">
        <f t="array" aca="1" ref="D26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64" s="15" t="s">
        <v>340</v>
      </c>
      <c r="F264" s="15" t="e" cm="1">
        <f t="array" aca="1" ref="F26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64" s="15" t="e">
        <f ca="1">_xlfn.XLOOKUP(Список_Сотрудников[[#This Row],[ФИО]],#REF!,#REF!,"ошибка",0,1)</f>
        <v>#NAME?</v>
      </c>
      <c r="H26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65" spans="1:10" x14ac:dyDescent="0.25">
      <c r="A265" s="15" t="s">
        <v>4</v>
      </c>
      <c r="B265" s="15" t="s">
        <v>351</v>
      </c>
      <c r="C265" s="15" t="s">
        <v>165</v>
      </c>
      <c r="D265" s="19" cm="1">
        <f t="array" aca="1" ref="D26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65" s="15" t="s">
        <v>340</v>
      </c>
      <c r="F265" s="15" t="e" cm="1">
        <f t="array" aca="1" ref="F26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65" s="15" t="e">
        <f ca="1">_xlfn.XLOOKUP(Список_Сотрудников[[#This Row],[ФИО]],#REF!,#REF!,"ошибка",0,1)</f>
        <v>#NAME?</v>
      </c>
      <c r="H26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66" spans="1:10" x14ac:dyDescent="0.25">
      <c r="A266" s="15" t="s">
        <v>4</v>
      </c>
      <c r="B266" s="15" t="s">
        <v>352</v>
      </c>
      <c r="C266" s="15" t="s">
        <v>71</v>
      </c>
      <c r="D266" s="19" cm="1">
        <f t="array" aca="1" ref="D26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66" s="15" t="s">
        <v>340</v>
      </c>
      <c r="F266" s="15" t="e" cm="1">
        <f t="array" aca="1" ref="F26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66" s="15" t="e">
        <f ca="1">_xlfn.XLOOKUP(Список_Сотрудников[[#This Row],[ФИО]],#REF!,#REF!,"ошибка",0,1)</f>
        <v>#NAME?</v>
      </c>
      <c r="H26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67" spans="1:10" x14ac:dyDescent="0.25">
      <c r="A267" s="15" t="s">
        <v>4</v>
      </c>
      <c r="B267" s="15" t="s">
        <v>353</v>
      </c>
      <c r="C267" s="15" t="s">
        <v>73</v>
      </c>
      <c r="D267" s="19" cm="1">
        <f t="array" aca="1" ref="D26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67" s="15" t="s">
        <v>340</v>
      </c>
      <c r="F267" s="15" t="e" cm="1">
        <f t="array" aca="1" ref="F26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67" s="15" t="e">
        <f ca="1">_xlfn.XLOOKUP(Список_Сотрудников[[#This Row],[ФИО]],#REF!,#REF!,"ошибка",0,1)</f>
        <v>#NAME?</v>
      </c>
      <c r="H26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68" spans="1:10" x14ac:dyDescent="0.25">
      <c r="A268" s="15" t="s">
        <v>4</v>
      </c>
      <c r="B268" s="15" t="s">
        <v>354</v>
      </c>
      <c r="C268" s="15" t="s">
        <v>73</v>
      </c>
      <c r="D268" s="19" cm="1">
        <f t="array" aca="1" ref="D26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68" s="15" t="s">
        <v>340</v>
      </c>
      <c r="F268" s="15" t="e" cm="1">
        <f t="array" aca="1" ref="F26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68" s="15" t="e">
        <f ca="1">_xlfn.XLOOKUP(Список_Сотрудников[[#This Row],[ФИО]],#REF!,#REF!,"ошибка",0,1)</f>
        <v>#NAME?</v>
      </c>
      <c r="H26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69" spans="1:10" x14ac:dyDescent="0.25">
      <c r="A269" s="15" t="s">
        <v>4</v>
      </c>
      <c r="B269" s="15" t="s">
        <v>355</v>
      </c>
      <c r="C269" s="15" t="s">
        <v>73</v>
      </c>
      <c r="D269" s="19" cm="1">
        <f t="array" aca="1" ref="D26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69" s="15" t="s">
        <v>340</v>
      </c>
      <c r="F269" s="15" t="e" cm="1">
        <f t="array" aca="1" ref="F26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69" s="15" t="e">
        <f ca="1">_xlfn.XLOOKUP(Список_Сотрудников[[#This Row],[ФИО]],#REF!,#REF!,"ошибка",0,1)</f>
        <v>#NAME?</v>
      </c>
      <c r="H26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70" spans="1:10" x14ac:dyDescent="0.25">
      <c r="A270" s="15" t="s">
        <v>4</v>
      </c>
      <c r="B270" s="15" t="s">
        <v>356</v>
      </c>
      <c r="C270" s="15" t="s">
        <v>73</v>
      </c>
      <c r="D270" s="19" cm="1">
        <f t="array" aca="1" ref="D27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70" s="15" t="s">
        <v>340</v>
      </c>
      <c r="F270" s="15" t="e" cm="1">
        <f t="array" aca="1" ref="F27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70" s="15" t="e">
        <f ca="1">_xlfn.XLOOKUP(Список_Сотрудников[[#This Row],[ФИО]],#REF!,#REF!,"ошибка",0,1)</f>
        <v>#NAME?</v>
      </c>
      <c r="H27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71" spans="1:10" x14ac:dyDescent="0.25">
      <c r="A271" s="15" t="s">
        <v>4</v>
      </c>
      <c r="B271" s="15" t="s">
        <v>357</v>
      </c>
      <c r="C271" s="15" t="s">
        <v>71</v>
      </c>
      <c r="D271" s="19" cm="1">
        <f t="array" aca="1" ref="D27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71" s="15" t="s">
        <v>340</v>
      </c>
      <c r="F271" s="15" t="e" cm="1">
        <f t="array" aca="1" ref="F27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71" s="15" t="e">
        <f ca="1">_xlfn.XLOOKUP(Список_Сотрудников[[#This Row],[ФИО]],#REF!,#REF!,"ошибка",0,1)</f>
        <v>#NAME?</v>
      </c>
      <c r="H27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72" spans="1:10" x14ac:dyDescent="0.25">
      <c r="A272" s="15" t="s">
        <v>4</v>
      </c>
      <c r="B272" s="15" t="s">
        <v>358</v>
      </c>
      <c r="C272" s="15" t="s">
        <v>54</v>
      </c>
      <c r="D272" s="19" cm="1">
        <f t="array" aca="1" ref="D27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72" s="15" t="s">
        <v>340</v>
      </c>
      <c r="F272" s="15" t="e" cm="1">
        <f t="array" aca="1" ref="F27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72" s="15" t="e">
        <f ca="1">_xlfn.XLOOKUP(Список_Сотрудников[[#This Row],[ФИО]],#REF!,#REF!,"ошибка",0,1)</f>
        <v>#NAME?</v>
      </c>
      <c r="H27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272" s="15" t="s">
        <v>26</v>
      </c>
    </row>
    <row r="273" spans="1:8" x14ac:dyDescent="0.25">
      <c r="A273" s="15" t="s">
        <v>4</v>
      </c>
      <c r="B273" s="15" t="s">
        <v>359</v>
      </c>
      <c r="C273" s="15" t="s">
        <v>73</v>
      </c>
      <c r="D273" s="19" cm="1">
        <f t="array" aca="1" ref="D27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73" s="15" t="s">
        <v>340</v>
      </c>
      <c r="F273" s="15" t="e" cm="1">
        <f t="array" aca="1" ref="F27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73" s="15" t="e">
        <f ca="1">_xlfn.XLOOKUP(Список_Сотрудников[[#This Row],[ФИО]],#REF!,#REF!,"ошибка",0,1)</f>
        <v>#NAME?</v>
      </c>
      <c r="H27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74" spans="1:8" x14ac:dyDescent="0.25">
      <c r="A274" s="15" t="s">
        <v>4</v>
      </c>
      <c r="B274" s="15" t="s">
        <v>360</v>
      </c>
      <c r="C274" s="15" t="s">
        <v>73</v>
      </c>
      <c r="D274" s="19" cm="1">
        <f t="array" aca="1" ref="D27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74" s="15" t="s">
        <v>340</v>
      </c>
      <c r="F274" s="15" t="e" cm="1">
        <f t="array" aca="1" ref="F27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74" s="15" t="e">
        <f ca="1">_xlfn.XLOOKUP(Список_Сотрудников[[#This Row],[ФИО]],#REF!,#REF!,"ошибка",0,1)</f>
        <v>#NAME?</v>
      </c>
      <c r="H27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75" spans="1:8" x14ac:dyDescent="0.25">
      <c r="A275" s="15" t="s">
        <v>4</v>
      </c>
      <c r="B275" s="15" t="s">
        <v>872</v>
      </c>
      <c r="C275" s="15" t="s">
        <v>40</v>
      </c>
      <c r="D275" s="19" cm="1">
        <f t="array" aca="1" ref="D27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75" s="15" t="s">
        <v>305</v>
      </c>
      <c r="F275" s="15" t="e" cm="1">
        <f t="array" aca="1" ref="F27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75" s="15" t="e">
        <f ca="1">_xlfn.XLOOKUP(Список_Сотрудников[[#This Row],[ФИО]],#REF!,#REF!,"ошибка",0,1)</f>
        <v>#NAME?</v>
      </c>
      <c r="H27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76" spans="1:8" x14ac:dyDescent="0.25">
      <c r="A276" s="15" t="s">
        <v>4</v>
      </c>
      <c r="B276" s="15" t="s">
        <v>361</v>
      </c>
      <c r="C276" s="15" t="s">
        <v>73</v>
      </c>
      <c r="D276" s="19" cm="1">
        <f t="array" aca="1" ref="D27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76" s="15" t="s">
        <v>340</v>
      </c>
      <c r="F276" s="15" t="e" cm="1">
        <f t="array" aca="1" ref="F27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76" s="15" t="e">
        <f ca="1">_xlfn.XLOOKUP(Список_Сотрудников[[#This Row],[ФИО]],#REF!,#REF!,"ошибка",0,1)</f>
        <v>#NAME?</v>
      </c>
      <c r="H27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77" spans="1:8" x14ac:dyDescent="0.25">
      <c r="A277" s="15" t="s">
        <v>4</v>
      </c>
      <c r="B277" s="15" t="s">
        <v>362</v>
      </c>
      <c r="C277" s="15" t="s">
        <v>178</v>
      </c>
      <c r="D277" s="19" cm="1">
        <f t="array" aca="1" ref="D27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77" s="15" t="s">
        <v>340</v>
      </c>
      <c r="F277" s="15" t="e" cm="1">
        <f t="array" aca="1" ref="F27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77" s="15" t="e">
        <f ca="1">_xlfn.XLOOKUP(Список_Сотрудников[[#This Row],[ФИО]],#REF!,#REF!,"ошибка",0,1)</f>
        <v>#NAME?</v>
      </c>
      <c r="H27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78" spans="1:8" x14ac:dyDescent="0.25">
      <c r="A278" s="15" t="s">
        <v>4</v>
      </c>
      <c r="B278" s="15" t="s">
        <v>835</v>
      </c>
      <c r="C278" s="15" t="s">
        <v>71</v>
      </c>
      <c r="D278" s="19" cm="1">
        <f t="array" aca="1" ref="D27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78" s="15" t="s">
        <v>340</v>
      </c>
      <c r="F278" s="15" t="e" cm="1">
        <f t="array" aca="1" ref="F27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78" s="15" t="e">
        <f ca="1">_xlfn.XLOOKUP(Список_Сотрудников[[#This Row],[ФИО]],#REF!,#REF!,"ошибка",0,1)</f>
        <v>#NAME?</v>
      </c>
      <c r="H27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79" spans="1:8" x14ac:dyDescent="0.25">
      <c r="A279" s="15" t="s">
        <v>4</v>
      </c>
      <c r="B279" s="15" t="s">
        <v>837</v>
      </c>
      <c r="C279" s="15" t="s">
        <v>73</v>
      </c>
      <c r="D279" s="19" cm="1">
        <f t="array" aca="1" ref="D27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79" s="15" t="s">
        <v>340</v>
      </c>
      <c r="F279" s="15" t="e" cm="1">
        <f t="array" aca="1" ref="F27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79" s="15" t="e">
        <f ca="1">_xlfn.XLOOKUP(Список_Сотрудников[[#This Row],[ФИО]],#REF!,#REF!,"ошибка",0,1)</f>
        <v>#NAME?</v>
      </c>
      <c r="H27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80" spans="1:8" x14ac:dyDescent="0.25">
      <c r="A280" s="15" t="s">
        <v>4</v>
      </c>
      <c r="B280" s="15" t="s">
        <v>363</v>
      </c>
      <c r="C280" s="15" t="s">
        <v>71</v>
      </c>
      <c r="D280" s="19" cm="1">
        <f t="array" aca="1" ref="D28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80" s="15" t="s">
        <v>340</v>
      </c>
      <c r="F280" s="15" t="e" cm="1">
        <f t="array" aca="1" ref="F28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80" s="15" t="e">
        <f ca="1">_xlfn.XLOOKUP(Список_Сотрудников[[#This Row],[ФИО]],#REF!,#REF!,"ошибка",0,1)</f>
        <v>#NAME?</v>
      </c>
      <c r="H28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81" spans="1:8" x14ac:dyDescent="0.25">
      <c r="A281" s="15" t="s">
        <v>4</v>
      </c>
      <c r="B281" s="15" t="s">
        <v>861</v>
      </c>
      <c r="C281" s="15" t="s">
        <v>73</v>
      </c>
      <c r="D281" s="19" cm="1">
        <f t="array" aca="1" ref="D28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81" s="15" t="s">
        <v>340</v>
      </c>
      <c r="F281" s="15" t="e" cm="1">
        <f t="array" aca="1" ref="F28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81" s="15" t="e">
        <f ca="1">_xlfn.XLOOKUP(Список_Сотрудников[[#This Row],[ФИО]],#REF!,#REF!,"ошибка",0,1)</f>
        <v>#NAME?</v>
      </c>
      <c r="H28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82" spans="1:8" x14ac:dyDescent="0.25">
      <c r="A282" s="15" t="s">
        <v>4</v>
      </c>
      <c r="B282" s="15" t="s">
        <v>364</v>
      </c>
      <c r="C282" s="15" t="s">
        <v>73</v>
      </c>
      <c r="D282" s="19" cm="1">
        <f t="array" aca="1" ref="D28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82" s="15" t="s">
        <v>340</v>
      </c>
      <c r="F282" s="15" t="e" cm="1">
        <f t="array" aca="1" ref="F28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82" s="15" t="e">
        <f ca="1">_xlfn.XLOOKUP(Список_Сотрудников[[#This Row],[ФИО]],#REF!,#REF!,"ошибка",0,1)</f>
        <v>#NAME?</v>
      </c>
      <c r="H28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83" spans="1:8" x14ac:dyDescent="0.25">
      <c r="A283" s="15" t="s">
        <v>4</v>
      </c>
      <c r="B283" s="15" t="s">
        <v>365</v>
      </c>
      <c r="C283" s="15" t="s">
        <v>73</v>
      </c>
      <c r="D283" s="19" cm="1">
        <f t="array" aca="1" ref="D28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83" s="15" t="s">
        <v>340</v>
      </c>
      <c r="F283" s="15" t="e" cm="1">
        <f t="array" aca="1" ref="F28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83" s="15" t="e">
        <f ca="1">_xlfn.XLOOKUP(Список_Сотрудников[[#This Row],[ФИО]],#REF!,#REF!,"ошибка",0,1)</f>
        <v>#NAME?</v>
      </c>
      <c r="H28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84" spans="1:8" x14ac:dyDescent="0.25">
      <c r="A284" s="15" t="s">
        <v>4</v>
      </c>
      <c r="B284" s="15" t="s">
        <v>366</v>
      </c>
      <c r="C284" s="15" t="s">
        <v>73</v>
      </c>
      <c r="D284" s="19" cm="1">
        <f t="array" aca="1" ref="D28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84" s="15" t="s">
        <v>340</v>
      </c>
      <c r="F284" s="15" t="e" cm="1">
        <f t="array" aca="1" ref="F28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84" s="15" t="e">
        <f ca="1">_xlfn.XLOOKUP(Список_Сотрудников[[#This Row],[ФИО]],#REF!,#REF!,"ошибка",0,1)</f>
        <v>#NAME?</v>
      </c>
      <c r="H28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85" spans="1:8" x14ac:dyDescent="0.25">
      <c r="A285" s="15" t="s">
        <v>4</v>
      </c>
      <c r="B285" s="15" t="s">
        <v>367</v>
      </c>
      <c r="C285" s="15" t="s">
        <v>73</v>
      </c>
      <c r="D285" s="19" cm="1">
        <f t="array" aca="1" ref="D28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85" s="15" t="s">
        <v>340</v>
      </c>
      <c r="F285" s="15" t="e" cm="1">
        <f t="array" aca="1" ref="F28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85" s="15" t="e">
        <f ca="1">_xlfn.XLOOKUP(Список_Сотрудников[[#This Row],[ФИО]],#REF!,#REF!,"ошибка",0,1)</f>
        <v>#NAME?</v>
      </c>
      <c r="H28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86" spans="1:8" x14ac:dyDescent="0.25">
      <c r="A286" s="15" t="s">
        <v>4</v>
      </c>
      <c r="B286" s="15" t="s">
        <v>368</v>
      </c>
      <c r="C286" s="15" t="s">
        <v>71</v>
      </c>
      <c r="D286" s="19" cm="1">
        <f t="array" aca="1" ref="D28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86" s="15" t="s">
        <v>340</v>
      </c>
      <c r="F286" s="15" t="e" cm="1">
        <f t="array" aca="1" ref="F28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86" s="15" t="e">
        <f ca="1">_xlfn.XLOOKUP(Список_Сотрудников[[#This Row],[ФИО]],#REF!,#REF!,"ошибка",0,1)</f>
        <v>#NAME?</v>
      </c>
      <c r="H28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87" spans="1:8" x14ac:dyDescent="0.25">
      <c r="A287" s="15" t="s">
        <v>4</v>
      </c>
      <c r="B287" s="15" t="s">
        <v>369</v>
      </c>
      <c r="C287" s="15" t="s">
        <v>64</v>
      </c>
      <c r="D287" s="19" cm="1">
        <f t="array" aca="1" ref="D28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87" s="15" t="s">
        <v>340</v>
      </c>
      <c r="F287" s="15" t="e" cm="1">
        <f t="array" aca="1" ref="F28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87" s="15" t="e">
        <f ca="1">_xlfn.XLOOKUP(Список_Сотрудников[[#This Row],[ФИО]],#REF!,#REF!,"ошибка",0,1)</f>
        <v>#NAME?</v>
      </c>
      <c r="H28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88" spans="1:8" x14ac:dyDescent="0.25">
      <c r="A288" s="15" t="s">
        <v>4</v>
      </c>
      <c r="B288" s="15" t="s">
        <v>370</v>
      </c>
      <c r="C288" s="15" t="s">
        <v>73</v>
      </c>
      <c r="D288" s="19" cm="1">
        <f t="array" aca="1" ref="D28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88" s="15" t="s">
        <v>340</v>
      </c>
      <c r="F288" s="15" t="e" cm="1">
        <f t="array" aca="1" ref="F28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88" s="15" t="e">
        <f ca="1">_xlfn.XLOOKUP(Список_Сотрудников[[#This Row],[ФИО]],#REF!,#REF!,"ошибка",0,1)</f>
        <v>#NAME?</v>
      </c>
      <c r="H28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89" spans="1:10" x14ac:dyDescent="0.25">
      <c r="A289" s="15" t="s">
        <v>4</v>
      </c>
      <c r="B289" s="15" t="s">
        <v>371</v>
      </c>
      <c r="C289" s="15" t="s">
        <v>71</v>
      </c>
      <c r="D289" s="19" cm="1">
        <f t="array" aca="1" ref="D28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89" s="15" t="s">
        <v>340</v>
      </c>
      <c r="F289" s="15" t="e" cm="1">
        <f t="array" aca="1" ref="F28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89" s="15" t="e">
        <f ca="1">_xlfn.XLOOKUP(Список_Сотрудников[[#This Row],[ФИО]],#REF!,#REF!,"ошибка",0,1)</f>
        <v>#NAME?</v>
      </c>
      <c r="H28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289" s="15" t="s">
        <v>26</v>
      </c>
    </row>
    <row r="290" spans="1:10" x14ac:dyDescent="0.25">
      <c r="A290" s="15" t="s">
        <v>4</v>
      </c>
      <c r="B290" s="15" t="s">
        <v>372</v>
      </c>
      <c r="C290" s="15" t="s">
        <v>73</v>
      </c>
      <c r="D290" s="19" cm="1">
        <f t="array" aca="1" ref="D29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90" s="15" t="s">
        <v>340</v>
      </c>
      <c r="F290" s="15" t="e" cm="1">
        <f t="array" aca="1" ref="F29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90" s="15" t="e">
        <f ca="1">_xlfn.XLOOKUP(Список_Сотрудников[[#This Row],[ФИО]],#REF!,#REF!,"ошибка",0,1)</f>
        <v>#NAME?</v>
      </c>
      <c r="H29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91" spans="1:10" x14ac:dyDescent="0.25">
      <c r="A291" s="15" t="s">
        <v>4</v>
      </c>
      <c r="B291" s="15" t="s">
        <v>373</v>
      </c>
      <c r="C291" s="15" t="s">
        <v>71</v>
      </c>
      <c r="D291" s="19" cm="1">
        <f t="array" aca="1" ref="D29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91" s="15" t="s">
        <v>340</v>
      </c>
      <c r="F291" s="15" t="e" cm="1">
        <f t="array" aca="1" ref="F29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91" s="15" t="e">
        <f ca="1">_xlfn.XLOOKUP(Список_Сотрудников[[#This Row],[ФИО]],#REF!,#REF!,"ошибка",0,1)</f>
        <v>#NAME?</v>
      </c>
      <c r="H29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92" spans="1:10" x14ac:dyDescent="0.25">
      <c r="A292" s="15" t="s">
        <v>4</v>
      </c>
      <c r="B292" s="15" t="s">
        <v>374</v>
      </c>
      <c r="C292" s="15" t="s">
        <v>130</v>
      </c>
      <c r="D292" s="19" cm="1">
        <f t="array" aca="1" ref="D29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92" s="15" t="s">
        <v>375</v>
      </c>
      <c r="F292" s="15" t="e" cm="1">
        <f t="array" aca="1" ref="F29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92" s="15" t="e">
        <f ca="1">_xlfn.XLOOKUP(Список_Сотрудников[[#This Row],[ФИО]],#REF!,#REF!,"ошибка",0,1)</f>
        <v>#NAME?</v>
      </c>
      <c r="H29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292" s="15" t="s">
        <v>26</v>
      </c>
    </row>
    <row r="293" spans="1:10" x14ac:dyDescent="0.25">
      <c r="A293" s="15" t="s">
        <v>4</v>
      </c>
      <c r="B293" s="15" t="s">
        <v>376</v>
      </c>
      <c r="C293" s="15" t="s">
        <v>142</v>
      </c>
      <c r="D293" s="19" cm="1">
        <f t="array" aca="1" ref="D29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93" s="15" t="s">
        <v>375</v>
      </c>
      <c r="F293" s="15" t="e" cm="1">
        <f t="array" aca="1" ref="F29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93" s="15" t="e">
        <f ca="1">_xlfn.XLOOKUP(Список_Сотрудников[[#This Row],[ФИО]],#REF!,#REF!,"ошибка",0,1)</f>
        <v>#NAME?</v>
      </c>
      <c r="H29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94" spans="1:10" x14ac:dyDescent="0.25">
      <c r="A294" s="26" t="s">
        <v>4</v>
      </c>
      <c r="B294" s="26" t="s">
        <v>918</v>
      </c>
      <c r="C294" s="26" t="s">
        <v>140</v>
      </c>
      <c r="D294" s="28" cm="1">
        <f t="array" aca="1" ref="D29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94" s="26" t="s">
        <v>296</v>
      </c>
      <c r="F294" s="26" t="e" cm="1">
        <f t="array" aca="1" ref="F29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94" s="26" t="e">
        <f ca="1">_xlfn.XLOOKUP(Список_Сотрудников[[#This Row],[ФИО]],#REF!,#REF!,"ошибка",0,1)</f>
        <v>#NAME?</v>
      </c>
      <c r="H29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95" spans="1:10" x14ac:dyDescent="0.25">
      <c r="A295" s="15" t="s">
        <v>4</v>
      </c>
      <c r="B295" s="15" t="s">
        <v>377</v>
      </c>
      <c r="C295" s="15" t="s">
        <v>299</v>
      </c>
      <c r="D295" s="19" cm="1">
        <f t="array" aca="1" ref="D29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95" s="15" t="s">
        <v>375</v>
      </c>
      <c r="F295" s="15" t="e" cm="1">
        <f t="array" aca="1" ref="F29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95" s="15" t="e">
        <f ca="1">_xlfn.XLOOKUP(Список_Сотрудников[[#This Row],[ФИО]],#REF!,#REF!,"ошибка",0,1)</f>
        <v>#NAME?</v>
      </c>
      <c r="H29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96" spans="1:10" x14ac:dyDescent="0.25">
      <c r="A296" s="15" t="s">
        <v>4</v>
      </c>
      <c r="B296" s="15" t="s">
        <v>378</v>
      </c>
      <c r="C296" s="15" t="s">
        <v>379</v>
      </c>
      <c r="D296" s="19" cm="1">
        <f t="array" aca="1" ref="D29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96" s="15" t="s">
        <v>296</v>
      </c>
      <c r="F296" s="15" t="e" cm="1">
        <f t="array" aca="1" ref="F29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96" s="15" t="e">
        <f ca="1">_xlfn.XLOOKUP(Список_Сотрудников[[#This Row],[ФИО]],#REF!,#REF!,"ошибка",0,1)</f>
        <v>#NAME?</v>
      </c>
      <c r="H29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97" spans="1:10" x14ac:dyDescent="0.25">
      <c r="A297" s="15" t="s">
        <v>4</v>
      </c>
      <c r="B297" s="15" t="s">
        <v>846</v>
      </c>
      <c r="C297" s="15" t="s">
        <v>171</v>
      </c>
      <c r="D297" s="19" cm="1">
        <f t="array" aca="1" ref="D29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97" s="15" t="s">
        <v>249</v>
      </c>
      <c r="F297" s="15" t="e" cm="1">
        <f t="array" aca="1" ref="F29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97" s="15" t="e">
        <f ca="1">_xlfn.XLOOKUP(Список_Сотрудников[[#This Row],[ФИО]],#REF!,#REF!,"ошибка",0,1)</f>
        <v>#NAME?</v>
      </c>
      <c r="H29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98" spans="1:10" x14ac:dyDescent="0.25">
      <c r="A298" s="15" t="s">
        <v>4</v>
      </c>
      <c r="B298" s="15" t="s">
        <v>380</v>
      </c>
      <c r="C298" s="15" t="s">
        <v>381</v>
      </c>
      <c r="D298" s="19" cm="1">
        <f t="array" aca="1" ref="D29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298" s="15" t="s">
        <v>296</v>
      </c>
      <c r="F298" s="15" t="e" cm="1">
        <f t="array" aca="1" ref="F29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98" s="15" t="e">
        <f ca="1">_xlfn.XLOOKUP(Список_Сотрудников[[#This Row],[ФИО]],#REF!,#REF!,"ошибка",0,1)</f>
        <v>#NAME?</v>
      </c>
      <c r="H29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299" spans="1:10" x14ac:dyDescent="0.25">
      <c r="A299" s="15" t="s">
        <v>4</v>
      </c>
      <c r="B299" s="15" t="s">
        <v>382</v>
      </c>
      <c r="C299" s="15" t="s">
        <v>383</v>
      </c>
      <c r="D299" s="19" cm="1">
        <f t="array" aca="1" ref="D29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299" s="15" t="s">
        <v>296</v>
      </c>
      <c r="F299" s="15" t="e" cm="1">
        <f t="array" aca="1" ref="F29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299" s="15" t="e">
        <f ca="1">_xlfn.XLOOKUP(Список_Сотрудников[[#This Row],[ФИО]],#REF!,#REF!,"ошибка",0,1)</f>
        <v>#NAME?</v>
      </c>
      <c r="H29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299" s="15" t="s">
        <v>26</v>
      </c>
    </row>
    <row r="300" spans="1:10" x14ac:dyDescent="0.25">
      <c r="A300" s="26" t="s">
        <v>4</v>
      </c>
      <c r="B300" s="26" t="s">
        <v>888</v>
      </c>
      <c r="C300" s="26" t="s">
        <v>213</v>
      </c>
      <c r="D300" s="28" cm="1">
        <f t="array" aca="1" ref="D30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00" s="26" t="s">
        <v>296</v>
      </c>
      <c r="F300" s="26" t="e" cm="1">
        <f t="array" aca="1" ref="F30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00" s="26" t="e">
        <f ca="1">_xlfn.XLOOKUP(Список_Сотрудников[[#This Row],[ФИО]],#REF!,#REF!,"ошибка",0,1)</f>
        <v>#NAME?</v>
      </c>
      <c r="H30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01" spans="1:10" x14ac:dyDescent="0.25">
      <c r="A301" s="15" t="s">
        <v>4</v>
      </c>
      <c r="B301" s="15" t="s">
        <v>384</v>
      </c>
      <c r="C301" s="15" t="s">
        <v>44</v>
      </c>
      <c r="D301" s="19" cm="1">
        <f t="array" aca="1" ref="D30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01" s="15" t="s">
        <v>249</v>
      </c>
      <c r="F301" s="15" t="e" cm="1">
        <f t="array" aca="1" ref="F30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01" s="15" t="e">
        <f ca="1">_xlfn.XLOOKUP(Список_Сотрудников[[#This Row],[ФИО]],#REF!,#REF!,"ошибка",0,1)</f>
        <v>#NAME?</v>
      </c>
      <c r="H30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02" spans="1:10" x14ac:dyDescent="0.25">
      <c r="A302" s="15" t="s">
        <v>9</v>
      </c>
      <c r="B302" s="15" t="s">
        <v>385</v>
      </c>
      <c r="C302" s="15" t="s">
        <v>85</v>
      </c>
      <c r="D302" s="19" t="str" cm="1">
        <f t="array" aca="1" ref="D30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02" s="15" t="s">
        <v>86</v>
      </c>
      <c r="F302" s="15" t="e" cm="1">
        <f t="array" aca="1" ref="F30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02" s="15" t="e">
        <f ca="1">_xlfn.XLOOKUP(Список_Сотрудников[[#This Row],[ФИО]],#REF!,#REF!,"ошибка",0,1)</f>
        <v>#NAME?</v>
      </c>
      <c r="H30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03" spans="1:10" x14ac:dyDescent="0.25">
      <c r="A303" s="15" t="s">
        <v>4</v>
      </c>
      <c r="B303" s="15" t="s">
        <v>386</v>
      </c>
      <c r="C303" s="15" t="s">
        <v>122</v>
      </c>
      <c r="D303" s="19" cm="1">
        <f t="array" aca="1" ref="D30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03" s="15" t="s">
        <v>296</v>
      </c>
      <c r="F303" s="15" t="e" cm="1">
        <f t="array" aca="1" ref="F30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03" s="15" t="e">
        <f ca="1">_xlfn.XLOOKUP(Список_Сотрудников[[#This Row],[ФИО]],#REF!,#REF!,"ошибка",0,1)</f>
        <v>#NAME?</v>
      </c>
      <c r="H30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04" spans="1:10" x14ac:dyDescent="0.25">
      <c r="A304" s="15" t="s">
        <v>4</v>
      </c>
      <c r="B304" s="15" t="s">
        <v>387</v>
      </c>
      <c r="C304" s="15" t="s">
        <v>83</v>
      </c>
      <c r="D304" s="19" cm="1">
        <f t="array" aca="1" ref="D30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04" s="15" t="s">
        <v>388</v>
      </c>
      <c r="F304" s="15" t="e" cm="1">
        <f t="array" aca="1" ref="F30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04" s="15" t="e">
        <f ca="1">_xlfn.XLOOKUP(Список_Сотрудников[[#This Row],[ФИО]],#REF!,#REF!,"ошибка",0,1)</f>
        <v>#NAME?</v>
      </c>
      <c r="H30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05" spans="1:10" x14ac:dyDescent="0.25">
      <c r="A305" s="15" t="s">
        <v>4</v>
      </c>
      <c r="B305" s="15" t="s">
        <v>389</v>
      </c>
      <c r="C305" s="15" t="s">
        <v>113</v>
      </c>
      <c r="D305" s="19" cm="1">
        <f t="array" aca="1" ref="D30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05" s="15" t="s">
        <v>388</v>
      </c>
      <c r="F305" s="15" t="e" cm="1">
        <f t="array" aca="1" ref="F30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05" s="15" t="e">
        <f ca="1">_xlfn.XLOOKUP(Список_Сотрудников[[#This Row],[ФИО]],#REF!,#REF!,"ошибка",0,1)</f>
        <v>#NAME?</v>
      </c>
      <c r="H30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06" spans="1:10" x14ac:dyDescent="0.25">
      <c r="A306" s="15" t="s">
        <v>4</v>
      </c>
      <c r="B306" s="15" t="s">
        <v>390</v>
      </c>
      <c r="C306" s="15" t="s">
        <v>113</v>
      </c>
      <c r="D306" s="19" cm="1">
        <f t="array" aca="1" ref="D30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06" s="15" t="s">
        <v>388</v>
      </c>
      <c r="F306" s="15" t="e" cm="1">
        <f t="array" aca="1" ref="F30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06" s="15" t="e">
        <f ca="1">_xlfn.XLOOKUP(Список_Сотрудников[[#This Row],[ФИО]],#REF!,#REF!,"ошибка",0,1)</f>
        <v>#NAME?</v>
      </c>
      <c r="H30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07" spans="1:10" x14ac:dyDescent="0.25">
      <c r="A307" s="15" t="s">
        <v>4</v>
      </c>
      <c r="B307" s="15" t="s">
        <v>391</v>
      </c>
      <c r="C307" s="15" t="s">
        <v>392</v>
      </c>
      <c r="D307" s="19" cm="1">
        <f t="array" aca="1" ref="D30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07" s="15" t="s">
        <v>388</v>
      </c>
      <c r="F307" s="15" t="e" cm="1">
        <f t="array" aca="1" ref="F30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07" s="15" t="e">
        <f ca="1">_xlfn.XLOOKUP(Список_Сотрудников[[#This Row],[ФИО]],#REF!,#REF!,"ошибка",0,1)</f>
        <v>#NAME?</v>
      </c>
      <c r="H30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08" spans="1:10" x14ac:dyDescent="0.25">
      <c r="A308" s="15" t="s">
        <v>4</v>
      </c>
      <c r="B308" s="15" t="s">
        <v>393</v>
      </c>
      <c r="C308" s="15" t="s">
        <v>100</v>
      </c>
      <c r="D308" s="19" cm="1">
        <f t="array" aca="1" ref="D30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08" s="15" t="s">
        <v>388</v>
      </c>
      <c r="F308" s="15" t="e" cm="1">
        <f t="array" aca="1" ref="F30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08" s="15" t="e">
        <f ca="1">_xlfn.XLOOKUP(Список_Сотрудников[[#This Row],[ФИО]],#REF!,#REF!,"ошибка",0,1)</f>
        <v>#NAME?</v>
      </c>
      <c r="H30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09" spans="1:10" x14ac:dyDescent="0.25">
      <c r="A309" s="15" t="s">
        <v>4</v>
      </c>
      <c r="B309" s="15" t="s">
        <v>394</v>
      </c>
      <c r="C309" s="15" t="s">
        <v>100</v>
      </c>
      <c r="D309" s="19" cm="1">
        <f t="array" aca="1" ref="D30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09" s="15" t="s">
        <v>388</v>
      </c>
      <c r="F309" s="15" t="e" cm="1">
        <f t="array" aca="1" ref="F30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09" s="15" t="e">
        <f ca="1">_xlfn.XLOOKUP(Список_Сотрудников[[#This Row],[ФИО]],#REF!,#REF!,"ошибка",0,1)</f>
        <v>#NAME?</v>
      </c>
      <c r="H30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10" spans="1:10" x14ac:dyDescent="0.25">
      <c r="A310" s="15" t="s">
        <v>4</v>
      </c>
      <c r="B310" s="15" t="s">
        <v>395</v>
      </c>
      <c r="C310" s="15" t="s">
        <v>40</v>
      </c>
      <c r="D310" s="19" cm="1">
        <f t="array" aca="1" ref="D31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10" s="15" t="s">
        <v>305</v>
      </c>
      <c r="F310" s="15" t="e" cm="1">
        <f t="array" aca="1" ref="F31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10" s="15" t="e">
        <f ca="1">_xlfn.XLOOKUP(Список_Сотрудников[[#This Row],[ФИО]],#REF!,#REF!,"ошибка",0,1)</f>
        <v>#NAME?</v>
      </c>
      <c r="H31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310" s="15" t="s">
        <v>26</v>
      </c>
    </row>
    <row r="311" spans="1:10" x14ac:dyDescent="0.25">
      <c r="A311" s="15" t="s">
        <v>4</v>
      </c>
      <c r="B311" s="15" t="s">
        <v>396</v>
      </c>
      <c r="C311" s="15" t="s">
        <v>149</v>
      </c>
      <c r="D311" s="19" cm="1">
        <f t="array" aca="1" ref="D31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11" s="15" t="s">
        <v>305</v>
      </c>
      <c r="F311" s="15" t="e" cm="1">
        <f t="array" aca="1" ref="F31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11" s="15" t="e">
        <f ca="1">_xlfn.XLOOKUP(Список_Сотрудников[[#This Row],[ФИО]],#REF!,#REF!,"ошибка",0,1)</f>
        <v>#NAME?</v>
      </c>
      <c r="H31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12" spans="1:10" x14ac:dyDescent="0.25">
      <c r="A312" s="15" t="s">
        <v>4</v>
      </c>
      <c r="B312" s="15" t="s">
        <v>397</v>
      </c>
      <c r="C312" s="15" t="s">
        <v>40</v>
      </c>
      <c r="D312" s="19" cm="1">
        <f t="array" aca="1" ref="D31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12" s="15" t="s">
        <v>305</v>
      </c>
      <c r="F312" s="15" t="e" cm="1">
        <f t="array" aca="1" ref="F31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12" s="15" t="e">
        <f ca="1">_xlfn.XLOOKUP(Список_Сотрудников[[#This Row],[ФИО]],#REF!,#REF!,"ошибка",0,1)</f>
        <v>#NAME?</v>
      </c>
      <c r="H31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13" spans="1:10" x14ac:dyDescent="0.25">
      <c r="A313" s="15" t="s">
        <v>4</v>
      </c>
      <c r="B313" s="15" t="s">
        <v>398</v>
      </c>
      <c r="C313" s="15" t="s">
        <v>89</v>
      </c>
      <c r="D313" s="19" cm="1">
        <f t="array" aca="1" ref="D31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13" s="15" t="s">
        <v>305</v>
      </c>
      <c r="F313" s="15" t="e" cm="1">
        <f t="array" aca="1" ref="F31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13" s="15" t="e">
        <f ca="1">_xlfn.XLOOKUP(Список_Сотрудников[[#This Row],[ФИО]],#REF!,#REF!,"ошибка",0,1)</f>
        <v>#NAME?</v>
      </c>
      <c r="H31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313" s="15" t="s">
        <v>26</v>
      </c>
    </row>
    <row r="314" spans="1:10" x14ac:dyDescent="0.25">
      <c r="A314" s="15" t="s">
        <v>4</v>
      </c>
      <c r="B314" s="15" t="s">
        <v>399</v>
      </c>
      <c r="C314" s="15" t="s">
        <v>400</v>
      </c>
      <c r="D314" s="19" cm="1">
        <f t="array" aca="1" ref="D31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14" s="15" t="s">
        <v>305</v>
      </c>
      <c r="F314" s="15" t="e" cm="1">
        <f t="array" aca="1" ref="F31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14" s="15" t="e">
        <f ca="1">_xlfn.XLOOKUP(Список_Сотрудников[[#This Row],[ФИО]],#REF!,#REF!,"ошибка",0,1)</f>
        <v>#NAME?</v>
      </c>
      <c r="H31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15" spans="1:10" x14ac:dyDescent="0.25">
      <c r="A315" s="15" t="s">
        <v>4</v>
      </c>
      <c r="B315" s="15" t="s">
        <v>401</v>
      </c>
      <c r="C315" s="15" t="s">
        <v>100</v>
      </c>
      <c r="D315" s="19" cm="1">
        <f t="array" aca="1" ref="D31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15" s="15" t="s">
        <v>388</v>
      </c>
      <c r="F315" s="15" t="e" cm="1">
        <f t="array" aca="1" ref="F31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15" s="15" t="e">
        <f ca="1">_xlfn.XLOOKUP(Список_Сотрудников[[#This Row],[ФИО]],#REF!,#REF!,"ошибка",0,1)</f>
        <v>#NAME?</v>
      </c>
      <c r="H31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16" spans="1:10" x14ac:dyDescent="0.25">
      <c r="A316" s="15" t="s">
        <v>4</v>
      </c>
      <c r="B316" s="15" t="s">
        <v>402</v>
      </c>
      <c r="C316" s="15" t="s">
        <v>89</v>
      </c>
      <c r="D316" s="19" cm="1">
        <f t="array" aca="1" ref="D31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16" s="15" t="s">
        <v>305</v>
      </c>
      <c r="F316" s="15" t="e" cm="1">
        <f t="array" aca="1" ref="F31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16" s="15" t="e">
        <f ca="1">_xlfn.XLOOKUP(Список_Сотрудников[[#This Row],[ФИО]],#REF!,#REF!,"ошибка",0,1)</f>
        <v>#NAME?</v>
      </c>
      <c r="H31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17" spans="1:10" x14ac:dyDescent="0.25">
      <c r="A317" s="15" t="s">
        <v>4</v>
      </c>
      <c r="B317" s="15" t="s">
        <v>403</v>
      </c>
      <c r="C317" s="15" t="s">
        <v>89</v>
      </c>
      <c r="D317" s="19" cm="1">
        <f t="array" aca="1" ref="D31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17" s="15" t="s">
        <v>305</v>
      </c>
      <c r="F317" s="15" t="e" cm="1">
        <f t="array" aca="1" ref="F31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17" s="15" t="e">
        <f ca="1">_xlfn.XLOOKUP(Список_Сотрудников[[#This Row],[ФИО]],#REF!,#REF!,"ошибка",0,1)</f>
        <v>#NAME?</v>
      </c>
      <c r="H31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18" spans="1:10" x14ac:dyDescent="0.25">
      <c r="A318" s="15" t="s">
        <v>4</v>
      </c>
      <c r="B318" s="15" t="s">
        <v>404</v>
      </c>
      <c r="C318" s="15" t="s">
        <v>89</v>
      </c>
      <c r="D318" s="19" cm="1">
        <f t="array" aca="1" ref="D31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18" s="15" t="s">
        <v>305</v>
      </c>
      <c r="F318" s="15" t="e" cm="1">
        <f t="array" aca="1" ref="F31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18" s="15" t="e">
        <f ca="1">_xlfn.XLOOKUP(Список_Сотрудников[[#This Row],[ФИО]],#REF!,#REF!,"ошибка",0,1)</f>
        <v>#NAME?</v>
      </c>
      <c r="H31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19" spans="1:10" x14ac:dyDescent="0.25">
      <c r="A319" s="15" t="s">
        <v>4</v>
      </c>
      <c r="B319" s="15" t="s">
        <v>405</v>
      </c>
      <c r="C319" s="15" t="s">
        <v>149</v>
      </c>
      <c r="D319" s="19" cm="1">
        <f t="array" aca="1" ref="D31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19" s="15" t="s">
        <v>305</v>
      </c>
      <c r="F319" s="15" t="e" cm="1">
        <f t="array" aca="1" ref="F31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19" s="15" t="e">
        <f ca="1">_xlfn.XLOOKUP(Список_Сотрудников[[#This Row],[ФИО]],#REF!,#REF!,"ошибка",0,1)</f>
        <v>#NAME?</v>
      </c>
      <c r="H31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20" spans="1:10" x14ac:dyDescent="0.25">
      <c r="A320" s="15" t="s">
        <v>4</v>
      </c>
      <c r="B320" s="15" t="s">
        <v>406</v>
      </c>
      <c r="C320" s="15" t="s">
        <v>89</v>
      </c>
      <c r="D320" s="19" cm="1">
        <f t="array" aca="1" ref="D32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20" s="15" t="s">
        <v>305</v>
      </c>
      <c r="F320" s="15" t="e" cm="1">
        <f t="array" aca="1" ref="F32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20" s="15" t="e">
        <f ca="1">_xlfn.XLOOKUP(Список_Сотрудников[[#This Row],[ФИО]],#REF!,#REF!,"ошибка",0,1)</f>
        <v>#NAME?</v>
      </c>
      <c r="H32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21" spans="1:10" x14ac:dyDescent="0.25">
      <c r="A321" s="15" t="s">
        <v>4</v>
      </c>
      <c r="B321" s="15" t="s">
        <v>407</v>
      </c>
      <c r="C321" s="15" t="s">
        <v>89</v>
      </c>
      <c r="D321" s="19" cm="1">
        <f t="array" aca="1" ref="D32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21" s="15" t="s">
        <v>305</v>
      </c>
      <c r="F321" s="15" t="e" cm="1">
        <f t="array" aca="1" ref="F32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21" s="15" t="e">
        <f ca="1">_xlfn.XLOOKUP(Список_Сотрудников[[#This Row],[ФИО]],#REF!,#REF!,"ошибка",0,1)</f>
        <v>#NAME?</v>
      </c>
      <c r="H32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22" spans="1:10" x14ac:dyDescent="0.25">
      <c r="A322" s="15" t="s">
        <v>4</v>
      </c>
      <c r="B322" s="15" t="s">
        <v>408</v>
      </c>
      <c r="C322" s="15" t="s">
        <v>89</v>
      </c>
      <c r="D322" s="19" cm="1">
        <f t="array" aca="1" ref="D32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22" s="15" t="s">
        <v>305</v>
      </c>
      <c r="F322" s="15" t="e" cm="1">
        <f t="array" aca="1" ref="F32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22" s="15" t="e">
        <f ca="1">_xlfn.XLOOKUP(Список_Сотрудников[[#This Row],[ФИО]],#REF!,#REF!,"ошибка",0,1)</f>
        <v>#NAME?</v>
      </c>
      <c r="H32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23" spans="1:10" x14ac:dyDescent="0.25">
      <c r="A323" s="15" t="s">
        <v>4</v>
      </c>
      <c r="B323" s="15" t="s">
        <v>409</v>
      </c>
      <c r="C323" s="15" t="s">
        <v>89</v>
      </c>
      <c r="D323" s="19" cm="1">
        <f t="array" aca="1" ref="D32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23" s="15" t="s">
        <v>305</v>
      </c>
      <c r="F323" s="15" t="e" cm="1">
        <f t="array" aca="1" ref="F32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23" s="15" t="e">
        <f ca="1">_xlfn.XLOOKUP(Список_Сотрудников[[#This Row],[ФИО]],#REF!,#REF!,"ошибка",0,1)</f>
        <v>#NAME?</v>
      </c>
      <c r="H32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24" spans="1:10" x14ac:dyDescent="0.25">
      <c r="A324" s="15" t="s">
        <v>4</v>
      </c>
      <c r="B324" s="15" t="s">
        <v>410</v>
      </c>
      <c r="C324" s="15" t="s">
        <v>40</v>
      </c>
      <c r="D324" s="19" cm="1">
        <f t="array" aca="1" ref="D32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24" s="15" t="s">
        <v>305</v>
      </c>
      <c r="F324" s="15" t="e" cm="1">
        <f t="array" aca="1" ref="F32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24" s="15" t="e">
        <f ca="1">_xlfn.XLOOKUP(Список_Сотрудников[[#This Row],[ФИО]],#REF!,#REF!,"ошибка",0,1)</f>
        <v>#NAME?</v>
      </c>
      <c r="H32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324" s="15" t="s">
        <v>26</v>
      </c>
    </row>
    <row r="325" spans="1:10" x14ac:dyDescent="0.25">
      <c r="A325" s="15" t="s">
        <v>4</v>
      </c>
      <c r="B325" s="15" t="s">
        <v>411</v>
      </c>
      <c r="C325" s="15" t="s">
        <v>89</v>
      </c>
      <c r="D325" s="19" cm="1">
        <f t="array" aca="1" ref="D32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25" s="15" t="s">
        <v>305</v>
      </c>
      <c r="F325" s="15" t="e" cm="1">
        <f t="array" aca="1" ref="F32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25" s="15" t="e">
        <f ca="1">_xlfn.XLOOKUP(Список_Сотрудников[[#This Row],[ФИО]],#REF!,#REF!,"ошибка",0,1)</f>
        <v>#NAME?</v>
      </c>
      <c r="H32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26" spans="1:10" x14ac:dyDescent="0.25">
      <c r="A326" s="15" t="s">
        <v>4</v>
      </c>
      <c r="B326" s="15" t="s">
        <v>867</v>
      </c>
      <c r="C326" s="15" t="s">
        <v>89</v>
      </c>
      <c r="D326" s="19" cm="1">
        <f t="array" aca="1" ref="D32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26" s="15" t="s">
        <v>305</v>
      </c>
      <c r="F326" s="15" t="e" cm="1">
        <f t="array" aca="1" ref="F32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26" s="15" t="e">
        <f ca="1">_xlfn.XLOOKUP(Список_Сотрудников[[#This Row],[ФИО]],#REF!,#REF!,"ошибка",0,1)</f>
        <v>#NAME?</v>
      </c>
      <c r="H32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27" spans="1:10" x14ac:dyDescent="0.25">
      <c r="A327" s="15" t="s">
        <v>4</v>
      </c>
      <c r="B327" s="15" t="s">
        <v>412</v>
      </c>
      <c r="C327" s="15" t="s">
        <v>89</v>
      </c>
      <c r="D327" s="19" cm="1">
        <f t="array" aca="1" ref="D32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27" s="15" t="s">
        <v>305</v>
      </c>
      <c r="F327" s="15" t="e" cm="1">
        <f t="array" aca="1" ref="F32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27" s="15" t="e">
        <f ca="1">_xlfn.XLOOKUP(Список_Сотрудников[[#This Row],[ФИО]],#REF!,#REF!,"ошибка",0,1)</f>
        <v>#NAME?</v>
      </c>
      <c r="H32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327" s="15" t="s">
        <v>26</v>
      </c>
    </row>
    <row r="328" spans="1:10" x14ac:dyDescent="0.25">
      <c r="A328" s="15" t="s">
        <v>5</v>
      </c>
      <c r="B328" s="15" t="s">
        <v>413</v>
      </c>
      <c r="C328" s="15" t="s">
        <v>73</v>
      </c>
      <c r="D328" s="19" cm="1">
        <f t="array" aca="1" ref="D32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28" s="15" t="s">
        <v>414</v>
      </c>
      <c r="F328" s="15" t="e" cm="1">
        <f t="array" aca="1" ref="F32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28" s="15" t="e">
        <f ca="1">_xlfn.XLOOKUP(Список_Сотрудников[[#This Row],[ФИО]],#REF!,#REF!,"ошибка",0,1)</f>
        <v>#NAME?</v>
      </c>
      <c r="H32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29" spans="1:10" x14ac:dyDescent="0.25">
      <c r="A329" s="15" t="s">
        <v>5</v>
      </c>
      <c r="B329" s="26" t="s">
        <v>920</v>
      </c>
      <c r="C329" s="26" t="s">
        <v>73</v>
      </c>
      <c r="D329" s="28" cm="1">
        <f t="array" aca="1" ref="D32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29" s="26" t="s">
        <v>414</v>
      </c>
      <c r="F329" s="26" t="e" cm="1">
        <f t="array" aca="1" ref="F32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29" s="26" t="e">
        <f ca="1">_xlfn.XLOOKUP(Список_Сотрудников[[#This Row],[ФИО]],#REF!,#REF!,"ошибка",0,1)</f>
        <v>#NAME?</v>
      </c>
      <c r="H32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30" spans="1:10" x14ac:dyDescent="0.25">
      <c r="A330" s="26" t="s">
        <v>5</v>
      </c>
      <c r="B330" s="26" t="s">
        <v>892</v>
      </c>
      <c r="C330" s="26" t="s">
        <v>54</v>
      </c>
      <c r="D330" s="28" cm="1">
        <f t="array" aca="1" ref="D33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30" s="26" t="s">
        <v>414</v>
      </c>
      <c r="F330" s="26" t="e" cm="1">
        <f t="array" aca="1" ref="F33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30" s="26" t="e">
        <f ca="1">_xlfn.XLOOKUP(Список_Сотрудников[[#This Row],[ФИО]],#REF!,#REF!,"ошибка",0,1)</f>
        <v>#NAME?</v>
      </c>
      <c r="H33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31" spans="1:10" x14ac:dyDescent="0.25">
      <c r="A331" s="15" t="s">
        <v>5</v>
      </c>
      <c r="B331" s="15" t="s">
        <v>415</v>
      </c>
      <c r="C331" s="15" t="s">
        <v>73</v>
      </c>
      <c r="D331" s="19" cm="1">
        <f t="array" aca="1" ref="D33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31" s="15" t="s">
        <v>414</v>
      </c>
      <c r="F331" s="15" t="e" cm="1">
        <f t="array" aca="1" ref="F33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31" s="15" t="e">
        <f ca="1">_xlfn.XLOOKUP(Список_Сотрудников[[#This Row],[ФИО]],#REF!,#REF!,"ошибка",0,1)</f>
        <v>#NAME?</v>
      </c>
      <c r="H33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32" spans="1:10" x14ac:dyDescent="0.25">
      <c r="A332" s="15" t="s">
        <v>5</v>
      </c>
      <c r="B332" s="15" t="s">
        <v>416</v>
      </c>
      <c r="C332" s="15" t="s">
        <v>73</v>
      </c>
      <c r="D332" s="19" cm="1">
        <f t="array" aca="1" ref="D33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32" s="15" t="s">
        <v>414</v>
      </c>
      <c r="F332" s="15" t="e" cm="1">
        <f t="array" aca="1" ref="F33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32" s="15" t="e">
        <f ca="1">_xlfn.XLOOKUP(Список_Сотрудников[[#This Row],[ФИО]],#REF!,#REF!,"ошибка",0,1)</f>
        <v>#NAME?</v>
      </c>
      <c r="H33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33" spans="1:10" x14ac:dyDescent="0.25">
      <c r="A333" s="15" t="s">
        <v>5</v>
      </c>
      <c r="B333" s="15" t="s">
        <v>417</v>
      </c>
      <c r="C333" s="15" t="s">
        <v>73</v>
      </c>
      <c r="D333" s="19" cm="1">
        <f t="array" aca="1" ref="D33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33" s="15" t="s">
        <v>414</v>
      </c>
      <c r="F333" s="15" t="e" cm="1">
        <f t="array" aca="1" ref="F33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33" s="15" t="e">
        <f ca="1">_xlfn.XLOOKUP(Список_Сотрудников[[#This Row],[ФИО]],#REF!,#REF!,"ошибка",0,1)</f>
        <v>#NAME?</v>
      </c>
      <c r="H33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34" spans="1:10" x14ac:dyDescent="0.25">
      <c r="A334" s="15" t="s">
        <v>5</v>
      </c>
      <c r="B334" s="15" t="s">
        <v>418</v>
      </c>
      <c r="C334" s="15" t="s">
        <v>73</v>
      </c>
      <c r="D334" s="19" cm="1">
        <f t="array" aca="1" ref="D33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34" s="15" t="s">
        <v>414</v>
      </c>
      <c r="F334" s="15" t="e" cm="1">
        <f t="array" aca="1" ref="F33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34" s="15" t="e">
        <f ca="1">_xlfn.XLOOKUP(Список_Сотрудников[[#This Row],[ФИО]],#REF!,#REF!,"ошибка",0,1)</f>
        <v>#NAME?</v>
      </c>
      <c r="H33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35" spans="1:10" x14ac:dyDescent="0.25">
      <c r="A335" s="15" t="s">
        <v>5</v>
      </c>
      <c r="B335" s="15" t="s">
        <v>419</v>
      </c>
      <c r="C335" s="15" t="s">
        <v>64</v>
      </c>
      <c r="D335" s="19" cm="1">
        <f t="array" aca="1" ref="D33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35" s="15" t="s">
        <v>414</v>
      </c>
      <c r="F335" s="15" t="e" cm="1">
        <f t="array" aca="1" ref="F33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35" s="15" t="e">
        <f ca="1">_xlfn.XLOOKUP(Список_Сотрудников[[#This Row],[ФИО]],#REF!,#REF!,"ошибка",0,1)</f>
        <v>#NAME?</v>
      </c>
      <c r="H33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36" spans="1:10" x14ac:dyDescent="0.25">
      <c r="A336" s="15" t="s">
        <v>5</v>
      </c>
      <c r="B336" s="15" t="s">
        <v>420</v>
      </c>
      <c r="C336" s="15" t="s">
        <v>64</v>
      </c>
      <c r="D336" s="19" cm="1">
        <f t="array" aca="1" ref="D33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36" s="15" t="s">
        <v>414</v>
      </c>
      <c r="F336" s="15" t="e" cm="1">
        <f t="array" aca="1" ref="F33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36" s="15" t="e">
        <f ca="1">_xlfn.XLOOKUP(Список_Сотрудников[[#This Row],[ФИО]],#REF!,#REF!,"ошибка",0,1)</f>
        <v>#NAME?</v>
      </c>
      <c r="H33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37" spans="1:9" x14ac:dyDescent="0.25">
      <c r="A337" s="15" t="s">
        <v>5</v>
      </c>
      <c r="B337" s="15" t="s">
        <v>421</v>
      </c>
      <c r="C337" s="15" t="s">
        <v>64</v>
      </c>
      <c r="D337" s="19" cm="1">
        <f t="array" aca="1" ref="D33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37" s="15" t="s">
        <v>414</v>
      </c>
      <c r="F337" s="15" t="e" cm="1">
        <f t="array" aca="1" ref="F33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37" s="15" t="e">
        <f ca="1">_xlfn.XLOOKUP(Список_Сотрудников[[#This Row],[ФИО]],#REF!,#REF!,"ошибка",0,1)</f>
        <v>#NAME?</v>
      </c>
      <c r="H33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38" spans="1:9" x14ac:dyDescent="0.25">
      <c r="A338" s="15" t="s">
        <v>5</v>
      </c>
      <c r="B338" s="15" t="s">
        <v>422</v>
      </c>
      <c r="C338" s="15" t="s">
        <v>73</v>
      </c>
      <c r="D338" s="19" cm="1">
        <f t="array" aca="1" ref="D33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38" s="15" t="s">
        <v>414</v>
      </c>
      <c r="F338" s="15" t="e" cm="1">
        <f t="array" aca="1" ref="F33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38" s="15" t="e">
        <f ca="1">_xlfn.XLOOKUP(Список_Сотрудников[[#This Row],[ФИО]],#REF!,#REF!,"ошибка",0,1)</f>
        <v>#NAME?</v>
      </c>
      <c r="H33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39" spans="1:9" x14ac:dyDescent="0.25">
      <c r="A339" s="15" t="s">
        <v>5</v>
      </c>
      <c r="B339" s="15" t="s">
        <v>423</v>
      </c>
      <c r="C339" s="15" t="s">
        <v>73</v>
      </c>
      <c r="D339" s="19" cm="1">
        <f t="array" aca="1" ref="D33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39" s="15" t="s">
        <v>414</v>
      </c>
      <c r="F339" s="15" t="e" cm="1">
        <f t="array" aca="1" ref="F33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39" s="15" t="e">
        <f ca="1">_xlfn.XLOOKUP(Список_Сотрудников[[#This Row],[ФИО]],#REF!,#REF!,"ошибка",0,1)</f>
        <v>#NAME?</v>
      </c>
      <c r="H33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40" spans="1:9" x14ac:dyDescent="0.25">
      <c r="A340" s="15" t="s">
        <v>5</v>
      </c>
      <c r="B340" s="15" t="s">
        <v>424</v>
      </c>
      <c r="C340" s="15" t="s">
        <v>73</v>
      </c>
      <c r="D340" s="19" cm="1">
        <f t="array" aca="1" ref="D34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40" s="15" t="s">
        <v>414</v>
      </c>
      <c r="F340" s="15" t="e" cm="1">
        <f t="array" aca="1" ref="F34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40" s="15" t="e">
        <f ca="1">_xlfn.XLOOKUP(Список_Сотрудников[[#This Row],[ФИО]],#REF!,#REF!,"ошибка",0,1)</f>
        <v>#NAME?</v>
      </c>
      <c r="H34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41" spans="1:9" x14ac:dyDescent="0.25">
      <c r="A341" s="15" t="s">
        <v>5</v>
      </c>
      <c r="B341" s="15" t="s">
        <v>425</v>
      </c>
      <c r="C341" s="15" t="s">
        <v>113</v>
      </c>
      <c r="D341" s="19" cm="1">
        <f t="array" aca="1" ref="D34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41" s="15" t="s">
        <v>426</v>
      </c>
      <c r="F341" s="15" t="e" cm="1">
        <f t="array" aca="1" ref="F34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41" s="15" t="e">
        <f ca="1">_xlfn.XLOOKUP(Список_Сотрудников[[#This Row],[ФИО]],#REF!,#REF!,"ошибка",0,1)</f>
        <v>#NAME?</v>
      </c>
      <c r="H34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341" s="15">
        <v>85000</v>
      </c>
    </row>
    <row r="342" spans="1:9" x14ac:dyDescent="0.25">
      <c r="A342" s="15" t="s">
        <v>5</v>
      </c>
      <c r="B342" s="15" t="s">
        <v>427</v>
      </c>
      <c r="C342" s="15" t="s">
        <v>30</v>
      </c>
      <c r="D342" s="19" cm="1">
        <f t="array" aca="1" ref="D34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42" s="15" t="s">
        <v>426</v>
      </c>
      <c r="F342" s="15" t="e" cm="1">
        <f t="array" aca="1" ref="F34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42" s="15" t="e">
        <f ca="1">_xlfn.XLOOKUP(Список_Сотрудников[[#This Row],[ФИО]],#REF!,#REF!,"ошибка",0,1)</f>
        <v>#NAME?</v>
      </c>
      <c r="H34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43" spans="1:9" x14ac:dyDescent="0.25">
      <c r="A343" s="15" t="s">
        <v>5</v>
      </c>
      <c r="B343" s="15" t="s">
        <v>428</v>
      </c>
      <c r="C343" s="15" t="s">
        <v>21</v>
      </c>
      <c r="D343" s="19" cm="1">
        <f t="array" aca="1" ref="D34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43" s="15" t="s">
        <v>426</v>
      </c>
      <c r="F343" s="15" t="e" cm="1">
        <f t="array" aca="1" ref="F34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43" s="15" t="e">
        <f ca="1">_xlfn.XLOOKUP(Список_Сотрудников[[#This Row],[ФИО]],#REF!,#REF!,"ошибка",0,1)</f>
        <v>#NAME?</v>
      </c>
      <c r="H34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44" spans="1:9" x14ac:dyDescent="0.25">
      <c r="A344" s="15" t="s">
        <v>5</v>
      </c>
      <c r="B344" s="15" t="s">
        <v>429</v>
      </c>
      <c r="C344" s="15" t="s">
        <v>142</v>
      </c>
      <c r="D344" s="19" cm="1">
        <f t="array" aca="1" ref="D34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44" s="15" t="s">
        <v>430</v>
      </c>
      <c r="F344" s="15" t="e" cm="1">
        <f t="array" aca="1" ref="F34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44" s="15" t="e">
        <f ca="1">_xlfn.XLOOKUP(Список_Сотрудников[[#This Row],[ФИО]],#REF!,#REF!,"ошибка",0,1)</f>
        <v>#NAME?</v>
      </c>
      <c r="H34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45" spans="1:9" x14ac:dyDescent="0.25">
      <c r="A345" s="15" t="s">
        <v>9</v>
      </c>
      <c r="B345" s="15" t="s">
        <v>431</v>
      </c>
      <c r="C345" s="15" t="s">
        <v>85</v>
      </c>
      <c r="D345" s="19" t="str" cm="1">
        <f t="array" aca="1" ref="D34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45" s="15" t="s">
        <v>86</v>
      </c>
      <c r="F345" s="15" t="e" cm="1">
        <f t="array" aca="1" ref="F34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45" s="15" t="e">
        <f ca="1">_xlfn.XLOOKUP(Список_Сотрудников[[#This Row],[ФИО]],#REF!,#REF!,"ошибка",0,1)</f>
        <v>#NAME?</v>
      </c>
      <c r="H34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46" spans="1:9" x14ac:dyDescent="0.25">
      <c r="A346" s="15" t="s">
        <v>5</v>
      </c>
      <c r="B346" s="15" t="s">
        <v>432</v>
      </c>
      <c r="C346" s="15" t="s">
        <v>80</v>
      </c>
      <c r="D346" s="19" cm="1">
        <f t="array" aca="1" ref="D34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46" s="15" t="s">
        <v>430</v>
      </c>
      <c r="F346" s="15" t="e" cm="1">
        <f t="array" aca="1" ref="F34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46" s="15" t="e">
        <f ca="1">_xlfn.XLOOKUP(Список_Сотрудников[[#This Row],[ФИО]],#REF!,#REF!,"ошибка",0,1)</f>
        <v>#NAME?</v>
      </c>
      <c r="H34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47" spans="1:9" x14ac:dyDescent="0.25">
      <c r="A347" s="15" t="s">
        <v>5</v>
      </c>
      <c r="B347" s="15" t="s">
        <v>433</v>
      </c>
      <c r="C347" s="15" t="s">
        <v>224</v>
      </c>
      <c r="D347" s="19" cm="1">
        <f t="array" aca="1" ref="D34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47" s="15" t="s">
        <v>430</v>
      </c>
      <c r="F347" s="15" t="e" cm="1">
        <f t="array" aca="1" ref="F34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47" s="15" t="e">
        <f ca="1">_xlfn.XLOOKUP(Список_Сотрудников[[#This Row],[ФИО]],#REF!,#REF!,"ошибка",0,1)</f>
        <v>#NAME?</v>
      </c>
      <c r="H34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48" spans="1:9" x14ac:dyDescent="0.25">
      <c r="A348" s="15" t="s">
        <v>5</v>
      </c>
      <c r="B348" s="15" t="s">
        <v>434</v>
      </c>
      <c r="C348" s="15" t="s">
        <v>541</v>
      </c>
      <c r="D348" s="19" cm="1">
        <f t="array" aca="1" ref="D34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48" s="15" t="s">
        <v>430</v>
      </c>
      <c r="F348" s="15" t="e" cm="1">
        <f t="array" aca="1" ref="F34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48" s="15" t="e">
        <f ca="1">_xlfn.XLOOKUP(Список_Сотрудников[[#This Row],[ФИО]],#REF!,#REF!,"ошибка",0,1)</f>
        <v>#NAME?</v>
      </c>
      <c r="H34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49" spans="1:9" x14ac:dyDescent="0.25">
      <c r="A349" s="15" t="s">
        <v>5</v>
      </c>
      <c r="B349" s="15" t="s">
        <v>435</v>
      </c>
      <c r="C349" s="15" t="s">
        <v>89</v>
      </c>
      <c r="D349" s="19" cm="1">
        <f t="array" aca="1" ref="D34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49" s="15" t="s">
        <v>436</v>
      </c>
      <c r="F349" s="15" t="e" cm="1">
        <f t="array" aca="1" ref="F34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49" s="15" t="e">
        <f ca="1">_xlfn.XLOOKUP(Список_Сотрудников[[#This Row],[ФИО]],#REF!,#REF!,"ошибка",0,1)</f>
        <v>#NAME?</v>
      </c>
      <c r="H34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50" spans="1:9" x14ac:dyDescent="0.25">
      <c r="A350" s="15" t="s">
        <v>5</v>
      </c>
      <c r="B350" s="15" t="s">
        <v>437</v>
      </c>
      <c r="C350" s="15" t="s">
        <v>44</v>
      </c>
      <c r="D350" s="19" cm="1">
        <f t="array" aca="1" ref="D35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50" s="15" t="s">
        <v>436</v>
      </c>
      <c r="F350" s="15" t="e" cm="1">
        <f t="array" aca="1" ref="F35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50" s="15" t="e">
        <f ca="1">_xlfn.XLOOKUP(Список_Сотрудников[[#This Row],[ФИО]],#REF!,#REF!,"ошибка",0,1)</f>
        <v>#NAME?</v>
      </c>
      <c r="H35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51" spans="1:9" x14ac:dyDescent="0.25">
      <c r="A351" s="15" t="s">
        <v>5</v>
      </c>
      <c r="B351" s="15" t="s">
        <v>438</v>
      </c>
      <c r="C351" s="15" t="s">
        <v>439</v>
      </c>
      <c r="D351" s="19" cm="1">
        <f t="array" aca="1" ref="D35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51" s="15" t="s">
        <v>436</v>
      </c>
      <c r="F351" s="15" t="e" cm="1">
        <f t="array" aca="1" ref="F35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51" s="15" t="e">
        <f ca="1">_xlfn.XLOOKUP(Список_Сотрудников[[#This Row],[ФИО]],#REF!,#REF!,"ошибка",0,1)</f>
        <v>#NAME?</v>
      </c>
      <c r="H35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52" spans="1:9" x14ac:dyDescent="0.25">
      <c r="A352" s="15" t="s">
        <v>5</v>
      </c>
      <c r="B352" s="15" t="s">
        <v>440</v>
      </c>
      <c r="C352" s="15" t="s">
        <v>32</v>
      </c>
      <c r="D352" s="19" cm="1">
        <f t="array" aca="1" ref="D35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52" s="15" t="s">
        <v>436</v>
      </c>
      <c r="F352" s="15" t="e" cm="1">
        <f t="array" aca="1" ref="F35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52" s="15" t="e">
        <f ca="1">_xlfn.XLOOKUP(Список_Сотрудников[[#This Row],[ФИО]],#REF!,#REF!,"ошибка",0,1)</f>
        <v>#NAME?</v>
      </c>
      <c r="H35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53" spans="1:9" x14ac:dyDescent="0.25">
      <c r="A353" s="15" t="s">
        <v>5</v>
      </c>
      <c r="B353" s="15" t="s">
        <v>441</v>
      </c>
      <c r="C353" s="15" t="s">
        <v>89</v>
      </c>
      <c r="D353" s="19" cm="1">
        <f t="array" aca="1" ref="D35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53" s="15" t="s">
        <v>436</v>
      </c>
      <c r="F353" s="15" t="e" cm="1">
        <f t="array" aca="1" ref="F35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53" s="15" t="e">
        <f ca="1">_xlfn.XLOOKUP(Список_Сотрудников[[#This Row],[ФИО]],#REF!,#REF!,"ошибка",0,1)</f>
        <v>#NAME?</v>
      </c>
      <c r="H35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54" spans="1:9" x14ac:dyDescent="0.25">
      <c r="A354" s="15" t="s">
        <v>5</v>
      </c>
      <c r="B354" s="15" t="s">
        <v>442</v>
      </c>
      <c r="C354" s="15" t="s">
        <v>89</v>
      </c>
      <c r="D354" s="19" cm="1">
        <f t="array" aca="1" ref="D35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54" s="15" t="s">
        <v>436</v>
      </c>
      <c r="F354" s="15" t="e" cm="1">
        <f t="array" aca="1" ref="F35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54" s="15" t="e">
        <f ca="1">_xlfn.XLOOKUP(Список_Сотрудников[[#This Row],[ФИО]],#REF!,#REF!,"ошибка",0,1)</f>
        <v>#NAME?</v>
      </c>
      <c r="H35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55" spans="1:9" x14ac:dyDescent="0.25">
      <c r="A355" s="15" t="s">
        <v>5</v>
      </c>
      <c r="B355" s="15" t="s">
        <v>443</v>
      </c>
      <c r="C355" s="15" t="s">
        <v>89</v>
      </c>
      <c r="D355" s="19" cm="1">
        <f t="array" aca="1" ref="D35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55" s="15" t="s">
        <v>436</v>
      </c>
      <c r="F355" s="15" t="e" cm="1">
        <f t="array" aca="1" ref="F35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55" s="15" t="e">
        <f ca="1">_xlfn.XLOOKUP(Список_Сотрудников[[#This Row],[ФИО]],#REF!,#REF!,"ошибка",0,1)</f>
        <v>#NAME?</v>
      </c>
      <c r="H35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56" spans="1:9" x14ac:dyDescent="0.25">
      <c r="A356" s="15" t="s">
        <v>5</v>
      </c>
      <c r="B356" s="15" t="s">
        <v>444</v>
      </c>
      <c r="C356" s="15" t="s">
        <v>89</v>
      </c>
      <c r="D356" s="19" cm="1">
        <f t="array" aca="1" ref="D35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56" s="15" t="s">
        <v>436</v>
      </c>
      <c r="F356" s="15" t="e" cm="1">
        <f t="array" aca="1" ref="F35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56" s="15" t="e">
        <f ca="1">_xlfn.XLOOKUP(Список_Сотрудников[[#This Row],[ФИО]],#REF!,#REF!,"ошибка",0,1)</f>
        <v>#NAME?</v>
      </c>
      <c r="H35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57" spans="1:9" x14ac:dyDescent="0.25">
      <c r="A357" s="15" t="s">
        <v>5</v>
      </c>
      <c r="B357" s="15" t="s">
        <v>445</v>
      </c>
      <c r="C357" s="15" t="s">
        <v>32</v>
      </c>
      <c r="D357" s="19" cm="1">
        <f t="array" aca="1" ref="D35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57" s="15" t="s">
        <v>436</v>
      </c>
      <c r="F357" s="15" t="e" cm="1">
        <f t="array" aca="1" ref="F35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57" s="15" t="e">
        <f ca="1">_xlfn.XLOOKUP(Список_Сотрудников[[#This Row],[ФИО]],#REF!,#REF!,"ошибка",0,1)</f>
        <v>#NAME?</v>
      </c>
      <c r="H35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58" spans="1:9" x14ac:dyDescent="0.25">
      <c r="A358" s="15" t="s">
        <v>8</v>
      </c>
      <c r="B358" s="15" t="s">
        <v>446</v>
      </c>
      <c r="C358" s="15" t="s">
        <v>248</v>
      </c>
      <c r="D358" s="19" cm="1">
        <f t="array" aca="1" ref="D35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58" s="15" t="s">
        <v>203</v>
      </c>
      <c r="F358" s="15" t="e" cm="1">
        <f t="array" aca="1" ref="F35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58" s="15" t="e">
        <f ca="1">_xlfn.XLOOKUP(Список_Сотрудников[[#This Row],[ФИО]],#REF!,#REF!,"ошибка",0,1)</f>
        <v>#NAME?</v>
      </c>
      <c r="H35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59" spans="1:9" x14ac:dyDescent="0.25">
      <c r="A359" s="15" t="s">
        <v>5</v>
      </c>
      <c r="B359" s="15" t="s">
        <v>447</v>
      </c>
      <c r="C359" s="15" t="s">
        <v>21</v>
      </c>
      <c r="D359" s="19" cm="1">
        <f t="array" aca="1" ref="D35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59" s="15" t="s">
        <v>448</v>
      </c>
      <c r="F359" s="15" t="e" cm="1">
        <f t="array" aca="1" ref="F35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59" s="15" t="e">
        <f ca="1">_xlfn.XLOOKUP(Список_Сотрудников[[#This Row],[ФИО]],#REF!,#REF!,"ошибка",0,1)</f>
        <v>#NAME?</v>
      </c>
      <c r="H35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60" spans="1:9" x14ac:dyDescent="0.25">
      <c r="A360" s="26" t="s">
        <v>5</v>
      </c>
      <c r="B360" s="26" t="s">
        <v>873</v>
      </c>
      <c r="C360" s="26" t="s">
        <v>113</v>
      </c>
      <c r="D360" s="28" cm="1">
        <f t="array" aca="1" ref="D36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60" s="26" t="s">
        <v>448</v>
      </c>
      <c r="F360" s="26" t="e" cm="1">
        <f t="array" aca="1" ref="F36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60" s="26" t="e">
        <f ca="1">_xlfn.XLOOKUP(Список_Сотрудников[[#This Row],[ФИО]],#REF!,#REF!,"ошибка",0,1)</f>
        <v>#NAME?</v>
      </c>
      <c r="H36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360" s="22">
        <v>73913.039999999994</v>
      </c>
    </row>
    <row r="361" spans="1:9" x14ac:dyDescent="0.25">
      <c r="A361" s="15" t="s">
        <v>5</v>
      </c>
      <c r="B361" s="15" t="s">
        <v>449</v>
      </c>
      <c r="C361" s="15" t="s">
        <v>21</v>
      </c>
      <c r="D361" s="19" cm="1">
        <f t="array" aca="1" ref="D36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61" s="15" t="s">
        <v>448</v>
      </c>
      <c r="F361" s="15" t="e" cm="1">
        <f t="array" aca="1" ref="F36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61" s="15" t="e">
        <f ca="1">_xlfn.XLOOKUP(Список_Сотрудников[[#This Row],[ФИО]],#REF!,#REF!,"ошибка",0,1)</f>
        <v>#NAME?</v>
      </c>
      <c r="H36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62" spans="1:9" x14ac:dyDescent="0.25">
      <c r="A362" s="15" t="s">
        <v>5</v>
      </c>
      <c r="B362" s="15" t="s">
        <v>450</v>
      </c>
      <c r="C362" s="15" t="s">
        <v>21</v>
      </c>
      <c r="D362" s="19" cm="1">
        <f t="array" aca="1" ref="D36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62" s="15" t="s">
        <v>451</v>
      </c>
      <c r="F362" s="15" t="e" cm="1">
        <f t="array" aca="1" ref="F36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62" s="15" t="e">
        <f ca="1">_xlfn.XLOOKUP(Список_Сотрудников[[#This Row],[ФИО]],#REF!,#REF!,"ошибка",0,1)</f>
        <v>#NAME?</v>
      </c>
      <c r="H36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63" spans="1:9" x14ac:dyDescent="0.25">
      <c r="A363" s="15" t="s">
        <v>5</v>
      </c>
      <c r="B363" s="15" t="s">
        <v>452</v>
      </c>
      <c r="C363" s="15" t="s">
        <v>21</v>
      </c>
      <c r="D363" s="19" cm="1">
        <f t="array" aca="1" ref="D36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63" s="15" t="s">
        <v>451</v>
      </c>
      <c r="F363" s="15" t="e" cm="1">
        <f t="array" aca="1" ref="F36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63" s="15" t="e">
        <f ca="1">_xlfn.XLOOKUP(Список_Сотрудников[[#This Row],[ФИО]],#REF!,#REF!,"ошибка",0,1)</f>
        <v>#NAME?</v>
      </c>
      <c r="H36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64" spans="1:9" x14ac:dyDescent="0.25">
      <c r="A364" s="15" t="s">
        <v>5</v>
      </c>
      <c r="B364" s="15" t="s">
        <v>453</v>
      </c>
      <c r="C364" s="15" t="s">
        <v>21</v>
      </c>
      <c r="D364" s="19" cm="1">
        <f t="array" aca="1" ref="D36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64" s="15" t="s">
        <v>454</v>
      </c>
      <c r="F364" s="15" t="e" cm="1">
        <f t="array" aca="1" ref="F36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64" s="15" t="e">
        <f ca="1">_xlfn.XLOOKUP(Список_Сотрудников[[#This Row],[ФИО]],#REF!,#REF!,"ошибка",0,1)</f>
        <v>#NAME?</v>
      </c>
      <c r="H36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65" spans="1:9" x14ac:dyDescent="0.25">
      <c r="A365" s="15" t="s">
        <v>5</v>
      </c>
      <c r="B365" s="15" t="s">
        <v>455</v>
      </c>
      <c r="C365" s="15" t="s">
        <v>113</v>
      </c>
      <c r="D365" s="19" cm="1">
        <f t="array" aca="1" ref="D36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65" s="15" t="s">
        <v>454</v>
      </c>
      <c r="F365" s="15" t="e" cm="1">
        <f t="array" aca="1" ref="F36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65" s="15" t="e">
        <f ca="1">_xlfn.XLOOKUP(Список_Сотрудников[[#This Row],[ФИО]],#REF!,#REF!,"ошибка",0,1)</f>
        <v>#NAME?</v>
      </c>
      <c r="H36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365" s="15">
        <v>39904</v>
      </c>
    </row>
    <row r="366" spans="1:9" x14ac:dyDescent="0.25">
      <c r="A366" s="26" t="s">
        <v>5</v>
      </c>
      <c r="B366" s="26" t="s">
        <v>912</v>
      </c>
      <c r="C366" s="26" t="s">
        <v>21</v>
      </c>
      <c r="D366" s="28" cm="1">
        <f t="array" aca="1" ref="D36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66" s="26" t="s">
        <v>454</v>
      </c>
      <c r="F366" s="26" t="e" cm="1">
        <f t="array" aca="1" ref="F36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66" s="26" t="e">
        <f ca="1">_xlfn.XLOOKUP(Список_Сотрудников[[#This Row],[ФИО]],#REF!,#REF!,"ошибка",0,1)</f>
        <v>#NAME?</v>
      </c>
      <c r="H36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67" spans="1:9" x14ac:dyDescent="0.25">
      <c r="A367" s="15" t="s">
        <v>5</v>
      </c>
      <c r="B367" s="15" t="s">
        <v>456</v>
      </c>
      <c r="C367" s="15" t="s">
        <v>113</v>
      </c>
      <c r="D367" s="19" cm="1">
        <f t="array" aca="1" ref="D36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67" s="15" t="s">
        <v>454</v>
      </c>
      <c r="F367" s="15" t="e" cm="1">
        <f t="array" aca="1" ref="F36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67" s="15" t="e">
        <f ca="1">_xlfn.XLOOKUP(Список_Сотрудников[[#This Row],[ФИО]],#REF!,#REF!,"ошибка",0,1)</f>
        <v>#NAME?</v>
      </c>
      <c r="H36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367" s="15">
        <v>73913</v>
      </c>
    </row>
    <row r="368" spans="1:9" x14ac:dyDescent="0.25">
      <c r="A368" s="15" t="s">
        <v>5</v>
      </c>
      <c r="B368" s="15" t="s">
        <v>457</v>
      </c>
      <c r="C368" s="15" t="s">
        <v>21</v>
      </c>
      <c r="D368" s="19" cm="1">
        <f t="array" aca="1" ref="D36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68" s="15" t="s">
        <v>454</v>
      </c>
      <c r="F368" s="15" t="e" cm="1">
        <f t="array" aca="1" ref="F36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68" s="15" t="e">
        <f ca="1">_xlfn.XLOOKUP(Список_Сотрудников[[#This Row],[ФИО]],#REF!,#REF!,"ошибка",0,1)</f>
        <v>#NAME?</v>
      </c>
      <c r="H36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69" spans="1:9" x14ac:dyDescent="0.25">
      <c r="A369" s="15" t="s">
        <v>5</v>
      </c>
      <c r="B369" s="15" t="s">
        <v>458</v>
      </c>
      <c r="C369" s="15" t="s">
        <v>224</v>
      </c>
      <c r="D369" s="19" cm="1">
        <f t="array" aca="1" ref="D36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69" s="15" t="s">
        <v>454</v>
      </c>
      <c r="F369" s="15" t="e" cm="1">
        <f t="array" aca="1" ref="F36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69" s="15" t="e">
        <f ca="1">_xlfn.XLOOKUP(Список_Сотрудников[[#This Row],[ФИО]],#REF!,#REF!,"ошибка",0,1)</f>
        <v>#NAME?</v>
      </c>
      <c r="H36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70" spans="1:9" x14ac:dyDescent="0.25">
      <c r="A370" s="15" t="s">
        <v>5</v>
      </c>
      <c r="B370" s="15" t="s">
        <v>459</v>
      </c>
      <c r="C370" s="15" t="s">
        <v>30</v>
      </c>
      <c r="D370" s="19" cm="1">
        <f t="array" aca="1" ref="D37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370" s="15" t="s">
        <v>454</v>
      </c>
      <c r="F370" s="15" t="e" cm="1">
        <f t="array" aca="1" ref="F37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70" s="15" t="e">
        <f ca="1">_xlfn.XLOOKUP(Список_Сотрудников[[#This Row],[ФИО]],#REF!,#REF!,"ошибка",0,1)</f>
        <v>#NAME?</v>
      </c>
      <c r="H37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71" spans="1:9" x14ac:dyDescent="0.25">
      <c r="A371" s="15" t="s">
        <v>7</v>
      </c>
      <c r="B371" s="15" t="s">
        <v>460</v>
      </c>
      <c r="C371" s="15" t="s">
        <v>852</v>
      </c>
      <c r="D371" s="19" cm="1">
        <f t="array" aca="1" ref="D37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71" s="15" t="s">
        <v>461</v>
      </c>
      <c r="F371" s="15" t="e" cm="1">
        <f t="array" aca="1" ref="F37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71" s="15" t="e">
        <f ca="1">_xlfn.XLOOKUP(Список_Сотрудников[[#This Row],[ФИО]],#REF!,#REF!,"ошибка",0,1)</f>
        <v>#NAME?</v>
      </c>
      <c r="H37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I371" s="15">
        <v>222729</v>
      </c>
    </row>
    <row r="372" spans="1:9" s="26" customFormat="1" x14ac:dyDescent="0.25">
      <c r="A372" s="26" t="s">
        <v>4</v>
      </c>
      <c r="B372" s="26" t="s">
        <v>462</v>
      </c>
      <c r="C372" s="26" t="s">
        <v>77</v>
      </c>
      <c r="D372" s="28" cm="1">
        <f t="array" aca="1" ref="D37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72" s="26" t="s">
        <v>375</v>
      </c>
      <c r="F372" s="26" t="e" cm="1">
        <f t="array" aca="1" ref="F37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72" s="26" t="e">
        <f ca="1">_xlfn.XLOOKUP(Список_Сотрудников[[#This Row],[ФИО]],#REF!,#REF!,"ошибка",0,1)</f>
        <v>#NAME?</v>
      </c>
    </row>
    <row r="373" spans="1:9" x14ac:dyDescent="0.25">
      <c r="A373" s="15" t="s">
        <v>7</v>
      </c>
      <c r="B373" s="15" t="s">
        <v>463</v>
      </c>
      <c r="C373" s="15" t="s">
        <v>464</v>
      </c>
      <c r="D373" s="19" t="str" cm="1">
        <f t="array" aca="1" ref="D37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73" s="15" t="s">
        <v>24</v>
      </c>
      <c r="F373" s="15" t="e" cm="1">
        <f t="array" aca="1" ref="F37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73" s="15" t="e">
        <f ca="1">_xlfn.XLOOKUP(Список_Сотрудников[[#This Row],[ФИО]],#REF!,#REF!,"ошибка",0,1)</f>
        <v>#NAME?</v>
      </c>
      <c r="H37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74" spans="1:9" x14ac:dyDescent="0.25">
      <c r="A374" s="15" t="s">
        <v>7</v>
      </c>
      <c r="B374" s="15" t="s">
        <v>465</v>
      </c>
      <c r="C374" s="15" t="s">
        <v>466</v>
      </c>
      <c r="D374" s="19" t="str" cm="1">
        <f t="array" aca="1" ref="D37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74" s="15" t="s">
        <v>24</v>
      </c>
      <c r="F374" s="15" t="e" cm="1">
        <f t="array" aca="1" ref="F37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74" s="15" t="e">
        <f ca="1">_xlfn.XLOOKUP(Список_Сотрудников[[#This Row],[ФИО]],#REF!,#REF!,"ошибка",0,1)</f>
        <v>#NAME?</v>
      </c>
      <c r="H37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75" spans="1:9" x14ac:dyDescent="0.25">
      <c r="A375" s="15" t="s">
        <v>7</v>
      </c>
      <c r="B375" s="15" t="s">
        <v>467</v>
      </c>
      <c r="C375" s="15" t="s">
        <v>468</v>
      </c>
      <c r="D375" s="19" t="str" cm="1">
        <f t="array" aca="1" ref="D37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75" s="15" t="s">
        <v>24</v>
      </c>
      <c r="F375" s="15" t="e" cm="1">
        <f t="array" aca="1" ref="F37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75" s="15" t="e">
        <f ca="1">_xlfn.XLOOKUP(Список_Сотрудников[[#This Row],[ФИО]],#REF!,#REF!,"ошибка",0,1)</f>
        <v>#NAME?</v>
      </c>
      <c r="H37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76" spans="1:9" x14ac:dyDescent="0.25">
      <c r="A376" s="15" t="s">
        <v>7</v>
      </c>
      <c r="B376" s="15" t="s">
        <v>469</v>
      </c>
      <c r="C376" s="15" t="s">
        <v>470</v>
      </c>
      <c r="D376" s="19" t="str" cm="1">
        <f t="array" aca="1" ref="D37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76" s="15" t="s">
        <v>24</v>
      </c>
      <c r="F376" s="15" t="e" cm="1">
        <f t="array" aca="1" ref="F37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76" s="15" t="e">
        <f ca="1">_xlfn.XLOOKUP(Список_Сотрудников[[#This Row],[ФИО]],#REF!,#REF!,"ошибка",0,1)</f>
        <v>#NAME?</v>
      </c>
      <c r="H37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77" spans="1:9" x14ac:dyDescent="0.25">
      <c r="A377" s="15" t="s">
        <v>7</v>
      </c>
      <c r="B377" s="15" t="s">
        <v>471</v>
      </c>
      <c r="C377" s="15" t="s">
        <v>472</v>
      </c>
      <c r="D377" s="19" t="str" cm="1">
        <f t="array" aca="1" ref="D37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77" s="15" t="s">
        <v>24</v>
      </c>
      <c r="F377" s="15" t="e" cm="1">
        <f t="array" aca="1" ref="F37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77" s="15" t="e">
        <f ca="1">_xlfn.XLOOKUP(Список_Сотрудников[[#This Row],[ФИО]],#REF!,#REF!,"ошибка",0,1)</f>
        <v>#NAME?</v>
      </c>
      <c r="H37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78" spans="1:9" x14ac:dyDescent="0.25">
      <c r="A378" s="15" t="s">
        <v>7</v>
      </c>
      <c r="B378" s="15" t="s">
        <v>473</v>
      </c>
      <c r="C378" s="15" t="s">
        <v>474</v>
      </c>
      <c r="D378" s="19" t="str" cm="1">
        <f t="array" aca="1" ref="D37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78" s="15" t="s">
        <v>24</v>
      </c>
      <c r="F378" s="15" t="e" cm="1">
        <f t="array" aca="1" ref="F37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78" s="15" t="e">
        <f ca="1">_xlfn.XLOOKUP(Список_Сотрудников[[#This Row],[ФИО]],#REF!,#REF!,"ошибка",0,1)</f>
        <v>#NAME?</v>
      </c>
      <c r="H37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79" spans="1:9" x14ac:dyDescent="0.25">
      <c r="A379" s="15" t="s">
        <v>7</v>
      </c>
      <c r="B379" s="15" t="s">
        <v>475</v>
      </c>
      <c r="C379" s="15" t="s">
        <v>464</v>
      </c>
      <c r="D379" s="19" t="str" cm="1">
        <f t="array" aca="1" ref="D37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79" s="15" t="s">
        <v>24</v>
      </c>
      <c r="F379" s="15" t="e" cm="1">
        <f t="array" aca="1" ref="F37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79" s="15" t="e">
        <f ca="1">_xlfn.XLOOKUP(Список_Сотрудников[[#This Row],[ФИО]],#REF!,#REF!,"ошибка",0,1)</f>
        <v>#NAME?</v>
      </c>
      <c r="H37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80" spans="1:9" x14ac:dyDescent="0.25">
      <c r="A380" s="15" t="s">
        <v>7</v>
      </c>
      <c r="B380" s="15" t="s">
        <v>476</v>
      </c>
      <c r="C380" s="15" t="s">
        <v>477</v>
      </c>
      <c r="D380" s="19" t="str" cm="1">
        <f t="array" aca="1" ref="D38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80" s="15" t="s">
        <v>24</v>
      </c>
      <c r="F380" s="15" t="e" cm="1">
        <f t="array" aca="1" ref="F38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80" s="15" t="e">
        <f ca="1">_xlfn.XLOOKUP(Список_Сотрудников[[#This Row],[ФИО]],#REF!,#REF!,"ошибка",0,1)</f>
        <v>#NAME?</v>
      </c>
      <c r="H38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81" spans="1:9" x14ac:dyDescent="0.25">
      <c r="A381" s="15" t="s">
        <v>7</v>
      </c>
      <c r="B381" s="15" t="s">
        <v>478</v>
      </c>
      <c r="C381" s="15" t="s">
        <v>479</v>
      </c>
      <c r="D381" s="19" t="str" cm="1">
        <f t="array" aca="1" ref="D38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81" s="15" t="s">
        <v>24</v>
      </c>
      <c r="F381" s="15" t="e" cm="1">
        <f t="array" aca="1" ref="F38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81" s="15" t="e">
        <f ca="1">_xlfn.XLOOKUP(Список_Сотрудников[[#This Row],[ФИО]],#REF!,#REF!,"ошибка",0,1)</f>
        <v>#NAME?</v>
      </c>
      <c r="H38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82" spans="1:9" x14ac:dyDescent="0.25">
      <c r="A382" s="15" t="s">
        <v>7</v>
      </c>
      <c r="B382" s="15" t="s">
        <v>480</v>
      </c>
      <c r="C382" s="15" t="s">
        <v>481</v>
      </c>
      <c r="D382" s="19" cm="1">
        <f t="array" aca="1" ref="D38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82" s="15" t="s">
        <v>482</v>
      </c>
      <c r="F382" s="15" t="e" cm="1">
        <f t="array" aca="1" ref="F38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82" s="15" t="e">
        <f ca="1">_xlfn.XLOOKUP(Список_Сотрудников[[#This Row],[ФИО]],#REF!,#REF!,"ошибка",0,1)</f>
        <v>#NAME?</v>
      </c>
      <c r="H38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83" spans="1:9" s="26" customFormat="1" x14ac:dyDescent="0.25">
      <c r="A383" s="26" t="s">
        <v>6</v>
      </c>
      <c r="B383" s="26" t="s">
        <v>483</v>
      </c>
      <c r="C383" s="26" t="s">
        <v>481</v>
      </c>
      <c r="D383" s="28" cm="1">
        <f t="array" aca="1" ref="D38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83" s="26" t="s">
        <v>78</v>
      </c>
      <c r="F383" s="26" t="e" cm="1">
        <f t="array" aca="1" ref="F38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83" s="26" t="e">
        <f ca="1">_xlfn.XLOOKUP(Список_Сотрудников[[#This Row],[ФИО]],#REF!,#REF!,"ошибка",0,1)</f>
        <v>#NAME?</v>
      </c>
    </row>
    <row r="384" spans="1:9" x14ac:dyDescent="0.25">
      <c r="A384" s="15" t="s">
        <v>7</v>
      </c>
      <c r="B384" s="15" t="s">
        <v>484</v>
      </c>
      <c r="C384" s="15" t="s">
        <v>485</v>
      </c>
      <c r="D384" s="19" cm="1">
        <f t="array" aca="1" ref="D38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84" s="15" t="s">
        <v>482</v>
      </c>
      <c r="F384" s="15" t="e" cm="1">
        <f t="array" aca="1" ref="F38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84" s="15" t="e">
        <f ca="1">_xlfn.XLOOKUP(Список_Сотрудников[[#This Row],[ФИО]],#REF!,#REF!,"ошибка",0,1)</f>
        <v>#NAME?</v>
      </c>
      <c r="H38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85" spans="1:8" x14ac:dyDescent="0.25">
      <c r="A385" s="15" t="s">
        <v>7</v>
      </c>
      <c r="B385" s="15" t="s">
        <v>486</v>
      </c>
      <c r="C385" s="15" t="s">
        <v>487</v>
      </c>
      <c r="D385" s="19" t="str" cm="1">
        <f t="array" aca="1" ref="D38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85" s="15" t="s">
        <v>24</v>
      </c>
      <c r="F385" s="15" t="e" cm="1">
        <f t="array" aca="1" ref="F38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85" s="15" t="e">
        <f ca="1">_xlfn.XLOOKUP(Список_Сотрудников[[#This Row],[ФИО]],#REF!,#REF!,"ошибка",0,1)</f>
        <v>#NAME?</v>
      </c>
      <c r="H38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86" spans="1:8" x14ac:dyDescent="0.25">
      <c r="A386" s="15" t="s">
        <v>7</v>
      </c>
      <c r="B386" s="15" t="s">
        <v>488</v>
      </c>
      <c r="C386" s="15" t="s">
        <v>489</v>
      </c>
      <c r="D386" s="19" t="str" cm="1">
        <f t="array" aca="1" ref="D38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86" s="15" t="s">
        <v>24</v>
      </c>
      <c r="F386" s="15" t="e" cm="1">
        <f t="array" aca="1" ref="F38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86" s="15" t="e">
        <f ca="1">_xlfn.XLOOKUP(Список_Сотрудников[[#This Row],[ФИО]],#REF!,#REF!,"ошибка",0,1)</f>
        <v>#NAME?</v>
      </c>
      <c r="H38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87" spans="1:8" x14ac:dyDescent="0.25">
      <c r="A387" s="15" t="s">
        <v>7</v>
      </c>
      <c r="B387" s="15" t="s">
        <v>490</v>
      </c>
      <c r="C387" s="15" t="s">
        <v>491</v>
      </c>
      <c r="D387" s="19" t="str" cm="1">
        <f t="array" aca="1" ref="D38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87" s="15" t="s">
        <v>24</v>
      </c>
      <c r="F387" s="15" t="e" cm="1">
        <f t="array" aca="1" ref="F38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87" s="15" t="e">
        <f ca="1">_xlfn.XLOOKUP(Список_Сотрудников[[#This Row],[ФИО]],#REF!,#REF!,"ошибка",0,1)</f>
        <v>#NAME?</v>
      </c>
      <c r="H38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88" spans="1:8" x14ac:dyDescent="0.25">
      <c r="A388" s="15" t="s">
        <v>7</v>
      </c>
      <c r="B388" s="15" t="s">
        <v>492</v>
      </c>
      <c r="C388" s="15" t="s">
        <v>493</v>
      </c>
      <c r="D388" s="19" t="str" cm="1">
        <f t="array" aca="1" ref="D38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88" s="15" t="s">
        <v>24</v>
      </c>
      <c r="F388" s="15" t="e" cm="1">
        <f t="array" aca="1" ref="F38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88" s="15" t="e">
        <f ca="1">_xlfn.XLOOKUP(Список_Сотрудников[[#This Row],[ФИО]],#REF!,#REF!,"ошибка",0,1)</f>
        <v>#NAME?</v>
      </c>
      <c r="H38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89" spans="1:8" x14ac:dyDescent="0.25">
      <c r="A389" s="15" t="s">
        <v>7</v>
      </c>
      <c r="B389" s="15" t="s">
        <v>494</v>
      </c>
      <c r="C389" s="15" t="s">
        <v>495</v>
      </c>
      <c r="D389" s="19" t="str" cm="1">
        <f t="array" aca="1" ref="D38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89" s="15" t="s">
        <v>24</v>
      </c>
      <c r="F389" s="15" t="e" cm="1">
        <f t="array" aca="1" ref="F38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89" s="15" t="e">
        <f ca="1">_xlfn.XLOOKUP(Список_Сотрудников[[#This Row],[ФИО]],#REF!,#REF!,"ошибка",0,1)</f>
        <v>#NAME?</v>
      </c>
      <c r="H38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90" spans="1:8" x14ac:dyDescent="0.25">
      <c r="A390" s="15" t="s">
        <v>7</v>
      </c>
      <c r="B390" s="15" t="s">
        <v>496</v>
      </c>
      <c r="C390" s="15" t="s">
        <v>485</v>
      </c>
      <c r="D390" s="19" cm="1">
        <f t="array" aca="1" ref="D39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90" s="15" t="s">
        <v>482</v>
      </c>
      <c r="F390" s="15" t="e" cm="1">
        <f t="array" aca="1" ref="F39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90" s="15" t="e">
        <f ca="1">_xlfn.XLOOKUP(Список_Сотрудников[[#This Row],[ФИО]],#REF!,#REF!,"ошибка",0,1)</f>
        <v>#NAME?</v>
      </c>
      <c r="H39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91" spans="1:8" x14ac:dyDescent="0.25">
      <c r="A391" s="15" t="s">
        <v>7</v>
      </c>
      <c r="B391" s="15" t="s">
        <v>497</v>
      </c>
      <c r="C391" s="15" t="s">
        <v>498</v>
      </c>
      <c r="D391" s="19" t="str" cm="1">
        <f t="array" aca="1" ref="D39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91" s="15" t="s">
        <v>24</v>
      </c>
      <c r="F391" s="15" t="e" cm="1">
        <f t="array" aca="1" ref="F39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91" s="15" t="e">
        <f ca="1">_xlfn.XLOOKUP(Список_Сотрудников[[#This Row],[ФИО]],#REF!,#REF!,"ошибка",0,1)</f>
        <v>#NAME?</v>
      </c>
      <c r="H39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92" spans="1:8" x14ac:dyDescent="0.25">
      <c r="A392" s="15" t="s">
        <v>7</v>
      </c>
      <c r="B392" s="15" t="s">
        <v>499</v>
      </c>
      <c r="C392" s="15" t="s">
        <v>500</v>
      </c>
      <c r="D392" s="19" t="str" cm="1">
        <f t="array" aca="1" ref="D39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92" s="15" t="s">
        <v>24</v>
      </c>
      <c r="F392" s="15" t="e" cm="1">
        <f t="array" aca="1" ref="F39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92" s="15" t="e">
        <f ca="1">_xlfn.XLOOKUP(Список_Сотрудников[[#This Row],[ФИО]],#REF!,#REF!,"ошибка",0,1)</f>
        <v>#NAME?</v>
      </c>
      <c r="H39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93" spans="1:8" x14ac:dyDescent="0.25">
      <c r="A393" s="15" t="s">
        <v>7</v>
      </c>
      <c r="B393" s="15" t="s">
        <v>501</v>
      </c>
      <c r="C393" s="15" t="s">
        <v>485</v>
      </c>
      <c r="D393" s="19" cm="1">
        <f t="array" aca="1" ref="D39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393" s="15" t="s">
        <v>482</v>
      </c>
      <c r="F393" s="15" t="e" cm="1">
        <f t="array" aca="1" ref="F39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93" s="15" t="e">
        <f ca="1">_xlfn.XLOOKUP(Список_Сотрудников[[#This Row],[ФИО]],#REF!,#REF!,"ошибка",0,1)</f>
        <v>#NAME?</v>
      </c>
      <c r="H39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94" spans="1:8" x14ac:dyDescent="0.25">
      <c r="A394" s="15" t="s">
        <v>7</v>
      </c>
      <c r="B394" s="15" t="s">
        <v>502</v>
      </c>
      <c r="C394" s="15" t="s">
        <v>503</v>
      </c>
      <c r="D394" s="19" t="str" cm="1">
        <f t="array" aca="1" ref="D39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94" s="15" t="s">
        <v>24</v>
      </c>
      <c r="F394" s="15" t="e" cm="1">
        <f t="array" aca="1" ref="F39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94" s="15" t="e">
        <f ca="1">_xlfn.XLOOKUP(Список_Сотрудников[[#This Row],[ФИО]],#REF!,#REF!,"ошибка",0,1)</f>
        <v>#NAME?</v>
      </c>
      <c r="H39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95" spans="1:8" x14ac:dyDescent="0.25">
      <c r="A395" s="26" t="s">
        <v>7</v>
      </c>
      <c r="B395" s="26" t="s">
        <v>885</v>
      </c>
      <c r="C395" s="26" t="s">
        <v>504</v>
      </c>
      <c r="D395" s="28" t="str" cm="1">
        <f t="array" aca="1" ref="D39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95" s="26" t="s">
        <v>24</v>
      </c>
      <c r="F395" s="26" t="e" cm="1">
        <f t="array" aca="1" ref="F39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95" s="26" t="e">
        <f ca="1">_xlfn.XLOOKUP(Список_Сотрудников[[#This Row],[ФИО]],#REF!,#REF!,"ошибка",0,1)</f>
        <v>#NAME?</v>
      </c>
      <c r="H39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96" spans="1:8" x14ac:dyDescent="0.25">
      <c r="A396" s="15" t="s">
        <v>7</v>
      </c>
      <c r="B396" s="15" t="s">
        <v>505</v>
      </c>
      <c r="C396" s="15" t="s">
        <v>506</v>
      </c>
      <c r="D396" s="19" t="str" cm="1">
        <f t="array" aca="1" ref="D39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96" s="15" t="s">
        <v>24</v>
      </c>
      <c r="F396" s="15" t="e" cm="1">
        <f t="array" aca="1" ref="F39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96" s="15" t="e">
        <f ca="1">_xlfn.XLOOKUP(Список_Сотрудников[[#This Row],[ФИО]],#REF!,#REF!,"ошибка",0,1)</f>
        <v>#NAME?</v>
      </c>
      <c r="H39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97" spans="1:8" x14ac:dyDescent="0.25">
      <c r="A397" s="15" t="s">
        <v>7</v>
      </c>
      <c r="B397" s="15" t="s">
        <v>507</v>
      </c>
      <c r="C397" s="15" t="s">
        <v>211</v>
      </c>
      <c r="D397" s="19" t="str" cm="1">
        <f t="array" aca="1" ref="D39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97" s="15" t="s">
        <v>24</v>
      </c>
      <c r="F397" s="15" t="e" cm="1">
        <f t="array" aca="1" ref="F39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97" s="15" t="e">
        <f ca="1">_xlfn.XLOOKUP(Список_Сотрудников[[#This Row],[ФИО]],#REF!,#REF!,"ошибка",0,1)</f>
        <v>#NAME?</v>
      </c>
      <c r="H39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98" spans="1:8" x14ac:dyDescent="0.25">
      <c r="A398" s="15" t="s">
        <v>7</v>
      </c>
      <c r="B398" s="15" t="s">
        <v>508</v>
      </c>
      <c r="C398" s="15" t="s">
        <v>509</v>
      </c>
      <c r="D398" s="19" t="str" cm="1">
        <f t="array" aca="1" ref="D39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98" s="15" t="s">
        <v>24</v>
      </c>
      <c r="F398" s="15" t="e" cm="1">
        <f t="array" aca="1" ref="F39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98" s="15" t="e">
        <f ca="1">_xlfn.XLOOKUP(Список_Сотрудников[[#This Row],[ФИО]],#REF!,#REF!,"ошибка",0,1)</f>
        <v>#NAME?</v>
      </c>
      <c r="H39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399" spans="1:8" x14ac:dyDescent="0.25">
      <c r="A399" s="15" t="s">
        <v>7</v>
      </c>
      <c r="B399" s="15" t="s">
        <v>510</v>
      </c>
      <c r="C399" s="15" t="s">
        <v>511</v>
      </c>
      <c r="D399" s="19" t="str" cm="1">
        <f t="array" aca="1" ref="D39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99" s="15" t="s">
        <v>24</v>
      </c>
      <c r="F399" s="15" t="e" cm="1">
        <f t="array" aca="1" ref="F39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399" s="15" t="e">
        <f ca="1">_xlfn.XLOOKUP(Список_Сотрудников[[#This Row],[ФИО]],#REF!,#REF!,"ошибка",0,1)</f>
        <v>#NAME?</v>
      </c>
      <c r="H39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00" spans="1:8" x14ac:dyDescent="0.25">
      <c r="A400" s="15" t="s">
        <v>7</v>
      </c>
      <c r="B400" s="15" t="s">
        <v>512</v>
      </c>
      <c r="C400" s="15" t="s">
        <v>509</v>
      </c>
      <c r="D400" s="19" t="str" cm="1">
        <f t="array" aca="1" ref="D40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0" s="15" t="s">
        <v>24</v>
      </c>
      <c r="F400" s="15" t="e" cm="1">
        <f t="array" aca="1" ref="F40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00" s="15" t="e">
        <f ca="1">_xlfn.XLOOKUP(Список_Сотрудников[[#This Row],[ФИО]],#REF!,#REF!,"ошибка",0,1)</f>
        <v>#NAME?</v>
      </c>
      <c r="H40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01" spans="1:10" x14ac:dyDescent="0.25">
      <c r="A401" s="26" t="s">
        <v>7</v>
      </c>
      <c r="B401" s="26" t="s">
        <v>968</v>
      </c>
      <c r="C401" s="26" t="s">
        <v>513</v>
      </c>
      <c r="D401" s="28" t="str" cm="1">
        <f t="array" aca="1" ref="D40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1" s="26" t="s">
        <v>24</v>
      </c>
      <c r="F401" s="26" t="e" cm="1">
        <f t="array" aca="1" ref="F40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01" s="26" t="e">
        <f ca="1">_xlfn.XLOOKUP(Список_Сотрудников[[#This Row],[ФИО]],#REF!,#REF!,"ошибка",0,1)</f>
        <v>#NAME?</v>
      </c>
      <c r="H40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02" spans="1:10" x14ac:dyDescent="0.25">
      <c r="A402" s="15" t="s">
        <v>7</v>
      </c>
      <c r="B402" s="15" t="s">
        <v>514</v>
      </c>
      <c r="C402" s="15" t="s">
        <v>513</v>
      </c>
      <c r="D402" s="19" t="str" cm="1">
        <f t="array" aca="1" ref="D40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2" s="15" t="s">
        <v>24</v>
      </c>
      <c r="F402" s="15" t="e" cm="1">
        <f t="array" aca="1" ref="F40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02" s="15" t="e">
        <f ca="1">_xlfn.XLOOKUP(Список_Сотрудников[[#This Row],[ФИО]],#REF!,#REF!,"ошибка",0,1)</f>
        <v>#NAME?</v>
      </c>
      <c r="H40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03" spans="1:10" x14ac:dyDescent="0.25">
      <c r="A403" s="15" t="s">
        <v>7</v>
      </c>
      <c r="B403" s="15" t="s">
        <v>515</v>
      </c>
      <c r="C403" s="15" t="s">
        <v>513</v>
      </c>
      <c r="D403" s="19" t="str" cm="1">
        <f t="array" aca="1" ref="D40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3" s="15" t="s">
        <v>24</v>
      </c>
      <c r="F403" s="15" t="e" cm="1">
        <f t="array" aca="1" ref="F40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03" s="15" t="e">
        <f ca="1">_xlfn.XLOOKUP(Список_Сотрудников[[#This Row],[ФИО]],#REF!,#REF!,"ошибка",0,1)</f>
        <v>#NAME?</v>
      </c>
      <c r="H40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04" spans="1:10" x14ac:dyDescent="0.25">
      <c r="A404" s="15" t="s">
        <v>7</v>
      </c>
      <c r="B404" s="15" t="s">
        <v>516</v>
      </c>
      <c r="C404" s="15" t="s">
        <v>517</v>
      </c>
      <c r="D404" s="19" t="str" cm="1">
        <f t="array" aca="1" ref="D40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4" s="15" t="s">
        <v>24</v>
      </c>
      <c r="F404" s="15" t="e" cm="1">
        <f t="array" aca="1" ref="F40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04" s="15" t="e">
        <f ca="1">_xlfn.XLOOKUP(Список_Сотрудников[[#This Row],[ФИО]],#REF!,#REF!,"ошибка",0,1)</f>
        <v>#NAME?</v>
      </c>
      <c r="H40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05" spans="1:10" x14ac:dyDescent="0.25">
      <c r="A405" s="15" t="s">
        <v>7</v>
      </c>
      <c r="B405" s="15" t="s">
        <v>843</v>
      </c>
      <c r="C405" s="15" t="s">
        <v>513</v>
      </c>
      <c r="D405" s="19" t="str" cm="1">
        <f t="array" aca="1" ref="D40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5" s="15" t="s">
        <v>24</v>
      </c>
      <c r="F405" s="15" t="e" cm="1">
        <f t="array" aca="1" ref="F40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05" s="15" t="e">
        <f ca="1">_xlfn.XLOOKUP(Список_Сотрудников[[#This Row],[ФИО]],#REF!,#REF!,"ошибка",0,1)</f>
        <v>#NAME?</v>
      </c>
      <c r="H40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06" spans="1:10" x14ac:dyDescent="0.25">
      <c r="A406" s="15" t="s">
        <v>7</v>
      </c>
      <c r="B406" s="15" t="s">
        <v>518</v>
      </c>
      <c r="C406" s="15" t="s">
        <v>519</v>
      </c>
      <c r="D406" s="19" cm="1">
        <f t="array" aca="1" ref="D40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06" s="15" t="s">
        <v>520</v>
      </c>
      <c r="F406" s="15" t="e" cm="1">
        <f t="array" aca="1" ref="F40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06" s="15" t="e">
        <f ca="1">_xlfn.XLOOKUP(Список_Сотрудников[[#This Row],[ФИО]],#REF!,#REF!,"ошибка",0,1)</f>
        <v>#NAME?</v>
      </c>
      <c r="H40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07" spans="1:10" x14ac:dyDescent="0.25">
      <c r="A407" s="15" t="s">
        <v>7</v>
      </c>
      <c r="B407" s="15" t="s">
        <v>840</v>
      </c>
      <c r="C407" s="15" t="s">
        <v>521</v>
      </c>
      <c r="D407" s="19" t="str" cm="1">
        <f t="array" aca="1" ref="D40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7" s="15" t="s">
        <v>24</v>
      </c>
      <c r="F407" s="15" t="e" cm="1">
        <f t="array" aca="1" ref="F40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07" s="15" t="e">
        <f ca="1">_xlfn.XLOOKUP(Список_Сотрудников[[#This Row],[ФИО]],#REF!,#REF!,"ошибка",0,1)</f>
        <v>#NAME?</v>
      </c>
      <c r="H40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08" spans="1:10" x14ac:dyDescent="0.25">
      <c r="A408" s="15" t="s">
        <v>7</v>
      </c>
      <c r="B408" s="15" t="s">
        <v>522</v>
      </c>
      <c r="C408" s="15" t="s">
        <v>521</v>
      </c>
      <c r="D408" s="19" t="str" cm="1">
        <f t="array" aca="1" ref="D40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8" s="15" t="s">
        <v>520</v>
      </c>
      <c r="F408" s="15" t="e" cm="1">
        <f t="array" aca="1" ref="F40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08" s="15" t="e">
        <f ca="1">_xlfn.XLOOKUP(Список_Сотрудников[[#This Row],[ФИО]],#REF!,#REF!,"ошибка",0,1)</f>
        <v>#NAME?</v>
      </c>
      <c r="H40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09" spans="1:10" x14ac:dyDescent="0.25">
      <c r="A409" s="15" t="s">
        <v>7</v>
      </c>
      <c r="B409" s="15" t="s">
        <v>523</v>
      </c>
      <c r="C409" s="15" t="s">
        <v>524</v>
      </c>
      <c r="D409" s="19" t="str" cm="1">
        <f t="array" aca="1" ref="D40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9" s="15" t="s">
        <v>24</v>
      </c>
      <c r="F409" s="15" t="e" cm="1">
        <f t="array" aca="1" ref="F40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09" s="15" t="e">
        <f ca="1">_xlfn.XLOOKUP(Список_Сотрудников[[#This Row],[ФИО]],#REF!,#REF!,"ошибка",0,1)</f>
        <v>#NAME?</v>
      </c>
      <c r="H40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10" spans="1:10" x14ac:dyDescent="0.25">
      <c r="A410" s="26" t="s">
        <v>7</v>
      </c>
      <c r="B410" s="26" t="s">
        <v>889</v>
      </c>
      <c r="C410" s="26" t="s">
        <v>525</v>
      </c>
      <c r="D410" s="28" t="str" cm="1">
        <f t="array" aca="1" ref="D41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10" s="26" t="s">
        <v>24</v>
      </c>
      <c r="F410" s="26" t="e" cm="1">
        <f t="array" aca="1" ref="F41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10" s="26" t="e">
        <f ca="1">_xlfn.XLOOKUP(Список_Сотрудников[[#This Row],[ФИО]],#REF!,#REF!,"ошибка",0,1)</f>
        <v>#NAME?</v>
      </c>
      <c r="H41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11" spans="1:10" x14ac:dyDescent="0.25">
      <c r="A411" s="15" t="s">
        <v>7</v>
      </c>
      <c r="B411" s="15" t="s">
        <v>841</v>
      </c>
      <c r="C411" s="15" t="s">
        <v>526</v>
      </c>
      <c r="D411" s="19" t="str" cm="1">
        <f t="array" aca="1" ref="D41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11" s="15" t="s">
        <v>24</v>
      </c>
      <c r="F411" s="15" t="e" cm="1">
        <f t="array" aca="1" ref="F41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11" s="15" t="e">
        <f ca="1">_xlfn.XLOOKUP(Список_Сотрудников[[#This Row],[ФИО]],#REF!,#REF!,"ошибка",0,1)</f>
        <v>#NAME?</v>
      </c>
      <c r="H41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12" spans="1:10" x14ac:dyDescent="0.25">
      <c r="A412" s="15" t="s">
        <v>7</v>
      </c>
      <c r="B412" s="15" t="s">
        <v>527</v>
      </c>
      <c r="C412" s="15" t="s">
        <v>528</v>
      </c>
      <c r="D412" s="19" t="str" cm="1">
        <f t="array" aca="1" ref="D41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12" s="15" t="s">
        <v>24</v>
      </c>
      <c r="F412" s="15" t="e" cm="1">
        <f t="array" aca="1" ref="F41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12" s="15" t="e">
        <f ca="1">_xlfn.XLOOKUP(Список_Сотрудников[[#This Row],[ФИО]],#REF!,#REF!,"ошибка",0,1)</f>
        <v>#NAME?</v>
      </c>
      <c r="H41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13" spans="1:10" x14ac:dyDescent="0.25">
      <c r="A413" s="15" t="s">
        <v>3</v>
      </c>
      <c r="B413" s="15" t="s">
        <v>529</v>
      </c>
      <c r="C413" s="15" t="s">
        <v>35</v>
      </c>
      <c r="D413" s="19" cm="1">
        <f t="array" aca="1" ref="D41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13" s="15" t="s">
        <v>530</v>
      </c>
      <c r="F413" s="15" t="e" cm="1">
        <f t="array" aca="1" ref="F41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13" s="15" t="e">
        <f ca="1">_xlfn.XLOOKUP(Список_Сотрудников[[#This Row],[ФИО]],#REF!,#REF!,"ошибка",0,1)</f>
        <v>#NAME?</v>
      </c>
      <c r="H41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14" spans="1:10" x14ac:dyDescent="0.25">
      <c r="A414" s="15" t="s">
        <v>3</v>
      </c>
      <c r="B414" s="15" t="s">
        <v>531</v>
      </c>
      <c r="C414" s="15" t="s">
        <v>32</v>
      </c>
      <c r="D414" s="19" cm="1">
        <f t="array" aca="1" ref="D41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14" s="15" t="s">
        <v>530</v>
      </c>
      <c r="F414" s="15" t="e" cm="1">
        <f t="array" aca="1" ref="F41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14" s="15" t="e">
        <f ca="1">_xlfn.XLOOKUP(Список_Сотрудников[[#This Row],[ФИО]],#REF!,#REF!,"ошибка",0,1)</f>
        <v>#NAME?</v>
      </c>
      <c r="H41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414" s="15" t="s">
        <v>26</v>
      </c>
    </row>
    <row r="415" spans="1:10" x14ac:dyDescent="0.25">
      <c r="A415" s="15" t="s">
        <v>3</v>
      </c>
      <c r="B415" s="15" t="s">
        <v>532</v>
      </c>
      <c r="C415" s="15" t="s">
        <v>44</v>
      </c>
      <c r="D415" s="19" cm="1">
        <f t="array" aca="1" ref="D41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415" s="15" t="s">
        <v>530</v>
      </c>
      <c r="F415" s="15" t="e" cm="1">
        <f t="array" aca="1" ref="F41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15" s="15" t="e">
        <f ca="1">_xlfn.XLOOKUP(Список_Сотрудников[[#This Row],[ФИО]],#REF!,#REF!,"ошибка",0,1)</f>
        <v>#NAME?</v>
      </c>
      <c r="H41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16" spans="1:10" x14ac:dyDescent="0.25">
      <c r="A416" s="15" t="s">
        <v>3</v>
      </c>
      <c r="B416" s="15" t="s">
        <v>533</v>
      </c>
      <c r="C416" s="15" t="s">
        <v>44</v>
      </c>
      <c r="D416" s="19" cm="1">
        <f t="array" aca="1" ref="D41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416" s="15" t="s">
        <v>530</v>
      </c>
      <c r="F416" s="15" t="e" cm="1">
        <f t="array" aca="1" ref="F41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16" s="15" t="e">
        <f ca="1">_xlfn.XLOOKUP(Список_Сотрудников[[#This Row],[ФИО]],#REF!,#REF!,"ошибка",0,1)</f>
        <v>#NAME?</v>
      </c>
      <c r="H41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17" spans="1:10" x14ac:dyDescent="0.25">
      <c r="A417" s="15" t="s">
        <v>3</v>
      </c>
      <c r="B417" s="15" t="s">
        <v>534</v>
      </c>
      <c r="C417" s="15" t="s">
        <v>35</v>
      </c>
      <c r="D417" s="19" cm="1">
        <f t="array" aca="1" ref="D41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17" s="15" t="s">
        <v>530</v>
      </c>
      <c r="F417" s="15" t="e" cm="1">
        <f t="array" aca="1" ref="F41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17" s="15" t="e">
        <f ca="1">_xlfn.XLOOKUP(Список_Сотрудников[[#This Row],[ФИО]],#REF!,#REF!,"ошибка",0,1)</f>
        <v>#NAME?</v>
      </c>
      <c r="H41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18" spans="1:10" x14ac:dyDescent="0.25">
      <c r="A418" s="26" t="s">
        <v>3</v>
      </c>
      <c r="B418" s="26" t="s">
        <v>973</v>
      </c>
      <c r="C418" s="26" t="s">
        <v>35</v>
      </c>
      <c r="D418" s="28" cm="1">
        <f t="array" aca="1" ref="D41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18" s="26" t="s">
        <v>530</v>
      </c>
      <c r="F418" s="26" t="e" cm="1">
        <f t="array" aca="1" ref="F41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18" s="26" t="e">
        <f ca="1">_xlfn.XLOOKUP(Список_Сотрудников[[#This Row],[ФИО]],#REF!,#REF!,"ошибка",0,1)</f>
        <v>#NAME?</v>
      </c>
      <c r="H41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19" spans="1:10" x14ac:dyDescent="0.25">
      <c r="A419" s="15" t="s">
        <v>3</v>
      </c>
      <c r="B419" s="15" t="s">
        <v>535</v>
      </c>
      <c r="C419" s="15" t="s">
        <v>35</v>
      </c>
      <c r="D419" s="19" cm="1">
        <f t="array" aca="1" ref="D41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19" s="15" t="s">
        <v>530</v>
      </c>
      <c r="F419" s="15" t="e" cm="1">
        <f t="array" aca="1" ref="F41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19" s="15" t="e">
        <f ca="1">_xlfn.XLOOKUP(Список_Сотрудников[[#This Row],[ФИО]],#REF!,#REF!,"ошибка",0,1)</f>
        <v>#NAME?</v>
      </c>
      <c r="H41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20" spans="1:10" x14ac:dyDescent="0.25">
      <c r="A420" s="15" t="s">
        <v>3</v>
      </c>
      <c r="B420" s="15" t="s">
        <v>536</v>
      </c>
      <c r="C420" s="15" t="s">
        <v>537</v>
      </c>
      <c r="D420" s="19" cm="1">
        <f t="array" aca="1" ref="D42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20" s="15" t="s">
        <v>530</v>
      </c>
      <c r="F420" s="15" t="e" cm="1">
        <f t="array" aca="1" ref="F42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20" s="15" t="e">
        <f ca="1">_xlfn.XLOOKUP(Список_Сотрудников[[#This Row],[ФИО]],#REF!,#REF!,"ошибка",0,1)</f>
        <v>#NAME?</v>
      </c>
      <c r="H42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21" spans="1:10" x14ac:dyDescent="0.25">
      <c r="A421" s="15" t="s">
        <v>3</v>
      </c>
      <c r="B421" s="15" t="s">
        <v>871</v>
      </c>
      <c r="C421" s="15" t="s">
        <v>35</v>
      </c>
      <c r="D421" s="19" cm="1">
        <f t="array" aca="1" ref="D42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21" s="15" t="s">
        <v>530</v>
      </c>
      <c r="F421" s="15" t="e" cm="1">
        <f t="array" aca="1" ref="F42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21" s="15" t="e">
        <f ca="1">_xlfn.XLOOKUP(Список_Сотрудников[[#This Row],[ФИО]],#REF!,#REF!,"ошибка",0,1)</f>
        <v>#NAME?</v>
      </c>
      <c r="H42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22" spans="1:10" x14ac:dyDescent="0.25">
      <c r="A422" s="15" t="s">
        <v>3</v>
      </c>
      <c r="B422" s="15" t="s">
        <v>538</v>
      </c>
      <c r="C422" s="15" t="s">
        <v>80</v>
      </c>
      <c r="D422" s="19" cm="1">
        <f t="array" aca="1" ref="D42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422" s="15" t="s">
        <v>539</v>
      </c>
      <c r="F422" s="15" t="e" cm="1">
        <f t="array" aca="1" ref="F42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22" s="15" t="e">
        <f ca="1">_xlfn.XLOOKUP(Список_Сотрудников[[#This Row],[ФИО]],#REF!,#REF!,"ошибка",0,1)</f>
        <v>#NAME?</v>
      </c>
      <c r="H42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23" spans="1:10" x14ac:dyDescent="0.25">
      <c r="A423" s="15" t="s">
        <v>3</v>
      </c>
      <c r="B423" s="15" t="s">
        <v>540</v>
      </c>
      <c r="C423" s="15" t="s">
        <v>541</v>
      </c>
      <c r="D423" s="19" cm="1">
        <f t="array" aca="1" ref="D42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423" s="15" t="s">
        <v>539</v>
      </c>
      <c r="F423" s="15" t="e" cm="1">
        <f t="array" aca="1" ref="F42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23" s="15" t="e">
        <f ca="1">_xlfn.XLOOKUP(Список_Сотрудников[[#This Row],[ФИО]],#REF!,#REF!,"ошибка",0,1)</f>
        <v>#NAME?</v>
      </c>
      <c r="H42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24" spans="1:10" x14ac:dyDescent="0.25">
      <c r="A424" s="15" t="s">
        <v>3</v>
      </c>
      <c r="B424" s="15" t="s">
        <v>542</v>
      </c>
      <c r="C424" s="15" t="s">
        <v>439</v>
      </c>
      <c r="D424" s="19" cm="1">
        <f t="array" aca="1" ref="D42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24" s="15" t="s">
        <v>543</v>
      </c>
      <c r="F424" s="15" t="e" cm="1">
        <f t="array" aca="1" ref="F42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24" s="15" t="e">
        <f ca="1">_xlfn.XLOOKUP(Список_Сотрудников[[#This Row],[ФИО]],#REF!,#REF!,"ошибка",0,1)</f>
        <v>#NAME?</v>
      </c>
      <c r="H42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25" spans="1:10" x14ac:dyDescent="0.25">
      <c r="A425" s="15" t="s">
        <v>3</v>
      </c>
      <c r="B425" s="15" t="s">
        <v>544</v>
      </c>
      <c r="C425" s="15" t="s">
        <v>160</v>
      </c>
      <c r="D425" s="19" cm="1">
        <f t="array" aca="1" ref="D42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25" s="15" t="s">
        <v>543</v>
      </c>
      <c r="F425" s="15" t="e" cm="1">
        <f t="array" aca="1" ref="F42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25" s="15" t="e">
        <f ca="1">_xlfn.XLOOKUP(Список_Сотрудников[[#This Row],[ФИО]],#REF!,#REF!,"ошибка",0,1)</f>
        <v>#NAME?</v>
      </c>
      <c r="H42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425" s="15" t="s">
        <v>26</v>
      </c>
    </row>
    <row r="426" spans="1:10" x14ac:dyDescent="0.25">
      <c r="A426" s="15" t="s">
        <v>3</v>
      </c>
      <c r="B426" s="15" t="s">
        <v>545</v>
      </c>
      <c r="C426" s="15" t="s">
        <v>264</v>
      </c>
      <c r="D426" s="19" cm="1">
        <f t="array" aca="1" ref="D42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26" s="15" t="s">
        <v>543</v>
      </c>
      <c r="F426" s="15" t="e" cm="1">
        <f t="array" aca="1" ref="F42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26" s="15" t="e">
        <f ca="1">_xlfn.XLOOKUP(Список_Сотрудников[[#This Row],[ФИО]],#REF!,#REF!,"ошибка",0,1)</f>
        <v>#NAME?</v>
      </c>
      <c r="H42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27" spans="1:10" x14ac:dyDescent="0.25">
      <c r="A427" s="15" t="s">
        <v>3</v>
      </c>
      <c r="B427" s="15" t="s">
        <v>546</v>
      </c>
      <c r="C427" s="15" t="s">
        <v>60</v>
      </c>
      <c r="D427" s="19" cm="1">
        <f t="array" aca="1" ref="D42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27" s="15" t="s">
        <v>543</v>
      </c>
      <c r="F427" s="15" t="e" cm="1">
        <f t="array" aca="1" ref="F42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27" s="15" t="e">
        <f ca="1">_xlfn.XLOOKUP(Список_Сотрудников[[#This Row],[ФИО]],#REF!,#REF!,"ошибка",0,1)</f>
        <v>#NAME?</v>
      </c>
      <c r="H42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427" s="15" t="s">
        <v>26</v>
      </c>
    </row>
    <row r="428" spans="1:10" x14ac:dyDescent="0.25">
      <c r="A428" s="15" t="s">
        <v>3</v>
      </c>
      <c r="B428" s="15" t="s">
        <v>547</v>
      </c>
      <c r="C428" s="15" t="s">
        <v>57</v>
      </c>
      <c r="D428" s="19" cm="1">
        <f t="array" aca="1" ref="D42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28" s="15" t="s">
        <v>543</v>
      </c>
      <c r="F428" s="15" t="e" cm="1">
        <f t="array" aca="1" ref="F42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28" s="15" t="e">
        <f ca="1">_xlfn.XLOOKUP(Список_Сотрудников[[#This Row],[ФИО]],#REF!,#REF!,"ошибка",0,1)</f>
        <v>#NAME?</v>
      </c>
      <c r="H42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29" spans="1:10" x14ac:dyDescent="0.25">
      <c r="A429" s="15" t="s">
        <v>3</v>
      </c>
      <c r="B429" s="15" t="s">
        <v>548</v>
      </c>
      <c r="C429" s="15" t="s">
        <v>57</v>
      </c>
      <c r="D429" s="19" cm="1">
        <f t="array" aca="1" ref="D42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29" s="15" t="s">
        <v>543</v>
      </c>
      <c r="F429" s="15" t="e" cm="1">
        <f t="array" aca="1" ref="F42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29" s="15" t="e">
        <f ca="1">_xlfn.XLOOKUP(Список_Сотрудников[[#This Row],[ФИО]],#REF!,#REF!,"ошибка",0,1)</f>
        <v>#NAME?</v>
      </c>
      <c r="H42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30" spans="1:10" x14ac:dyDescent="0.25">
      <c r="A430" s="15" t="s">
        <v>3</v>
      </c>
      <c r="B430" s="15" t="s">
        <v>549</v>
      </c>
      <c r="C430" s="15" t="s">
        <v>64</v>
      </c>
      <c r="D430" s="19" cm="1">
        <f t="array" aca="1" ref="D43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30" s="15" t="s">
        <v>543</v>
      </c>
      <c r="F430" s="15" t="e" cm="1">
        <f t="array" aca="1" ref="F43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30" s="15" t="e">
        <f ca="1">_xlfn.XLOOKUP(Список_Сотрудников[[#This Row],[ФИО]],#REF!,#REF!,"ошибка",0,1)</f>
        <v>#NAME?</v>
      </c>
      <c r="H43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430" s="15" t="s">
        <v>26</v>
      </c>
    </row>
    <row r="431" spans="1:10" x14ac:dyDescent="0.25">
      <c r="A431" s="15" t="s">
        <v>3</v>
      </c>
      <c r="B431" s="15" t="s">
        <v>550</v>
      </c>
      <c r="C431" s="15" t="s">
        <v>60</v>
      </c>
      <c r="D431" s="19" cm="1">
        <f t="array" aca="1" ref="D43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31" s="15" t="s">
        <v>543</v>
      </c>
      <c r="F431" s="15" t="e" cm="1">
        <f t="array" aca="1" ref="F43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31" s="15" t="e">
        <f ca="1">_xlfn.XLOOKUP(Список_Сотрудников[[#This Row],[ФИО]],#REF!,#REF!,"ошибка",0,1)</f>
        <v>#NAME?</v>
      </c>
      <c r="H43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32" spans="1:10" x14ac:dyDescent="0.25">
      <c r="A432" s="15" t="s">
        <v>3</v>
      </c>
      <c r="B432" s="15" t="s">
        <v>551</v>
      </c>
      <c r="C432" s="15" t="s">
        <v>57</v>
      </c>
      <c r="D432" s="19" cm="1">
        <f t="array" aca="1" ref="D43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32" s="15" t="s">
        <v>543</v>
      </c>
      <c r="F432" s="15" t="e" cm="1">
        <f t="array" aca="1" ref="F43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32" s="15" t="e">
        <f ca="1">_xlfn.XLOOKUP(Список_Сотрудников[[#This Row],[ФИО]],#REF!,#REF!,"ошибка",0,1)</f>
        <v>#NAME?</v>
      </c>
      <c r="H43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33" spans="1:10" x14ac:dyDescent="0.25">
      <c r="A433" s="15" t="s">
        <v>3</v>
      </c>
      <c r="B433" s="15" t="s">
        <v>552</v>
      </c>
      <c r="C433" s="15" t="s">
        <v>60</v>
      </c>
      <c r="D433" s="19" cm="1">
        <f t="array" aca="1" ref="D43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33" s="15" t="s">
        <v>543</v>
      </c>
      <c r="F433" s="15" t="e" cm="1">
        <f t="array" aca="1" ref="F43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33" s="15" t="e">
        <f ca="1">_xlfn.XLOOKUP(Список_Сотрудников[[#This Row],[ФИО]],#REF!,#REF!,"ошибка",0,1)</f>
        <v>#NAME?</v>
      </c>
      <c r="H43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34" spans="1:10" x14ac:dyDescent="0.25">
      <c r="A434" s="15" t="s">
        <v>3</v>
      </c>
      <c r="B434" s="15" t="s">
        <v>553</v>
      </c>
      <c r="C434" s="15" t="s">
        <v>60</v>
      </c>
      <c r="D434" s="19" cm="1">
        <f t="array" aca="1" ref="D43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34" s="15" t="s">
        <v>543</v>
      </c>
      <c r="F434" s="15" t="e" cm="1">
        <f t="array" aca="1" ref="F43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34" s="15" t="e">
        <f ca="1">_xlfn.XLOOKUP(Список_Сотрудников[[#This Row],[ФИО]],#REF!,#REF!,"ошибка",0,1)</f>
        <v>#NAME?</v>
      </c>
      <c r="H434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35" spans="1:10" x14ac:dyDescent="0.25">
      <c r="A435" s="15" t="s">
        <v>3</v>
      </c>
      <c r="B435" s="15" t="s">
        <v>865</v>
      </c>
      <c r="C435" s="15" t="s">
        <v>60</v>
      </c>
      <c r="D435" s="19" cm="1">
        <f t="array" aca="1" ref="D43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35" s="15" t="s">
        <v>543</v>
      </c>
      <c r="F435" s="15" t="e" cm="1">
        <f t="array" aca="1" ref="F43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35" s="15" t="e">
        <f ca="1">_xlfn.XLOOKUP(Список_Сотрудников[[#This Row],[ФИО]],#REF!,#REF!,"ошибка",0,1)</f>
        <v>#NAME?</v>
      </c>
      <c r="H435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36" spans="1:10" x14ac:dyDescent="0.25">
      <c r="A436" s="15" t="s">
        <v>3</v>
      </c>
      <c r="B436" s="15" t="s">
        <v>554</v>
      </c>
      <c r="C436" s="15" t="s">
        <v>57</v>
      </c>
      <c r="D436" s="19" cm="1">
        <f t="array" aca="1" ref="D43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36" s="15" t="s">
        <v>543</v>
      </c>
      <c r="F436" s="15" t="e" cm="1">
        <f t="array" aca="1" ref="F43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36" s="15" t="e">
        <f ca="1">_xlfn.XLOOKUP(Список_Сотрудников[[#This Row],[ФИО]],#REF!,#REF!,"ошибка",0,1)</f>
        <v>#NAME?</v>
      </c>
      <c r="H436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  <c r="J436" s="15" t="s">
        <v>26</v>
      </c>
    </row>
    <row r="437" spans="1:10" x14ac:dyDescent="0.25">
      <c r="A437" s="15" t="s">
        <v>3</v>
      </c>
      <c r="B437" s="15" t="s">
        <v>555</v>
      </c>
      <c r="C437" s="15" t="s">
        <v>54</v>
      </c>
      <c r="D437" s="19" cm="1">
        <f t="array" aca="1" ref="D43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37" s="15" t="s">
        <v>543</v>
      </c>
      <c r="F437" s="15" t="e" cm="1">
        <f t="array" aca="1" ref="F43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37" s="15" t="e">
        <f ca="1">_xlfn.XLOOKUP(Список_Сотрудников[[#This Row],[ФИО]],#REF!,#REF!,"ошибка",0,1)</f>
        <v>#NAME?</v>
      </c>
      <c r="H437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38" spans="1:10" x14ac:dyDescent="0.25">
      <c r="A438" s="15" t="s">
        <v>3</v>
      </c>
      <c r="B438" s="26" t="s">
        <v>922</v>
      </c>
      <c r="C438" s="26" t="s">
        <v>54</v>
      </c>
      <c r="D438" s="28" cm="1">
        <f t="array" aca="1" ref="D43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38" s="26" t="s">
        <v>543</v>
      </c>
      <c r="F438" s="26" t="e" cm="1">
        <f t="array" aca="1" ref="F43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38" s="26" t="e">
        <f ca="1">_xlfn.XLOOKUP(Список_Сотрудников[[#This Row],[ФИО]],#REF!,#REF!,"ошибка",0,1)</f>
        <v>#NAME?</v>
      </c>
      <c r="H438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39" spans="1:10" x14ac:dyDescent="0.25">
      <c r="A439" s="15" t="s">
        <v>3</v>
      </c>
      <c r="B439" s="15" t="s">
        <v>556</v>
      </c>
      <c r="C439" s="15" t="s">
        <v>57</v>
      </c>
      <c r="D439" s="19" cm="1">
        <f t="array" aca="1" ref="D43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39" s="15" t="s">
        <v>557</v>
      </c>
      <c r="F439" s="15" t="e" cm="1">
        <f t="array" aca="1" ref="F43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39" s="15" t="e">
        <f ca="1">_xlfn.XLOOKUP(Список_Сотрудников[[#This Row],[ФИО]],#REF!,#REF!,"ошибка",0,1)</f>
        <v>#NAME?</v>
      </c>
      <c r="H439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40" spans="1:10" x14ac:dyDescent="0.25">
      <c r="A440" s="15" t="s">
        <v>3</v>
      </c>
      <c r="B440" s="15" t="s">
        <v>558</v>
      </c>
      <c r="C440" s="15" t="s">
        <v>57</v>
      </c>
      <c r="D440" s="19" cm="1">
        <f t="array" aca="1" ref="D44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40" s="15" t="s">
        <v>557</v>
      </c>
      <c r="F440" s="15" t="e" cm="1">
        <f t="array" aca="1" ref="F44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40" s="15" t="e">
        <f ca="1">_xlfn.XLOOKUP(Список_Сотрудников[[#This Row],[ФИО]],#REF!,#REF!,"ошибка",0,1)</f>
        <v>#NAME?</v>
      </c>
      <c r="H440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41" spans="1:10" x14ac:dyDescent="0.25">
      <c r="A441" s="15" t="s">
        <v>3</v>
      </c>
      <c r="B441" s="15" t="s">
        <v>559</v>
      </c>
      <c r="C441" s="15" t="s">
        <v>57</v>
      </c>
      <c r="D441" s="19" cm="1">
        <f t="array" aca="1" ref="D44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41" s="15" t="s">
        <v>557</v>
      </c>
      <c r="F441" s="15" t="e" cm="1">
        <f t="array" aca="1" ref="F44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41" s="15" t="e">
        <f ca="1">_xlfn.XLOOKUP(Список_Сотрудников[[#This Row],[ФИО]],#REF!,#REF!,"ошибка",0,1)</f>
        <v>#NAME?</v>
      </c>
      <c r="H441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42" spans="1:10" x14ac:dyDescent="0.25">
      <c r="A442" s="15" t="s">
        <v>3</v>
      </c>
      <c r="B442" s="15" t="s">
        <v>560</v>
      </c>
      <c r="C442" s="15" t="s">
        <v>57</v>
      </c>
      <c r="D442" s="19" cm="1">
        <f t="array" aca="1" ref="D44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42" s="15" t="s">
        <v>557</v>
      </c>
      <c r="F442" s="15" t="e" cm="1">
        <f t="array" aca="1" ref="F44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42" s="15" t="e">
        <f ca="1">_xlfn.XLOOKUP(Список_Сотрудников[[#This Row],[ФИО]],#REF!,#REF!,"ошибка",0,1)</f>
        <v>#NAME?</v>
      </c>
      <c r="H442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43" spans="1:10" x14ac:dyDescent="0.25">
      <c r="A443" s="15" t="s">
        <v>3</v>
      </c>
      <c r="B443" s="15" t="s">
        <v>561</v>
      </c>
      <c r="C443" s="15" t="s">
        <v>253</v>
      </c>
      <c r="D443" s="19" cm="1">
        <f t="array" aca="1" ref="D44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43" s="15" t="s">
        <v>557</v>
      </c>
      <c r="F443" s="15" t="e" cm="1">
        <f t="array" aca="1" ref="F44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43" s="15" t="e">
        <f ca="1">_xlfn.XLOOKUP(Список_Сотрудников[[#This Row],[ФИО]],#REF!,#REF!,"ошибка",0,1)</f>
        <v>#NAME?</v>
      </c>
      <c r="H443" s="15" t="e">
        <f ca="1">_xlfn.XLOOKUP(Список_Сотрудников[[#This Row],[Ответственный менеджер]],Лист1!A:A,Лист1!B:B,Список_Сотрудников[[#This Row],[Ответственный менеджер]],0,1)</f>
        <v>#NAME?</v>
      </c>
    </row>
    <row r="444" spans="1:10" x14ac:dyDescent="0.25">
      <c r="A444" s="26" t="s">
        <v>3</v>
      </c>
      <c r="B444" s="26" t="s">
        <v>898</v>
      </c>
      <c r="C444" s="26" t="s">
        <v>264</v>
      </c>
      <c r="D444" s="28" cm="1">
        <f t="array" aca="1" ref="D44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44" s="26" t="s">
        <v>557</v>
      </c>
      <c r="F444" s="26" t="e" cm="1">
        <f t="array" aca="1" ref="F44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44" s="26" t="e">
        <f ca="1">_xlfn.XLOOKUP(Список_Сотрудников[[#This Row],[ФИО]],#REF!,#REF!,"ошибка",0,1)</f>
        <v>#NAME?</v>
      </c>
    </row>
    <row r="445" spans="1:10" x14ac:dyDescent="0.25">
      <c r="A445" s="15" t="s">
        <v>3</v>
      </c>
      <c r="B445" s="15" t="s">
        <v>562</v>
      </c>
      <c r="C445" s="15" t="s">
        <v>57</v>
      </c>
      <c r="D445" s="19" cm="1">
        <f t="array" aca="1" ref="D44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45" s="15" t="s">
        <v>557</v>
      </c>
      <c r="F445" s="15" t="e" cm="1">
        <f t="array" aca="1" ref="F44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45" s="15" t="e">
        <f ca="1">_xlfn.XLOOKUP(Список_Сотрудников[[#This Row],[ФИО]],#REF!,#REF!,"ошибка",0,1)</f>
        <v>#NAME?</v>
      </c>
      <c r="J445" s="15" t="s">
        <v>26</v>
      </c>
    </row>
    <row r="446" spans="1:10" x14ac:dyDescent="0.25">
      <c r="A446" s="15" t="s">
        <v>3</v>
      </c>
      <c r="B446" s="15" t="s">
        <v>563</v>
      </c>
      <c r="C446" s="15" t="s">
        <v>160</v>
      </c>
      <c r="D446" s="19" cm="1">
        <f t="array" aca="1" ref="D44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46" s="15" t="s">
        <v>557</v>
      </c>
      <c r="F446" s="15" t="e" cm="1">
        <f t="array" aca="1" ref="F44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46" s="15" t="e">
        <f ca="1">_xlfn.XLOOKUP(Список_Сотрудников[[#This Row],[ФИО]],#REF!,#REF!,"ошибка",0,1)</f>
        <v>#NAME?</v>
      </c>
      <c r="J446" s="15" t="s">
        <v>26</v>
      </c>
    </row>
    <row r="447" spans="1:10" x14ac:dyDescent="0.25">
      <c r="A447" s="15" t="s">
        <v>3</v>
      </c>
      <c r="B447" s="15" t="s">
        <v>564</v>
      </c>
      <c r="C447" s="15" t="s">
        <v>57</v>
      </c>
      <c r="D447" s="19" cm="1">
        <f t="array" aca="1" ref="D44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47" s="15" t="s">
        <v>557</v>
      </c>
      <c r="F447" s="15" t="e" cm="1">
        <f t="array" aca="1" ref="F44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47" s="15" t="e">
        <f ca="1">_xlfn.XLOOKUP(Список_Сотрудников[[#This Row],[ФИО]],#REF!,#REF!,"ошибка",0,1)</f>
        <v>#NAME?</v>
      </c>
    </row>
    <row r="448" spans="1:10" x14ac:dyDescent="0.25">
      <c r="A448" s="15" t="s">
        <v>3</v>
      </c>
      <c r="B448" s="15" t="s">
        <v>565</v>
      </c>
      <c r="C448" s="15" t="s">
        <v>57</v>
      </c>
      <c r="D448" s="19" cm="1">
        <f t="array" aca="1" ref="D44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48" s="15" t="s">
        <v>557</v>
      </c>
      <c r="F448" s="15" t="e" cm="1">
        <f t="array" aca="1" ref="F44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48" s="15" t="e">
        <f ca="1">_xlfn.XLOOKUP(Список_Сотрудников[[#This Row],[ФИО]],#REF!,#REF!,"ошибка",0,1)</f>
        <v>#NAME?</v>
      </c>
    </row>
    <row r="449" spans="1:10" x14ac:dyDescent="0.25">
      <c r="A449" s="15" t="s">
        <v>3</v>
      </c>
      <c r="B449" s="15" t="s">
        <v>566</v>
      </c>
      <c r="C449" s="15" t="s">
        <v>224</v>
      </c>
      <c r="D449" s="19" cm="1">
        <f t="array" aca="1" ref="D44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49" s="15" t="s">
        <v>567</v>
      </c>
      <c r="F449" s="15" t="e" cm="1">
        <f t="array" aca="1" ref="F44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49" s="15" t="e">
        <f ca="1">_xlfn.XLOOKUP(Список_Сотрудников[[#This Row],[ФИО]],#REF!,#REF!,"ошибка",0,1)</f>
        <v>#NAME?</v>
      </c>
      <c r="J449" s="15" t="s">
        <v>26</v>
      </c>
    </row>
    <row r="450" spans="1:10" x14ac:dyDescent="0.25">
      <c r="A450" s="15" t="s">
        <v>3</v>
      </c>
      <c r="B450" s="15" t="s">
        <v>568</v>
      </c>
      <c r="C450" s="15" t="s">
        <v>284</v>
      </c>
      <c r="D450" s="19" cm="1">
        <f t="array" aca="1" ref="D45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50" s="15" t="s">
        <v>567</v>
      </c>
      <c r="F450" s="15" t="e" cm="1">
        <f t="array" aca="1" ref="F45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50" s="15" t="e">
        <f ca="1">_xlfn.XLOOKUP(Список_Сотрудников[[#This Row],[ФИО]],#REF!,#REF!,"ошибка",0,1)</f>
        <v>#NAME?</v>
      </c>
    </row>
    <row r="451" spans="1:10" x14ac:dyDescent="0.25">
      <c r="A451" s="15" t="s">
        <v>3</v>
      </c>
      <c r="B451" s="15" t="s">
        <v>569</v>
      </c>
      <c r="C451" s="15" t="s">
        <v>113</v>
      </c>
      <c r="D451" s="19" cm="1">
        <f t="array" aca="1" ref="D45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451" s="15" t="s">
        <v>567</v>
      </c>
      <c r="F451" s="15" t="e" cm="1">
        <f t="array" aca="1" ref="F45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51" s="15" t="e">
        <f ca="1">_xlfn.XLOOKUP(Список_Сотрудников[[#This Row],[ФИО]],#REF!,#REF!,"ошибка",0,1)</f>
        <v>#NAME?</v>
      </c>
    </row>
    <row r="452" spans="1:10" x14ac:dyDescent="0.25">
      <c r="A452" s="15" t="s">
        <v>3</v>
      </c>
      <c r="B452" s="15" t="s">
        <v>570</v>
      </c>
      <c r="C452" s="15" t="s">
        <v>224</v>
      </c>
      <c r="D452" s="19" cm="1">
        <f t="array" aca="1" ref="D45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52" s="15" t="s">
        <v>567</v>
      </c>
      <c r="F452" s="15" t="e" cm="1">
        <f t="array" aca="1" ref="F45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52" s="15" t="e">
        <f ca="1">_xlfn.XLOOKUP(Список_Сотрудников[[#This Row],[ФИО]],#REF!,#REF!,"ошибка",0,1)</f>
        <v>#NAME?</v>
      </c>
    </row>
    <row r="453" spans="1:10" x14ac:dyDescent="0.25">
      <c r="A453" s="15" t="s">
        <v>3</v>
      </c>
      <c r="B453" s="15" t="s">
        <v>571</v>
      </c>
      <c r="C453" s="15" t="s">
        <v>21</v>
      </c>
      <c r="D453" s="19" cm="1">
        <f t="array" aca="1" ref="D45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53" s="15" t="s">
        <v>567</v>
      </c>
      <c r="F453" s="15" t="e" cm="1">
        <f t="array" aca="1" ref="F45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53" s="15" t="e">
        <f ca="1">_xlfn.XLOOKUP(Список_Сотрудников[[#This Row],[ФИО]],#REF!,#REF!,"ошибка",0,1)</f>
        <v>#NAME?</v>
      </c>
    </row>
    <row r="454" spans="1:10" x14ac:dyDescent="0.25">
      <c r="A454" s="15" t="s">
        <v>3</v>
      </c>
      <c r="B454" s="15" t="s">
        <v>572</v>
      </c>
      <c r="C454" s="15" t="s">
        <v>21</v>
      </c>
      <c r="D454" s="19" cm="1">
        <f t="array" aca="1" ref="D45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54" s="15" t="s">
        <v>567</v>
      </c>
      <c r="F454" s="15" t="e" cm="1">
        <f t="array" aca="1" ref="F45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54" s="15" t="e">
        <f ca="1">_xlfn.XLOOKUP(Список_Сотрудников[[#This Row],[ФИО]],#REF!,#REF!,"ошибка",0,1)</f>
        <v>#NAME?</v>
      </c>
    </row>
    <row r="455" spans="1:10" x14ac:dyDescent="0.25">
      <c r="A455" s="15" t="s">
        <v>3</v>
      </c>
      <c r="B455" s="15" t="s">
        <v>573</v>
      </c>
      <c r="C455" s="15" t="s">
        <v>284</v>
      </c>
      <c r="D455" s="19" cm="1">
        <f t="array" aca="1" ref="D45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55" s="15" t="s">
        <v>567</v>
      </c>
      <c r="F455" s="15" t="e" cm="1">
        <f t="array" aca="1" ref="F45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55" s="15" t="e">
        <f ca="1">_xlfn.XLOOKUP(Список_Сотрудников[[#This Row],[ФИО]],#REF!,#REF!,"ошибка",0,1)</f>
        <v>#NAME?</v>
      </c>
    </row>
    <row r="456" spans="1:10" x14ac:dyDescent="0.25">
      <c r="A456" s="15" t="s">
        <v>3</v>
      </c>
      <c r="B456" s="15" t="s">
        <v>574</v>
      </c>
      <c r="C456" s="15" t="s">
        <v>224</v>
      </c>
      <c r="D456" s="19" cm="1">
        <f t="array" aca="1" ref="D45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56" s="15" t="s">
        <v>567</v>
      </c>
      <c r="F456" s="15" t="e" cm="1">
        <f t="array" aca="1" ref="F45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56" s="15" t="e">
        <f ca="1">_xlfn.XLOOKUP(Список_Сотрудников[[#This Row],[ФИО]],#REF!,#REF!,"ошибка",0,1)</f>
        <v>#NAME?</v>
      </c>
    </row>
    <row r="457" spans="1:10" x14ac:dyDescent="0.25">
      <c r="A457" s="26" t="s">
        <v>3</v>
      </c>
      <c r="B457" s="26" t="s">
        <v>897</v>
      </c>
      <c r="C457" s="26" t="s">
        <v>21</v>
      </c>
      <c r="D457" s="28" cm="1">
        <f t="array" aca="1" ref="D45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57" s="26" t="s">
        <v>567</v>
      </c>
      <c r="F457" s="26" t="e" cm="1">
        <f t="array" aca="1" ref="F45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57" s="26" t="e">
        <f ca="1">_xlfn.XLOOKUP(Список_Сотрудников[[#This Row],[ФИО]],#REF!,#REF!,"ошибка",0,1)</f>
        <v>#NAME?</v>
      </c>
    </row>
    <row r="458" spans="1:10" x14ac:dyDescent="0.25">
      <c r="A458" s="15" t="s">
        <v>3</v>
      </c>
      <c r="B458" s="15" t="s">
        <v>575</v>
      </c>
      <c r="C458" s="15" t="s">
        <v>21</v>
      </c>
      <c r="D458" s="19" cm="1">
        <f t="array" aca="1" ref="D45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58" s="15" t="s">
        <v>567</v>
      </c>
      <c r="F458" s="15" t="e" cm="1">
        <f t="array" aca="1" ref="F45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58" s="15" t="e">
        <f ca="1">_xlfn.XLOOKUP(Список_Сотрудников[[#This Row],[ФИО]],#REF!,#REF!,"ошибка",0,1)</f>
        <v>#NAME?</v>
      </c>
    </row>
    <row r="459" spans="1:10" x14ac:dyDescent="0.25">
      <c r="A459" s="15" t="s">
        <v>3</v>
      </c>
      <c r="B459" s="15" t="s">
        <v>576</v>
      </c>
      <c r="C459" s="15" t="s">
        <v>97</v>
      </c>
      <c r="D459" s="19" cm="1">
        <f t="array" aca="1" ref="D45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59" s="15" t="s">
        <v>567</v>
      </c>
      <c r="F459" s="15" t="e" cm="1">
        <f t="array" aca="1" ref="F45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59" s="15" t="e">
        <f ca="1">_xlfn.XLOOKUP(Список_Сотрудников[[#This Row],[ФИО]],#REF!,#REF!,"ошибка",0,1)</f>
        <v>#NAME?</v>
      </c>
    </row>
    <row r="460" spans="1:10" x14ac:dyDescent="0.25">
      <c r="A460" s="26" t="s">
        <v>3</v>
      </c>
      <c r="B460" s="26" t="s">
        <v>896</v>
      </c>
      <c r="C460" s="26" t="s">
        <v>21</v>
      </c>
      <c r="D460" s="28" cm="1">
        <f t="array" aca="1" ref="D46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60" s="26" t="s">
        <v>567</v>
      </c>
      <c r="F460" s="26" t="e" cm="1">
        <f t="array" aca="1" ref="F46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60" s="26" t="e">
        <f ca="1">_xlfn.XLOOKUP(Список_Сотрудников[[#This Row],[ФИО]],#REF!,#REF!,"ошибка",0,1)</f>
        <v>#NAME?</v>
      </c>
    </row>
    <row r="461" spans="1:10" x14ac:dyDescent="0.25">
      <c r="A461" s="15" t="s">
        <v>3</v>
      </c>
      <c r="B461" s="15" t="s">
        <v>577</v>
      </c>
      <c r="C461" s="15" t="s">
        <v>113</v>
      </c>
      <c r="D461" s="19" cm="1">
        <f t="array" aca="1" ref="D46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461" s="15" t="s">
        <v>567</v>
      </c>
      <c r="F461" s="15" t="e" cm="1">
        <f t="array" aca="1" ref="F46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61" s="15" t="e">
        <f ca="1">_xlfn.XLOOKUP(Список_Сотрудников[[#This Row],[ФИО]],#REF!,#REF!,"ошибка",0,1)</f>
        <v>#NAME?</v>
      </c>
    </row>
    <row r="462" spans="1:10" x14ac:dyDescent="0.25">
      <c r="A462" s="15" t="s">
        <v>3</v>
      </c>
      <c r="B462" s="15" t="s">
        <v>578</v>
      </c>
      <c r="C462" s="15" t="s">
        <v>21</v>
      </c>
      <c r="D462" s="19" cm="1">
        <f t="array" aca="1" ref="D46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62" s="15" t="s">
        <v>567</v>
      </c>
      <c r="F462" s="15" t="e" cm="1">
        <f t="array" aca="1" ref="F46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62" s="15" t="e">
        <f ca="1">_xlfn.XLOOKUP(Список_Сотрудников[[#This Row],[ФИО]],#REF!,#REF!,"ошибка",0,1)</f>
        <v>#NAME?</v>
      </c>
    </row>
    <row r="463" spans="1:10" x14ac:dyDescent="0.25">
      <c r="A463" s="15" t="s">
        <v>3</v>
      </c>
      <c r="B463" s="15" t="s">
        <v>579</v>
      </c>
      <c r="C463" s="15" t="s">
        <v>21</v>
      </c>
      <c r="D463" s="19" cm="1">
        <f t="array" aca="1" ref="D46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63" s="15" t="s">
        <v>567</v>
      </c>
      <c r="F463" s="15" t="e" cm="1">
        <f t="array" aca="1" ref="F46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63" s="15" t="e">
        <f ca="1">_xlfn.XLOOKUP(Список_Сотрудников[[#This Row],[ФИО]],#REF!,#REF!,"ошибка",0,1)</f>
        <v>#NAME?</v>
      </c>
    </row>
    <row r="464" spans="1:10" x14ac:dyDescent="0.25">
      <c r="A464" s="15" t="s">
        <v>3</v>
      </c>
      <c r="B464" s="26" t="s">
        <v>924</v>
      </c>
      <c r="C464" s="26" t="s">
        <v>21</v>
      </c>
      <c r="D464" s="28" cm="1">
        <f t="array" aca="1" ref="D46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64" s="26" t="s">
        <v>567</v>
      </c>
      <c r="F464" s="26" t="e" cm="1">
        <f t="array" aca="1" ref="F46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64" s="26" t="e">
        <f ca="1">_xlfn.XLOOKUP(Список_Сотрудников[[#This Row],[ФИО]],#REF!,#REF!,"ошибка",0,1)</f>
        <v>#NAME?</v>
      </c>
    </row>
    <row r="465" spans="1:9" x14ac:dyDescent="0.25">
      <c r="A465" s="15" t="s">
        <v>9</v>
      </c>
      <c r="B465" s="15" t="s">
        <v>580</v>
      </c>
      <c r="C465" s="15" t="s">
        <v>85</v>
      </c>
      <c r="D465" s="19" t="str" cm="1">
        <f t="array" aca="1" ref="D46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65" s="15" t="s">
        <v>209</v>
      </c>
      <c r="F465" s="15" t="e" cm="1">
        <f t="array" aca="1" ref="F46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65" s="15" t="e">
        <f ca="1">_xlfn.XLOOKUP(Список_Сотрудников[[#This Row],[ФИО]],#REF!,#REF!,"ошибка",0,1)</f>
        <v>#NAME?</v>
      </c>
    </row>
    <row r="466" spans="1:9" x14ac:dyDescent="0.25">
      <c r="A466" s="15" t="s">
        <v>5</v>
      </c>
      <c r="B466" s="15" t="s">
        <v>581</v>
      </c>
      <c r="C466" s="15" t="s">
        <v>113</v>
      </c>
      <c r="D466" s="19" cm="1">
        <f t="array" aca="1" ref="D46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466" s="15" t="s">
        <v>451</v>
      </c>
      <c r="F466" s="15" t="e" cm="1">
        <f t="array" aca="1" ref="F46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66" s="15" t="e">
        <f ca="1">_xlfn.XLOOKUP(Список_Сотрудников[[#This Row],[ФИО]],#REF!,#REF!,"ошибка",0,1)</f>
        <v>#NAME?</v>
      </c>
      <c r="I466" s="15">
        <v>73913</v>
      </c>
    </row>
    <row r="467" spans="1:9" x14ac:dyDescent="0.25">
      <c r="A467" s="15" t="s">
        <v>7</v>
      </c>
      <c r="B467" s="15" t="s">
        <v>582</v>
      </c>
      <c r="C467" s="15" t="s">
        <v>583</v>
      </c>
      <c r="D467" s="19" t="str" cm="1">
        <f t="array" aca="1" ref="D46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67" s="15" t="s">
        <v>24</v>
      </c>
      <c r="F467" s="15" t="e" cm="1">
        <f t="array" aca="1" ref="F46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67" s="15" t="e">
        <f ca="1">_xlfn.XLOOKUP(Список_Сотрудников[[#This Row],[ФИО]],#REF!,#REF!,"ошибка",0,1)</f>
        <v>#NAME?</v>
      </c>
    </row>
    <row r="468" spans="1:9" x14ac:dyDescent="0.25">
      <c r="A468" s="15" t="s">
        <v>7</v>
      </c>
      <c r="B468" s="15" t="s">
        <v>584</v>
      </c>
      <c r="C468" s="15" t="s">
        <v>504</v>
      </c>
      <c r="D468" s="19" t="str" cm="1">
        <f t="array" aca="1" ref="D46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68" s="15" t="s">
        <v>24</v>
      </c>
      <c r="F468" s="15" t="e" cm="1">
        <f t="array" aca="1" ref="F46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68" s="15" t="e">
        <f ca="1">_xlfn.XLOOKUP(Список_Сотрудников[[#This Row],[ФИО]],#REF!,#REF!,"ошибка",0,1)</f>
        <v>#NAME?</v>
      </c>
    </row>
    <row r="469" spans="1:9" x14ac:dyDescent="0.25">
      <c r="A469" s="15" t="s">
        <v>4</v>
      </c>
      <c r="B469" s="15" t="s">
        <v>585</v>
      </c>
      <c r="C469" s="15" t="s">
        <v>57</v>
      </c>
      <c r="D469" s="19" cm="1">
        <f t="array" aca="1" ref="D46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69" s="15" t="s">
        <v>308</v>
      </c>
      <c r="F469" s="15" t="e" cm="1">
        <f t="array" aca="1" ref="F46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69" s="15" t="e">
        <f ca="1">_xlfn.XLOOKUP(Список_Сотрудников[[#This Row],[ФИО]],#REF!,#REF!,"ошибка",0,1)</f>
        <v>#NAME?</v>
      </c>
    </row>
    <row r="470" spans="1:9" x14ac:dyDescent="0.25">
      <c r="A470" s="15" t="s">
        <v>2</v>
      </c>
      <c r="B470" s="15" t="s">
        <v>586</v>
      </c>
      <c r="C470" s="15" t="s">
        <v>40</v>
      </c>
      <c r="D470" s="19" cm="1">
        <f t="array" aca="1" ref="D47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70" s="15" t="s">
        <v>227</v>
      </c>
      <c r="F470" s="15" t="e" cm="1">
        <f t="array" aca="1" ref="F47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70" s="15" t="e">
        <f ca="1">_xlfn.XLOOKUP(Список_Сотрудников[[#This Row],[ФИО]],#REF!,#REF!,"ошибка",0,1)</f>
        <v>#NAME?</v>
      </c>
    </row>
    <row r="471" spans="1:9" x14ac:dyDescent="0.25">
      <c r="A471" s="15" t="s">
        <v>587</v>
      </c>
      <c r="B471" s="15" t="s">
        <v>588</v>
      </c>
      <c r="C471" s="15" t="s">
        <v>40</v>
      </c>
      <c r="D471" s="19" cm="1">
        <f t="array" aca="1" ref="D47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71" s="15" t="s">
        <v>305</v>
      </c>
      <c r="F471" s="15" t="e" cm="1">
        <f t="array" aca="1" ref="F47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71" s="15" t="e">
        <f ca="1">_xlfn.XLOOKUP(Список_Сотрудников[[#This Row],[ФИО]],#REF!,#REF!,"ошибка",0,1)</f>
        <v>#NAME?</v>
      </c>
    </row>
    <row r="472" spans="1:9" x14ac:dyDescent="0.25">
      <c r="A472" s="15" t="s">
        <v>7</v>
      </c>
      <c r="B472" s="15" t="s">
        <v>589</v>
      </c>
      <c r="C472" s="15" t="s">
        <v>513</v>
      </c>
      <c r="D472" s="19" t="str" cm="1">
        <f t="array" aca="1" ref="D47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72" s="15" t="s">
        <v>24</v>
      </c>
      <c r="F472" s="15" t="e" cm="1">
        <f t="array" aca="1" ref="F47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72" s="15" t="e">
        <f ca="1">_xlfn.XLOOKUP(Список_Сотрудников[[#This Row],[ФИО]],#REF!,#REF!,"ошибка",0,1)</f>
        <v>#NAME?</v>
      </c>
    </row>
    <row r="473" spans="1:9" x14ac:dyDescent="0.25">
      <c r="A473" s="15" t="s">
        <v>587</v>
      </c>
      <c r="B473" s="15" t="s">
        <v>590</v>
      </c>
      <c r="C473" s="15" t="s">
        <v>40</v>
      </c>
      <c r="D473" s="19" cm="1">
        <f t="array" aca="1" ref="D47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73" s="15" t="s">
        <v>305</v>
      </c>
      <c r="F473" s="15" t="e" cm="1">
        <f t="array" aca="1" ref="F47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73" s="15" t="e">
        <f ca="1">_xlfn.XLOOKUP(Список_Сотрудников[[#This Row],[ФИО]],#REF!,#REF!,"ошибка",0,1)</f>
        <v>#NAME?</v>
      </c>
    </row>
    <row r="474" spans="1:9" x14ac:dyDescent="0.25">
      <c r="A474" s="15" t="s">
        <v>587</v>
      </c>
      <c r="B474" s="15" t="s">
        <v>591</v>
      </c>
      <c r="C474" s="15" t="s">
        <v>40</v>
      </c>
      <c r="D474" s="19" cm="1">
        <f t="array" aca="1" ref="D47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74" s="15" t="s">
        <v>305</v>
      </c>
      <c r="F474" s="15" t="e" cm="1">
        <f t="array" aca="1" ref="F47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74" s="15" t="e">
        <f ca="1">_xlfn.XLOOKUP(Список_Сотрудников[[#This Row],[ФИО]],#REF!,#REF!,"ошибка",0,1)</f>
        <v>#NAME?</v>
      </c>
    </row>
    <row r="475" spans="1:9" x14ac:dyDescent="0.25">
      <c r="A475" s="15" t="s">
        <v>587</v>
      </c>
      <c r="B475" s="15" t="s">
        <v>592</v>
      </c>
      <c r="C475" s="15" t="s">
        <v>40</v>
      </c>
      <c r="D475" s="19" cm="1">
        <f t="array" aca="1" ref="D47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75" s="15" t="s">
        <v>305</v>
      </c>
      <c r="F475" s="15" t="e" cm="1">
        <f t="array" aca="1" ref="F47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75" s="15" t="e">
        <f ca="1">_xlfn.XLOOKUP(Список_Сотрудников[[#This Row],[ФИО]],#REF!,#REF!,"ошибка",0,1)</f>
        <v>#NAME?</v>
      </c>
    </row>
    <row r="476" spans="1:9" x14ac:dyDescent="0.25">
      <c r="A476" s="15" t="s">
        <v>587</v>
      </c>
      <c r="B476" s="15" t="s">
        <v>593</v>
      </c>
      <c r="C476" s="15" t="s">
        <v>89</v>
      </c>
      <c r="D476" s="19" cm="1">
        <f t="array" aca="1" ref="D47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76" s="15" t="s">
        <v>305</v>
      </c>
      <c r="F476" s="15" t="e" cm="1">
        <f t="array" aca="1" ref="F47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76" s="15" t="e">
        <f ca="1">_xlfn.XLOOKUP(Список_Сотрудников[[#This Row],[ФИО]],#REF!,#REF!,"ошибка",0,1)</f>
        <v>#NAME?</v>
      </c>
    </row>
    <row r="477" spans="1:9" x14ac:dyDescent="0.25">
      <c r="A477" s="15" t="s">
        <v>587</v>
      </c>
      <c r="B477" s="15" t="s">
        <v>838</v>
      </c>
      <c r="C477" s="15" t="s">
        <v>71</v>
      </c>
      <c r="D477" s="19" cm="1">
        <f t="array" aca="1" ref="D47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77" s="15" t="s">
        <v>340</v>
      </c>
      <c r="F477" s="15" t="e" cm="1">
        <f t="array" aca="1" ref="F47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77" s="15" t="e">
        <f ca="1">_xlfn.XLOOKUP(Список_Сотрудников[[#This Row],[ФИО]],#REF!,#REF!,"ошибка",0,1)</f>
        <v>#NAME?</v>
      </c>
    </row>
    <row r="478" spans="1:9" x14ac:dyDescent="0.25">
      <c r="A478" s="15" t="s">
        <v>2</v>
      </c>
      <c r="B478" s="15" t="s">
        <v>594</v>
      </c>
      <c r="C478" s="15" t="s">
        <v>21</v>
      </c>
      <c r="D478" s="19" cm="1">
        <f t="array" aca="1" ref="D47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78" s="15" t="s">
        <v>219</v>
      </c>
      <c r="F478" s="15" t="e" cm="1">
        <f t="array" aca="1" ref="F47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78" s="15" t="e">
        <f ca="1">_xlfn.XLOOKUP(Список_Сотрудников[[#This Row],[ФИО]],#REF!,#REF!,"ошибка",0,1)</f>
        <v>#NAME?</v>
      </c>
    </row>
    <row r="479" spans="1:9" x14ac:dyDescent="0.25">
      <c r="A479" s="26" t="s">
        <v>5</v>
      </c>
      <c r="B479" s="26" t="s">
        <v>893</v>
      </c>
      <c r="C479" s="26" t="s">
        <v>21</v>
      </c>
      <c r="D479" s="28" cm="1">
        <f t="array" aca="1" ref="D47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79" s="26" t="s">
        <v>426</v>
      </c>
      <c r="F479" s="26" t="e" cm="1">
        <f t="array" aca="1" ref="F47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79" s="26" t="e">
        <f ca="1">_xlfn.XLOOKUP(Список_Сотрудников[[#This Row],[ФИО]],#REF!,#REF!,"ошибка",0,1)</f>
        <v>#NAME?</v>
      </c>
    </row>
    <row r="480" spans="1:9" x14ac:dyDescent="0.25">
      <c r="A480" s="15" t="s">
        <v>1</v>
      </c>
      <c r="B480" s="15" t="s">
        <v>595</v>
      </c>
      <c r="C480" s="15" t="s">
        <v>35</v>
      </c>
      <c r="D480" s="19" cm="1">
        <f t="array" aca="1" ref="D48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80" s="15" t="s">
        <v>144</v>
      </c>
      <c r="F480" s="15" t="e" cm="1">
        <f t="array" aca="1" ref="F48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80" s="15" t="e">
        <f ca="1">_xlfn.XLOOKUP(Список_Сотрудников[[#This Row],[ФИО]],#REF!,#REF!,"ошибка",0,1)</f>
        <v>#NAME?</v>
      </c>
    </row>
    <row r="481" spans="1:10" x14ac:dyDescent="0.25">
      <c r="A481" s="15" t="s">
        <v>1</v>
      </c>
      <c r="B481" s="15" t="s">
        <v>596</v>
      </c>
      <c r="C481" s="15" t="s">
        <v>21</v>
      </c>
      <c r="D481" s="19" cm="1">
        <f t="array" aca="1" ref="D48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81" s="15" t="s">
        <v>102</v>
      </c>
      <c r="F481" s="15" t="e" cm="1">
        <f t="array" aca="1" ref="F48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81" s="15" t="e">
        <f ca="1">_xlfn.XLOOKUP(Список_Сотрудников[[#This Row],[ФИО]],#REF!,#REF!,"ошибка",0,1)</f>
        <v>#NAME?</v>
      </c>
    </row>
    <row r="482" spans="1:10" x14ac:dyDescent="0.25">
      <c r="A482" s="15" t="s">
        <v>1</v>
      </c>
      <c r="B482" s="15" t="s">
        <v>597</v>
      </c>
      <c r="C482" s="15" t="s">
        <v>57</v>
      </c>
      <c r="D482" s="19" cm="1">
        <f t="array" aca="1" ref="D48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82" s="15" t="s">
        <v>156</v>
      </c>
      <c r="F482" s="15" t="e" cm="1">
        <f t="array" aca="1" ref="F48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82" s="15" t="e">
        <f ca="1">_xlfn.XLOOKUP(Список_Сотрудников[[#This Row],[ФИО]],#REF!,#REF!,"ошибка",0,1)</f>
        <v>#NAME?</v>
      </c>
    </row>
    <row r="483" spans="1:10" x14ac:dyDescent="0.25">
      <c r="A483" s="15" t="s">
        <v>1</v>
      </c>
      <c r="B483" s="15" t="s">
        <v>598</v>
      </c>
      <c r="C483" s="15" t="s">
        <v>57</v>
      </c>
      <c r="D483" s="19" cm="1">
        <f t="array" aca="1" ref="D48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83" s="15" t="s">
        <v>156</v>
      </c>
      <c r="F483" s="15" t="e" cm="1">
        <f t="array" aca="1" ref="F48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83" s="15" t="e">
        <f ca="1">_xlfn.XLOOKUP(Список_Сотрудников[[#This Row],[ФИО]],#REF!,#REF!,"ошибка",0,1)</f>
        <v>#NAME?</v>
      </c>
    </row>
    <row r="484" spans="1:10" x14ac:dyDescent="0.25">
      <c r="A484" s="15" t="s">
        <v>1</v>
      </c>
      <c r="B484" s="15" t="s">
        <v>599</v>
      </c>
      <c r="C484" s="15" t="s">
        <v>57</v>
      </c>
      <c r="D484" s="19" cm="1">
        <f t="array" aca="1" ref="D48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84" s="15" t="s">
        <v>156</v>
      </c>
      <c r="F484" s="15" t="e" cm="1">
        <f t="array" aca="1" ref="F48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84" s="15" t="e">
        <f ca="1">_xlfn.XLOOKUP(Список_Сотрудников[[#This Row],[ФИО]],#REF!,#REF!,"ошибка",0,1)</f>
        <v>#NAME?</v>
      </c>
    </row>
    <row r="485" spans="1:10" x14ac:dyDescent="0.25">
      <c r="A485" s="15" t="s">
        <v>1</v>
      </c>
      <c r="B485" s="15" t="s">
        <v>600</v>
      </c>
      <c r="C485" s="15" t="s">
        <v>60</v>
      </c>
      <c r="D485" s="19" cm="1">
        <f t="array" aca="1" ref="D48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85" s="15" t="s">
        <v>156</v>
      </c>
      <c r="F485" s="15" t="e" cm="1">
        <f t="array" aca="1" ref="F48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85" s="15" t="e">
        <f ca="1">_xlfn.XLOOKUP(Список_Сотрудников[[#This Row],[ФИО]],#REF!,#REF!,"ошибка",0,1)</f>
        <v>#NAME?</v>
      </c>
    </row>
    <row r="486" spans="1:10" x14ac:dyDescent="0.25">
      <c r="A486" s="15" t="s">
        <v>1</v>
      </c>
      <c r="B486" s="15" t="s">
        <v>601</v>
      </c>
      <c r="C486" s="15" t="s">
        <v>57</v>
      </c>
      <c r="D486" s="19" cm="1">
        <f t="array" aca="1" ref="D48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86" s="15" t="s">
        <v>156</v>
      </c>
      <c r="F486" s="15" t="e" cm="1">
        <f t="array" aca="1" ref="F48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86" s="15" t="e">
        <f ca="1">_xlfn.XLOOKUP(Список_Сотрудников[[#This Row],[ФИО]],#REF!,#REF!,"ошибка",0,1)</f>
        <v>#NAME?</v>
      </c>
    </row>
    <row r="487" spans="1:10" x14ac:dyDescent="0.25">
      <c r="A487" s="15" t="s">
        <v>6</v>
      </c>
      <c r="B487" s="15" t="s">
        <v>870</v>
      </c>
      <c r="C487" s="15" t="s">
        <v>21</v>
      </c>
      <c r="D487" s="19" cm="1">
        <f t="array" aca="1" ref="D48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87" s="15" t="s">
        <v>19</v>
      </c>
      <c r="F487" s="15" t="e" cm="1">
        <f t="array" aca="1" ref="F48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87" s="15" t="e">
        <f ca="1">_xlfn.XLOOKUP(Список_Сотрудников[[#This Row],[ФИО]],#REF!,#REF!,"ошибка",0,1)</f>
        <v>#NAME?</v>
      </c>
    </row>
    <row r="488" spans="1:10" x14ac:dyDescent="0.25">
      <c r="A488" s="15" t="s">
        <v>6</v>
      </c>
      <c r="B488" s="15" t="s">
        <v>602</v>
      </c>
      <c r="C488" s="15" t="s">
        <v>21</v>
      </c>
      <c r="D488" s="19" cm="1">
        <f t="array" aca="1" ref="D48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88" s="15" t="s">
        <v>46</v>
      </c>
      <c r="F488" s="15" t="e" cm="1">
        <f t="array" aca="1" ref="F48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88" s="15" t="e">
        <f ca="1">_xlfn.XLOOKUP(Список_Сотрудников[[#This Row],[ФИО]],#REF!,#REF!,"ошибка",0,1)</f>
        <v>#NAME?</v>
      </c>
    </row>
    <row r="489" spans="1:10" x14ac:dyDescent="0.25">
      <c r="A489" s="15" t="s">
        <v>3</v>
      </c>
      <c r="B489" s="15" t="s">
        <v>603</v>
      </c>
      <c r="C489" s="15" t="s">
        <v>160</v>
      </c>
      <c r="D489" s="19" cm="1">
        <f t="array" aca="1" ref="D48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89" s="15" t="s">
        <v>557</v>
      </c>
      <c r="F489" s="15" t="e" cm="1">
        <f t="array" aca="1" ref="F48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89" s="15" t="e">
        <f ca="1">_xlfn.XLOOKUP(Список_Сотрудников[[#This Row],[ФИО]],#REF!,#REF!,"ошибка",0,1)</f>
        <v>#NAME?</v>
      </c>
      <c r="J489" s="15" t="s">
        <v>26</v>
      </c>
    </row>
    <row r="490" spans="1:10" x14ac:dyDescent="0.25">
      <c r="A490" s="15" t="s">
        <v>3</v>
      </c>
      <c r="B490" s="15" t="s">
        <v>604</v>
      </c>
      <c r="C490" s="15" t="s">
        <v>160</v>
      </c>
      <c r="D490" s="19" cm="1">
        <f t="array" aca="1" ref="D49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90" s="15" t="s">
        <v>557</v>
      </c>
      <c r="F490" s="15" t="e" cm="1">
        <f t="array" aca="1" ref="F49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90" s="15" t="e">
        <f ca="1">_xlfn.XLOOKUP(Список_Сотрудников[[#This Row],[ФИО]],#REF!,#REF!,"ошибка",0,1)</f>
        <v>#NAME?</v>
      </c>
      <c r="J490" s="15" t="s">
        <v>26</v>
      </c>
    </row>
    <row r="491" spans="1:10" x14ac:dyDescent="0.25">
      <c r="A491" s="15" t="s">
        <v>4</v>
      </c>
      <c r="B491" s="15" t="s">
        <v>834</v>
      </c>
      <c r="C491" s="15" t="s">
        <v>178</v>
      </c>
      <c r="D491" s="19" cm="1">
        <f t="array" aca="1" ref="D49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91" s="15" t="s">
        <v>249</v>
      </c>
      <c r="F491" s="15" t="e" cm="1">
        <f t="array" aca="1" ref="F49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91" s="15" t="e">
        <f ca="1">_xlfn.XLOOKUP(Список_Сотрудников[[#This Row],[ФИО]],#REF!,#REF!,"ошибка",0,1)</f>
        <v>#NAME?</v>
      </c>
    </row>
    <row r="492" spans="1:10" x14ac:dyDescent="0.25">
      <c r="A492" s="26" t="s">
        <v>4</v>
      </c>
      <c r="B492" s="26" t="s">
        <v>911</v>
      </c>
      <c r="C492" s="26" t="s">
        <v>160</v>
      </c>
      <c r="D492" s="28" cm="1">
        <f t="array" aca="1" ref="D49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92" s="26" t="s">
        <v>249</v>
      </c>
      <c r="F492" s="26" t="e" cm="1">
        <f t="array" aca="1" ref="F49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92" s="26" t="e">
        <f ca="1">_xlfn.XLOOKUP(Список_Сотрудников[[#This Row],[ФИО]],#REF!,#REF!,"ошибка",0,1)</f>
        <v>#NAME?</v>
      </c>
    </row>
    <row r="493" spans="1:10" x14ac:dyDescent="0.25">
      <c r="A493" s="15" t="s">
        <v>4</v>
      </c>
      <c r="B493" s="15" t="s">
        <v>605</v>
      </c>
      <c r="C493" s="15" t="s">
        <v>40</v>
      </c>
      <c r="D493" s="19" cm="1">
        <f t="array" aca="1" ref="D49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93" s="15" t="s">
        <v>305</v>
      </c>
      <c r="F493" s="15" t="e" cm="1">
        <f t="array" aca="1" ref="F49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93" s="15" t="e">
        <f ca="1">_xlfn.XLOOKUP(Список_Сотрудников[[#This Row],[ФИО]],#REF!,#REF!,"ошибка",0,1)</f>
        <v>#NAME?</v>
      </c>
    </row>
    <row r="494" spans="1:10" x14ac:dyDescent="0.25">
      <c r="A494" s="15" t="s">
        <v>4</v>
      </c>
      <c r="B494" s="15" t="s">
        <v>862</v>
      </c>
      <c r="C494" s="15" t="s">
        <v>160</v>
      </c>
      <c r="D494" s="19" cm="1">
        <f t="array" aca="1" ref="D49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94" s="15" t="s">
        <v>340</v>
      </c>
      <c r="F494" s="15" t="e" cm="1">
        <f t="array" aca="1" ref="F49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94" s="15" t="e">
        <f ca="1">_xlfn.XLOOKUP(Список_Сотрудников[[#This Row],[ФИО]],#REF!,#REF!,"ошибка",0,1)</f>
        <v>#NAME?</v>
      </c>
    </row>
    <row r="495" spans="1:10" x14ac:dyDescent="0.25">
      <c r="A495" s="15" t="s">
        <v>2</v>
      </c>
      <c r="B495" s="15" t="s">
        <v>606</v>
      </c>
      <c r="C495" s="15" t="s">
        <v>40</v>
      </c>
      <c r="D495" s="19" cm="1">
        <f t="array" aca="1" ref="D49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95" s="23" t="s">
        <v>227</v>
      </c>
      <c r="F495" s="15" t="e" cm="1">
        <f t="array" aca="1" ref="F49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95" s="15" t="e">
        <f ca="1">_xlfn.XLOOKUP(Список_Сотрудников[[#This Row],[ФИО]],#REF!,#REF!,"ошибка",0,1)</f>
        <v>#NAME?</v>
      </c>
    </row>
    <row r="496" spans="1:10" x14ac:dyDescent="0.25">
      <c r="A496" s="26" t="s">
        <v>2</v>
      </c>
      <c r="B496" s="26" t="s">
        <v>842</v>
      </c>
      <c r="C496" s="26" t="s">
        <v>113</v>
      </c>
      <c r="D496" s="28" cm="1">
        <f t="array" aca="1" ref="D49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496" s="29" t="s">
        <v>219</v>
      </c>
      <c r="F496" s="26" t="e" cm="1">
        <f t="array" aca="1" ref="F49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96" s="26" t="e">
        <f ca="1">_xlfn.XLOOKUP(Список_Сотрудников[[#This Row],[ФИО]],#REF!,#REF!,"ошибка",0,1)</f>
        <v>#NAME?</v>
      </c>
    </row>
    <row r="497" spans="1:7" x14ac:dyDescent="0.25">
      <c r="A497" s="15" t="s">
        <v>5</v>
      </c>
      <c r="B497" s="15" t="s">
        <v>607</v>
      </c>
      <c r="C497" s="15" t="s">
        <v>57</v>
      </c>
      <c r="D497" s="19" cm="1">
        <f t="array" aca="1" ref="D49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97" s="15" t="s">
        <v>414</v>
      </c>
      <c r="F497" s="15" t="e" cm="1">
        <f t="array" aca="1" ref="F49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97" s="15" t="e">
        <f ca="1">_xlfn.XLOOKUP(Список_Сотрудников[[#This Row],[ФИО]],#REF!,#REF!,"ошибка",0,1)</f>
        <v>#NAME?</v>
      </c>
    </row>
    <row r="498" spans="1:7" x14ac:dyDescent="0.25">
      <c r="A498" s="26" t="s">
        <v>5</v>
      </c>
      <c r="B498" s="26" t="s">
        <v>890</v>
      </c>
      <c r="C498" s="26" t="s">
        <v>57</v>
      </c>
      <c r="D498" s="28" cm="1">
        <f t="array" aca="1" ref="D49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98" s="26" t="s">
        <v>414</v>
      </c>
      <c r="F498" s="26" t="e" cm="1">
        <f t="array" aca="1" ref="F49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98" s="26" t="e">
        <f ca="1">_xlfn.XLOOKUP(Список_Сотрудников[[#This Row],[ФИО]],#REF!,#REF!,"ошибка",0,1)</f>
        <v>#NAME?</v>
      </c>
    </row>
    <row r="499" spans="1:7" x14ac:dyDescent="0.25">
      <c r="A499" s="26" t="s">
        <v>5</v>
      </c>
      <c r="B499" s="26" t="s">
        <v>891</v>
      </c>
      <c r="C499" s="26" t="s">
        <v>57</v>
      </c>
      <c r="D499" s="28" cm="1">
        <f t="array" aca="1" ref="D49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499" s="26" t="s">
        <v>414</v>
      </c>
      <c r="F499" s="26" t="e" cm="1">
        <f t="array" aca="1" ref="F49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499" s="26" t="e">
        <f ca="1">_xlfn.XLOOKUP(Список_Сотрудников[[#This Row],[ФИО]],#REF!,#REF!,"ошибка",0,1)</f>
        <v>#NAME?</v>
      </c>
    </row>
    <row r="500" spans="1:7" x14ac:dyDescent="0.25">
      <c r="A500" s="15" t="s">
        <v>1</v>
      </c>
      <c r="B500" s="15" t="s">
        <v>608</v>
      </c>
      <c r="C500" s="15" t="s">
        <v>35</v>
      </c>
      <c r="D500" s="19" cm="1">
        <f t="array" aca="1" ref="D50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00" s="15" t="s">
        <v>144</v>
      </c>
      <c r="F500" s="15" t="e" cm="1">
        <f t="array" aca="1" ref="F50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00" s="15" t="e">
        <f ca="1">_xlfn.XLOOKUP(Список_Сотрудников[[#This Row],[ФИО]],#REF!,#REF!,"ошибка",0,1)</f>
        <v>#NAME?</v>
      </c>
    </row>
    <row r="501" spans="1:7" x14ac:dyDescent="0.25">
      <c r="A501" s="15" t="s">
        <v>1</v>
      </c>
      <c r="B501" s="15" t="s">
        <v>836</v>
      </c>
      <c r="C501" s="15" t="s">
        <v>21</v>
      </c>
      <c r="D501" s="19" cm="1">
        <f t="array" aca="1" ref="D50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01" s="23" t="s">
        <v>102</v>
      </c>
      <c r="F501" s="15" t="e" cm="1">
        <f t="array" aca="1" ref="F50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01" s="15" t="e">
        <f ca="1">_xlfn.XLOOKUP(Список_Сотрудников[[#This Row],[ФИО]],#REF!,#REF!,"ошибка",0,1)</f>
        <v>#NAME?</v>
      </c>
    </row>
    <row r="502" spans="1:7" x14ac:dyDescent="0.25">
      <c r="A502" s="15" t="s">
        <v>1</v>
      </c>
      <c r="B502" s="15" t="s">
        <v>609</v>
      </c>
      <c r="C502" s="15" t="s">
        <v>71</v>
      </c>
      <c r="D502" s="19" cm="1">
        <f t="array" aca="1" ref="D50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02" s="15" t="s">
        <v>156</v>
      </c>
      <c r="F502" s="15" t="e" cm="1">
        <f t="array" aca="1" ref="F50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02" s="15" t="e">
        <f ca="1">_xlfn.XLOOKUP(Список_Сотрудников[[#This Row],[ФИО]],#REF!,#REF!,"ошибка",0,1)</f>
        <v>#NAME?</v>
      </c>
    </row>
    <row r="503" spans="1:7" x14ac:dyDescent="0.25">
      <c r="A503" s="15" t="s">
        <v>1</v>
      </c>
      <c r="B503" s="15" t="s">
        <v>610</v>
      </c>
      <c r="C503" s="15" t="s">
        <v>21</v>
      </c>
      <c r="D503" s="19" cm="1">
        <f t="array" aca="1" ref="D50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03" s="23" t="s">
        <v>102</v>
      </c>
      <c r="F503" s="15" t="e" cm="1">
        <f t="array" aca="1" ref="F50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03" s="15" t="e">
        <f ca="1">_xlfn.XLOOKUP(Список_Сотрудников[[#This Row],[ФИО]],#REF!,#REF!,"ошибка",0,1)</f>
        <v>#NAME?</v>
      </c>
    </row>
    <row r="504" spans="1:7" x14ac:dyDescent="0.25">
      <c r="A504" s="26" t="s">
        <v>6</v>
      </c>
      <c r="B504" s="26" t="s">
        <v>901</v>
      </c>
      <c r="C504" s="26" t="s">
        <v>57</v>
      </c>
      <c r="D504" s="28" cm="1">
        <f t="array" aca="1" ref="D50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04" s="29" t="s">
        <v>55</v>
      </c>
      <c r="F504" s="26" t="e" cm="1">
        <f t="array" aca="1" ref="F50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04" s="26" t="e">
        <f ca="1">_xlfn.XLOOKUP(Список_Сотрудников[[#This Row],[ФИО]],#REF!,#REF!,"ошибка",0,1)</f>
        <v>#NAME?</v>
      </c>
    </row>
    <row r="505" spans="1:7" x14ac:dyDescent="0.25">
      <c r="A505" s="26" t="s">
        <v>3</v>
      </c>
      <c r="B505" s="26" t="s">
        <v>972</v>
      </c>
      <c r="C505" s="26" t="s">
        <v>32</v>
      </c>
      <c r="D505" s="28" cm="1">
        <f t="array" aca="1" ref="D50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05" s="26" t="s">
        <v>530</v>
      </c>
      <c r="F505" s="26" t="e" cm="1">
        <f t="array" aca="1" ref="F50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05" s="26" t="e">
        <f ca="1">_xlfn.XLOOKUP(Список_Сотрудников[[#This Row],[ФИО]],#REF!,#REF!,"ошибка",0,1)</f>
        <v>#NAME?</v>
      </c>
    </row>
    <row r="506" spans="1:7" x14ac:dyDescent="0.25">
      <c r="A506" s="15" t="s">
        <v>3</v>
      </c>
      <c r="B506" s="15" t="s">
        <v>611</v>
      </c>
      <c r="C506" s="15" t="s">
        <v>35</v>
      </c>
      <c r="D506" s="19" cm="1">
        <f t="array" aca="1" ref="D50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06" s="15" t="s">
        <v>530</v>
      </c>
      <c r="F506" s="15" t="e" cm="1">
        <f t="array" aca="1" ref="F50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06" s="15" t="e">
        <f ca="1">_xlfn.XLOOKUP(Список_Сотрудников[[#This Row],[ФИО]],#REF!,#REF!,"ошибка",0,1)</f>
        <v>#NAME?</v>
      </c>
    </row>
    <row r="507" spans="1:7" x14ac:dyDescent="0.25">
      <c r="A507" s="15" t="s">
        <v>3</v>
      </c>
      <c r="B507" s="15" t="s">
        <v>612</v>
      </c>
      <c r="C507" s="15" t="s">
        <v>71</v>
      </c>
      <c r="D507" s="19" cm="1">
        <f t="array" aca="1" ref="D50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07" s="15" t="s">
        <v>543</v>
      </c>
      <c r="F507" s="15" t="e" cm="1">
        <f t="array" aca="1" ref="F50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07" s="15" t="e">
        <f ca="1">_xlfn.XLOOKUP(Список_Сотрудников[[#This Row],[ФИО]],#REF!,#REF!,"ошибка",0,1)</f>
        <v>#NAME?</v>
      </c>
    </row>
    <row r="508" spans="1:7" x14ac:dyDescent="0.25">
      <c r="A508" s="15" t="s">
        <v>3</v>
      </c>
      <c r="B508" s="15" t="s">
        <v>613</v>
      </c>
      <c r="C508" s="15" t="s">
        <v>71</v>
      </c>
      <c r="D508" s="19" cm="1">
        <f t="array" aca="1" ref="D50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08" s="15" t="s">
        <v>543</v>
      </c>
      <c r="F508" s="15" t="e" cm="1">
        <f t="array" aca="1" ref="F50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08" s="15" t="e">
        <f ca="1">_xlfn.XLOOKUP(Список_Сотрудников[[#This Row],[ФИО]],#REF!,#REF!,"ошибка",0,1)</f>
        <v>#NAME?</v>
      </c>
    </row>
    <row r="509" spans="1:7" x14ac:dyDescent="0.25">
      <c r="A509" s="15" t="s">
        <v>1</v>
      </c>
      <c r="B509" s="15" t="s">
        <v>614</v>
      </c>
      <c r="C509" s="15" t="s">
        <v>57</v>
      </c>
      <c r="D509" s="19" cm="1">
        <f t="array" aca="1" ref="D50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09" s="15" t="s">
        <v>156</v>
      </c>
      <c r="F509" s="15" t="e" cm="1">
        <f t="array" aca="1" ref="F50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09" s="15" t="e">
        <f ca="1">_xlfn.XLOOKUP(Список_Сотрудников[[#This Row],[ФИО]],#REF!,#REF!,"ошибка",0,1)</f>
        <v>#NAME?</v>
      </c>
    </row>
    <row r="510" spans="1:7" x14ac:dyDescent="0.25">
      <c r="A510" s="26" t="s">
        <v>587</v>
      </c>
      <c r="B510" s="26" t="s">
        <v>970</v>
      </c>
      <c r="C510" s="26" t="s">
        <v>71</v>
      </c>
      <c r="D510" s="28" cm="1">
        <f t="array" aca="1" ref="D51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10" s="26" t="s">
        <v>340</v>
      </c>
      <c r="F510" s="26" t="e" cm="1">
        <f t="array" aca="1" ref="F51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10" s="26" t="e">
        <f ca="1">_xlfn.XLOOKUP(Список_Сотрудников[[#This Row],[ФИО]],#REF!,#REF!,"ошибка",0,1)</f>
        <v>#NAME?</v>
      </c>
    </row>
    <row r="511" spans="1:7" x14ac:dyDescent="0.25">
      <c r="A511" s="15" t="s">
        <v>587</v>
      </c>
      <c r="B511" s="15" t="s">
        <v>839</v>
      </c>
      <c r="C511" s="15" t="s">
        <v>71</v>
      </c>
      <c r="D511" s="19" cm="1">
        <f t="array" aca="1" ref="D51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11" s="15" t="s">
        <v>340</v>
      </c>
      <c r="F511" s="15" t="e" cm="1">
        <f t="array" aca="1" ref="F51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11" s="15" t="e">
        <f ca="1">_xlfn.XLOOKUP(Список_Сотрудников[[#This Row],[ФИО]],#REF!,#REF!,"ошибка",0,1)</f>
        <v>#NAME?</v>
      </c>
    </row>
    <row r="512" spans="1:7" x14ac:dyDescent="0.25">
      <c r="A512" s="15" t="s">
        <v>4</v>
      </c>
      <c r="B512" s="15" t="s">
        <v>615</v>
      </c>
      <c r="C512" s="15" t="s">
        <v>383</v>
      </c>
      <c r="D512" s="19" cm="1">
        <f t="array" aca="1" ref="D51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12" s="15" t="s">
        <v>296</v>
      </c>
      <c r="F512" s="15" t="e" cm="1">
        <f t="array" aca="1" ref="F51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12" s="15" t="e">
        <f ca="1">_xlfn.XLOOKUP(Список_Сотрудников[[#This Row],[ФИО]],#REF!,#REF!,"ошибка",0,1)</f>
        <v>#NAME?</v>
      </c>
    </row>
    <row r="513" spans="1:9" x14ac:dyDescent="0.25">
      <c r="A513" s="15" t="s">
        <v>1</v>
      </c>
      <c r="B513" s="15" t="s">
        <v>616</v>
      </c>
      <c r="C513" s="15" t="s">
        <v>57</v>
      </c>
      <c r="D513" s="19" cm="1">
        <f t="array" aca="1" ref="D51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13" s="15" t="s">
        <v>156</v>
      </c>
      <c r="F513" s="15" t="e" cm="1">
        <f t="array" aca="1" ref="F51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13" s="15" t="e">
        <f ca="1">_xlfn.XLOOKUP(Список_Сотрудников[[#This Row],[ФИО]],#REF!,#REF!,"ошибка",0,1)</f>
        <v>#NAME?</v>
      </c>
    </row>
    <row r="514" spans="1:9" x14ac:dyDescent="0.25">
      <c r="A514" s="15" t="s">
        <v>1</v>
      </c>
      <c r="B514" s="15" t="s">
        <v>617</v>
      </c>
      <c r="C514" s="15" t="s">
        <v>57</v>
      </c>
      <c r="D514" s="19" cm="1">
        <f t="array" aca="1" ref="D51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14" s="15" t="s">
        <v>156</v>
      </c>
      <c r="F514" s="15" t="e" cm="1">
        <f t="array" aca="1" ref="F51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14" s="15" t="e">
        <f ca="1">_xlfn.XLOOKUP(Список_Сотрудников[[#This Row],[ФИО]],#REF!,#REF!,"ошибка",0,1)</f>
        <v>#NAME?</v>
      </c>
    </row>
    <row r="515" spans="1:9" x14ac:dyDescent="0.25">
      <c r="A515" s="15" t="s">
        <v>1</v>
      </c>
      <c r="B515" s="15" t="s">
        <v>618</v>
      </c>
      <c r="C515" s="15" t="s">
        <v>57</v>
      </c>
      <c r="D515" s="19" cm="1">
        <f t="array" aca="1" ref="D51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15" s="15" t="s">
        <v>156</v>
      </c>
      <c r="F515" s="15" t="e" cm="1">
        <f t="array" aca="1" ref="F51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15" s="15" t="e">
        <f ca="1">_xlfn.XLOOKUP(Список_Сотрудников[[#This Row],[ФИО]],#REF!,#REF!,"ошибка",0,1)</f>
        <v>#NAME?</v>
      </c>
    </row>
    <row r="516" spans="1:9" x14ac:dyDescent="0.25">
      <c r="A516" s="26" t="s">
        <v>1</v>
      </c>
      <c r="B516" s="26" t="s">
        <v>914</v>
      </c>
      <c r="C516" s="26" t="s">
        <v>71</v>
      </c>
      <c r="D516" s="28" cm="1">
        <f t="array" aca="1" ref="D51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16" s="26" t="s">
        <v>156</v>
      </c>
      <c r="F516" s="26" t="e" cm="1">
        <f t="array" aca="1" ref="F51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16" s="26" t="e">
        <f ca="1">_xlfn.XLOOKUP(Список_Сотрудников[[#This Row],[ФИО]],#REF!,#REF!,"ошибка",0,1)</f>
        <v>#NAME?</v>
      </c>
    </row>
    <row r="517" spans="1:9" x14ac:dyDescent="0.25">
      <c r="A517" s="15" t="s">
        <v>1</v>
      </c>
      <c r="B517" s="15" t="s">
        <v>619</v>
      </c>
      <c r="C517" s="15" t="s">
        <v>71</v>
      </c>
      <c r="D517" s="19" cm="1">
        <f t="array" aca="1" ref="D51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17" s="15" t="s">
        <v>156</v>
      </c>
      <c r="F517" s="15" t="e" cm="1">
        <f t="array" aca="1" ref="F51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17" s="15" t="e">
        <f ca="1">_xlfn.XLOOKUP(Список_Сотрудников[[#This Row],[ФИО]],#REF!,#REF!,"ошибка",0,1)</f>
        <v>#NAME?</v>
      </c>
    </row>
    <row r="518" spans="1:9" x14ac:dyDescent="0.25">
      <c r="A518" s="15" t="s">
        <v>1</v>
      </c>
      <c r="B518" s="15" t="s">
        <v>620</v>
      </c>
      <c r="C518" s="15" t="s">
        <v>71</v>
      </c>
      <c r="D518" s="19" cm="1">
        <f t="array" aca="1" ref="D51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18" s="15" t="s">
        <v>156</v>
      </c>
      <c r="F518" s="15" t="e" cm="1">
        <f t="array" aca="1" ref="F51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18" s="15" t="e">
        <f ca="1">_xlfn.XLOOKUP(Список_Сотрудников[[#This Row],[ФИО]],#REF!,#REF!,"ошибка",0,1)</f>
        <v>#NAME?</v>
      </c>
    </row>
    <row r="519" spans="1:9" x14ac:dyDescent="0.25">
      <c r="A519" s="15" t="s">
        <v>6</v>
      </c>
      <c r="B519" s="15" t="s">
        <v>621</v>
      </c>
      <c r="C519" s="15" t="s">
        <v>40</v>
      </c>
      <c r="D519" s="19" cm="1">
        <f t="array" aca="1" ref="D51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19" s="15" t="s">
        <v>33</v>
      </c>
      <c r="F519" s="15" t="e" cm="1">
        <f t="array" aca="1" ref="F51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19" s="15" t="e" cm="1">
        <f t="array" aca="1" ref="G519" ca="1">_xlfn.XLOOKUP(Список_Сотрудников[[#This Row],[ФИО]],_xlfn.IFS(Список_Сотрудников[[#This Row],[BU]]='Список BU'!B$1,Калининград!C:C,Список_Сотрудников[[#This Row],[BU]]='Список BU'!B$2,Москва!C:C,Список_Сотрудников[[#This Row],[BU]]='Список BU'!B$3,Сибирь!C:C,Список_Сотрудников[[#This Row],[BU]]='Список BU'!B$4,Юг!C:C,Список_Сотрудников[[#This Row],[BU]]='Список BU'!B$5,СПб!C:C,Список_Сотрудников[[#This Row],[BU]]='Список BU'!B$6,Урал!C:C,Список_Сотрудников[[#This Row],[BU]]='Список BU'!B$7,#REF!,Список_Сотрудников[[#This Row],[BU]]='Список BU'!B$8,ЦентрФункция!C:C,Список_Сотрудников[[#This Row],[BU]]='Список BU'!B$9,TeleSales!C:C,Список_Сотрудников[[#This Row],[BU]]='Список BU'!B$10,BUM!C:C),_xlfn.IFS(Список_Сотрудников[[#This Row],[BU]]='Список BU'!B$1,Калининград!G:G,Список_Сотрудников[[#This Row],[BU]]='Список BU'!B$2,Москва!G:G,Список_Сотрудников[[#This Row],[BU]]='Список BU'!B$3,Сибирь!G:G,Список_Сотрудников[[#This Row],[BU]]='Список BU'!B$4,Юг!G:G,Список_Сотрудников[[#This Row],[BU]]='Список BU'!B$5,СПб!G:G,Список_Сотрудников[[#This Row],[BU]]='Список BU'!B$6,Урал!G:G,Список_Сотрудников[[#This Row],[BU]]='Список BU'!B$7,#REF!,Список_Сотрудников[[#This Row],[BU]]='Список BU'!B$8,ЦентрФункция!G:G,Список_Сотрудников[[#This Row],[BU]]='Список BU'!B$9,TeleSales!G:G,Список_Сотрудников[[#This Row],[BU]]='Список BU'!B$10,BUM!G:G),"не указано",0,1)</f>
        <v>#NAME?</v>
      </c>
    </row>
    <row r="520" spans="1:9" x14ac:dyDescent="0.25">
      <c r="A520" s="15" t="s">
        <v>6</v>
      </c>
      <c r="B520" s="15" t="s">
        <v>622</v>
      </c>
      <c r="C520" s="15" t="s">
        <v>40</v>
      </c>
      <c r="D520" s="19" cm="1">
        <f t="array" aca="1" ref="D52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20" s="15" t="s">
        <v>33</v>
      </c>
      <c r="F520" s="15" t="e" cm="1">
        <f t="array" aca="1" ref="F52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20" s="15" t="e">
        <f ca="1">_xlfn.XLOOKUP(Список_Сотрудников[[#This Row],[ФИО]],#REF!,#REF!,"ошибка",0,1)</f>
        <v>#NAME?</v>
      </c>
    </row>
    <row r="521" spans="1:9" x14ac:dyDescent="0.25">
      <c r="A521" s="15" t="s">
        <v>3</v>
      </c>
      <c r="B521" s="15" t="s">
        <v>623</v>
      </c>
      <c r="C521" s="15" t="s">
        <v>57</v>
      </c>
      <c r="D521" s="19" cm="1">
        <f t="array" aca="1" ref="D52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21" s="15" t="s">
        <v>543</v>
      </c>
      <c r="F521" s="15" t="e" cm="1">
        <f t="array" aca="1" ref="F52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21" s="15" t="e">
        <f ca="1">_xlfn.XLOOKUP(Список_Сотрудников[[#This Row],[ФИО]],#REF!,#REF!,"ошибка",0,1)</f>
        <v>#NAME?</v>
      </c>
    </row>
    <row r="522" spans="1:9" x14ac:dyDescent="0.25">
      <c r="A522" s="15" t="s">
        <v>3</v>
      </c>
      <c r="B522" s="15" t="s">
        <v>624</v>
      </c>
      <c r="C522" s="15" t="s">
        <v>54</v>
      </c>
      <c r="D522" s="19" cm="1">
        <f t="array" aca="1" ref="D52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22" s="15" t="s">
        <v>557</v>
      </c>
      <c r="F522" s="15" t="e" cm="1">
        <f t="array" aca="1" ref="F52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22" s="15" t="e">
        <f ca="1">_xlfn.XLOOKUP(Список_Сотрудников[[#This Row],[ФИО]],#REF!,#REF!,"ошибка",0,1)</f>
        <v>#NAME?</v>
      </c>
    </row>
    <row r="523" spans="1:9" x14ac:dyDescent="0.25">
      <c r="A523" s="15" t="s">
        <v>587</v>
      </c>
      <c r="B523" s="15" t="s">
        <v>625</v>
      </c>
      <c r="C523" s="15" t="s">
        <v>40</v>
      </c>
      <c r="D523" s="19" cm="1">
        <f t="array" aca="1" ref="D52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23" s="15" t="s">
        <v>305</v>
      </c>
      <c r="F523" s="15" t="e" cm="1">
        <f t="array" aca="1" ref="F52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23" s="15" t="e">
        <f ca="1">_xlfn.XLOOKUP(Список_Сотрудников[[#This Row],[ФИО]],#REF!,#REF!,"ошибка",0,1)</f>
        <v>#NAME?</v>
      </c>
    </row>
    <row r="524" spans="1:9" x14ac:dyDescent="0.25">
      <c r="A524" s="15" t="s">
        <v>1</v>
      </c>
      <c r="B524" s="15" t="s">
        <v>626</v>
      </c>
      <c r="C524" s="15" t="s">
        <v>113</v>
      </c>
      <c r="D524" s="19" cm="1">
        <f t="array" aca="1" ref="D52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524" s="15" t="s">
        <v>111</v>
      </c>
      <c r="F524" s="15" t="e" cm="1">
        <f t="array" aca="1" ref="F52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24" s="15" t="e">
        <f ca="1">_xlfn.XLOOKUP(Список_Сотрудников[[#This Row],[ФИО]],#REF!,#REF!,"ошибка",0,1)</f>
        <v>#NAME?</v>
      </c>
      <c r="I524" s="15">
        <v>172104</v>
      </c>
    </row>
    <row r="525" spans="1:9" x14ac:dyDescent="0.25">
      <c r="A525" s="15" t="s">
        <v>4</v>
      </c>
      <c r="B525" s="15" t="s">
        <v>627</v>
      </c>
      <c r="C525" s="15" t="s">
        <v>178</v>
      </c>
      <c r="D525" s="19" cm="1">
        <f t="array" aca="1" ref="D52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25" s="15" t="s">
        <v>249</v>
      </c>
      <c r="F525" s="15" t="e" cm="1">
        <f t="array" aca="1" ref="F52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25" s="15" t="e">
        <f ca="1">_xlfn.XLOOKUP(Список_Сотрудников[[#This Row],[ФИО]],#REF!,#REF!,"ошибка",0,1)</f>
        <v>#NAME?</v>
      </c>
    </row>
    <row r="526" spans="1:9" x14ac:dyDescent="0.25">
      <c r="A526" s="15" t="s">
        <v>2</v>
      </c>
      <c r="B526" s="15" t="s">
        <v>628</v>
      </c>
      <c r="C526" s="15" t="s">
        <v>57</v>
      </c>
      <c r="D526" s="19" cm="1">
        <f t="array" aca="1" ref="D52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26" s="15" t="s">
        <v>227</v>
      </c>
      <c r="F526" s="15" t="e" cm="1">
        <f t="array" aca="1" ref="F52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26" s="15" t="e">
        <f ca="1">_xlfn.XLOOKUP(Список_Сотрудников[[#This Row],[ФИО]],#REF!,#REF!,"ошибка",0,1)</f>
        <v>#NAME?</v>
      </c>
    </row>
    <row r="527" spans="1:9" x14ac:dyDescent="0.25">
      <c r="A527" s="15" t="s">
        <v>0</v>
      </c>
      <c r="B527" s="15" t="s">
        <v>844</v>
      </c>
      <c r="C527" s="15" t="s">
        <v>71</v>
      </c>
      <c r="D527" s="19" cm="1">
        <f t="array" aca="1" ref="D52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27" s="15" t="s">
        <v>90</v>
      </c>
      <c r="F527" s="15" t="e" cm="1">
        <f t="array" aca="1" ref="F52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27" s="15" t="e">
        <f ca="1">_xlfn.XLOOKUP(Список_Сотрудников[[#This Row],[ФИО]],#REF!,#REF!,"ошибка",0,1)</f>
        <v>#NAME?</v>
      </c>
    </row>
    <row r="528" spans="1:9" x14ac:dyDescent="0.25">
      <c r="A528" s="15" t="s">
        <v>587</v>
      </c>
      <c r="B528" s="15" t="s">
        <v>629</v>
      </c>
      <c r="C528" s="15" t="s">
        <v>21</v>
      </c>
      <c r="D528" s="19" cm="1">
        <f t="array" aca="1" ref="D52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28" s="23" t="s">
        <v>98</v>
      </c>
      <c r="F528" s="15" t="e" cm="1">
        <f t="array" aca="1" ref="F52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28" s="15" t="e">
        <f ca="1">_xlfn.XLOOKUP(Список_Сотрудников[[#This Row],[ФИО]],#REF!,#REF!,"ошибка",0,1)</f>
        <v>#NAME?</v>
      </c>
    </row>
    <row r="529" spans="1:10" x14ac:dyDescent="0.25">
      <c r="A529" s="15" t="s">
        <v>587</v>
      </c>
      <c r="B529" s="15" t="s">
        <v>847</v>
      </c>
      <c r="C529" s="15" t="s">
        <v>54</v>
      </c>
      <c r="D529" s="19" cm="1">
        <f t="array" aca="1" ref="D52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29" s="24" t="s">
        <v>249</v>
      </c>
      <c r="F529" s="15" t="e" cm="1">
        <f t="array" aca="1" ref="F52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29" s="24" t="e">
        <f ca="1">_xlfn.XLOOKUP(Список_Сотрудников[[#This Row],[ФИО]],#REF!,#REF!,"ошибка",0,1)</f>
        <v>#NAME?</v>
      </c>
    </row>
    <row r="530" spans="1:10" x14ac:dyDescent="0.25">
      <c r="A530" s="15" t="s">
        <v>587</v>
      </c>
      <c r="B530" s="15" t="s">
        <v>848</v>
      </c>
      <c r="C530" s="15" t="s">
        <v>21</v>
      </c>
      <c r="D530" s="19" cm="1">
        <f t="array" aca="1" ref="D53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30" s="24" t="s">
        <v>279</v>
      </c>
      <c r="F530" s="15" t="e" cm="1">
        <f t="array" aca="1" ref="F53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30" s="24" t="e">
        <f ca="1">_xlfn.XLOOKUP(Список_Сотрудников[[#This Row],[ФИО]],#REF!,#REF!,"ошибка",0,1)</f>
        <v>#NAME?</v>
      </c>
    </row>
    <row r="531" spans="1:10" x14ac:dyDescent="0.25">
      <c r="A531" s="15" t="s">
        <v>5</v>
      </c>
      <c r="B531" s="15" t="s">
        <v>849</v>
      </c>
      <c r="C531" s="15" t="s">
        <v>113</v>
      </c>
      <c r="D531" s="19" cm="1">
        <f t="array" aca="1" ref="D53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531" s="24" t="s">
        <v>448</v>
      </c>
      <c r="F531" s="15" t="e" cm="1">
        <f t="array" aca="1" ref="F53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31" s="24" t="e">
        <f ca="1">_xlfn.XLOOKUP(Список_Сотрудников[[#This Row],[ФИО]],#REF!,#REF!,"ошибка",0,1)</f>
        <v>#NAME?</v>
      </c>
    </row>
    <row r="532" spans="1:10" x14ac:dyDescent="0.25">
      <c r="A532" s="15" t="s">
        <v>1</v>
      </c>
      <c r="B532" s="15" t="s">
        <v>864</v>
      </c>
      <c r="C532" s="15" t="s">
        <v>21</v>
      </c>
      <c r="D532" s="19" cm="1">
        <f t="array" aca="1" ref="D53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32" s="24" t="s">
        <v>102</v>
      </c>
      <c r="F532" s="15" t="e" cm="1">
        <f t="array" aca="1" ref="F53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32" s="24" t="e">
        <f ca="1">_xlfn.XLOOKUP(Список_Сотрудников[[#This Row],[ФИО]],#REF!,#REF!,"ошибка",0,1)</f>
        <v>#NAME?</v>
      </c>
    </row>
    <row r="533" spans="1:10" x14ac:dyDescent="0.25">
      <c r="A533" s="15" t="s">
        <v>1</v>
      </c>
      <c r="B533" s="15" t="s">
        <v>850</v>
      </c>
      <c r="C533" s="15" t="s">
        <v>57</v>
      </c>
      <c r="D533" s="19" cm="1">
        <f t="array" aca="1" ref="D53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33" s="24" t="s">
        <v>156</v>
      </c>
      <c r="F533" s="15" t="e" cm="1">
        <f t="array" aca="1" ref="F53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33" s="24" t="e">
        <f ca="1">_xlfn.XLOOKUP(Список_Сотрудников[[#This Row],[ФИО]],#REF!,#REF!,"ошибка",0,1)</f>
        <v>#NAME?</v>
      </c>
    </row>
    <row r="534" spans="1:10" x14ac:dyDescent="0.25">
      <c r="A534" s="15" t="s">
        <v>3</v>
      </c>
      <c r="B534" s="15" t="s">
        <v>851</v>
      </c>
      <c r="C534" s="15" t="s">
        <v>21</v>
      </c>
      <c r="D534" s="19" cm="1">
        <f t="array" aca="1" ref="D53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34" s="24" t="s">
        <v>567</v>
      </c>
      <c r="F534" s="15" t="e" cm="1">
        <f t="array" aca="1" ref="F53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34" s="24" t="e">
        <f ca="1">_xlfn.XLOOKUP(Список_Сотрудников[[#This Row],[ФИО]],#REF!,#REF!,"ошибка",0,1)</f>
        <v>#NAME?</v>
      </c>
      <c r="J534" s="15">
        <v>7855.38</v>
      </c>
    </row>
    <row r="535" spans="1:10" x14ac:dyDescent="0.25">
      <c r="A535" s="26" t="s">
        <v>4</v>
      </c>
      <c r="B535" s="26" t="s">
        <v>886</v>
      </c>
      <c r="C535" s="26" t="s">
        <v>71</v>
      </c>
      <c r="D535" s="28" cm="1">
        <f t="array" aca="1" ref="D53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35" s="37" t="s">
        <v>340</v>
      </c>
      <c r="F535" s="26" t="e" cm="1">
        <f t="array" aca="1" ref="F53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35" s="37" t="e">
        <f ca="1">_xlfn.XLOOKUP(Список_Сотрудников[[#This Row],[ФИО]],#REF!,#REF!,"ошибка",0,1)</f>
        <v>#NAME?</v>
      </c>
    </row>
    <row r="536" spans="1:10" x14ac:dyDescent="0.25">
      <c r="A536" s="26" t="s">
        <v>4</v>
      </c>
      <c r="B536" s="26" t="s">
        <v>887</v>
      </c>
      <c r="C536" s="26" t="s">
        <v>71</v>
      </c>
      <c r="D536" s="28" cm="1">
        <f t="array" aca="1" ref="D53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36" s="37" t="s">
        <v>340</v>
      </c>
      <c r="F536" s="26" t="e" cm="1">
        <f t="array" aca="1" ref="F53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36" s="37" t="e">
        <f ca="1">_xlfn.XLOOKUP(Список_Сотрудников[[#This Row],[ФИО]],#REF!,#REF!,"ошибка",0,1)</f>
        <v>#NAME?</v>
      </c>
    </row>
    <row r="537" spans="1:10" x14ac:dyDescent="0.25">
      <c r="A537" s="15" t="s">
        <v>7</v>
      </c>
      <c r="B537" s="15" t="s">
        <v>853</v>
      </c>
      <c r="C537" s="15" t="s">
        <v>526</v>
      </c>
      <c r="D537" s="19" t="str" cm="1">
        <f t="array" aca="1" ref="D53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537" s="24" t="s">
        <v>24</v>
      </c>
      <c r="F537" s="15" t="e" cm="1">
        <f t="array" aca="1" ref="F53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37" s="24" t="e">
        <f ca="1">_xlfn.XLOOKUP(Список_Сотрудников[[#This Row],[ФИО]],#REF!,#REF!,"ошибка",0,1)</f>
        <v>#NAME?</v>
      </c>
    </row>
    <row r="538" spans="1:10" x14ac:dyDescent="0.25">
      <c r="A538" s="15" t="s">
        <v>2</v>
      </c>
      <c r="B538" s="15" t="s">
        <v>854</v>
      </c>
      <c r="C538" s="15" t="s">
        <v>21</v>
      </c>
      <c r="D538" s="19" cm="1">
        <f t="array" aca="1" ref="D53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38" s="24" t="s">
        <v>219</v>
      </c>
      <c r="F538" s="15" t="e" cm="1">
        <f t="array" aca="1" ref="F53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38" s="24" t="e">
        <f ca="1">_xlfn.XLOOKUP(Список_Сотрудников[[#This Row],[ФИО]],#REF!,#REF!,"ошибка",0,1)</f>
        <v>#NAME?</v>
      </c>
    </row>
    <row r="539" spans="1:10" x14ac:dyDescent="0.25">
      <c r="A539" s="15" t="s">
        <v>5</v>
      </c>
      <c r="B539" s="15" t="s">
        <v>855</v>
      </c>
      <c r="C539" s="15" t="s">
        <v>856</v>
      </c>
      <c r="D539" s="19" cm="1">
        <f t="array" aca="1" ref="D53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39" s="24" t="s">
        <v>436</v>
      </c>
      <c r="F539" s="15" t="e" cm="1">
        <f t="array" aca="1" ref="F53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39" s="24" t="e">
        <f ca="1">_xlfn.XLOOKUP(Список_Сотрудников[[#This Row],[ФИО]],#REF!,#REF!,"ошибка",0,1)</f>
        <v>#NAME?</v>
      </c>
    </row>
    <row r="540" spans="1:10" x14ac:dyDescent="0.25">
      <c r="A540" s="15" t="s">
        <v>5</v>
      </c>
      <c r="B540" s="15" t="s">
        <v>857</v>
      </c>
      <c r="C540" s="15" t="s">
        <v>21</v>
      </c>
      <c r="D540" s="19" cm="1">
        <f t="array" aca="1" ref="D54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40" s="24" t="s">
        <v>451</v>
      </c>
      <c r="F540" s="15" t="e" cm="1">
        <f t="array" aca="1" ref="F54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40" s="24" t="e">
        <f ca="1">_xlfn.XLOOKUP(Список_Сотрудников[[#This Row],[ФИО]],#REF!,#REF!,"ошибка",0,1)</f>
        <v>#NAME?</v>
      </c>
    </row>
    <row r="541" spans="1:10" x14ac:dyDescent="0.25">
      <c r="A541" s="15" t="s">
        <v>6</v>
      </c>
      <c r="B541" s="15" t="s">
        <v>858</v>
      </c>
      <c r="C541" s="15" t="s">
        <v>21</v>
      </c>
      <c r="D541" s="19" cm="1">
        <f t="array" aca="1" ref="D54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41" s="24" t="s">
        <v>46</v>
      </c>
      <c r="F541" s="15" t="e" cm="1">
        <f t="array" aca="1" ref="F54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41" s="24" t="e">
        <f ca="1">_xlfn.XLOOKUP(Список_Сотрудников[[#This Row],[ФИО]],#REF!,#REF!,"ошибка",0,1)</f>
        <v>#NAME?</v>
      </c>
    </row>
    <row r="542" spans="1:10" x14ac:dyDescent="0.25">
      <c r="A542" s="15" t="s">
        <v>3</v>
      </c>
      <c r="B542" s="15" t="s">
        <v>859</v>
      </c>
      <c r="C542" s="15" t="s">
        <v>57</v>
      </c>
      <c r="D542" s="19" cm="1">
        <f t="array" aca="1" ref="D54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42" s="24" t="s">
        <v>543</v>
      </c>
      <c r="F542" s="15" t="e" cm="1">
        <f t="array" aca="1" ref="F54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42" s="24" t="e">
        <f ca="1">_xlfn.XLOOKUP(Список_Сотрудников[[#This Row],[ФИО]],#REF!,#REF!,"ошибка",0,1)</f>
        <v>#NAME?</v>
      </c>
    </row>
    <row r="543" spans="1:10" x14ac:dyDescent="0.25">
      <c r="A543" s="15" t="s">
        <v>0</v>
      </c>
      <c r="B543" s="15" t="s">
        <v>860</v>
      </c>
      <c r="C543" s="15" t="s">
        <v>71</v>
      </c>
      <c r="D543" s="19" cm="1">
        <f t="array" aca="1" ref="D54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43" s="24" t="s">
        <v>90</v>
      </c>
      <c r="F543" s="15" t="e" cm="1">
        <f t="array" aca="1" ref="F54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43" s="24" t="e">
        <f ca="1">_xlfn.XLOOKUP(Список_Сотрудников[[#This Row],[ФИО]],#REF!,#REF!,"ошибка",0,1)</f>
        <v>#NAME?</v>
      </c>
      <c r="J543" s="15">
        <v>5380.43</v>
      </c>
    </row>
    <row r="544" spans="1:10" x14ac:dyDescent="0.25">
      <c r="A544" s="26" t="s">
        <v>4</v>
      </c>
      <c r="B544" s="26" t="s">
        <v>969</v>
      </c>
      <c r="C544" s="26" t="s">
        <v>71</v>
      </c>
      <c r="D544" s="28" cm="1">
        <f t="array" aca="1" ref="D54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44" s="37" t="s">
        <v>340</v>
      </c>
      <c r="F544" s="26" t="e" cm="1">
        <f t="array" aca="1" ref="F54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44" s="37" t="e">
        <f ca="1">_xlfn.XLOOKUP(Список_Сотрудников[[#This Row],[ФИО]],#REF!,#REF!,"ошибка",0,1)</f>
        <v>#NAME?</v>
      </c>
    </row>
    <row r="545" spans="1:7" x14ac:dyDescent="0.25">
      <c r="A545" s="15" t="s">
        <v>3</v>
      </c>
      <c r="B545" s="15" t="s">
        <v>866</v>
      </c>
      <c r="C545" s="15" t="s">
        <v>35</v>
      </c>
      <c r="D545" s="19" cm="1">
        <f t="array" aca="1" ref="D54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45" s="24" t="s">
        <v>530</v>
      </c>
      <c r="F545" s="15" t="e" cm="1">
        <f t="array" aca="1" ref="F54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45" s="24" t="e">
        <f ca="1">_xlfn.XLOOKUP(Список_Сотрудников[[#This Row],[ФИО]],#REF!,#REF!,"ошибка",0,1)</f>
        <v>#NAME?</v>
      </c>
    </row>
    <row r="546" spans="1:7" x14ac:dyDescent="0.25">
      <c r="A546" s="15" t="s">
        <v>587</v>
      </c>
      <c r="B546" s="15" t="s">
        <v>797</v>
      </c>
      <c r="C546" s="15" t="s">
        <v>100</v>
      </c>
      <c r="D546" s="19" cm="1">
        <f t="array" aca="1" ref="D54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546" s="24" t="s">
        <v>98</v>
      </c>
      <c r="F546" s="27" t="e" cm="1">
        <f t="array" aca="1" ref="F54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46" s="24" t="e">
        <f ca="1">_xlfn.XLOOKUP(Список_Сотрудников[[#This Row],[ФИО]],#REF!,#REF!,"ошибка",0,1)</f>
        <v>#NAME?</v>
      </c>
    </row>
    <row r="547" spans="1:7" x14ac:dyDescent="0.25">
      <c r="A547" s="15" t="s">
        <v>4</v>
      </c>
      <c r="B547" s="15" t="s">
        <v>874</v>
      </c>
      <c r="C547" s="15" t="s">
        <v>35</v>
      </c>
      <c r="D547" s="19" cm="1">
        <f t="array" aca="1" ref="D54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47" s="24" t="s">
        <v>305</v>
      </c>
      <c r="F547" s="27" t="e" cm="1">
        <f t="array" aca="1" ref="F54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47" s="24" t="e">
        <f ca="1">_xlfn.XLOOKUP(Список_Сотрудников[[#This Row],[ФИО]],#REF!,#REF!,"ошибка",0,1)</f>
        <v>#NAME?</v>
      </c>
    </row>
    <row r="548" spans="1:7" x14ac:dyDescent="0.25">
      <c r="A548" s="15" t="s">
        <v>7</v>
      </c>
      <c r="B548" s="30" t="s">
        <v>875</v>
      </c>
      <c r="C548" s="31" t="s">
        <v>876</v>
      </c>
      <c r="D548" s="19" t="e" cm="1">
        <f t="array" aca="1" ref="D54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48" s="15" t="s">
        <v>24</v>
      </c>
      <c r="F548" s="27" t="e" cm="1">
        <f t="array" aca="1" ref="F54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48" s="24" t="e">
        <f ca="1">_xlfn.XLOOKUP(Список_Сотрудников[[#This Row],[ФИО]],#REF!,#REF!,"ошибка",0,1)</f>
        <v>#NAME?</v>
      </c>
    </row>
    <row r="549" spans="1:7" x14ac:dyDescent="0.25">
      <c r="A549" s="15" t="s">
        <v>7</v>
      </c>
      <c r="B549" s="30" t="s">
        <v>877</v>
      </c>
      <c r="C549" s="31" t="s">
        <v>876</v>
      </c>
      <c r="D549" s="19" t="e" cm="1">
        <f t="array" aca="1" ref="D54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49" s="15" t="s">
        <v>24</v>
      </c>
      <c r="F549" s="27" t="e" cm="1">
        <f t="array" aca="1" ref="F54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49" s="24" t="e">
        <f ca="1">_xlfn.XLOOKUP(Список_Сотрудников[[#This Row],[ФИО]],#REF!,#REF!,"ошибка",0,1)</f>
        <v>#NAME?</v>
      </c>
    </row>
    <row r="550" spans="1:7" x14ac:dyDescent="0.25">
      <c r="A550" s="15" t="s">
        <v>7</v>
      </c>
      <c r="B550" s="30" t="s">
        <v>878</v>
      </c>
      <c r="C550" s="31" t="s">
        <v>876</v>
      </c>
      <c r="D550" s="19" t="e" cm="1">
        <f t="array" aca="1" ref="D55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50" s="15" t="s">
        <v>24</v>
      </c>
      <c r="F550" s="27" t="e" cm="1">
        <f t="array" aca="1" ref="F55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50" s="24" t="e">
        <f ca="1">_xlfn.XLOOKUP(Список_Сотрудников[[#This Row],[ФИО]],#REF!,#REF!,"ошибка",0,1)</f>
        <v>#NAME?</v>
      </c>
    </row>
    <row r="551" spans="1:7" x14ac:dyDescent="0.25">
      <c r="A551" s="15" t="s">
        <v>4</v>
      </c>
      <c r="B551" s="33" t="s">
        <v>879</v>
      </c>
      <c r="C551" s="34" t="s">
        <v>880</v>
      </c>
      <c r="D551" s="35" t="e" cm="1">
        <f t="array" aca="1" ref="D55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51" s="18"/>
      <c r="F551" s="36" t="e" cm="1">
        <f t="array" aca="1" ref="F55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51" s="18" t="e">
        <f ca="1">_xlfn.XLOOKUP(Список_Сотрудников[[#This Row],[ФИО]],#REF!,#REF!,"ошибка",0,1)</f>
        <v>#NAME?</v>
      </c>
    </row>
    <row r="552" spans="1:7" x14ac:dyDescent="0.25">
      <c r="A552" s="15" t="s">
        <v>4</v>
      </c>
      <c r="B552" s="33" t="s">
        <v>881</v>
      </c>
      <c r="C552" s="34" t="s">
        <v>525</v>
      </c>
      <c r="D552" s="35" t="str" cm="1">
        <f t="array" aca="1" ref="D55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552" s="18"/>
      <c r="F552" s="36" t="e" cm="1">
        <f t="array" aca="1" ref="F55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52" s="18" t="e">
        <f ca="1">_xlfn.XLOOKUP(Список_Сотрудников[[#This Row],[ФИО]],#REF!,#REF!,"ошибка",0,1)</f>
        <v>#NAME?</v>
      </c>
    </row>
    <row r="553" spans="1:7" x14ac:dyDescent="0.25">
      <c r="A553" s="32" t="s">
        <v>2</v>
      </c>
      <c r="B553" s="33" t="s">
        <v>882</v>
      </c>
      <c r="C553" s="34" t="s">
        <v>21</v>
      </c>
      <c r="D553" s="35" cm="1">
        <f t="array" aca="1" ref="D55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53" s="18" t="s">
        <v>219</v>
      </c>
      <c r="F553" s="36" t="e" cm="1">
        <f t="array" aca="1" ref="F55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53" s="18" t="e">
        <f ca="1">_xlfn.XLOOKUP(Список_Сотрудников[[#This Row],[ФИО]],#REF!,#REF!,"ошибка",0,1)</f>
        <v>#NAME?</v>
      </c>
    </row>
    <row r="554" spans="1:7" x14ac:dyDescent="0.25">
      <c r="A554" s="32" t="s">
        <v>5</v>
      </c>
      <c r="B554" s="33" t="s">
        <v>883</v>
      </c>
      <c r="C554" s="34" t="s">
        <v>54</v>
      </c>
      <c r="D554" s="35" cm="1">
        <f t="array" aca="1" ref="D55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54" s="18" t="s">
        <v>414</v>
      </c>
      <c r="F554" s="36" t="e" cm="1">
        <f t="array" aca="1" ref="F55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54" s="18" t="e">
        <f ca="1">_xlfn.XLOOKUP(Список_Сотрудников[[#This Row],[ФИО]],#REF!,#REF!,"ошибка",0,1)</f>
        <v>#NAME?</v>
      </c>
    </row>
    <row r="555" spans="1:7" ht="30" x14ac:dyDescent="0.25">
      <c r="A555" s="32" t="s">
        <v>3</v>
      </c>
      <c r="B555" s="41" t="s">
        <v>923</v>
      </c>
      <c r="C555" s="42" t="s">
        <v>35</v>
      </c>
      <c r="D555" s="43" cm="1">
        <f t="array" aca="1" ref="D55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55" s="44" t="s">
        <v>530</v>
      </c>
      <c r="F555" s="45" t="e" cm="1">
        <f t="array" aca="1" ref="F55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55" s="44" t="e">
        <f ca="1">_xlfn.XLOOKUP(Список_Сотрудников[[#This Row],[ФИО]],#REF!,#REF!,"ошибка",0,1)</f>
        <v>#NAME?</v>
      </c>
    </row>
    <row r="556" spans="1:7" x14ac:dyDescent="0.25">
      <c r="A556" s="15" t="s">
        <v>900</v>
      </c>
      <c r="B556" s="15" t="s">
        <v>899</v>
      </c>
      <c r="C556" s="15" t="s">
        <v>57</v>
      </c>
      <c r="D556" s="19" cm="1">
        <f t="array" aca="1" ref="D55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56" s="24" t="s">
        <v>55</v>
      </c>
      <c r="F556" s="27" t="e" cm="1">
        <f t="array" aca="1" ref="F55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56" s="24" t="e">
        <f ca="1">_xlfn.XLOOKUP(Список_Сотрудников[[#This Row],[ФИО]],#REF!,#REF!,"ошибка",0,1)</f>
        <v>#NAME?</v>
      </c>
    </row>
    <row r="557" spans="1:7" x14ac:dyDescent="0.25">
      <c r="A557" s="15" t="s">
        <v>4</v>
      </c>
      <c r="B557" s="15" t="s">
        <v>902</v>
      </c>
      <c r="C557" s="15" t="s">
        <v>40</v>
      </c>
      <c r="D557" s="19" cm="1">
        <f t="array" aca="1" ref="D55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57" s="24" t="s">
        <v>305</v>
      </c>
      <c r="F557" s="27" t="e" cm="1">
        <f t="array" aca="1" ref="F55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57" s="24" t="e">
        <f ca="1">_xlfn.XLOOKUP(Список_Сотрудников[[#This Row],[ФИО]],#REF!,#REF!,"ошибка",0,1)</f>
        <v>#NAME?</v>
      </c>
    </row>
    <row r="558" spans="1:7" x14ac:dyDescent="0.25">
      <c r="A558" s="15" t="s">
        <v>587</v>
      </c>
      <c r="B558" s="15" t="s">
        <v>903</v>
      </c>
      <c r="C558" s="15" t="s">
        <v>21</v>
      </c>
      <c r="D558" s="19" cm="1">
        <f t="array" aca="1" ref="D55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58" s="24" t="s">
        <v>279</v>
      </c>
      <c r="F558" s="27" t="e" cm="1">
        <f t="array" aca="1" ref="F55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58" s="24" t="e">
        <f ca="1">_xlfn.XLOOKUP(Список_Сотрудников[[#This Row],[ФИО]],#REF!,#REF!,"ошибка",0,1)</f>
        <v>#NAME?</v>
      </c>
    </row>
    <row r="559" spans="1:7" x14ac:dyDescent="0.25">
      <c r="A559" s="15" t="s">
        <v>4</v>
      </c>
      <c r="B559" s="26" t="s">
        <v>919</v>
      </c>
      <c r="C559" s="26" t="s">
        <v>71</v>
      </c>
      <c r="D559" s="28" cm="1">
        <f t="array" aca="1" ref="D55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59" s="37" t="s">
        <v>340</v>
      </c>
      <c r="F559" s="40" t="e" cm="1">
        <f t="array" aca="1" ref="F55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59" s="37" t="e">
        <f ca="1">_xlfn.XLOOKUP(Список_Сотрудников[[#This Row],[ФИО]],#REF!,#REF!,"ошибка",0,1)</f>
        <v>#NAME?</v>
      </c>
    </row>
    <row r="560" spans="1:7" x14ac:dyDescent="0.25">
      <c r="A560" s="15" t="s">
        <v>2</v>
      </c>
      <c r="B560" s="15" t="s">
        <v>904</v>
      </c>
      <c r="C560" s="15" t="s">
        <v>21</v>
      </c>
      <c r="D560" s="19" cm="1">
        <f t="array" aca="1" ref="D56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60" s="24" t="s">
        <v>219</v>
      </c>
      <c r="F560" s="27" t="e" cm="1">
        <f t="array" aca="1" ref="F56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60" s="24" t="e">
        <f ca="1">_xlfn.XLOOKUP(Список_Сотрудников[[#This Row],[ФИО]],#REF!,#REF!,"ошибка",0,1)</f>
        <v>#NAME?</v>
      </c>
    </row>
    <row r="561" spans="1:7" x14ac:dyDescent="0.25">
      <c r="A561" s="15" t="s">
        <v>5</v>
      </c>
      <c r="B561" s="15" t="s">
        <v>905</v>
      </c>
      <c r="C561" s="15" t="s">
        <v>73</v>
      </c>
      <c r="D561" s="19" cm="1">
        <f t="array" aca="1" ref="D56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61" s="24" t="s">
        <v>414</v>
      </c>
      <c r="F561" s="27" t="e" cm="1">
        <f t="array" aca="1" ref="F56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61" s="24" t="e">
        <f ca="1">_xlfn.XLOOKUP(Список_Сотрудников[[#This Row],[ФИО]],#REF!,#REF!,"ошибка",0,1)</f>
        <v>#NAME?</v>
      </c>
    </row>
    <row r="562" spans="1:7" x14ac:dyDescent="0.25">
      <c r="A562" s="26" t="s">
        <v>1</v>
      </c>
      <c r="B562" s="26" t="s">
        <v>971</v>
      </c>
      <c r="C562" s="26" t="s">
        <v>21</v>
      </c>
      <c r="D562" s="28" cm="1">
        <f t="array" aca="1" ref="D56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62" s="37" t="s">
        <v>102</v>
      </c>
      <c r="F562" s="40" t="e" cm="1">
        <f t="array" aca="1" ref="F56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62" s="37" t="e">
        <f ca="1">_xlfn.XLOOKUP(Список_Сотрудников[[#This Row],[ФИО]],#REF!,#REF!,"ошибка",0,1)</f>
        <v>#NAME?</v>
      </c>
    </row>
    <row r="563" spans="1:7" x14ac:dyDescent="0.25">
      <c r="A563" s="15" t="s">
        <v>1</v>
      </c>
      <c r="B563" s="15" t="s">
        <v>906</v>
      </c>
      <c r="C563" s="15" t="s">
        <v>21</v>
      </c>
      <c r="D563" s="19" cm="1">
        <f t="array" aca="1" ref="D56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63" s="24" t="s">
        <v>133</v>
      </c>
      <c r="F563" s="27" t="e" cm="1">
        <f t="array" aca="1" ref="F56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63" s="24" t="e">
        <f ca="1">_xlfn.XLOOKUP(Список_Сотрудников[[#This Row],[ФИО]],#REF!,#REF!,"ошибка",0,1)</f>
        <v>#NAME?</v>
      </c>
    </row>
    <row r="564" spans="1:7" x14ac:dyDescent="0.25">
      <c r="A564" s="15" t="s">
        <v>1</v>
      </c>
      <c r="B564" s="15" t="s">
        <v>907</v>
      </c>
      <c r="C564" s="15" t="s">
        <v>160</v>
      </c>
      <c r="D564" s="19" cm="1">
        <f t="array" aca="1" ref="D56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64" s="24" t="s">
        <v>156</v>
      </c>
      <c r="F564" s="27" t="e" cm="1">
        <f t="array" aca="1" ref="F56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64" s="24" t="e">
        <f ca="1">_xlfn.XLOOKUP(Список_Сотрудников[[#This Row],[ФИО]],#REF!,#REF!,"ошибка",0,1)</f>
        <v>#NAME?</v>
      </c>
    </row>
    <row r="565" spans="1:7" x14ac:dyDescent="0.25">
      <c r="A565" s="15" t="s">
        <v>1</v>
      </c>
      <c r="B565" s="15" t="s">
        <v>908</v>
      </c>
      <c r="C565" s="15" t="s">
        <v>160</v>
      </c>
      <c r="D565" s="19" cm="1">
        <f t="array" aca="1" ref="D56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65" s="24" t="s">
        <v>156</v>
      </c>
      <c r="F565" s="27" t="e" cm="1">
        <f t="array" aca="1" ref="F56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65" s="24" t="e">
        <f ca="1">_xlfn.XLOOKUP(Список_Сотрудников[[#This Row],[ФИО]],#REF!,#REF!,"ошибка",0,1)</f>
        <v>#NAME?</v>
      </c>
    </row>
    <row r="566" spans="1:7" x14ac:dyDescent="0.25">
      <c r="A566" s="15" t="s">
        <v>3</v>
      </c>
      <c r="B566" s="15" t="s">
        <v>909</v>
      </c>
      <c r="C566" s="15" t="s">
        <v>21</v>
      </c>
      <c r="D566" s="19" cm="1">
        <f t="array" aca="1" ref="D56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66" s="24" t="s">
        <v>567</v>
      </c>
      <c r="F566" s="27" t="e" cm="1">
        <f t="array" aca="1" ref="F56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66" s="24" t="e">
        <f ca="1">_xlfn.XLOOKUP(Список_Сотрудников[[#This Row],[ФИО]],#REF!,#REF!,"ошибка",0,1)</f>
        <v>#NAME?</v>
      </c>
    </row>
    <row r="567" spans="1:7" x14ac:dyDescent="0.25">
      <c r="A567" s="15" t="s">
        <v>587</v>
      </c>
      <c r="B567" s="15" t="s">
        <v>926</v>
      </c>
      <c r="C567" s="15" t="s">
        <v>513</v>
      </c>
      <c r="D567" s="19" t="str" cm="1">
        <f t="array" aca="1" ref="D56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567" s="24" t="s">
        <v>24</v>
      </c>
      <c r="F567" s="27" t="e" cm="1">
        <f t="array" aca="1" ref="F56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67" s="24" t="e">
        <f ca="1">_xlfn.XLOOKUP(Список_Сотрудников[[#This Row],[ФИО]],#REF!,#REF!,"ошибка",0,1)</f>
        <v>#NAME?</v>
      </c>
    </row>
    <row r="568" spans="1:7" x14ac:dyDescent="0.25">
      <c r="A568" s="15" t="s">
        <v>587</v>
      </c>
      <c r="B568" s="15" t="s">
        <v>927</v>
      </c>
      <c r="C568" s="15" t="s">
        <v>160</v>
      </c>
      <c r="D568" s="19" cm="1">
        <f t="array" aca="1" ref="D56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68" s="24" t="s">
        <v>340</v>
      </c>
      <c r="F568" s="27" t="e" cm="1">
        <f t="array" aca="1" ref="F56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68" s="24" t="e">
        <f ca="1">_xlfn.XLOOKUP(Список_Сотрудников[[#This Row],[ФИО]],#REF!,#REF!,"ошибка",0,1)</f>
        <v>#NAME?</v>
      </c>
    </row>
    <row r="569" spans="1:7" x14ac:dyDescent="0.25">
      <c r="A569" s="15" t="s">
        <v>587</v>
      </c>
      <c r="B569" s="15" t="s">
        <v>928</v>
      </c>
      <c r="C569" s="15" t="s">
        <v>160</v>
      </c>
      <c r="D569" s="19" cm="1">
        <f t="array" aca="1" ref="D56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69" s="24" t="s">
        <v>340</v>
      </c>
      <c r="F569" s="27" t="e" cm="1">
        <f t="array" aca="1" ref="F56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69" s="24" t="e">
        <f ca="1">_xlfn.XLOOKUP(Список_Сотрудников[[#This Row],[ФИО]],#REF!,#REF!,"ошибка",0,1)</f>
        <v>#NAME?</v>
      </c>
    </row>
    <row r="570" spans="1:7" x14ac:dyDescent="0.25">
      <c r="A570" s="15" t="s">
        <v>587</v>
      </c>
      <c r="B570" s="30" t="s">
        <v>929</v>
      </c>
      <c r="C570" s="46" t="s">
        <v>880</v>
      </c>
      <c r="D570" s="19" t="e" cm="1">
        <f t="array" aca="1" ref="D57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70" s="24" t="s">
        <v>24</v>
      </c>
      <c r="F570" s="27" t="e" cm="1">
        <f t="array" aca="1" ref="F57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70" s="24" t="e">
        <f ca="1">_xlfn.XLOOKUP(Список_Сотрудников[[#This Row],[ФИО]],#REF!,#REF!,"ошибка",0,1)</f>
        <v>#NAME?</v>
      </c>
    </row>
    <row r="571" spans="1:7" x14ac:dyDescent="0.25">
      <c r="A571" s="15" t="s">
        <v>7</v>
      </c>
      <c r="B571" s="30" t="s">
        <v>930</v>
      </c>
      <c r="C571" s="46" t="s">
        <v>932</v>
      </c>
      <c r="D571" s="19" t="e" cm="1">
        <f t="array" aca="1" ref="D57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71" s="24" t="s">
        <v>24</v>
      </c>
      <c r="F571" s="27" t="e" cm="1">
        <f t="array" aca="1" ref="F57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71" s="24" t="e">
        <f ca="1">_xlfn.XLOOKUP(Список_Сотрудников[[#This Row],[ФИО]],#REF!,#REF!,"ошибка",0,1)</f>
        <v>#NAME?</v>
      </c>
    </row>
    <row r="572" spans="1:7" ht="30" x14ac:dyDescent="0.25">
      <c r="A572" s="15" t="s">
        <v>587</v>
      </c>
      <c r="B572" s="33" t="s">
        <v>931</v>
      </c>
      <c r="C572" s="46" t="s">
        <v>933</v>
      </c>
      <c r="D572" s="35" t="e" cm="1">
        <f t="array" aca="1" ref="D57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72" s="18" t="s">
        <v>24</v>
      </c>
      <c r="F572" s="36" t="e" cm="1">
        <f t="array" aca="1" ref="F57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72" s="18" t="e">
        <f ca="1">_xlfn.XLOOKUP(Список_Сотрудников[[#This Row],[ФИО]],#REF!,#REF!,"ошибка",0,1)</f>
        <v>#NAME?</v>
      </c>
    </row>
    <row r="573" spans="1:7" x14ac:dyDescent="0.25">
      <c r="A573" s="32" t="s">
        <v>7</v>
      </c>
      <c r="B573" s="33" t="s">
        <v>820</v>
      </c>
      <c r="C573" s="34" t="s">
        <v>934</v>
      </c>
      <c r="D573" s="35" t="e" cm="1">
        <f t="array" aca="1" ref="D57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73" s="18" t="s">
        <v>24</v>
      </c>
      <c r="F573" s="36" t="e" cm="1">
        <f t="array" aca="1" ref="F57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73" s="18" t="e">
        <f ca="1">_xlfn.XLOOKUP(Список_Сотрудников[[#This Row],[ФИО]],#REF!,#REF!,"ошибка",0,1)</f>
        <v>#NAME?</v>
      </c>
    </row>
    <row r="574" spans="1:7" x14ac:dyDescent="0.25">
      <c r="A574" s="32" t="s">
        <v>2</v>
      </c>
      <c r="B574" s="33" t="s">
        <v>935</v>
      </c>
      <c r="C574" s="34" t="s">
        <v>40</v>
      </c>
      <c r="D574" s="35" cm="1">
        <f t="array" aca="1" ref="D57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74" s="18" t="s">
        <v>227</v>
      </c>
      <c r="F574" s="36" t="e" cm="1">
        <f t="array" aca="1" ref="F57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74" s="18" t="e">
        <f ca="1">_xlfn.XLOOKUP(Список_Сотрудников[[#This Row],[ФИО]],#REF!,#REF!,"ошибка",0,1)</f>
        <v>#NAME?</v>
      </c>
    </row>
    <row r="575" spans="1:7" x14ac:dyDescent="0.25">
      <c r="A575" s="32" t="s">
        <v>2</v>
      </c>
      <c r="B575" s="33" t="s">
        <v>936</v>
      </c>
      <c r="C575" s="34" t="s">
        <v>113</v>
      </c>
      <c r="D575" s="35" cm="1">
        <f t="array" aca="1" ref="D57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45067</v>
      </c>
      <c r="E575" s="18" t="s">
        <v>219</v>
      </c>
      <c r="F575" s="36" t="e" cm="1">
        <f t="array" aca="1" ref="F57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75" s="18" t="e">
        <f ca="1">_xlfn.XLOOKUP(Список_Сотрудников[[#This Row],[ФИО]],#REF!,#REF!,"ошибка",0,1)</f>
        <v>#NAME?</v>
      </c>
    </row>
    <row r="576" spans="1:7" x14ac:dyDescent="0.25">
      <c r="A576" s="32" t="s">
        <v>5</v>
      </c>
      <c r="B576" s="33" t="s">
        <v>937</v>
      </c>
      <c r="C576" s="34" t="s">
        <v>73</v>
      </c>
      <c r="D576" s="35" cm="1">
        <f t="array" aca="1" ref="D57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76" s="18" t="s">
        <v>414</v>
      </c>
      <c r="F576" s="36" t="e" cm="1">
        <f t="array" aca="1" ref="F57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76" s="18" t="e">
        <f ca="1">_xlfn.XLOOKUP(Список_Сотрудников[[#This Row],[ФИО]],#REF!,#REF!,"ошибка",0,1)</f>
        <v>#NAME?</v>
      </c>
    </row>
    <row r="577" spans="1:7" x14ac:dyDescent="0.25">
      <c r="A577" s="32" t="s">
        <v>5</v>
      </c>
      <c r="B577" s="33" t="s">
        <v>938</v>
      </c>
      <c r="C577" s="34" t="s">
        <v>21</v>
      </c>
      <c r="D577" s="35" cm="1">
        <f t="array" aca="1" ref="D57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77" s="18" t="s">
        <v>448</v>
      </c>
      <c r="F577" s="36" t="e" cm="1">
        <f t="array" aca="1" ref="F57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77" s="18" t="e">
        <f ca="1">_xlfn.XLOOKUP(Список_Сотрудников[[#This Row],[ФИО]],#REF!,#REF!,"ошибка",0,1)</f>
        <v>#NAME?</v>
      </c>
    </row>
    <row r="578" spans="1:7" x14ac:dyDescent="0.25">
      <c r="A578" s="32" t="s">
        <v>5</v>
      </c>
      <c r="B578" s="33" t="s">
        <v>939</v>
      </c>
      <c r="C578" s="34" t="s">
        <v>21</v>
      </c>
      <c r="D578" s="35" cm="1">
        <f t="array" aca="1" ref="D57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78" s="18" t="s">
        <v>426</v>
      </c>
      <c r="F578" s="36" t="e" cm="1">
        <f t="array" aca="1" ref="F57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78" s="18" t="e">
        <f ca="1">_xlfn.XLOOKUP(Список_Сотрудников[[#This Row],[ФИО]],#REF!,#REF!,"ошибка",0,1)</f>
        <v>#NAME?</v>
      </c>
    </row>
    <row r="579" spans="1:7" x14ac:dyDescent="0.25">
      <c r="A579" s="32" t="s">
        <v>1</v>
      </c>
      <c r="B579" s="33" t="s">
        <v>940</v>
      </c>
      <c r="C579" s="34" t="s">
        <v>21</v>
      </c>
      <c r="D579" s="35" cm="1">
        <f t="array" aca="1" ref="D57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79" s="18" t="s">
        <v>102</v>
      </c>
      <c r="F579" s="36" t="e" cm="1">
        <f t="array" aca="1" ref="F57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79" s="18" t="e">
        <f ca="1">_xlfn.XLOOKUP(Список_Сотрудников[[#This Row],[ФИО]],#REF!,#REF!,"ошибка",0,1)</f>
        <v>#NAME?</v>
      </c>
    </row>
    <row r="580" spans="1:7" x14ac:dyDescent="0.25">
      <c r="A580" s="32" t="s">
        <v>1</v>
      </c>
      <c r="B580" s="33" t="s">
        <v>186</v>
      </c>
      <c r="C580" s="34" t="s">
        <v>160</v>
      </c>
      <c r="D580" s="35" cm="1">
        <f t="array" aca="1" ref="D58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80" s="18" t="s">
        <v>156</v>
      </c>
      <c r="F580" s="36" t="e" cm="1">
        <f t="array" aca="1" ref="F58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80" s="18" t="e">
        <f ca="1">_xlfn.XLOOKUP(Список_Сотрудников[[#This Row],[ФИО]],#REF!,#REF!,"ошибка",0,1)</f>
        <v>#NAME?</v>
      </c>
    </row>
    <row r="581" spans="1:7" x14ac:dyDescent="0.25">
      <c r="A581" s="32" t="s">
        <v>1</v>
      </c>
      <c r="B581" s="33" t="s">
        <v>941</v>
      </c>
      <c r="C581" s="34" t="s">
        <v>799</v>
      </c>
      <c r="D581" s="35" t="e" cm="1">
        <f t="array" aca="1" ref="D58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81" s="18" t="s">
        <v>156</v>
      </c>
      <c r="F581" s="36" t="e" cm="1">
        <f t="array" aca="1" ref="F58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81" s="18" t="e">
        <f ca="1">_xlfn.XLOOKUP(Список_Сотрудников[[#This Row],[ФИО]],#REF!,#REF!,"ошибка",0,1)</f>
        <v>#NAME?</v>
      </c>
    </row>
    <row r="582" spans="1:7" x14ac:dyDescent="0.25">
      <c r="A582" s="32" t="s">
        <v>6</v>
      </c>
      <c r="B582" s="33" t="s">
        <v>942</v>
      </c>
      <c r="C582" s="34" t="s">
        <v>21</v>
      </c>
      <c r="D582" s="35" cm="1">
        <f t="array" aca="1" ref="D58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82" s="18" t="s">
        <v>19</v>
      </c>
      <c r="F582" s="36" t="e" cm="1">
        <f t="array" aca="1" ref="F58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82" s="18" t="e">
        <f ca="1">_xlfn.XLOOKUP(Список_Сотрудников[[#This Row],[ФИО]],#REF!,#REF!,"ошибка",0,1)</f>
        <v>#NAME?</v>
      </c>
    </row>
    <row r="583" spans="1:7" x14ac:dyDescent="0.25">
      <c r="A583" s="32" t="s">
        <v>6</v>
      </c>
      <c r="B583" s="33" t="s">
        <v>943</v>
      </c>
      <c r="C583" s="34" t="s">
        <v>21</v>
      </c>
      <c r="D583" s="35" cm="1">
        <f t="array" aca="1" ref="D58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83" s="18" t="s">
        <v>46</v>
      </c>
      <c r="F583" s="36" t="e" cm="1">
        <f t="array" aca="1" ref="F58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83" s="18" t="e">
        <f ca="1">_xlfn.XLOOKUP(Список_Сотрудников[[#This Row],[ФИО]],#REF!,#REF!,"ошибка",0,1)</f>
        <v>#NAME?</v>
      </c>
    </row>
    <row r="584" spans="1:7" x14ac:dyDescent="0.25">
      <c r="A584" s="15" t="s">
        <v>7</v>
      </c>
      <c r="B584" s="33" t="s">
        <v>944</v>
      </c>
      <c r="C584" s="34" t="s">
        <v>477</v>
      </c>
      <c r="D584" s="35" t="str" cm="1">
        <f t="array" aca="1" ref="D58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584" s="18" t="s">
        <v>24</v>
      </c>
      <c r="F584" s="36" t="e" cm="1">
        <f t="array" aca="1" ref="F58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84" s="18" t="e">
        <f ca="1">_xlfn.XLOOKUP(Список_Сотрудников[[#This Row],[ФИО]],#REF!,#REF!,"ошибка",0,1)</f>
        <v>#NAME?</v>
      </c>
    </row>
    <row r="585" spans="1:7" x14ac:dyDescent="0.25">
      <c r="A585" s="32" t="s">
        <v>3</v>
      </c>
      <c r="B585" s="33" t="s">
        <v>945</v>
      </c>
      <c r="C585" s="34" t="s">
        <v>35</v>
      </c>
      <c r="D585" s="35" cm="1">
        <f t="array" aca="1" ref="D58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85" s="18" t="s">
        <v>530</v>
      </c>
      <c r="F585" s="36" t="e" cm="1">
        <f t="array" aca="1" ref="F58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85" s="18" t="e">
        <f ca="1">_xlfn.XLOOKUP(Список_Сотрудников[[#This Row],[ФИО]],#REF!,#REF!,"ошибка",0,1)</f>
        <v>#NAME?</v>
      </c>
    </row>
    <row r="586" spans="1:7" x14ac:dyDescent="0.25">
      <c r="A586" s="32" t="s">
        <v>3</v>
      </c>
      <c r="B586" s="33" t="s">
        <v>946</v>
      </c>
      <c r="C586" s="34" t="s">
        <v>160</v>
      </c>
      <c r="D586" s="35" cm="1">
        <f t="array" aca="1" ref="D58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86" s="18" t="s">
        <v>543</v>
      </c>
      <c r="F586" s="36" t="e" cm="1">
        <f t="array" aca="1" ref="F58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86" s="18" t="e">
        <f ca="1">_xlfn.XLOOKUP(Список_Сотрудников[[#This Row],[ФИО]],#REF!,#REF!,"ошибка",0,1)</f>
        <v>#NAME?</v>
      </c>
    </row>
    <row r="587" spans="1:7" x14ac:dyDescent="0.25">
      <c r="A587" s="32" t="s">
        <v>0</v>
      </c>
      <c r="B587" s="33" t="s">
        <v>947</v>
      </c>
      <c r="C587" s="34" t="s">
        <v>89</v>
      </c>
      <c r="D587" s="35" cm="1">
        <f t="array" aca="1" ref="D58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87" s="18" t="s">
        <v>90</v>
      </c>
      <c r="F587" s="36" t="e" cm="1">
        <f t="array" aca="1" ref="F58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87" s="18" t="e">
        <f ca="1">_xlfn.XLOOKUP(Список_Сотрудников[[#This Row],[ФИО]],#REF!,#REF!,"ошибка",0,1)</f>
        <v>#NAME?</v>
      </c>
    </row>
    <row r="588" spans="1:7" x14ac:dyDescent="0.25">
      <c r="A588" s="15" t="s">
        <v>3</v>
      </c>
      <c r="B588" s="30" t="s">
        <v>948</v>
      </c>
      <c r="C588" s="31" t="s">
        <v>160</v>
      </c>
      <c r="D588" s="19" cm="1">
        <f t="array" aca="1" ref="D58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88" s="24" t="s">
        <v>557</v>
      </c>
      <c r="F588" s="27" t="e" cm="1">
        <f t="array" aca="1" ref="F58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88" s="24" t="e">
        <f ca="1">_xlfn.XLOOKUP(Список_Сотрудников[[#This Row],[ФИО]],#REF!,#REF!,"ошибка",0,1)</f>
        <v>#NAME?</v>
      </c>
    </row>
    <row r="589" spans="1:7" x14ac:dyDescent="0.25">
      <c r="A589" s="32" t="s">
        <v>3</v>
      </c>
      <c r="B589" s="33" t="s">
        <v>949</v>
      </c>
      <c r="C589" s="34" t="s">
        <v>160</v>
      </c>
      <c r="D589" s="35" cm="1">
        <f t="array" aca="1" ref="D58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89" s="18" t="s">
        <v>557</v>
      </c>
      <c r="F589" s="36" t="e" cm="1">
        <f t="array" aca="1" ref="F58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89" s="18" t="e">
        <f ca="1">_xlfn.XLOOKUP(Список_Сотрудников[[#This Row],[ФИО]],#REF!,#REF!,"ошибка",0,1)</f>
        <v>#NAME?</v>
      </c>
    </row>
    <row r="590" spans="1:7" x14ac:dyDescent="0.25">
      <c r="A590" s="15" t="s">
        <v>4</v>
      </c>
      <c r="B590" s="30" t="s">
        <v>950</v>
      </c>
      <c r="C590" s="46" t="s">
        <v>73</v>
      </c>
      <c r="D590" s="19" cm="1">
        <f t="array" aca="1" ref="D59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90" s="24" t="s">
        <v>308</v>
      </c>
      <c r="F590" s="27" t="e" cm="1">
        <f t="array" aca="1" ref="F59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90" s="24" t="e">
        <f ca="1">_xlfn.XLOOKUP(Список_Сотрудников[[#This Row],[ФИО]],#REF!,#REF!,"ошибка",0,1)</f>
        <v>#NAME?</v>
      </c>
    </row>
    <row r="591" spans="1:7" x14ac:dyDescent="0.25">
      <c r="A591" s="32" t="s">
        <v>4</v>
      </c>
      <c r="B591" s="33" t="s">
        <v>951</v>
      </c>
      <c r="C591" s="46" t="s">
        <v>73</v>
      </c>
      <c r="D591" s="35" cm="1">
        <f t="array" aca="1" ref="D59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91" s="18" t="s">
        <v>308</v>
      </c>
      <c r="F591" s="36" t="e" cm="1">
        <f t="array" aca="1" ref="F59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91" s="18" t="e">
        <f ca="1">_xlfn.XLOOKUP(Список_Сотрудников[[#This Row],[ФИО]],#REF!,#REF!,"ошибка",0,1)</f>
        <v>#NAME?</v>
      </c>
    </row>
    <row r="592" spans="1:7" x14ac:dyDescent="0.25">
      <c r="A592" s="15" t="s">
        <v>4</v>
      </c>
      <c r="B592" s="15" t="s">
        <v>952</v>
      </c>
      <c r="C592" s="15" t="s">
        <v>71</v>
      </c>
      <c r="D592" s="19" cm="1">
        <f t="array" aca="1" ref="D59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92" s="24" t="s">
        <v>340</v>
      </c>
      <c r="F592" s="27" t="e" cm="1">
        <f t="array" aca="1" ref="F59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92" s="24" t="e">
        <f ca="1">_xlfn.XLOOKUP(Список_Сотрудников[[#This Row],[ФИО]],#REF!,#REF!,"ошибка",0,1)</f>
        <v>#NAME?</v>
      </c>
    </row>
    <row r="593" spans="1:7" x14ac:dyDescent="0.25">
      <c r="A593" s="15" t="s">
        <v>4</v>
      </c>
      <c r="B593" s="30" t="s">
        <v>953</v>
      </c>
      <c r="C593" s="31" t="s">
        <v>71</v>
      </c>
      <c r="D593" s="19" cm="1">
        <f t="array" aca="1" ref="D59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93" s="24" t="s">
        <v>340</v>
      </c>
      <c r="F593" s="27" t="e" cm="1">
        <f t="array" aca="1" ref="F59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93" s="24" t="e">
        <f ca="1">_xlfn.XLOOKUP(Список_Сотрудников[[#This Row],[ФИО]],#REF!,#REF!,"ошибка",0,1)</f>
        <v>#NAME?</v>
      </c>
    </row>
    <row r="594" spans="1:7" x14ac:dyDescent="0.25">
      <c r="A594" s="15" t="s">
        <v>4</v>
      </c>
      <c r="B594" s="33" t="s">
        <v>954</v>
      </c>
      <c r="C594" s="34" t="s">
        <v>71</v>
      </c>
      <c r="D594" s="35" cm="1">
        <f t="array" aca="1" ref="D59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94" s="18" t="s">
        <v>340</v>
      </c>
      <c r="F594" s="36" t="e" cm="1">
        <f t="array" aca="1" ref="F59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94" s="18" t="e">
        <f ca="1">_xlfn.XLOOKUP(Список_Сотрудников[[#This Row],[ФИО]],#REF!,#REF!,"ошибка",0,1)</f>
        <v>#NAME?</v>
      </c>
    </row>
    <row r="595" spans="1:7" x14ac:dyDescent="0.25">
      <c r="A595" s="32" t="s">
        <v>4</v>
      </c>
      <c r="B595" s="33" t="s">
        <v>955</v>
      </c>
      <c r="C595" s="34" t="s">
        <v>383</v>
      </c>
      <c r="D595" s="35" cm="1">
        <f t="array" aca="1" ref="D59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95" s="18" t="s">
        <v>296</v>
      </c>
      <c r="F595" s="36" t="e" cm="1">
        <f t="array" aca="1" ref="F59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95" s="18" t="e">
        <f ca="1">_xlfn.XLOOKUP(Список_Сотрудников[[#This Row],[ФИО]],#REF!,#REF!,"ошибка",0,1)</f>
        <v>#NAME?</v>
      </c>
    </row>
    <row r="596" spans="1:7" x14ac:dyDescent="0.25">
      <c r="A596" s="32" t="s">
        <v>2</v>
      </c>
      <c r="B596" s="33" t="s">
        <v>956</v>
      </c>
      <c r="C596" s="34" t="s">
        <v>54</v>
      </c>
      <c r="D596" s="35" cm="1">
        <f t="array" aca="1" ref="D59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96" s="18" t="s">
        <v>227</v>
      </c>
      <c r="F596" s="36" t="e" cm="1">
        <f t="array" aca="1" ref="F59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96" s="18" t="e">
        <f ca="1">_xlfn.XLOOKUP(Список_Сотрудников[[#This Row],[ФИО]],#REF!,#REF!,"ошибка",0,1)</f>
        <v>#NAME?</v>
      </c>
    </row>
    <row r="597" spans="1:7" x14ac:dyDescent="0.25">
      <c r="A597" s="32" t="s">
        <v>2</v>
      </c>
      <c r="B597" s="33" t="s">
        <v>957</v>
      </c>
      <c r="C597" s="34" t="s">
        <v>73</v>
      </c>
      <c r="D597" s="35" cm="1">
        <f t="array" aca="1" ref="D59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97" s="18" t="s">
        <v>227</v>
      </c>
      <c r="F597" s="36" t="e" cm="1">
        <f t="array" aca="1" ref="F59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97" s="18" t="e">
        <f ca="1">_xlfn.XLOOKUP(Список_Сотрудников[[#This Row],[ФИО]],#REF!,#REF!,"ошибка",0,1)</f>
        <v>#NAME?</v>
      </c>
    </row>
    <row r="598" spans="1:7" x14ac:dyDescent="0.25">
      <c r="A598" s="32" t="s">
        <v>5</v>
      </c>
      <c r="B598" s="33" t="s">
        <v>958</v>
      </c>
      <c r="C598" s="34" t="s">
        <v>21</v>
      </c>
      <c r="D598" s="35" cm="1">
        <f t="array" aca="1" ref="D59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98" s="18" t="s">
        <v>451</v>
      </c>
      <c r="F598" s="36" t="e" cm="1">
        <f t="array" aca="1" ref="F59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98" s="18" t="e">
        <f ca="1">_xlfn.XLOOKUP(Список_Сотрудников[[#This Row],[ФИО]],#REF!,#REF!,"ошибка",0,1)</f>
        <v>#NAME?</v>
      </c>
    </row>
    <row r="599" spans="1:7" x14ac:dyDescent="0.25">
      <c r="A599" s="15" t="s">
        <v>1</v>
      </c>
      <c r="B599" s="30" t="s">
        <v>959</v>
      </c>
      <c r="C599" s="31" t="s">
        <v>57</v>
      </c>
      <c r="D599" s="19" cm="1">
        <f t="array" aca="1" ref="D59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599" s="24" t="s">
        <v>156</v>
      </c>
      <c r="F599" s="27" t="e" cm="1">
        <f t="array" aca="1" ref="F59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599" s="24" t="e">
        <f ca="1">_xlfn.XLOOKUP(Список_Сотрудников[[#This Row],[ФИО]],#REF!,#REF!,"ошибка",0,1)</f>
        <v>#NAME?</v>
      </c>
    </row>
    <row r="600" spans="1:7" x14ac:dyDescent="0.25">
      <c r="A600" s="15" t="s">
        <v>1</v>
      </c>
      <c r="B600" s="30" t="s">
        <v>960</v>
      </c>
      <c r="C600" s="31" t="s">
        <v>57</v>
      </c>
      <c r="D600" s="19" cm="1">
        <f t="array" aca="1" ref="D60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600" s="24" t="s">
        <v>156</v>
      </c>
      <c r="F600" s="27" t="e" cm="1">
        <f t="array" aca="1" ref="F60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00" s="24" t="e">
        <f ca="1">_xlfn.XLOOKUP(Список_Сотрудников[[#This Row],[ФИО]],#REF!,#REF!,"ошибка",0,1)</f>
        <v>#NAME?</v>
      </c>
    </row>
    <row r="601" spans="1:7" ht="30" x14ac:dyDescent="0.25">
      <c r="A601" s="15" t="s">
        <v>1</v>
      </c>
      <c r="B601" s="33" t="s">
        <v>961</v>
      </c>
      <c r="C601" s="34" t="s">
        <v>57</v>
      </c>
      <c r="D601" s="35" cm="1">
        <f t="array" aca="1" ref="D60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601" s="24" t="s">
        <v>156</v>
      </c>
      <c r="F601" s="36" t="e" cm="1">
        <f t="array" aca="1" ref="F60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01" s="18" t="e">
        <f ca="1">_xlfn.XLOOKUP(Список_Сотрудников[[#This Row],[ФИО]],#REF!,#REF!,"ошибка",0,1)</f>
        <v>#NAME?</v>
      </c>
    </row>
    <row r="602" spans="1:7" x14ac:dyDescent="0.25">
      <c r="A602" s="15" t="s">
        <v>1</v>
      </c>
      <c r="B602" s="30" t="s">
        <v>163</v>
      </c>
      <c r="C602" s="31" t="s">
        <v>57</v>
      </c>
      <c r="D602" s="19" cm="1">
        <f t="array" aca="1" ref="D60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602" s="24" t="s">
        <v>156</v>
      </c>
      <c r="F602" s="27" t="e" cm="1">
        <f t="array" aca="1" ref="F60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02" s="24" t="e">
        <f ca="1">_xlfn.XLOOKUP(Список_Сотрудников[[#This Row],[ФИО]],#REF!,#REF!,"ошибка",0,1)</f>
        <v>#NAME?</v>
      </c>
    </row>
    <row r="603" spans="1:7" x14ac:dyDescent="0.25">
      <c r="A603" s="15" t="s">
        <v>1</v>
      </c>
      <c r="B603" s="30" t="s">
        <v>962</v>
      </c>
      <c r="C603" s="31" t="s">
        <v>160</v>
      </c>
      <c r="D603" s="19" cm="1">
        <f t="array" aca="1" ref="D60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603" s="24" t="s">
        <v>156</v>
      </c>
      <c r="F603" s="27" t="e" cm="1">
        <f t="array" aca="1" ref="F60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03" s="24" t="e">
        <f ca="1">_xlfn.XLOOKUP(Список_Сотрудников[[#This Row],[ФИО]],#REF!,#REF!,"ошибка",0,1)</f>
        <v>#NAME?</v>
      </c>
    </row>
    <row r="604" spans="1:7" x14ac:dyDescent="0.25">
      <c r="A604" s="15" t="s">
        <v>1</v>
      </c>
      <c r="B604" s="30" t="s">
        <v>963</v>
      </c>
      <c r="C604" s="31" t="s">
        <v>160</v>
      </c>
      <c r="D604" s="19" cm="1">
        <f t="array" aca="1" ref="D60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604" s="24" t="s">
        <v>156</v>
      </c>
      <c r="F604" s="27" t="e" cm="1">
        <f t="array" aca="1" ref="F60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04" s="24" t="e">
        <f ca="1">_xlfn.XLOOKUP(Список_Сотрудников[[#This Row],[ФИО]],#REF!,#REF!,"ошибка",0,1)</f>
        <v>#NAME?</v>
      </c>
    </row>
    <row r="605" spans="1:7" x14ac:dyDescent="0.25">
      <c r="A605" s="15" t="s">
        <v>1</v>
      </c>
      <c r="B605" s="33" t="s">
        <v>964</v>
      </c>
      <c r="C605" s="34" t="s">
        <v>160</v>
      </c>
      <c r="D605" s="35" cm="1">
        <f t="array" aca="1" ref="D60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605" s="24" t="s">
        <v>156</v>
      </c>
      <c r="F605" s="36" t="e" cm="1">
        <f t="array" aca="1" ref="F60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05" s="18" t="e">
        <f ca="1">_xlfn.XLOOKUP(Список_Сотрудников[[#This Row],[ФИО]],#REF!,#REF!,"ошибка",0,1)</f>
        <v>#NAME?</v>
      </c>
    </row>
    <row r="606" spans="1:7" x14ac:dyDescent="0.25">
      <c r="A606" s="15" t="s">
        <v>3</v>
      </c>
      <c r="B606" s="33" t="s">
        <v>965</v>
      </c>
      <c r="C606" s="34" t="s">
        <v>35</v>
      </c>
      <c r="D606" s="35" cm="1">
        <f t="array" aca="1" ref="D60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606" s="18" t="s">
        <v>530</v>
      </c>
      <c r="F606" s="36" t="e" cm="1">
        <f t="array" aca="1" ref="F60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06" s="18" t="e">
        <f ca="1">_xlfn.XLOOKUP(Список_Сотрудников[[#This Row],[ФИО]],#REF!,#REF!,"ошибка",0,1)</f>
        <v>#NAME?</v>
      </c>
    </row>
    <row r="607" spans="1:7" x14ac:dyDescent="0.25">
      <c r="A607" s="47" t="s">
        <v>0</v>
      </c>
      <c r="B607" s="48" t="s">
        <v>93</v>
      </c>
      <c r="C607" s="49" t="s">
        <v>73</v>
      </c>
      <c r="D607" s="50" cm="1">
        <f t="array" aca="1" ref="D60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607" s="51" t="s">
        <v>90</v>
      </c>
      <c r="F607" s="52" t="e" cm="1">
        <f t="array" aca="1" ref="F60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07" s="51" t="e">
        <f ca="1">_xlfn.XLOOKUP(Список_Сотрудников[[#This Row],[ФИО]],#REF!,#REF!,"ошибка",0,1)</f>
        <v>#NAME?</v>
      </c>
    </row>
    <row r="608" spans="1:7" x14ac:dyDescent="0.25">
      <c r="A608" s="15" t="s">
        <v>3</v>
      </c>
      <c r="B608" s="30" t="s">
        <v>966</v>
      </c>
      <c r="C608" s="31" t="s">
        <v>21</v>
      </c>
      <c r="D608" s="19" cm="1">
        <f t="array" aca="1" ref="D60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608" s="24" t="s">
        <v>567</v>
      </c>
      <c r="F608" s="27" t="e" cm="1">
        <f t="array" aca="1" ref="F60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08" s="24" t="e">
        <f ca="1">_xlfn.XLOOKUP(Список_Сотрудников[[#This Row],[ФИО]],#REF!,#REF!,"ошибка",0,1)</f>
        <v>#NAME?</v>
      </c>
    </row>
    <row r="609" spans="1:7" x14ac:dyDescent="0.25">
      <c r="A609" s="32" t="s">
        <v>3</v>
      </c>
      <c r="B609" s="33" t="s">
        <v>967</v>
      </c>
      <c r="C609" s="34" t="s">
        <v>21</v>
      </c>
      <c r="D609" s="35" cm="1">
        <f t="array" aca="1" ref="D60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45051</v>
      </c>
      <c r="E609" s="18" t="s">
        <v>567</v>
      </c>
      <c r="F609" s="36" t="e" cm="1">
        <f t="array" aca="1" ref="F60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BU'!A$7,#REF!,Список_Сотрудников[[#This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BU'!A$7,#REF!,Список_Сотрудников[[#This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#NAME?</v>
      </c>
      <c r="G609" s="18" t="e">
        <f ca="1">_xlfn.XLOOKUP(Список_Сотрудников[[#This Row],[ФИО]],#REF!,#REF!,"ошибка",0,1)</f>
        <v>#NAME?</v>
      </c>
    </row>
  </sheetData>
  <phoneticPr fontId="4" type="noConversion"/>
  <conditionalFormatting sqref="C384:C465 C373:C382 C2:C139 C141:C371">
    <cfRule type="expression" dxfId="55" priority="19">
      <formula>IF($C2=$G2,1,0)</formula>
    </cfRule>
  </conditionalFormatting>
  <conditionalFormatting sqref="B1048565:B1048576">
    <cfRule type="expression" dxfId="54" priority="24">
      <formula>IF($B1=$E1,1,0)</formula>
    </cfRule>
    <cfRule type="duplicateValues" dxfId="53" priority="25"/>
  </conditionalFormatting>
  <conditionalFormatting sqref="B410">
    <cfRule type="duplicateValues" dxfId="52" priority="29"/>
  </conditionalFormatting>
  <conditionalFormatting sqref="B396">
    <cfRule type="duplicateValues" dxfId="51" priority="37"/>
  </conditionalFormatting>
  <conditionalFormatting sqref="B463:B465 B459:B460 B83:B138 B384:B457 B373:B381 B141:B215 B217:B370 B2:B81">
    <cfRule type="expression" dxfId="50" priority="32">
      <formula>IF($B3=$E3&amp;"*",1,0)</formula>
    </cfRule>
  </conditionalFormatting>
  <conditionalFormatting sqref="B461:B462 B458">
    <cfRule type="expression" dxfId="49" priority="44">
      <formula>IF(#REF!=#REF!&amp;"*",1,0)</formula>
    </cfRule>
  </conditionalFormatting>
  <conditionalFormatting sqref="B139 B382 B371">
    <cfRule type="expression" dxfId="48" priority="64">
      <formula>IF($B141=$E141&amp;"*",1,0)</formula>
    </cfRule>
  </conditionalFormatting>
  <conditionalFormatting sqref="C140">
    <cfRule type="expression" dxfId="47" priority="14">
      <formula>IF($C140=$G140,1,0)</formula>
    </cfRule>
  </conditionalFormatting>
  <conditionalFormatting sqref="B140">
    <cfRule type="expression" dxfId="46" priority="15">
      <formula>IF($B141=$E141&amp;"*",1,0)</formula>
    </cfRule>
  </conditionalFormatting>
  <conditionalFormatting sqref="B140">
    <cfRule type="duplicateValues" dxfId="45" priority="16"/>
  </conditionalFormatting>
  <conditionalFormatting sqref="B82">
    <cfRule type="expression" dxfId="44" priority="69">
      <formula>IF(#REF!=#REF!&amp;"*",1,0)</formula>
    </cfRule>
  </conditionalFormatting>
  <conditionalFormatting sqref="C383">
    <cfRule type="expression" dxfId="43" priority="8">
      <formula>IF($C383=$G383,1,0)</formula>
    </cfRule>
  </conditionalFormatting>
  <conditionalFormatting sqref="B383">
    <cfRule type="duplicateValues" dxfId="42" priority="9"/>
  </conditionalFormatting>
  <conditionalFormatting sqref="B383">
    <cfRule type="expression" dxfId="41" priority="10">
      <formula>IF($B385=$E385&amp;"*",1,0)</formula>
    </cfRule>
  </conditionalFormatting>
  <conditionalFormatting sqref="C372">
    <cfRule type="expression" dxfId="40" priority="5">
      <formula>IF($C372=$G372,1,0)</formula>
    </cfRule>
  </conditionalFormatting>
  <conditionalFormatting sqref="B372">
    <cfRule type="duplicateValues" dxfId="39" priority="6"/>
  </conditionalFormatting>
  <conditionalFormatting sqref="B372">
    <cfRule type="expression" dxfId="38" priority="7">
      <formula>IF($B374=$E374&amp;"*",1,0)</formula>
    </cfRule>
  </conditionalFormatting>
  <conditionalFormatting sqref="B216">
    <cfRule type="expression" dxfId="37" priority="74">
      <formula>IF(#REF!=#REF!&amp;"*",1,0)</formula>
    </cfRule>
  </conditionalFormatting>
  <conditionalFormatting sqref="C472">
    <cfRule type="expression" dxfId="36" priority="4">
      <formula>IF($C472=$G472,1,0)</formula>
    </cfRule>
  </conditionalFormatting>
  <conditionalFormatting sqref="A528:D528 A2:G2 A3:E527 G3:G528 F544:F545 E548:E550 F3:F533 A584 A548:A550 A571">
    <cfRule type="expression" dxfId="35" priority="2">
      <formula>IF($J2="уволен",1,0)</formula>
    </cfRule>
  </conditionalFormatting>
  <conditionalFormatting sqref="J200">
    <cfRule type="expression" dxfId="34" priority="1">
      <formula>IF($B200&lt;&gt;"",1,0)</formula>
    </cfRule>
  </conditionalFormatting>
  <conditionalFormatting sqref="F534:F543">
    <cfRule type="expression" dxfId="33" priority="99">
      <formula>IF(#REF!="уволен",1,0)</formula>
    </cfRule>
  </conditionalFormatting>
  <conditionalFormatting sqref="B2:B609">
    <cfRule type="duplicateValues" dxfId="32" priority="108"/>
  </conditionalFormatting>
  <conditionalFormatting sqref="B491:B1048564 B397:B409 B411:B465 B141:B371 B1:B139 B384:B395 B373:B382">
    <cfRule type="duplicateValues" dxfId="31" priority="109"/>
  </conditionalFormatting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2A94-6BFB-4528-8D12-64C8E1969A43}">
  <dimension ref="A1:F63"/>
  <sheetViews>
    <sheetView topLeftCell="A28" workbookViewId="0">
      <selection activeCell="E43" sqref="E43"/>
    </sheetView>
  </sheetViews>
  <sheetFormatPr defaultRowHeight="15" x14ac:dyDescent="0.25"/>
  <cols>
    <col min="1" max="1" width="16.140625" customWidth="1"/>
    <col min="2" max="2" width="31.140625" customWidth="1"/>
    <col min="3" max="3" width="40" customWidth="1"/>
    <col min="4" max="4" width="10.140625" style="2" bestFit="1" customWidth="1"/>
    <col min="5" max="5" width="24" customWidth="1"/>
    <col min="6" max="6" width="20.140625" customWidth="1"/>
  </cols>
  <sheetData>
    <row r="1" spans="1:6" x14ac:dyDescent="0.25">
      <c r="A1" s="13" t="s">
        <v>10</v>
      </c>
      <c r="B1" s="13" t="s">
        <v>11</v>
      </c>
      <c r="C1" s="13" t="s">
        <v>12</v>
      </c>
      <c r="D1" s="14" t="s">
        <v>13</v>
      </c>
      <c r="E1" s="13" t="s">
        <v>14</v>
      </c>
      <c r="F1" s="13" t="s">
        <v>15</v>
      </c>
    </row>
    <row r="2" spans="1:6" x14ac:dyDescent="0.25">
      <c r="A2" t="e" cm="1">
        <f t="array" aca="1" ref="A2:E54" ca="1">_xlfn._xlws.FILTER(Список_Сотрудников[[BU]:[Ответственный менеджер]],Список_Сотрудников[BU]='Список BU'!A8,"")</f>
        <v>#NAME?</v>
      </c>
      <c r="B2" t="e">
        <f ca="1"/>
        <v>#NAME?</v>
      </c>
      <c r="C2" t="e">
        <f ca="1"/>
        <v>#NAME?</v>
      </c>
      <c r="D2" s="2" t="e">
        <f ca="1"/>
        <v>#NAME?</v>
      </c>
      <c r="E2" t="e">
        <f ca="1"/>
        <v>#NAME?</v>
      </c>
      <c r="F2" t="e">
        <f ca="1">IF(B2="","",_xlfn.XLOOKUP(B2,[1]Общий!$B:$B,[1]Общий!$F:$F,"Не проставлен",0,1))</f>
        <v>#NAME?</v>
      </c>
    </row>
    <row r="3" spans="1:6" x14ac:dyDescent="0.25">
      <c r="A3" t="e">
        <f ca="1"/>
        <v>#NAME?</v>
      </c>
      <c r="B3" t="e">
        <f ca="1"/>
        <v>#NAME?</v>
      </c>
      <c r="C3" t="e">
        <f ca="1"/>
        <v>#NAME?</v>
      </c>
      <c r="D3" s="2" t="e">
        <f ca="1"/>
        <v>#NAME?</v>
      </c>
      <c r="E3" t="e">
        <f ca="1"/>
        <v>#NAME?</v>
      </c>
      <c r="F3" t="e">
        <f ca="1">IF(B3="","",_xlfn.XLOOKUP(B3,[1]Общий!$B:$B,[1]Общий!$F:$F,"Не проставлен",0,1))</f>
        <v>#NAME?</v>
      </c>
    </row>
    <row r="4" spans="1:6" x14ac:dyDescent="0.25">
      <c r="A4" t="e">
        <f ca="1"/>
        <v>#NAME?</v>
      </c>
      <c r="B4" t="e">
        <f ca="1"/>
        <v>#NAME?</v>
      </c>
      <c r="C4" t="e">
        <f ca="1"/>
        <v>#NAME?</v>
      </c>
      <c r="D4" s="2" t="e">
        <f ca="1"/>
        <v>#NAME?</v>
      </c>
      <c r="E4" t="e">
        <f ca="1"/>
        <v>#NAME?</v>
      </c>
      <c r="F4" t="e">
        <f ca="1">IF(B4="","",_xlfn.XLOOKUP(B4,[1]Общий!$B:$B,[1]Общий!$F:$F,"Не проставлен",0,1))</f>
        <v>#NAME?</v>
      </c>
    </row>
    <row r="5" spans="1:6" x14ac:dyDescent="0.25">
      <c r="A5" t="e">
        <f ca="1"/>
        <v>#NAME?</v>
      </c>
      <c r="B5" t="e">
        <f ca="1"/>
        <v>#NAME?</v>
      </c>
      <c r="C5" t="e">
        <f ca="1"/>
        <v>#NAME?</v>
      </c>
      <c r="D5" s="2" t="e">
        <f ca="1"/>
        <v>#NAME?</v>
      </c>
      <c r="E5" t="e">
        <f ca="1"/>
        <v>#NAME?</v>
      </c>
      <c r="F5" t="e">
        <f ca="1">IF(B5="","",_xlfn.XLOOKUP(B5,[1]Общий!$B:$B,[1]Общий!$F:$F,"Не проставлен",0,1))</f>
        <v>#NAME?</v>
      </c>
    </row>
    <row r="6" spans="1:6" x14ac:dyDescent="0.25">
      <c r="A6" t="e">
        <f ca="1"/>
        <v>#NAME?</v>
      </c>
      <c r="B6" t="e">
        <f ca="1"/>
        <v>#NAME?</v>
      </c>
      <c r="C6" t="e">
        <f ca="1"/>
        <v>#NAME?</v>
      </c>
      <c r="D6" s="2" t="e">
        <f ca="1"/>
        <v>#NAME?</v>
      </c>
      <c r="E6" t="e">
        <f ca="1"/>
        <v>#NAME?</v>
      </c>
      <c r="F6" t="e">
        <f ca="1">IF(B6="","",_xlfn.XLOOKUP(B6,[1]Общий!$B:$B,[1]Общий!$F:$F,"Не проставлен",0,1))</f>
        <v>#NAME?</v>
      </c>
    </row>
    <row r="7" spans="1:6" x14ac:dyDescent="0.25">
      <c r="A7" t="e">
        <f ca="1"/>
        <v>#NAME?</v>
      </c>
      <c r="B7" t="e">
        <f ca="1"/>
        <v>#NAME?</v>
      </c>
      <c r="C7" t="e">
        <f ca="1"/>
        <v>#NAME?</v>
      </c>
      <c r="D7" s="2" t="e">
        <f ca="1"/>
        <v>#NAME?</v>
      </c>
      <c r="E7" t="e">
        <f ca="1"/>
        <v>#NAME?</v>
      </c>
      <c r="F7" t="e">
        <f ca="1">IF(B7="","",_xlfn.XLOOKUP(B7,[1]Общий!$B:$B,[1]Общий!$F:$F,"Не проставлен",0,1))</f>
        <v>#NAME?</v>
      </c>
    </row>
    <row r="8" spans="1:6" x14ac:dyDescent="0.25">
      <c r="A8" t="e">
        <f ca="1"/>
        <v>#NAME?</v>
      </c>
      <c r="B8" t="e">
        <f ca="1"/>
        <v>#NAME?</v>
      </c>
      <c r="C8" t="e">
        <f ca="1"/>
        <v>#NAME?</v>
      </c>
      <c r="D8" s="2" t="e">
        <f ca="1"/>
        <v>#NAME?</v>
      </c>
      <c r="E8" t="e">
        <f ca="1"/>
        <v>#NAME?</v>
      </c>
      <c r="F8" t="e">
        <f ca="1">IF(B8="","",_xlfn.XLOOKUP(B8,[1]Общий!$B:$B,[1]Общий!$F:$F,"Не проставлен",0,1))</f>
        <v>#NAME?</v>
      </c>
    </row>
    <row r="9" spans="1:6" x14ac:dyDescent="0.25">
      <c r="A9" t="e">
        <f ca="1"/>
        <v>#NAME?</v>
      </c>
      <c r="B9" t="e">
        <f ca="1"/>
        <v>#NAME?</v>
      </c>
      <c r="C9" t="e">
        <f ca="1"/>
        <v>#NAME?</v>
      </c>
      <c r="D9" s="2" t="e">
        <f ca="1"/>
        <v>#NAME?</v>
      </c>
      <c r="E9" t="e">
        <f ca="1"/>
        <v>#NAME?</v>
      </c>
      <c r="F9" t="e">
        <f ca="1">IF(B9="","",_xlfn.XLOOKUP(B9,[1]Общий!$B:$B,[1]Общий!$F:$F,"Не проставлен",0,1))</f>
        <v>#NAME?</v>
      </c>
    </row>
    <row r="10" spans="1:6" x14ac:dyDescent="0.25">
      <c r="A10" t="e">
        <f ca="1"/>
        <v>#NAME?</v>
      </c>
      <c r="B10" t="e">
        <f ca="1"/>
        <v>#NAME?</v>
      </c>
      <c r="C10" t="e">
        <f ca="1"/>
        <v>#NAME?</v>
      </c>
      <c r="D10" s="2" t="e">
        <f ca="1"/>
        <v>#NAME?</v>
      </c>
      <c r="E10" t="e">
        <f ca="1"/>
        <v>#NAME?</v>
      </c>
      <c r="F10" t="e">
        <f ca="1">IF(B10="","",_xlfn.XLOOKUP(B10,[1]Общий!$B:$B,[1]Общий!$F:$F,"Не проставлен",0,1))</f>
        <v>#NAME?</v>
      </c>
    </row>
    <row r="11" spans="1:6" x14ac:dyDescent="0.25">
      <c r="A11" t="e">
        <f ca="1"/>
        <v>#NAME?</v>
      </c>
      <c r="B11" t="e">
        <f ca="1"/>
        <v>#NAME?</v>
      </c>
      <c r="C11" t="e">
        <f ca="1"/>
        <v>#NAME?</v>
      </c>
      <c r="D11" s="2" t="e">
        <f ca="1"/>
        <v>#NAME?</v>
      </c>
      <c r="E11" t="e">
        <f ca="1"/>
        <v>#NAME?</v>
      </c>
      <c r="F11" t="e">
        <f ca="1">IF(B11="","",_xlfn.XLOOKUP(B11,[1]Общий!$B:$B,[1]Общий!$F:$F,"Не проставлен",0,1))</f>
        <v>#NAME?</v>
      </c>
    </row>
    <row r="12" spans="1:6" x14ac:dyDescent="0.25">
      <c r="A12" t="e">
        <f ca="1"/>
        <v>#NAME?</v>
      </c>
      <c r="B12" t="e">
        <f ca="1"/>
        <v>#NAME?</v>
      </c>
      <c r="C12" t="e">
        <f ca="1"/>
        <v>#NAME?</v>
      </c>
      <c r="D12" s="2" t="e">
        <f ca="1"/>
        <v>#NAME?</v>
      </c>
      <c r="E12" t="e">
        <f ca="1"/>
        <v>#NAME?</v>
      </c>
      <c r="F12" t="e">
        <f ca="1">IF(B12="","",_xlfn.XLOOKUP(B12,[1]Общий!$B:$B,[1]Общий!$F:$F,"Не проставлен",0,1))</f>
        <v>#NAME?</v>
      </c>
    </row>
    <row r="13" spans="1:6" x14ac:dyDescent="0.25">
      <c r="A13" t="e">
        <f ca="1"/>
        <v>#NAME?</v>
      </c>
      <c r="B13" t="e">
        <f ca="1"/>
        <v>#NAME?</v>
      </c>
      <c r="C13" t="e">
        <f ca="1"/>
        <v>#NAME?</v>
      </c>
      <c r="D13" s="2" t="e">
        <f ca="1"/>
        <v>#NAME?</v>
      </c>
      <c r="E13" t="e">
        <f ca="1"/>
        <v>#NAME?</v>
      </c>
      <c r="F13" t="e">
        <f ca="1">IF(B13="","",_xlfn.XLOOKUP(B13,[1]Общий!$B:$B,[1]Общий!$F:$F,"Не проставлен",0,1))</f>
        <v>#NAME?</v>
      </c>
    </row>
    <row r="14" spans="1:6" x14ac:dyDescent="0.25">
      <c r="A14" t="e">
        <f ca="1"/>
        <v>#NAME?</v>
      </c>
      <c r="B14" t="e">
        <f ca="1"/>
        <v>#NAME?</v>
      </c>
      <c r="C14" t="e">
        <f ca="1"/>
        <v>#NAME?</v>
      </c>
      <c r="D14" s="2" t="e">
        <f ca="1"/>
        <v>#NAME?</v>
      </c>
      <c r="E14" t="e">
        <f ca="1"/>
        <v>#NAME?</v>
      </c>
      <c r="F14" t="e">
        <f ca="1">IF(B14="","",_xlfn.XLOOKUP(B14,[1]Общий!$B:$B,[1]Общий!$F:$F,"Не проставлен",0,1))</f>
        <v>#NAME?</v>
      </c>
    </row>
    <row r="15" spans="1:6" x14ac:dyDescent="0.25">
      <c r="A15" t="e">
        <f ca="1"/>
        <v>#NAME?</v>
      </c>
      <c r="B15" t="e">
        <f ca="1"/>
        <v>#NAME?</v>
      </c>
      <c r="C15" t="e">
        <f ca="1"/>
        <v>#NAME?</v>
      </c>
      <c r="D15" s="2" t="e">
        <f ca="1"/>
        <v>#NAME?</v>
      </c>
      <c r="E15" t="e">
        <f ca="1"/>
        <v>#NAME?</v>
      </c>
      <c r="F15" t="e">
        <f ca="1">IF(B15="","",_xlfn.XLOOKUP(B15,[1]Общий!$B:$B,[1]Общий!$F:$F,"Не проставлен",0,1))</f>
        <v>#NAME?</v>
      </c>
    </row>
    <row r="16" spans="1:6" x14ac:dyDescent="0.25">
      <c r="A16" t="e">
        <f ca="1"/>
        <v>#NAME?</v>
      </c>
      <c r="B16" t="e">
        <f ca="1"/>
        <v>#NAME?</v>
      </c>
      <c r="C16" t="e">
        <f ca="1"/>
        <v>#NAME?</v>
      </c>
      <c r="D16" s="2" t="e">
        <f ca="1"/>
        <v>#NAME?</v>
      </c>
      <c r="E16" t="e">
        <f ca="1"/>
        <v>#NAME?</v>
      </c>
      <c r="F16" t="e">
        <f ca="1">IF(B16="","",_xlfn.XLOOKUP(B16,[1]Общий!$B:$B,[1]Общий!$F:$F,"Не проставлен",0,1))</f>
        <v>#NAME?</v>
      </c>
    </row>
    <row r="17" spans="1:6" x14ac:dyDescent="0.25">
      <c r="A17" t="e">
        <f ca="1"/>
        <v>#NAME?</v>
      </c>
      <c r="B17" t="e">
        <f ca="1"/>
        <v>#NAME?</v>
      </c>
      <c r="C17" t="e">
        <f ca="1"/>
        <v>#NAME?</v>
      </c>
      <c r="D17" s="2" t="e">
        <f ca="1"/>
        <v>#NAME?</v>
      </c>
      <c r="E17" t="e">
        <f ca="1"/>
        <v>#NAME?</v>
      </c>
      <c r="F17" t="e">
        <f ca="1">IF(B17="","",_xlfn.XLOOKUP(B17,[1]Общий!$B:$B,[1]Общий!$F:$F,"Не проставлен",0,1))</f>
        <v>#NAME?</v>
      </c>
    </row>
    <row r="18" spans="1:6" x14ac:dyDescent="0.25">
      <c r="A18" t="e">
        <f ca="1"/>
        <v>#NAME?</v>
      </c>
      <c r="B18" t="e">
        <f ca="1"/>
        <v>#NAME?</v>
      </c>
      <c r="C18" t="e">
        <f ca="1"/>
        <v>#NAME?</v>
      </c>
      <c r="D18" s="2" t="e">
        <f ca="1"/>
        <v>#NAME?</v>
      </c>
      <c r="E18" t="e">
        <f ca="1"/>
        <v>#NAME?</v>
      </c>
      <c r="F18" t="e">
        <f ca="1">IF(B18="","",_xlfn.XLOOKUP(B18,[1]Общий!$B:$B,[1]Общий!$F:$F,"Не проставлен",0,1))</f>
        <v>#NAME?</v>
      </c>
    </row>
    <row r="19" spans="1:6" x14ac:dyDescent="0.25">
      <c r="A19" t="e">
        <f ca="1"/>
        <v>#NAME?</v>
      </c>
      <c r="B19" t="e">
        <f ca="1"/>
        <v>#NAME?</v>
      </c>
      <c r="C19" t="e">
        <f ca="1"/>
        <v>#NAME?</v>
      </c>
      <c r="D19" s="2" t="e">
        <f ca="1"/>
        <v>#NAME?</v>
      </c>
      <c r="E19" t="e">
        <f ca="1"/>
        <v>#NAME?</v>
      </c>
      <c r="F19" t="e">
        <f ca="1">IF(B19="","",_xlfn.XLOOKUP(B19,[1]Общий!$B:$B,[1]Общий!$F:$F,"Не проставлен",0,1))</f>
        <v>#NAME?</v>
      </c>
    </row>
    <row r="20" spans="1:6" x14ac:dyDescent="0.25">
      <c r="A20" t="e">
        <f ca="1"/>
        <v>#NAME?</v>
      </c>
      <c r="B20" t="e">
        <f ca="1"/>
        <v>#NAME?</v>
      </c>
      <c r="C20" t="e">
        <f ca="1"/>
        <v>#NAME?</v>
      </c>
      <c r="D20" s="2" t="e">
        <f ca="1"/>
        <v>#NAME?</v>
      </c>
      <c r="E20" t="e">
        <f ca="1"/>
        <v>#NAME?</v>
      </c>
      <c r="F20" t="e">
        <f ca="1">IF(B20="","",_xlfn.XLOOKUP(B20,[1]Общий!$B:$B,[1]Общий!$F:$F,"Не проставлен",0,1))</f>
        <v>#NAME?</v>
      </c>
    </row>
    <row r="21" spans="1:6" x14ac:dyDescent="0.25">
      <c r="A21" t="e">
        <f ca="1"/>
        <v>#NAME?</v>
      </c>
      <c r="B21" t="e">
        <f ca="1"/>
        <v>#NAME?</v>
      </c>
      <c r="C21" t="e">
        <f ca="1"/>
        <v>#NAME?</v>
      </c>
      <c r="D21" s="2" t="e">
        <f ca="1"/>
        <v>#NAME?</v>
      </c>
      <c r="E21" t="e">
        <f ca="1"/>
        <v>#NAME?</v>
      </c>
      <c r="F21" t="e">
        <f ca="1">IF(B21="","",_xlfn.XLOOKUP(B21,[1]Общий!$B:$B,[1]Общий!$F:$F,"Не проставлен",0,1))</f>
        <v>#NAME?</v>
      </c>
    </row>
    <row r="22" spans="1:6" x14ac:dyDescent="0.25">
      <c r="A22" t="e">
        <f ca="1"/>
        <v>#NAME?</v>
      </c>
      <c r="B22" t="e">
        <f ca="1"/>
        <v>#NAME?</v>
      </c>
      <c r="C22" t="e">
        <f ca="1"/>
        <v>#NAME?</v>
      </c>
      <c r="D22" s="2" t="e">
        <f ca="1"/>
        <v>#NAME?</v>
      </c>
      <c r="E22" t="e">
        <f ca="1"/>
        <v>#NAME?</v>
      </c>
      <c r="F22" t="e">
        <f ca="1">IF(B22="","",_xlfn.XLOOKUP(B22,[1]Общий!$B:$B,[1]Общий!$F:$F,"Не проставлен",0,1))</f>
        <v>#NAME?</v>
      </c>
    </row>
    <row r="23" spans="1:6" x14ac:dyDescent="0.25">
      <c r="A23" t="e">
        <f ca="1"/>
        <v>#NAME?</v>
      </c>
      <c r="B23" t="e">
        <f ca="1"/>
        <v>#NAME?</v>
      </c>
      <c r="C23" t="e">
        <f ca="1"/>
        <v>#NAME?</v>
      </c>
      <c r="D23" s="2" t="e">
        <f ca="1"/>
        <v>#NAME?</v>
      </c>
      <c r="E23" t="e">
        <f ca="1"/>
        <v>#NAME?</v>
      </c>
      <c r="F23" t="e">
        <f ca="1">IF(B23="","",_xlfn.XLOOKUP(B23,[1]Общий!$B:$B,[1]Общий!$F:$F,"Не проставлен",0,1))</f>
        <v>#NAME?</v>
      </c>
    </row>
    <row r="24" spans="1:6" x14ac:dyDescent="0.25">
      <c r="A24" t="e">
        <f ca="1"/>
        <v>#NAME?</v>
      </c>
      <c r="B24" t="e">
        <f ca="1"/>
        <v>#NAME?</v>
      </c>
      <c r="C24" t="e">
        <f ca="1"/>
        <v>#NAME?</v>
      </c>
      <c r="D24" s="2" t="e">
        <f ca="1"/>
        <v>#NAME?</v>
      </c>
      <c r="E24" t="e">
        <f ca="1"/>
        <v>#NAME?</v>
      </c>
      <c r="F24" t="e">
        <f ca="1">IF(B24="","",_xlfn.XLOOKUP(B24,[1]Общий!$B:$B,[1]Общий!$F:$F,"Не проставлен",0,1))</f>
        <v>#NAME?</v>
      </c>
    </row>
    <row r="25" spans="1:6" x14ac:dyDescent="0.25">
      <c r="A25" t="e">
        <f ca="1"/>
        <v>#NAME?</v>
      </c>
      <c r="B25" t="e">
        <f ca="1"/>
        <v>#NAME?</v>
      </c>
      <c r="C25" t="e">
        <f ca="1"/>
        <v>#NAME?</v>
      </c>
      <c r="D25" s="2" t="e">
        <f ca="1"/>
        <v>#NAME?</v>
      </c>
      <c r="E25" t="e">
        <f ca="1"/>
        <v>#NAME?</v>
      </c>
      <c r="F25" t="e">
        <f ca="1">IF(B25="","",_xlfn.XLOOKUP(B25,[1]Общий!$B:$B,[1]Общий!$F:$F,"Не проставлен",0,1))</f>
        <v>#NAME?</v>
      </c>
    </row>
    <row r="26" spans="1:6" x14ac:dyDescent="0.25">
      <c r="A26" t="e">
        <f ca="1"/>
        <v>#NAME?</v>
      </c>
      <c r="B26" t="e">
        <f ca="1"/>
        <v>#NAME?</v>
      </c>
      <c r="C26" t="e">
        <f ca="1"/>
        <v>#NAME?</v>
      </c>
      <c r="D26" s="2" t="e">
        <f ca="1"/>
        <v>#NAME?</v>
      </c>
      <c r="E26" t="e">
        <f ca="1"/>
        <v>#NAME?</v>
      </c>
      <c r="F26" t="e">
        <f ca="1">IF(B26="","",_xlfn.XLOOKUP(B26,[1]Общий!$B:$B,[1]Общий!$F:$F,"Не проставлен",0,1))</f>
        <v>#NAME?</v>
      </c>
    </row>
    <row r="27" spans="1:6" x14ac:dyDescent="0.25">
      <c r="A27" t="e">
        <f ca="1"/>
        <v>#NAME?</v>
      </c>
      <c r="B27" t="e">
        <f ca="1"/>
        <v>#NAME?</v>
      </c>
      <c r="C27" t="e">
        <f ca="1"/>
        <v>#NAME?</v>
      </c>
      <c r="D27" s="2" t="e">
        <f ca="1"/>
        <v>#NAME?</v>
      </c>
      <c r="E27" t="e">
        <f ca="1"/>
        <v>#NAME?</v>
      </c>
      <c r="F27" t="e">
        <f ca="1">IF(B27="","",_xlfn.XLOOKUP(B27,[1]Общий!$B:$B,[1]Общий!$F:$F,"Не проставлен",0,1))</f>
        <v>#NAME?</v>
      </c>
    </row>
    <row r="28" spans="1:6" x14ac:dyDescent="0.25">
      <c r="A28" t="e">
        <f ca="1"/>
        <v>#NAME?</v>
      </c>
      <c r="B28" t="e">
        <f ca="1"/>
        <v>#NAME?</v>
      </c>
      <c r="C28" t="e">
        <f ca="1"/>
        <v>#NAME?</v>
      </c>
      <c r="D28" s="2" t="e">
        <f ca="1"/>
        <v>#NAME?</v>
      </c>
      <c r="E28" t="e">
        <f ca="1"/>
        <v>#NAME?</v>
      </c>
      <c r="F28" t="e">
        <f ca="1">IF(B28="","",_xlfn.XLOOKUP(B28,[1]Общий!$B:$B,[1]Общий!$F:$F,"Не проставлен",0,1))</f>
        <v>#NAME?</v>
      </c>
    </row>
    <row r="29" spans="1:6" x14ac:dyDescent="0.25">
      <c r="A29" t="e">
        <f ca="1"/>
        <v>#NAME?</v>
      </c>
      <c r="B29" t="e">
        <f ca="1"/>
        <v>#NAME?</v>
      </c>
      <c r="C29" t="e">
        <f ca="1"/>
        <v>#NAME?</v>
      </c>
      <c r="D29" s="2" t="e">
        <f ca="1"/>
        <v>#NAME?</v>
      </c>
      <c r="E29" t="e">
        <f ca="1"/>
        <v>#NAME?</v>
      </c>
      <c r="F29" t="e">
        <f ca="1">IF(B29="","",_xlfn.XLOOKUP(B29,[1]Общий!$B:$B,[1]Общий!$F:$F,"Не проставлен",0,1))</f>
        <v>#NAME?</v>
      </c>
    </row>
    <row r="30" spans="1:6" x14ac:dyDescent="0.25">
      <c r="A30" t="e">
        <f ca="1"/>
        <v>#NAME?</v>
      </c>
      <c r="B30" t="e">
        <f ca="1"/>
        <v>#NAME?</v>
      </c>
      <c r="C30" t="e">
        <f ca="1"/>
        <v>#NAME?</v>
      </c>
      <c r="D30" s="2" t="e">
        <f ca="1"/>
        <v>#NAME?</v>
      </c>
      <c r="E30" t="e">
        <f ca="1"/>
        <v>#NAME?</v>
      </c>
      <c r="F30" t="e">
        <f ca="1">IF(B30="","",_xlfn.XLOOKUP(B30,[1]Общий!$B:$B,[1]Общий!$F:$F,"Не проставлен",0,1))</f>
        <v>#NAME?</v>
      </c>
    </row>
    <row r="31" spans="1:6" x14ac:dyDescent="0.25">
      <c r="A31" t="e">
        <f ca="1"/>
        <v>#NAME?</v>
      </c>
      <c r="B31" t="e">
        <f ca="1"/>
        <v>#NAME?</v>
      </c>
      <c r="C31" t="e">
        <f ca="1"/>
        <v>#NAME?</v>
      </c>
      <c r="D31" s="2" t="e">
        <f ca="1"/>
        <v>#NAME?</v>
      </c>
      <c r="E31" t="e">
        <f ca="1"/>
        <v>#NAME?</v>
      </c>
      <c r="F31" t="e">
        <f ca="1">IF(B31="","",_xlfn.XLOOKUP(B31,[1]Общий!$B:$B,[1]Общий!$F:$F,"Не проставлен",0,1))</f>
        <v>#NAME?</v>
      </c>
    </row>
    <row r="32" spans="1:6" x14ac:dyDescent="0.25">
      <c r="A32" t="e">
        <f ca="1"/>
        <v>#NAME?</v>
      </c>
      <c r="B32" t="e">
        <f ca="1"/>
        <v>#NAME?</v>
      </c>
      <c r="C32" t="e">
        <f ca="1"/>
        <v>#NAME?</v>
      </c>
      <c r="D32" s="2" t="e">
        <f ca="1"/>
        <v>#NAME?</v>
      </c>
      <c r="E32" t="e">
        <f ca="1"/>
        <v>#NAME?</v>
      </c>
      <c r="F32" t="e">
        <f ca="1">IF(B32="","",_xlfn.XLOOKUP(B32,[1]Общий!$B:$B,[1]Общий!$F:$F,"Не проставлен",0,1))</f>
        <v>#NAME?</v>
      </c>
    </row>
    <row r="33" spans="1:6" x14ac:dyDescent="0.25">
      <c r="A33" t="e">
        <f ca="1"/>
        <v>#NAME?</v>
      </c>
      <c r="B33" t="e">
        <f ca="1"/>
        <v>#NAME?</v>
      </c>
      <c r="C33" t="e">
        <f ca="1"/>
        <v>#NAME?</v>
      </c>
      <c r="D33" s="2" t="e">
        <f ca="1"/>
        <v>#NAME?</v>
      </c>
      <c r="E33" t="e">
        <f ca="1"/>
        <v>#NAME?</v>
      </c>
      <c r="F33" t="e">
        <f ca="1">IF(B33="","",_xlfn.XLOOKUP(B33,[1]Общий!$B:$B,[1]Общий!$F:$F,"Не проставлен",0,1))</f>
        <v>#NAME?</v>
      </c>
    </row>
    <row r="34" spans="1:6" x14ac:dyDescent="0.25">
      <c r="A34" t="e">
        <f ca="1"/>
        <v>#NAME?</v>
      </c>
      <c r="B34" t="e">
        <f ca="1"/>
        <v>#NAME?</v>
      </c>
      <c r="C34" t="e">
        <f ca="1"/>
        <v>#NAME?</v>
      </c>
      <c r="D34" s="2" t="e">
        <f ca="1"/>
        <v>#NAME?</v>
      </c>
      <c r="E34" t="e">
        <f ca="1"/>
        <v>#NAME?</v>
      </c>
      <c r="F34" t="e">
        <f ca="1">IF(B34="","",_xlfn.XLOOKUP(B34,[1]Общий!$B:$B,[1]Общий!$F:$F,"Не проставлен",0,1))</f>
        <v>#NAME?</v>
      </c>
    </row>
    <row r="35" spans="1:6" x14ac:dyDescent="0.25">
      <c r="A35" t="e">
        <f ca="1"/>
        <v>#NAME?</v>
      </c>
      <c r="B35" t="e">
        <f ca="1"/>
        <v>#NAME?</v>
      </c>
      <c r="C35" t="e">
        <f ca="1"/>
        <v>#NAME?</v>
      </c>
      <c r="D35" s="2" t="e">
        <f ca="1"/>
        <v>#NAME?</v>
      </c>
      <c r="E35" t="e">
        <f ca="1"/>
        <v>#NAME?</v>
      </c>
      <c r="F35" t="e">
        <f ca="1">IF(B35="","",_xlfn.XLOOKUP(B35,[1]Общий!$B:$B,[1]Общий!$F:$F,"Не проставлен",0,1))</f>
        <v>#NAME?</v>
      </c>
    </row>
    <row r="36" spans="1:6" x14ac:dyDescent="0.25">
      <c r="A36" t="e">
        <f ca="1"/>
        <v>#NAME?</v>
      </c>
      <c r="B36" t="e">
        <f ca="1"/>
        <v>#NAME?</v>
      </c>
      <c r="C36" t="e">
        <f ca="1"/>
        <v>#NAME?</v>
      </c>
      <c r="D36" s="2" t="e">
        <f ca="1"/>
        <v>#NAME?</v>
      </c>
      <c r="E36" t="e">
        <f ca="1"/>
        <v>#NAME?</v>
      </c>
      <c r="F36" t="e">
        <f ca="1">IF(B36="","",_xlfn.XLOOKUP(B36,[1]Общий!$B:$B,[1]Общий!$F:$F,"Не проставлен",0,1))</f>
        <v>#NAME?</v>
      </c>
    </row>
    <row r="37" spans="1:6" x14ac:dyDescent="0.25">
      <c r="A37" t="e">
        <f ca="1"/>
        <v>#NAME?</v>
      </c>
      <c r="B37" t="e">
        <f ca="1"/>
        <v>#NAME?</v>
      </c>
      <c r="C37" t="e">
        <f ca="1"/>
        <v>#NAME?</v>
      </c>
      <c r="D37" s="2" t="e">
        <f ca="1"/>
        <v>#NAME?</v>
      </c>
      <c r="E37" t="e">
        <f ca="1"/>
        <v>#NAME?</v>
      </c>
      <c r="F37" t="e">
        <f ca="1">IF(B37="","",_xlfn.XLOOKUP(B37,[1]Общий!$B:$B,[1]Общий!$F:$F,"Не проставлен",0,1))</f>
        <v>#NAME?</v>
      </c>
    </row>
    <row r="38" spans="1:6" x14ac:dyDescent="0.25">
      <c r="A38" t="e">
        <f ca="1"/>
        <v>#NAME?</v>
      </c>
      <c r="B38" t="e">
        <f ca="1"/>
        <v>#NAME?</v>
      </c>
      <c r="C38" t="e">
        <f ca="1"/>
        <v>#NAME?</v>
      </c>
      <c r="D38" s="2" t="e">
        <f ca="1"/>
        <v>#NAME?</v>
      </c>
      <c r="E38" t="e">
        <f ca="1"/>
        <v>#NAME?</v>
      </c>
      <c r="F38" t="e">
        <f ca="1">IF(B38="","",_xlfn.XLOOKUP(B38,[1]Общий!$B:$B,[1]Общий!$F:$F,"Не проставлен",0,1))</f>
        <v>#NAME?</v>
      </c>
    </row>
    <row r="39" spans="1:6" x14ac:dyDescent="0.25">
      <c r="A39" t="e">
        <f ca="1"/>
        <v>#NAME?</v>
      </c>
      <c r="B39" t="e">
        <f ca="1"/>
        <v>#NAME?</v>
      </c>
      <c r="C39" t="e">
        <f ca="1"/>
        <v>#NAME?</v>
      </c>
      <c r="D39" s="2" t="e">
        <f ca="1"/>
        <v>#NAME?</v>
      </c>
      <c r="E39" t="e">
        <f ca="1"/>
        <v>#NAME?</v>
      </c>
      <c r="F39" t="e">
        <f ca="1">IF(B39="","",_xlfn.XLOOKUP(B39,[1]Общий!$B:$B,[1]Общий!$F:$F,"Не проставлен",0,1))</f>
        <v>#NAME?</v>
      </c>
    </row>
    <row r="40" spans="1:6" x14ac:dyDescent="0.25">
      <c r="A40" t="e">
        <f ca="1"/>
        <v>#NAME?</v>
      </c>
      <c r="B40" t="e">
        <f ca="1"/>
        <v>#NAME?</v>
      </c>
      <c r="C40" t="e">
        <f ca="1"/>
        <v>#NAME?</v>
      </c>
      <c r="D40" s="2" t="e">
        <f ca="1"/>
        <v>#NAME?</v>
      </c>
      <c r="E40" t="e">
        <f ca="1"/>
        <v>#NAME?</v>
      </c>
      <c r="F40" t="e">
        <f ca="1">IF(B40="","",_xlfn.XLOOKUP(B40,[1]Общий!$B:$B,[1]Общий!$F:$F,"Не проставлен",0,1))</f>
        <v>#NAME?</v>
      </c>
    </row>
    <row r="41" spans="1:6" x14ac:dyDescent="0.25">
      <c r="A41" t="e">
        <f ca="1"/>
        <v>#NAME?</v>
      </c>
      <c r="B41" t="e">
        <f ca="1"/>
        <v>#NAME?</v>
      </c>
      <c r="C41" t="e">
        <f ca="1"/>
        <v>#NAME?</v>
      </c>
      <c r="D41" s="2" t="e">
        <f ca="1"/>
        <v>#NAME?</v>
      </c>
      <c r="E41" t="e">
        <f ca="1"/>
        <v>#NAME?</v>
      </c>
      <c r="F41" t="e">
        <f ca="1">IF(B41="","",_xlfn.XLOOKUP(B41,[1]Общий!$B:$B,[1]Общий!$F:$F,"Не проставлен",0,1))</f>
        <v>#NAME?</v>
      </c>
    </row>
    <row r="42" spans="1:6" x14ac:dyDescent="0.25">
      <c r="A42" t="e">
        <f ca="1"/>
        <v>#NAME?</v>
      </c>
      <c r="B42" t="e">
        <f ca="1"/>
        <v>#NAME?</v>
      </c>
      <c r="C42" t="e">
        <f ca="1"/>
        <v>#NAME?</v>
      </c>
      <c r="D42" s="2" t="e">
        <f ca="1"/>
        <v>#NAME?</v>
      </c>
      <c r="E42" t="e">
        <f ca="1"/>
        <v>#NAME?</v>
      </c>
      <c r="F42" t="e">
        <f ca="1">IF(B42="","",_xlfn.XLOOKUP(B42,[1]Общий!$B:$B,[1]Общий!$F:$F,"Не проставлен",0,1))</f>
        <v>#NAME?</v>
      </c>
    </row>
    <row r="43" spans="1:6" x14ac:dyDescent="0.25">
      <c r="A43" t="e">
        <f ca="1"/>
        <v>#NAME?</v>
      </c>
      <c r="B43" t="e">
        <f ca="1"/>
        <v>#NAME?</v>
      </c>
      <c r="C43" t="e">
        <f ca="1"/>
        <v>#NAME?</v>
      </c>
      <c r="D43" s="2" t="e">
        <f ca="1"/>
        <v>#NAME?</v>
      </c>
      <c r="E43" t="e">
        <f ca="1"/>
        <v>#NAME?</v>
      </c>
      <c r="F43" t="e">
        <f ca="1">IF(B43="","",_xlfn.XLOOKUP(B43,[1]Общий!$B:$B,[1]Общий!$F:$F,"Не проставлен",0,1))</f>
        <v>#NAME?</v>
      </c>
    </row>
    <row r="44" spans="1:6" x14ac:dyDescent="0.25">
      <c r="A44" t="e">
        <f ca="1"/>
        <v>#NAME?</v>
      </c>
      <c r="B44" t="e">
        <f ca="1"/>
        <v>#NAME?</v>
      </c>
      <c r="C44" t="e">
        <f ca="1"/>
        <v>#NAME?</v>
      </c>
      <c r="D44" s="2" t="e">
        <f ca="1"/>
        <v>#NAME?</v>
      </c>
      <c r="E44" t="e">
        <f ca="1"/>
        <v>#NAME?</v>
      </c>
      <c r="F44" t="e">
        <f ca="1">IF(B44="","",_xlfn.XLOOKUP(B44,[1]Общий!$B:$B,[1]Общий!$F:$F,"Не проставлен",0,1))</f>
        <v>#NAME?</v>
      </c>
    </row>
    <row r="45" spans="1:6" x14ac:dyDescent="0.25">
      <c r="A45" t="e">
        <f ca="1"/>
        <v>#NAME?</v>
      </c>
      <c r="B45" t="e">
        <f ca="1"/>
        <v>#NAME?</v>
      </c>
      <c r="C45" t="e">
        <f ca="1"/>
        <v>#NAME?</v>
      </c>
      <c r="D45" s="2" t="e">
        <f ca="1"/>
        <v>#NAME?</v>
      </c>
      <c r="E45" t="e">
        <f ca="1"/>
        <v>#NAME?</v>
      </c>
      <c r="F45" t="e">
        <f ca="1">IF(B45="","",_xlfn.XLOOKUP(B45,[1]Общий!$B:$B,[1]Общий!$F:$F,"Не проставлен",0,1))</f>
        <v>#NAME?</v>
      </c>
    </row>
    <row r="46" spans="1:6" x14ac:dyDescent="0.25">
      <c r="A46" t="e">
        <f ca="1"/>
        <v>#NAME?</v>
      </c>
      <c r="B46" t="e">
        <f ca="1"/>
        <v>#NAME?</v>
      </c>
      <c r="C46" t="e">
        <f ca="1"/>
        <v>#NAME?</v>
      </c>
      <c r="D46" s="2" t="e">
        <f ca="1"/>
        <v>#NAME?</v>
      </c>
      <c r="E46" t="e">
        <f ca="1"/>
        <v>#NAME?</v>
      </c>
      <c r="F46" t="e">
        <f ca="1">IF(B46="","",_xlfn.XLOOKUP(B46,[1]Общий!$B:$B,[1]Общий!$F:$F,"Не проставлен",0,1))</f>
        <v>#NAME?</v>
      </c>
    </row>
    <row r="47" spans="1:6" x14ac:dyDescent="0.25">
      <c r="A47" t="e">
        <f ca="1"/>
        <v>#NAME?</v>
      </c>
      <c r="B47" t="e">
        <f ca="1"/>
        <v>#NAME?</v>
      </c>
      <c r="C47" t="e">
        <f ca="1"/>
        <v>#NAME?</v>
      </c>
      <c r="D47" s="2" t="e">
        <f ca="1"/>
        <v>#NAME?</v>
      </c>
      <c r="E47" t="e">
        <f ca="1"/>
        <v>#NAME?</v>
      </c>
      <c r="F47" t="e">
        <f ca="1">IF(B47="","",_xlfn.XLOOKUP(B47,[1]Общий!$B:$B,[1]Общий!$F:$F,"Не проставлен",0,1))</f>
        <v>#NAME?</v>
      </c>
    </row>
    <row r="48" spans="1:6" x14ac:dyDescent="0.25">
      <c r="A48" t="e">
        <f ca="1"/>
        <v>#NAME?</v>
      </c>
      <c r="B48" t="e">
        <f ca="1"/>
        <v>#NAME?</v>
      </c>
      <c r="C48" t="e">
        <f ca="1"/>
        <v>#NAME?</v>
      </c>
      <c r="D48" s="2" t="e">
        <f ca="1"/>
        <v>#NAME?</v>
      </c>
      <c r="E48" t="e">
        <f ca="1"/>
        <v>#NAME?</v>
      </c>
      <c r="F48" t="e">
        <f ca="1">IF(B48="","",_xlfn.XLOOKUP(B48,[1]Общий!$B:$B,[1]Общий!$F:$F,"Не проставлен",0,1))</f>
        <v>#NAME?</v>
      </c>
    </row>
    <row r="49" spans="1:6" x14ac:dyDescent="0.25">
      <c r="A49" t="e">
        <f ca="1"/>
        <v>#NAME?</v>
      </c>
      <c r="B49" t="e">
        <f ca="1"/>
        <v>#NAME?</v>
      </c>
      <c r="C49" t="e">
        <f ca="1"/>
        <v>#NAME?</v>
      </c>
      <c r="D49" s="2" t="e">
        <f ca="1"/>
        <v>#NAME?</v>
      </c>
      <c r="E49" t="e">
        <f ca="1"/>
        <v>#NAME?</v>
      </c>
      <c r="F49" t="e">
        <f ca="1">IF(B49="","",_xlfn.XLOOKUP(B49,[1]Общий!$B:$B,[1]Общий!$F:$F,"Не проставлен",0,1))</f>
        <v>#NAME?</v>
      </c>
    </row>
    <row r="50" spans="1:6" x14ac:dyDescent="0.25">
      <c r="A50" t="e">
        <f ca="1"/>
        <v>#NAME?</v>
      </c>
      <c r="B50" t="e">
        <f ca="1"/>
        <v>#NAME?</v>
      </c>
      <c r="C50" t="e">
        <f ca="1"/>
        <v>#NAME?</v>
      </c>
      <c r="D50" s="2" t="e">
        <f ca="1"/>
        <v>#NAME?</v>
      </c>
      <c r="E50" t="e">
        <f ca="1"/>
        <v>#NAME?</v>
      </c>
      <c r="F50" t="e">
        <f ca="1">IF(B50="","",_xlfn.XLOOKUP(B50,[1]Общий!$B:$B,[1]Общий!$F:$F,"Не проставлен",0,1))</f>
        <v>#NAME?</v>
      </c>
    </row>
    <row r="51" spans="1:6" x14ac:dyDescent="0.25">
      <c r="A51" t="e">
        <f ca="1"/>
        <v>#NAME?</v>
      </c>
      <c r="B51" t="e">
        <f ca="1"/>
        <v>#NAME?</v>
      </c>
      <c r="C51" t="e">
        <f ca="1"/>
        <v>#NAME?</v>
      </c>
      <c r="D51" s="2" t="e">
        <f ca="1"/>
        <v>#NAME?</v>
      </c>
      <c r="E51" t="e">
        <f ca="1"/>
        <v>#NAME?</v>
      </c>
      <c r="F51" t="e">
        <f ca="1">IF(B51="","",_xlfn.XLOOKUP(B51,[1]Общий!$B:$B,[1]Общий!$F:$F,"Не проставлен",0,1))</f>
        <v>#NAME?</v>
      </c>
    </row>
    <row r="52" spans="1:6" x14ac:dyDescent="0.25">
      <c r="A52" t="e">
        <f ca="1"/>
        <v>#NAME?</v>
      </c>
      <c r="B52" t="e">
        <f ca="1"/>
        <v>#NAME?</v>
      </c>
      <c r="C52" t="e">
        <f ca="1"/>
        <v>#NAME?</v>
      </c>
      <c r="D52" s="2" t="e">
        <f ca="1"/>
        <v>#NAME?</v>
      </c>
      <c r="E52" t="e">
        <f ca="1"/>
        <v>#NAME?</v>
      </c>
      <c r="F52" t="e">
        <f ca="1">IF(B52="","",_xlfn.XLOOKUP(B52,[1]Общий!$B:$B,[1]Общий!$F:$F,"Не проставлен",0,1))</f>
        <v>#NAME?</v>
      </c>
    </row>
    <row r="53" spans="1:6" x14ac:dyDescent="0.25">
      <c r="A53" t="e">
        <f ca="1"/>
        <v>#NAME?</v>
      </c>
      <c r="B53" t="e">
        <f ca="1"/>
        <v>#NAME?</v>
      </c>
      <c r="C53" t="e">
        <f ca="1"/>
        <v>#NAME?</v>
      </c>
      <c r="D53" s="2" t="e">
        <f ca="1"/>
        <v>#NAME?</v>
      </c>
      <c r="E53" t="e">
        <f ca="1"/>
        <v>#NAME?</v>
      </c>
      <c r="F53" t="e">
        <f ca="1">IF(B53="","",_xlfn.XLOOKUP(B53,[1]Общий!$B:$B,[1]Общий!$F:$F,"Не проставлен",0,1))</f>
        <v>#NAME?</v>
      </c>
    </row>
    <row r="54" spans="1:6" x14ac:dyDescent="0.25">
      <c r="A54" t="e">
        <f ca="1"/>
        <v>#NAME?</v>
      </c>
      <c r="B54" t="e">
        <f ca="1"/>
        <v>#NAME?</v>
      </c>
      <c r="C54" t="e">
        <f ca="1"/>
        <v>#NAME?</v>
      </c>
      <c r="D54" s="2" t="e">
        <f ca="1"/>
        <v>#NAME?</v>
      </c>
      <c r="E54" t="e">
        <f ca="1"/>
        <v>#NAME?</v>
      </c>
      <c r="F54" t="e">
        <f ca="1">IF(B54="","",_xlfn.XLOOKUP(B54,[1]Общий!$B:$B,[1]Общий!$F:$F,"Не проставлен",0,1))</f>
        <v>#NAME?</v>
      </c>
    </row>
    <row r="55" spans="1:6" x14ac:dyDescent="0.25">
      <c r="F55" t="str">
        <f>IF(B55="","",_xlfn.XLOOKUP(B55,[1]Общий!$B:$B,[1]Общий!$F:$F,"Не проставлен",0,1))</f>
        <v/>
      </c>
    </row>
    <row r="56" spans="1:6" x14ac:dyDescent="0.25">
      <c r="F56" t="str">
        <f>IF(B56="","",_xlfn.XLOOKUP(B56,[1]Общий!$B:$B,[1]Общий!$F:$F,"Не проставлен",0,1))</f>
        <v/>
      </c>
    </row>
    <row r="57" spans="1:6" x14ac:dyDescent="0.25">
      <c r="F57" t="str">
        <f>IF(B57="","",_xlfn.XLOOKUP(B57,[1]Общий!$B:$B,[1]Общий!$F:$F,"Не проставлен",0,1))</f>
        <v/>
      </c>
    </row>
    <row r="58" spans="1:6" x14ac:dyDescent="0.25">
      <c r="F58" t="str">
        <f>IF(B58="","",_xlfn.XLOOKUP(B58,[1]Общий!$B:$B,[1]Общий!$F:$F,"Не проставлен",0,1))</f>
        <v/>
      </c>
    </row>
    <row r="59" spans="1:6" x14ac:dyDescent="0.25">
      <c r="F59" t="str">
        <f>IF(B59="","",_xlfn.XLOOKUP(B59,[1]Общий!$B:$B,[1]Общий!$F:$F,"Не проставлен",0,1))</f>
        <v/>
      </c>
    </row>
    <row r="60" spans="1:6" x14ac:dyDescent="0.25">
      <c r="F60" t="str">
        <f>IF(B60="","",_xlfn.XLOOKUP(B60,[1]Общий!$B:$B,[1]Общий!$F:$F,"Не проставлен",0,1))</f>
        <v/>
      </c>
    </row>
    <row r="61" spans="1:6" x14ac:dyDescent="0.25">
      <c r="F61" t="str">
        <f>IF(B61="","",_xlfn.XLOOKUP(B61,[1]Общий!$B:$B,[1]Общий!$F:$F,"Не проставлен",0,1))</f>
        <v/>
      </c>
    </row>
    <row r="62" spans="1:6" x14ac:dyDescent="0.25">
      <c r="F62" t="str">
        <f>IF(B62="","",_xlfn.XLOOKUP(B62,[1]Общий!$B:$B,[1]Общий!$F:$F,"Не проставлен",0,1))</f>
        <v/>
      </c>
    </row>
    <row r="63" spans="1:6" x14ac:dyDescent="0.25">
      <c r="F63" t="str">
        <f>IF(B63="","",_xlfn.XLOOKUP(B63,[1]Общий!$B:$B,[1]Общий!$F:$F,"Не проставлен",0,1))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FE78-5BE6-4033-A1AF-87A068CA95BB}">
  <dimension ref="A1:F16"/>
  <sheetViews>
    <sheetView workbookViewId="0">
      <selection activeCell="D2" sqref="D2"/>
    </sheetView>
  </sheetViews>
  <sheetFormatPr defaultRowHeight="15" x14ac:dyDescent="0.25"/>
  <cols>
    <col min="1" max="1" width="16.140625" customWidth="1"/>
    <col min="2" max="2" width="31.140625" customWidth="1"/>
    <col min="3" max="3" width="40" customWidth="1"/>
    <col min="4" max="4" width="10.140625" style="2" bestFit="1" customWidth="1"/>
    <col min="5" max="5" width="24" customWidth="1"/>
    <col min="6" max="6" width="20.140625" customWidth="1"/>
  </cols>
  <sheetData>
    <row r="1" spans="1:6" x14ac:dyDescent="0.25">
      <c r="A1" s="13" t="s">
        <v>10</v>
      </c>
      <c r="B1" s="13" t="s">
        <v>11</v>
      </c>
      <c r="C1" s="13" t="s">
        <v>12</v>
      </c>
      <c r="D1" s="14" t="s">
        <v>13</v>
      </c>
      <c r="E1" s="13" t="s">
        <v>14</v>
      </c>
      <c r="F1" s="13" t="s">
        <v>15</v>
      </c>
    </row>
    <row r="2" spans="1:6" x14ac:dyDescent="0.25">
      <c r="A2" t="e" cm="1">
        <f t="array" aca="1" ref="A2:E9" ca="1">_xlfn._xlws.FILTER('Общий список'!A:E,'Общий список'!A:A="TeleSales","")</f>
        <v>#NAME?</v>
      </c>
      <c r="B2" t="e">
        <f ca="1"/>
        <v>#NAME?</v>
      </c>
      <c r="C2" t="e">
        <f ca="1"/>
        <v>#NAME?</v>
      </c>
      <c r="D2" s="2" t="e">
        <f ca="1"/>
        <v>#NAME?</v>
      </c>
      <c r="E2" t="e">
        <f ca="1"/>
        <v>#NAME?</v>
      </c>
      <c r="F2" t="e">
        <f ca="1">_xlfn.XLOOKUP(B2,[2]Лист1!$B:$B,[2]Лист1!$F:$F,"",0,1)</f>
        <v>#NAME?</v>
      </c>
    </row>
    <row r="3" spans="1:6" x14ac:dyDescent="0.25">
      <c r="A3" t="e">
        <f ca="1"/>
        <v>#NAME?</v>
      </c>
      <c r="B3" t="e">
        <f ca="1"/>
        <v>#NAME?</v>
      </c>
      <c r="C3" t="e">
        <f ca="1"/>
        <v>#NAME?</v>
      </c>
      <c r="D3" s="2" t="e">
        <f ca="1"/>
        <v>#NAME?</v>
      </c>
      <c r="E3" t="e">
        <f ca="1"/>
        <v>#NAME?</v>
      </c>
      <c r="F3" t="e">
        <f ca="1">_xlfn.XLOOKUP(B3,[2]Лист1!$B:$B,[2]Лист1!$F:$F,"",0,1)</f>
        <v>#NAME?</v>
      </c>
    </row>
    <row r="4" spans="1:6" x14ac:dyDescent="0.25">
      <c r="A4" t="e">
        <f ca="1"/>
        <v>#NAME?</v>
      </c>
      <c r="B4" t="e">
        <f ca="1"/>
        <v>#NAME?</v>
      </c>
      <c r="C4" t="e">
        <f ca="1"/>
        <v>#NAME?</v>
      </c>
      <c r="D4" s="2" t="e">
        <f ca="1"/>
        <v>#NAME?</v>
      </c>
      <c r="E4" t="e">
        <f ca="1"/>
        <v>#NAME?</v>
      </c>
      <c r="F4" t="e">
        <f ca="1">_xlfn.XLOOKUP(B4,[2]Лист1!$B:$B,[2]Лист1!$F:$F,"",0,1)</f>
        <v>#NAME?</v>
      </c>
    </row>
    <row r="5" spans="1:6" x14ac:dyDescent="0.25">
      <c r="A5" t="e">
        <f ca="1"/>
        <v>#NAME?</v>
      </c>
      <c r="B5" t="e">
        <f ca="1"/>
        <v>#NAME?</v>
      </c>
      <c r="C5" t="e">
        <f ca="1"/>
        <v>#NAME?</v>
      </c>
      <c r="D5" s="2" t="e">
        <f ca="1"/>
        <v>#NAME?</v>
      </c>
      <c r="E5" t="e">
        <f ca="1"/>
        <v>#NAME?</v>
      </c>
      <c r="F5" t="e">
        <f ca="1">_xlfn.XLOOKUP(B5,[2]Лист1!$B:$B,[2]Лист1!$F:$F,"",0,1)</f>
        <v>#NAME?</v>
      </c>
    </row>
    <row r="6" spans="1:6" x14ac:dyDescent="0.25">
      <c r="A6" t="e">
        <f ca="1"/>
        <v>#NAME?</v>
      </c>
      <c r="B6" t="e">
        <f ca="1"/>
        <v>#NAME?</v>
      </c>
      <c r="C6" t="e">
        <f ca="1"/>
        <v>#NAME?</v>
      </c>
      <c r="D6" s="2" t="e">
        <f ca="1"/>
        <v>#NAME?</v>
      </c>
      <c r="E6" t="e">
        <f ca="1"/>
        <v>#NAME?</v>
      </c>
      <c r="F6" t="e">
        <f ca="1">_xlfn.XLOOKUP(B6,[2]Лист1!$B:$B,[2]Лист1!$F:$F,"",0,1)</f>
        <v>#NAME?</v>
      </c>
    </row>
    <row r="7" spans="1:6" x14ac:dyDescent="0.25">
      <c r="A7" t="e">
        <f ca="1"/>
        <v>#NAME?</v>
      </c>
      <c r="B7" t="e">
        <f ca="1"/>
        <v>#NAME?</v>
      </c>
      <c r="C7" t="e">
        <f ca="1"/>
        <v>#NAME?</v>
      </c>
      <c r="D7" s="2" t="e">
        <f ca="1"/>
        <v>#NAME?</v>
      </c>
      <c r="E7" t="e">
        <f ca="1"/>
        <v>#NAME?</v>
      </c>
      <c r="F7" t="e">
        <f ca="1">_xlfn.XLOOKUP(B7,[2]Лист1!$B:$B,[2]Лист1!$F:$F,"",0,1)</f>
        <v>#NAME?</v>
      </c>
    </row>
    <row r="8" spans="1:6" x14ac:dyDescent="0.25">
      <c r="A8" t="e">
        <f ca="1"/>
        <v>#NAME?</v>
      </c>
      <c r="B8" t="e">
        <f ca="1"/>
        <v>#NAME?</v>
      </c>
      <c r="C8" t="e">
        <f ca="1"/>
        <v>#NAME?</v>
      </c>
      <c r="D8" s="2" t="e">
        <f ca="1"/>
        <v>#NAME?</v>
      </c>
      <c r="E8" t="e">
        <f ca="1"/>
        <v>#NAME?</v>
      </c>
      <c r="F8" t="e">
        <f ca="1">_xlfn.XLOOKUP(B8,[2]Лист1!$B:$B,[2]Лист1!$F:$F,"",0,1)</f>
        <v>#NAME?</v>
      </c>
    </row>
    <row r="9" spans="1:6" x14ac:dyDescent="0.25">
      <c r="A9" t="e">
        <f ca="1"/>
        <v>#NAME?</v>
      </c>
      <c r="B9" t="e">
        <f ca="1"/>
        <v>#NAME?</v>
      </c>
      <c r="C9" t="e">
        <f ca="1"/>
        <v>#NAME?</v>
      </c>
      <c r="D9" s="2" t="e">
        <f ca="1"/>
        <v>#NAME?</v>
      </c>
      <c r="E9" t="e">
        <f ca="1"/>
        <v>#NAME?</v>
      </c>
      <c r="F9" t="e">
        <f ca="1">_xlfn.XLOOKUP(B9,[2]Лист1!$B:$B,[2]Лист1!$F:$F,"",0,1)</f>
        <v>#NAME?</v>
      </c>
    </row>
    <row r="10" spans="1:6" x14ac:dyDescent="0.25">
      <c r="F10" t="str">
        <f>_xlfn.XLOOKUP(B10,[2]Лист1!$B:$B,[2]Лист1!$F:$F,"",0,1)</f>
        <v/>
      </c>
    </row>
    <row r="11" spans="1:6" x14ac:dyDescent="0.25">
      <c r="F11" t="str">
        <f>_xlfn.XLOOKUP(B11,[2]Лист1!$B:$B,[2]Лист1!$F:$F,"",0,1)</f>
        <v/>
      </c>
    </row>
    <row r="12" spans="1:6" x14ac:dyDescent="0.25">
      <c r="F12" t="str">
        <f>_xlfn.XLOOKUP(B12,[2]Лист1!$B:$B,[2]Лист1!$F:$F,"",0,1)</f>
        <v/>
      </c>
    </row>
    <row r="13" spans="1:6" x14ac:dyDescent="0.25">
      <c r="F13" t="str">
        <f>_xlfn.XLOOKUP(B13,[2]Лист1!$B:$B,[2]Лист1!$F:$F,"",0,1)</f>
        <v/>
      </c>
    </row>
    <row r="14" spans="1:6" x14ac:dyDescent="0.25">
      <c r="F14" t="str">
        <f>_xlfn.XLOOKUP(B14,[2]Лист1!$B:$B,[2]Лист1!$F:$F,"",0,1)</f>
        <v/>
      </c>
    </row>
    <row r="15" spans="1:6" x14ac:dyDescent="0.25">
      <c r="F15" t="str">
        <f>_xlfn.XLOOKUP(B15,[2]Лист1!$B:$B,[2]Лист1!$F:$F,"",0,1)</f>
        <v/>
      </c>
    </row>
    <row r="16" spans="1:6" x14ac:dyDescent="0.25">
      <c r="F16" t="str">
        <f>_xlfn.XLOOKUP(B16,[2]Лист1!$B:$B,[2]Лист1!$F:$F,"",0,1)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3451-0F44-42E8-BB4B-D8F05316B7B4}">
  <dimension ref="A1:F17"/>
  <sheetViews>
    <sheetView workbookViewId="0">
      <selection activeCell="A2" sqref="A2"/>
    </sheetView>
  </sheetViews>
  <sheetFormatPr defaultRowHeight="15" x14ac:dyDescent="0.25"/>
  <cols>
    <col min="1" max="1" width="16.140625" customWidth="1"/>
    <col min="2" max="2" width="31.140625" customWidth="1"/>
    <col min="3" max="3" width="40" customWidth="1"/>
    <col min="4" max="4" width="10.140625" style="2" bestFit="1" customWidth="1"/>
    <col min="5" max="5" width="24" customWidth="1"/>
    <col min="6" max="6" width="20.140625" customWidth="1"/>
  </cols>
  <sheetData>
    <row r="1" spans="1:6" x14ac:dyDescent="0.25">
      <c r="A1" s="13" t="s">
        <v>10</v>
      </c>
      <c r="B1" s="13" t="s">
        <v>11</v>
      </c>
      <c r="C1" s="13" t="s">
        <v>12</v>
      </c>
      <c r="D1" s="14" t="s">
        <v>13</v>
      </c>
      <c r="E1" s="13" t="s">
        <v>14</v>
      </c>
      <c r="F1" s="13" t="s">
        <v>15</v>
      </c>
    </row>
    <row r="2" spans="1:6" x14ac:dyDescent="0.25">
      <c r="A2" t="e" cm="1">
        <f t="array" aca="1" ref="A2:E8" ca="1">_xlfn._xlws.FILTER('Общий список'!A:E,'Общий список'!A:A="BUM","")</f>
        <v>#NAME?</v>
      </c>
      <c r="B2" t="e">
        <f ca="1"/>
        <v>#NAME?</v>
      </c>
      <c r="C2" t="e">
        <f ca="1"/>
        <v>#NAME?</v>
      </c>
      <c r="D2" s="2" t="e">
        <f ca="1"/>
        <v>#NAME?</v>
      </c>
      <c r="E2" t="e">
        <f ca="1"/>
        <v>#NAME?</v>
      </c>
      <c r="F2" t="e">
        <f ca="1">_xlfn.XLOOKUP(B2,[3]Общий!$B:$B,[3]Общий!$F:$F,"",0,1)</f>
        <v>#NAME?</v>
      </c>
    </row>
    <row r="3" spans="1:6" x14ac:dyDescent="0.25">
      <c r="A3" t="e">
        <f ca="1"/>
        <v>#NAME?</v>
      </c>
      <c r="B3" t="e">
        <f ca="1"/>
        <v>#NAME?</v>
      </c>
      <c r="C3" t="e">
        <f ca="1"/>
        <v>#NAME?</v>
      </c>
      <c r="D3" s="2" t="e">
        <f ca="1"/>
        <v>#NAME?</v>
      </c>
      <c r="E3" t="e">
        <f ca="1"/>
        <v>#NAME?</v>
      </c>
      <c r="F3" t="e">
        <f ca="1">_xlfn.XLOOKUP(B3,[3]Общий!$B:$B,[3]Общий!$F:$F,"",0,1)</f>
        <v>#NAME?</v>
      </c>
    </row>
    <row r="4" spans="1:6" x14ac:dyDescent="0.25">
      <c r="A4" t="e">
        <f ca="1"/>
        <v>#NAME?</v>
      </c>
      <c r="B4" t="e">
        <f ca="1"/>
        <v>#NAME?</v>
      </c>
      <c r="C4" t="e">
        <f ca="1"/>
        <v>#NAME?</v>
      </c>
      <c r="D4" s="2" t="e">
        <f ca="1"/>
        <v>#NAME?</v>
      </c>
      <c r="E4" t="e">
        <f ca="1"/>
        <v>#NAME?</v>
      </c>
      <c r="F4" t="e">
        <f ca="1">_xlfn.XLOOKUP(B4,[3]Общий!$B:$B,[3]Общий!$F:$F,"",0,1)</f>
        <v>#NAME?</v>
      </c>
    </row>
    <row r="5" spans="1:6" x14ac:dyDescent="0.25">
      <c r="A5" t="e">
        <f ca="1"/>
        <v>#NAME?</v>
      </c>
      <c r="B5" t="e">
        <f ca="1"/>
        <v>#NAME?</v>
      </c>
      <c r="C5" t="e">
        <f ca="1"/>
        <v>#NAME?</v>
      </c>
      <c r="D5" s="2" t="e">
        <f ca="1"/>
        <v>#NAME?</v>
      </c>
      <c r="E5" t="e">
        <f ca="1"/>
        <v>#NAME?</v>
      </c>
      <c r="F5" t="e">
        <f ca="1">_xlfn.XLOOKUP(B5,[3]Общий!$B:$B,[3]Общий!$F:$F,"",0,1)</f>
        <v>#NAME?</v>
      </c>
    </row>
    <row r="6" spans="1:6" x14ac:dyDescent="0.25">
      <c r="A6" t="e">
        <f ca="1"/>
        <v>#NAME?</v>
      </c>
      <c r="B6" t="e">
        <f ca="1"/>
        <v>#NAME?</v>
      </c>
      <c r="C6" t="e">
        <f ca="1"/>
        <v>#NAME?</v>
      </c>
      <c r="D6" s="2" t="e">
        <f ca="1"/>
        <v>#NAME?</v>
      </c>
      <c r="E6" t="e">
        <f ca="1"/>
        <v>#NAME?</v>
      </c>
      <c r="F6" t="e">
        <f ca="1">_xlfn.XLOOKUP(B6,[3]Общий!$B:$B,[3]Общий!$F:$F,"",0,1)</f>
        <v>#NAME?</v>
      </c>
    </row>
    <row r="7" spans="1:6" x14ac:dyDescent="0.25">
      <c r="A7" t="e">
        <f ca="1"/>
        <v>#NAME?</v>
      </c>
      <c r="B7" t="e">
        <f ca="1"/>
        <v>#NAME?</v>
      </c>
      <c r="C7" t="e">
        <f ca="1"/>
        <v>#NAME?</v>
      </c>
      <c r="D7" s="2" t="e">
        <f ca="1"/>
        <v>#NAME?</v>
      </c>
      <c r="E7" t="e">
        <f ca="1"/>
        <v>#NAME?</v>
      </c>
      <c r="F7" t="e">
        <f ca="1">_xlfn.XLOOKUP(B7,[3]Общий!$B:$B,[3]Общий!$F:$F,"",0,1)</f>
        <v>#NAME?</v>
      </c>
    </row>
    <row r="8" spans="1:6" x14ac:dyDescent="0.25">
      <c r="A8" t="e">
        <f ca="1"/>
        <v>#NAME?</v>
      </c>
      <c r="B8" t="e">
        <f ca="1"/>
        <v>#NAME?</v>
      </c>
      <c r="C8" t="e">
        <f ca="1"/>
        <v>#NAME?</v>
      </c>
      <c r="D8" s="2" t="e">
        <f ca="1"/>
        <v>#NAME?</v>
      </c>
      <c r="E8" t="e">
        <f ca="1"/>
        <v>#NAME?</v>
      </c>
      <c r="F8" t="e">
        <f ca="1">_xlfn.XLOOKUP(B8,[3]Общий!$B:$B,[3]Общий!$F:$F,"",0,1)</f>
        <v>#NAME?</v>
      </c>
    </row>
    <row r="9" spans="1:6" x14ac:dyDescent="0.25">
      <c r="F9">
        <f>_xlfn.XLOOKUP(B9,[3]Общий!$B:$B,[3]Общий!$F:$F,"",0,1)</f>
        <v>0</v>
      </c>
    </row>
    <row r="10" spans="1:6" x14ac:dyDescent="0.25">
      <c r="F10">
        <f>_xlfn.XLOOKUP(B10,[3]Общий!$B:$B,[3]Общий!$F:$F,"",0,1)</f>
        <v>0</v>
      </c>
    </row>
    <row r="11" spans="1:6" x14ac:dyDescent="0.25">
      <c r="F11">
        <f>_xlfn.XLOOKUP(B11,[3]Общий!$B:$B,[3]Общий!$F:$F,"",0,1)</f>
        <v>0</v>
      </c>
    </row>
    <row r="12" spans="1:6" x14ac:dyDescent="0.25">
      <c r="F12">
        <f>_xlfn.XLOOKUP(B12,[3]Общий!$B:$B,[3]Общий!$F:$F,"",0,1)</f>
        <v>0</v>
      </c>
    </row>
    <row r="13" spans="1:6" x14ac:dyDescent="0.25">
      <c r="F13">
        <f>_xlfn.XLOOKUP(B13,[3]Общий!$B:$B,[3]Общий!$F:$F,"",0,1)</f>
        <v>0</v>
      </c>
    </row>
    <row r="14" spans="1:6" x14ac:dyDescent="0.25">
      <c r="F14">
        <f>_xlfn.XLOOKUP(B14,[3]Общий!$B:$B,[3]Общий!$F:$F,"",0,1)</f>
        <v>0</v>
      </c>
    </row>
    <row r="15" spans="1:6" x14ac:dyDescent="0.25">
      <c r="F15">
        <f>_xlfn.XLOOKUP(B15,[3]Общий!$B:$B,[3]Общий!$F:$F,"",0,1)</f>
        <v>0</v>
      </c>
    </row>
    <row r="16" spans="1:6" x14ac:dyDescent="0.25">
      <c r="F16">
        <f>_xlfn.XLOOKUP(B16,[3]Общий!$B:$B,[3]Общий!$F:$F,"",0,1)</f>
        <v>0</v>
      </c>
    </row>
    <row r="17" spans="6:6" x14ac:dyDescent="0.25">
      <c r="F17">
        <f>_xlfn.XLOOKUP(B17,[3]Общий!$B:$B,[3]Общий!$F:$F,"",0,1)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B547-188C-4BB4-8BF6-743611172B18}">
  <dimension ref="A1:B44"/>
  <sheetViews>
    <sheetView topLeftCell="A13" workbookViewId="0">
      <selection activeCell="B45" sqref="B45"/>
    </sheetView>
  </sheetViews>
  <sheetFormatPr defaultRowHeight="15" x14ac:dyDescent="0.25"/>
  <cols>
    <col min="1" max="1" width="32.42578125" customWidth="1"/>
  </cols>
  <sheetData>
    <row r="1" spans="1:2" x14ac:dyDescent="0.25">
      <c r="A1" t="s">
        <v>126</v>
      </c>
      <c r="B1" t="s">
        <v>214</v>
      </c>
    </row>
    <row r="2" spans="1:2" x14ac:dyDescent="0.25">
      <c r="A2" t="s">
        <v>187</v>
      </c>
      <c r="B2" t="s">
        <v>156</v>
      </c>
    </row>
    <row r="3" spans="1:2" x14ac:dyDescent="0.25">
      <c r="A3" t="s">
        <v>210</v>
      </c>
      <c r="B3" t="s">
        <v>116</v>
      </c>
    </row>
    <row r="4" spans="1:2" x14ac:dyDescent="0.25">
      <c r="A4" t="s">
        <v>121</v>
      </c>
      <c r="B4" t="s">
        <v>144</v>
      </c>
    </row>
    <row r="5" spans="1:2" x14ac:dyDescent="0.25">
      <c r="A5" t="s">
        <v>114</v>
      </c>
      <c r="B5" t="s">
        <v>111</v>
      </c>
    </row>
    <row r="6" spans="1:2" x14ac:dyDescent="0.25">
      <c r="A6" t="s">
        <v>204</v>
      </c>
      <c r="B6" t="s">
        <v>630</v>
      </c>
    </row>
    <row r="7" spans="1:2" x14ac:dyDescent="0.25">
      <c r="A7" t="s">
        <v>138</v>
      </c>
      <c r="B7" t="s">
        <v>102</v>
      </c>
    </row>
    <row r="8" spans="1:2" x14ac:dyDescent="0.25">
      <c r="A8" t="s">
        <v>139</v>
      </c>
      <c r="B8" t="s">
        <v>131</v>
      </c>
    </row>
    <row r="9" spans="1:2" x14ac:dyDescent="0.25">
      <c r="A9" t="s">
        <v>129</v>
      </c>
      <c r="B9" t="s">
        <v>133</v>
      </c>
    </row>
    <row r="10" spans="1:2" x14ac:dyDescent="0.25">
      <c r="A10" t="s">
        <v>631</v>
      </c>
      <c r="B10" t="s">
        <v>308</v>
      </c>
    </row>
    <row r="11" spans="1:2" x14ac:dyDescent="0.25">
      <c r="A11" t="s">
        <v>632</v>
      </c>
      <c r="B11" t="s">
        <v>633</v>
      </c>
    </row>
    <row r="12" spans="1:2" x14ac:dyDescent="0.25">
      <c r="A12" t="s">
        <v>634</v>
      </c>
      <c r="B12" t="s">
        <v>635</v>
      </c>
    </row>
    <row r="13" spans="1:2" x14ac:dyDescent="0.25">
      <c r="A13" t="s">
        <v>636</v>
      </c>
      <c r="B13" t="s">
        <v>279</v>
      </c>
    </row>
    <row r="14" spans="1:2" x14ac:dyDescent="0.25">
      <c r="A14" t="s">
        <v>98</v>
      </c>
      <c r="B14" t="s">
        <v>98</v>
      </c>
    </row>
    <row r="15" spans="1:2" x14ac:dyDescent="0.25">
      <c r="A15" t="s">
        <v>637</v>
      </c>
      <c r="B15" t="s">
        <v>388</v>
      </c>
    </row>
    <row r="16" spans="1:2" x14ac:dyDescent="0.25">
      <c r="A16" t="s">
        <v>638</v>
      </c>
      <c r="B16" t="s">
        <v>305</v>
      </c>
    </row>
    <row r="17" spans="1:2" x14ac:dyDescent="0.25">
      <c r="A17" t="s">
        <v>639</v>
      </c>
      <c r="B17" t="s">
        <v>249</v>
      </c>
    </row>
    <row r="18" spans="1:2" x14ac:dyDescent="0.25">
      <c r="A18" t="s">
        <v>640</v>
      </c>
      <c r="B18" t="s">
        <v>340</v>
      </c>
    </row>
    <row r="19" spans="1:2" x14ac:dyDescent="0.25">
      <c r="A19" t="s">
        <v>641</v>
      </c>
      <c r="B19" t="s">
        <v>296</v>
      </c>
    </row>
    <row r="20" spans="1:2" x14ac:dyDescent="0.25">
      <c r="A20" t="s">
        <v>642</v>
      </c>
      <c r="B20" t="s">
        <v>375</v>
      </c>
    </row>
    <row r="21" spans="1:2" x14ac:dyDescent="0.25">
      <c r="A21" t="s">
        <v>643</v>
      </c>
      <c r="B21" t="s">
        <v>203</v>
      </c>
    </row>
    <row r="22" spans="1:2" x14ac:dyDescent="0.25">
      <c r="A22" t="s">
        <v>644</v>
      </c>
      <c r="B22" t="s">
        <v>219</v>
      </c>
    </row>
    <row r="23" spans="1:2" x14ac:dyDescent="0.25">
      <c r="A23" t="s">
        <v>645</v>
      </c>
      <c r="B23" t="s">
        <v>227</v>
      </c>
    </row>
    <row r="24" spans="1:2" x14ac:dyDescent="0.25">
      <c r="A24" t="s">
        <v>646</v>
      </c>
      <c r="B24" t="s">
        <v>217</v>
      </c>
    </row>
    <row r="25" spans="1:2" x14ac:dyDescent="0.25">
      <c r="A25" t="s">
        <v>647</v>
      </c>
      <c r="B25" t="s">
        <v>203</v>
      </c>
    </row>
    <row r="26" spans="1:2" x14ac:dyDescent="0.25">
      <c r="A26" t="s">
        <v>437</v>
      </c>
      <c r="B26" t="s">
        <v>414</v>
      </c>
    </row>
    <row r="27" spans="1:2" x14ac:dyDescent="0.25">
      <c r="A27" t="s">
        <v>432</v>
      </c>
      <c r="B27" t="s">
        <v>436</v>
      </c>
    </row>
    <row r="28" spans="1:2" x14ac:dyDescent="0.25">
      <c r="A28" t="s">
        <v>431</v>
      </c>
      <c r="B28" t="s">
        <v>430</v>
      </c>
    </row>
    <row r="29" spans="1:2" x14ac:dyDescent="0.25">
      <c r="A29" t="s">
        <v>434</v>
      </c>
      <c r="B29" t="s">
        <v>454</v>
      </c>
    </row>
    <row r="30" spans="1:2" x14ac:dyDescent="0.25">
      <c r="A30" t="s">
        <v>429</v>
      </c>
      <c r="B30" t="s">
        <v>426</v>
      </c>
    </row>
    <row r="31" spans="1:2" x14ac:dyDescent="0.25">
      <c r="A31" t="s">
        <v>433</v>
      </c>
      <c r="B31" t="s">
        <v>448</v>
      </c>
    </row>
    <row r="32" spans="1:2" x14ac:dyDescent="0.25">
      <c r="A32" t="s">
        <v>458</v>
      </c>
      <c r="B32" t="s">
        <v>451</v>
      </c>
    </row>
    <row r="33" spans="1:2" x14ac:dyDescent="0.25">
      <c r="A33" t="s">
        <v>203</v>
      </c>
      <c r="B33" t="s">
        <v>203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78</v>
      </c>
      <c r="B35" t="s">
        <v>78</v>
      </c>
    </row>
    <row r="36" spans="1:2" x14ac:dyDescent="0.25">
      <c r="A36" t="s">
        <v>19</v>
      </c>
      <c r="B36" t="s">
        <v>19</v>
      </c>
    </row>
    <row r="37" spans="1:2" x14ac:dyDescent="0.25">
      <c r="A37" t="s">
        <v>46</v>
      </c>
      <c r="B37" t="s">
        <v>46</v>
      </c>
    </row>
    <row r="38" spans="1:2" x14ac:dyDescent="0.25">
      <c r="A38" t="s">
        <v>55</v>
      </c>
      <c r="B38" t="s">
        <v>55</v>
      </c>
    </row>
    <row r="39" spans="1:2" x14ac:dyDescent="0.25">
      <c r="A39" t="s">
        <v>648</v>
      </c>
      <c r="B39" t="s">
        <v>543</v>
      </c>
    </row>
    <row r="40" spans="1:2" x14ac:dyDescent="0.25">
      <c r="A40" t="s">
        <v>530</v>
      </c>
      <c r="B40" t="s">
        <v>530</v>
      </c>
    </row>
    <row r="41" spans="1:2" x14ac:dyDescent="0.25">
      <c r="A41" t="s">
        <v>649</v>
      </c>
      <c r="B41" t="s">
        <v>539</v>
      </c>
    </row>
    <row r="42" spans="1:2" x14ac:dyDescent="0.25">
      <c r="A42" t="s">
        <v>650</v>
      </c>
      <c r="B42" t="s">
        <v>567</v>
      </c>
    </row>
    <row r="43" spans="1:2" x14ac:dyDescent="0.25">
      <c r="A43" t="s">
        <v>90</v>
      </c>
      <c r="B43" t="s">
        <v>90</v>
      </c>
    </row>
    <row r="44" spans="1:2" x14ac:dyDescent="0.25">
      <c r="A44" t="s">
        <v>651</v>
      </c>
      <c r="B44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736E-5136-4455-8B8C-37680B28FE0D}">
  <dimension ref="A1:S109"/>
  <sheetViews>
    <sheetView tabSelected="1" zoomScaleNormal="100" workbookViewId="0">
      <pane xSplit="1" topLeftCell="B1" activePane="topRight" state="frozen"/>
      <selection activeCell="A28" sqref="A28"/>
      <selection pane="topRight" activeCell="G3" sqref="G3"/>
    </sheetView>
  </sheetViews>
  <sheetFormatPr defaultRowHeight="15" x14ac:dyDescent="0.25"/>
  <cols>
    <col min="1" max="1" width="66.140625" customWidth="1"/>
    <col min="2" max="2" width="35.140625" style="10" customWidth="1"/>
    <col min="3" max="3" width="31.85546875" customWidth="1"/>
    <col min="4" max="4" width="26.85546875" customWidth="1"/>
    <col min="5" max="5" width="24.85546875" customWidth="1"/>
    <col min="6" max="6" width="6.85546875" customWidth="1"/>
    <col min="7" max="7" width="17.85546875" customWidth="1"/>
    <col min="8" max="18" width="10.140625" customWidth="1"/>
    <col min="19" max="19" width="10.42578125" customWidth="1"/>
  </cols>
  <sheetData>
    <row r="1" spans="1:19" x14ac:dyDescent="0.25">
      <c r="A1" s="1" t="s">
        <v>12</v>
      </c>
      <c r="B1" s="1" t="s">
        <v>652</v>
      </c>
      <c r="C1" s="9" t="s">
        <v>653</v>
      </c>
      <c r="D1" s="9" t="s">
        <v>654</v>
      </c>
      <c r="E1" s="9" t="s">
        <v>655</v>
      </c>
      <c r="F1" s="9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</row>
    <row r="2" spans="1:19" x14ac:dyDescent="0.25">
      <c r="A2" s="6" t="s">
        <v>44</v>
      </c>
      <c r="B2" s="10" t="e">
        <f ca="1">_xlfn.XLOOKUP(Таблица2[[#This Row],[Должность]],Список_Сотрудников[Должность],Список_Сотрудников[ФИО],"",0,1)</f>
        <v>#NAME?</v>
      </c>
      <c r="C2" t="s">
        <v>670</v>
      </c>
      <c r="D2" t="s">
        <v>671</v>
      </c>
      <c r="E2" t="s">
        <v>672</v>
      </c>
      <c r="F2" t="s">
        <v>673</v>
      </c>
      <c r="G2" s="2">
        <v>44947</v>
      </c>
      <c r="H2" s="2"/>
      <c r="I2" s="2"/>
      <c r="J2" s="2"/>
      <c r="K2" s="2">
        <v>45067</v>
      </c>
      <c r="L2" s="2"/>
      <c r="M2" s="2"/>
      <c r="N2" s="2"/>
      <c r="O2" s="2">
        <v>45190</v>
      </c>
      <c r="P2" s="2"/>
      <c r="Q2" s="2"/>
      <c r="R2" s="2"/>
      <c r="S2" s="2">
        <v>45312</v>
      </c>
    </row>
    <row r="3" spans="1:19" x14ac:dyDescent="0.25">
      <c r="A3" s="6" t="s">
        <v>54</v>
      </c>
      <c r="B3" s="10" t="e">
        <f ca="1">_xlfn.XLOOKUP(Таблица2[[#This Row],[Должность]],Список_Сотрудников[Должность],Список_Сотрудников[ФИО],"",0,1)</f>
        <v>#NAME?</v>
      </c>
      <c r="C3" t="s">
        <v>674</v>
      </c>
      <c r="D3" t="s">
        <v>671</v>
      </c>
      <c r="E3" t="s">
        <v>675</v>
      </c>
      <c r="F3" t="s">
        <v>676</v>
      </c>
      <c r="G3" s="2">
        <v>44931</v>
      </c>
      <c r="H3" s="2">
        <v>44962</v>
      </c>
      <c r="I3" s="2">
        <v>44990</v>
      </c>
      <c r="J3" s="2">
        <v>45021</v>
      </c>
      <c r="K3" s="2">
        <v>45051</v>
      </c>
      <c r="L3" s="2">
        <v>45082</v>
      </c>
      <c r="M3" s="2">
        <v>45112</v>
      </c>
      <c r="N3" s="2">
        <v>45143</v>
      </c>
      <c r="O3" s="2">
        <v>45174</v>
      </c>
      <c r="P3" s="2">
        <v>45204</v>
      </c>
      <c r="Q3" s="2">
        <v>45235</v>
      </c>
      <c r="R3" s="2">
        <v>45265</v>
      </c>
      <c r="S3" s="2"/>
    </row>
    <row r="4" spans="1:19" x14ac:dyDescent="0.25">
      <c r="A4" s="6" t="s">
        <v>21</v>
      </c>
      <c r="B4" s="10" t="e">
        <f ca="1">_xlfn.XLOOKUP(Таблица2[[#This Row],[Должность]],Список_Сотрудников[Должность],Список_Сотрудников[ФИО],"",0,1)</f>
        <v>#NAME?</v>
      </c>
      <c r="C4" t="s">
        <v>677</v>
      </c>
      <c r="D4" t="s">
        <v>678</v>
      </c>
      <c r="E4" t="s">
        <v>679</v>
      </c>
      <c r="F4" t="s">
        <v>676</v>
      </c>
      <c r="G4" s="2">
        <v>44931</v>
      </c>
      <c r="H4" s="2">
        <v>44962</v>
      </c>
      <c r="I4" s="2">
        <v>44990</v>
      </c>
      <c r="J4" s="2">
        <v>45021</v>
      </c>
      <c r="K4" s="2">
        <v>45051</v>
      </c>
      <c r="L4" s="2">
        <v>45082</v>
      </c>
      <c r="M4" s="2">
        <v>45112</v>
      </c>
      <c r="N4" s="2">
        <v>45143</v>
      </c>
      <c r="O4" s="2">
        <v>45174</v>
      </c>
      <c r="P4" s="2">
        <v>45204</v>
      </c>
      <c r="Q4" s="2">
        <v>45235</v>
      </c>
      <c r="R4" s="2">
        <v>45265</v>
      </c>
      <c r="S4" s="2"/>
    </row>
    <row r="5" spans="1:19" x14ac:dyDescent="0.25">
      <c r="A5" s="6" t="s">
        <v>136</v>
      </c>
      <c r="B5" s="10" t="e">
        <f ca="1">_xlfn.XLOOKUP(Таблица2[[#This Row],[Должность]],Список_Сотрудников[Должность],Список_Сотрудников[ФИО],"",0,1)</f>
        <v>#NAME?</v>
      </c>
      <c r="C5" t="s">
        <v>680</v>
      </c>
      <c r="D5" t="s">
        <v>678</v>
      </c>
      <c r="E5" t="s">
        <v>681</v>
      </c>
      <c r="F5" t="s">
        <v>682</v>
      </c>
      <c r="G5" s="2">
        <v>44931</v>
      </c>
      <c r="H5" s="2">
        <v>44962</v>
      </c>
      <c r="I5" s="2">
        <v>44990</v>
      </c>
      <c r="J5" s="2">
        <v>45021</v>
      </c>
      <c r="K5" s="2">
        <v>45051</v>
      </c>
      <c r="L5" s="2">
        <v>45082</v>
      </c>
      <c r="M5" s="2">
        <v>45112</v>
      </c>
      <c r="N5" s="2">
        <v>45143</v>
      </c>
      <c r="O5" s="2">
        <v>45174</v>
      </c>
      <c r="P5" s="2">
        <v>45204</v>
      </c>
      <c r="Q5" s="2">
        <v>45235</v>
      </c>
      <c r="R5" s="2">
        <v>45265</v>
      </c>
      <c r="S5" s="2"/>
    </row>
    <row r="6" spans="1:19" x14ac:dyDescent="0.25">
      <c r="A6" s="6" t="s">
        <v>683</v>
      </c>
      <c r="B6" s="10" t="e">
        <f ca="1">_xlfn.XLOOKUP(Таблица2[[#This Row],[Должность]],Список_Сотрудников[Должность],Список_Сотрудников[ФИО],"",0,1)</f>
        <v>#NAME?</v>
      </c>
      <c r="C6" t="s">
        <v>684</v>
      </c>
      <c r="D6" t="s">
        <v>684</v>
      </c>
      <c r="E6" t="s">
        <v>684</v>
      </c>
      <c r="F6" t="s">
        <v>684</v>
      </c>
      <c r="G6" s="2">
        <v>44931</v>
      </c>
      <c r="H6" s="2">
        <v>44962</v>
      </c>
      <c r="I6" s="2">
        <v>44990</v>
      </c>
      <c r="J6" s="2">
        <v>45021</v>
      </c>
      <c r="K6" s="2">
        <v>45051</v>
      </c>
      <c r="L6" s="2">
        <v>45082</v>
      </c>
      <c r="M6" s="2">
        <v>45112</v>
      </c>
      <c r="N6" s="2">
        <v>45143</v>
      </c>
      <c r="O6" s="2">
        <v>45174</v>
      </c>
      <c r="P6" s="2">
        <v>45204</v>
      </c>
      <c r="Q6" s="2">
        <v>45235</v>
      </c>
      <c r="R6" s="2">
        <v>45265</v>
      </c>
      <c r="S6" s="2"/>
    </row>
    <row r="7" spans="1:19" x14ac:dyDescent="0.25">
      <c r="A7" s="6" t="s">
        <v>130</v>
      </c>
      <c r="B7" s="10" t="e">
        <f ca="1">_xlfn.XLOOKUP(Таблица2[[#This Row],[Должность]],Список_Сотрудников[Должность],Список_Сотрудников[ФИО],"",0,1)</f>
        <v>#NAME?</v>
      </c>
      <c r="C7" t="s">
        <v>685</v>
      </c>
      <c r="D7" t="s">
        <v>678</v>
      </c>
      <c r="E7" t="s">
        <v>686</v>
      </c>
      <c r="F7" t="s">
        <v>673</v>
      </c>
      <c r="G7" s="2">
        <v>44947</v>
      </c>
      <c r="H7" s="2"/>
      <c r="I7" s="2"/>
      <c r="J7" s="2"/>
      <c r="K7" s="2">
        <v>45067</v>
      </c>
      <c r="L7" s="2"/>
      <c r="M7" s="2">
        <v>45126</v>
      </c>
      <c r="N7" s="2"/>
      <c r="O7" s="2">
        <v>45190</v>
      </c>
      <c r="P7" s="2"/>
      <c r="Q7" s="2"/>
      <c r="R7" s="2"/>
      <c r="S7" s="2">
        <v>45312</v>
      </c>
    </row>
    <row r="8" spans="1:19" x14ac:dyDescent="0.25">
      <c r="A8" s="6" t="s">
        <v>284</v>
      </c>
      <c r="B8" s="10" t="e">
        <f ca="1">_xlfn.XLOOKUP(Таблица2[[#This Row],[Должность]],Список_Сотрудников[Должность],Список_Сотрудников[ФИО],"",0,1)</f>
        <v>#NAME?</v>
      </c>
      <c r="C8" t="s">
        <v>684</v>
      </c>
      <c r="D8" t="s">
        <v>684</v>
      </c>
      <c r="E8" t="s">
        <v>684</v>
      </c>
      <c r="F8" t="s">
        <v>684</v>
      </c>
      <c r="G8" s="2">
        <v>44931</v>
      </c>
      <c r="H8" s="2">
        <v>44962</v>
      </c>
      <c r="I8" s="2">
        <v>44990</v>
      </c>
      <c r="J8" s="2">
        <v>45021</v>
      </c>
      <c r="K8" s="2">
        <v>45051</v>
      </c>
      <c r="L8" s="2">
        <v>45082</v>
      </c>
      <c r="M8" s="2">
        <v>45112</v>
      </c>
      <c r="N8" s="2">
        <v>45143</v>
      </c>
      <c r="O8" s="2">
        <v>45174</v>
      </c>
      <c r="P8" s="2">
        <v>45204</v>
      </c>
      <c r="Q8" s="2">
        <v>45235</v>
      </c>
      <c r="R8" s="2">
        <v>45265</v>
      </c>
      <c r="S8" s="2"/>
    </row>
    <row r="9" spans="1:19" x14ac:dyDescent="0.25">
      <c r="A9" s="6" t="s">
        <v>73</v>
      </c>
      <c r="B9" s="10" t="e">
        <f ca="1">_xlfn.XLOOKUP(Таблица2[[#This Row],[Должность]],Список_Сотрудников[Должность],Список_Сотрудников[ФИО],"",0,1)</f>
        <v>#NAME?</v>
      </c>
      <c r="C9" t="s">
        <v>684</v>
      </c>
      <c r="D9" t="s">
        <v>684</v>
      </c>
      <c r="E9" t="s">
        <v>684</v>
      </c>
      <c r="F9" t="s">
        <v>684</v>
      </c>
      <c r="G9" s="2">
        <v>44931</v>
      </c>
      <c r="H9" s="2">
        <v>44962</v>
      </c>
      <c r="I9" s="2">
        <v>44990</v>
      </c>
      <c r="J9" s="2">
        <v>45021</v>
      </c>
      <c r="K9" s="2">
        <v>45051</v>
      </c>
      <c r="L9" s="2">
        <v>45082</v>
      </c>
      <c r="M9" s="2">
        <v>45112</v>
      </c>
      <c r="N9" s="2">
        <v>45143</v>
      </c>
      <c r="O9" s="2">
        <v>45174</v>
      </c>
      <c r="P9" s="2">
        <v>45204</v>
      </c>
      <c r="Q9" s="2">
        <v>45235</v>
      </c>
      <c r="R9" s="2">
        <v>45265</v>
      </c>
      <c r="S9" s="2"/>
    </row>
    <row r="10" spans="1:19" x14ac:dyDescent="0.25">
      <c r="A10" s="6" t="s">
        <v>71</v>
      </c>
      <c r="B10" s="10" t="e">
        <f ca="1">_xlfn.XLOOKUP(Таблица2[[#This Row],[Должность]],Список_Сотрудников[Должность],Список_Сотрудников[ФИО],"",0,1)</f>
        <v>#NAME?</v>
      </c>
      <c r="C10" t="s">
        <v>684</v>
      </c>
      <c r="D10" t="s">
        <v>684</v>
      </c>
      <c r="E10" t="s">
        <v>684</v>
      </c>
      <c r="F10" t="s">
        <v>684</v>
      </c>
      <c r="G10" s="2">
        <v>44931</v>
      </c>
      <c r="H10" s="2">
        <v>44962</v>
      </c>
      <c r="I10" s="2">
        <v>44990</v>
      </c>
      <c r="J10" s="2">
        <v>45021</v>
      </c>
      <c r="K10" s="2">
        <v>45051</v>
      </c>
      <c r="L10" s="2">
        <v>45082</v>
      </c>
      <c r="M10" s="2">
        <v>45112</v>
      </c>
      <c r="N10" s="2">
        <v>45143</v>
      </c>
      <c r="O10" s="2">
        <v>45174</v>
      </c>
      <c r="P10" s="2">
        <v>45204</v>
      </c>
      <c r="Q10" s="2">
        <v>45235</v>
      </c>
      <c r="R10" s="2">
        <v>45265</v>
      </c>
      <c r="S10" s="2"/>
    </row>
    <row r="11" spans="1:19" x14ac:dyDescent="0.25">
      <c r="A11" s="6" t="s">
        <v>165</v>
      </c>
      <c r="B11" s="10" t="e">
        <f ca="1">_xlfn.XLOOKUP(Таблица2[[#This Row],[Должность]],Список_Сотрудников[Должность],Список_Сотрудников[ФИО],"",0,1)</f>
        <v>#NAME?</v>
      </c>
      <c r="C11" t="s">
        <v>687</v>
      </c>
      <c r="D11" t="s">
        <v>671</v>
      </c>
      <c r="E11" t="s">
        <v>688</v>
      </c>
      <c r="F11" t="s">
        <v>682</v>
      </c>
      <c r="G11" s="2">
        <v>44931</v>
      </c>
      <c r="H11" s="2">
        <v>44962</v>
      </c>
      <c r="I11" s="2">
        <v>44990</v>
      </c>
      <c r="J11" s="2">
        <v>45021</v>
      </c>
      <c r="K11" s="2">
        <v>45051</v>
      </c>
      <c r="L11" s="2">
        <v>45082</v>
      </c>
      <c r="M11" s="2">
        <v>45112</v>
      </c>
      <c r="N11" s="2">
        <v>45143</v>
      </c>
      <c r="O11" s="2">
        <v>45174</v>
      </c>
      <c r="P11" s="2">
        <v>45204</v>
      </c>
      <c r="Q11" s="2">
        <v>45235</v>
      </c>
      <c r="R11" s="2">
        <v>45265</v>
      </c>
      <c r="S11" s="2"/>
    </row>
    <row r="12" spans="1:19" x14ac:dyDescent="0.25">
      <c r="A12" s="6" t="s">
        <v>113</v>
      </c>
      <c r="B12" s="10" t="e">
        <f ca="1">_xlfn.XLOOKUP(Таблица2[[#This Row],[Должность]],Список_Сотрудников[Должность],Список_Сотрудников[ФИО],"",0,1)</f>
        <v>#NAME?</v>
      </c>
      <c r="C12" t="s">
        <v>689</v>
      </c>
      <c r="D12" t="s">
        <v>678</v>
      </c>
      <c r="E12" t="s">
        <v>690</v>
      </c>
      <c r="F12" t="s">
        <v>676</v>
      </c>
      <c r="G12" s="2">
        <v>44947</v>
      </c>
      <c r="H12" s="2"/>
      <c r="I12" s="2"/>
      <c r="J12" s="2"/>
      <c r="K12" s="2">
        <v>45067</v>
      </c>
      <c r="L12" s="2"/>
      <c r="M12" s="2"/>
      <c r="N12" s="2"/>
      <c r="O12" s="2">
        <v>45190</v>
      </c>
      <c r="P12" s="2"/>
      <c r="Q12" s="2"/>
      <c r="R12" s="2"/>
      <c r="S12" s="2">
        <v>45312</v>
      </c>
    </row>
    <row r="13" spans="1:19" x14ac:dyDescent="0.25">
      <c r="A13" s="6" t="s">
        <v>400</v>
      </c>
      <c r="B13" s="10" t="e">
        <f ca="1">_xlfn.XLOOKUP(Таблица2[[#This Row],[Должность]],Список_Сотрудников[Должность],Список_Сотрудников[ФИО],"",0,1)</f>
        <v>#NAME?</v>
      </c>
      <c r="C13" t="s">
        <v>691</v>
      </c>
      <c r="D13" t="s">
        <v>678</v>
      </c>
      <c r="E13" t="s">
        <v>690</v>
      </c>
      <c r="F13" t="s">
        <v>676</v>
      </c>
      <c r="G13" s="2">
        <v>44931</v>
      </c>
      <c r="H13" s="2">
        <v>44962</v>
      </c>
      <c r="I13" s="2">
        <v>44990</v>
      </c>
      <c r="J13" s="2">
        <v>45021</v>
      </c>
      <c r="K13" s="2">
        <v>45051</v>
      </c>
      <c r="L13" s="2">
        <v>45082</v>
      </c>
      <c r="M13" s="2">
        <v>45112</v>
      </c>
      <c r="N13" s="2">
        <v>45143</v>
      </c>
      <c r="O13" s="2">
        <v>45174</v>
      </c>
      <c r="P13" s="2">
        <v>45204</v>
      </c>
      <c r="Q13" s="2">
        <v>45235</v>
      </c>
      <c r="R13" s="2">
        <v>45265</v>
      </c>
      <c r="S13" s="2"/>
    </row>
    <row r="14" spans="1:19" x14ac:dyDescent="0.25">
      <c r="A14" s="6" t="s">
        <v>692</v>
      </c>
      <c r="B14" s="10" t="e">
        <f ca="1">_xlfn.XLOOKUP(Таблица2[[#This Row],[Должность]],Список_Сотрудников[Должность],Список_Сотрудников[ФИО],"",0,1)</f>
        <v>#NAME?</v>
      </c>
      <c r="C14" t="s">
        <v>684</v>
      </c>
      <c r="D14" t="s">
        <v>684</v>
      </c>
      <c r="E14" t="s">
        <v>684</v>
      </c>
      <c r="F14" t="s">
        <v>684</v>
      </c>
      <c r="G14" s="2">
        <v>44947</v>
      </c>
      <c r="H14" s="2"/>
      <c r="I14" s="2"/>
      <c r="J14" s="2"/>
      <c r="K14" s="2">
        <v>45067</v>
      </c>
      <c r="L14" s="2"/>
      <c r="M14" s="2"/>
      <c r="N14" s="2"/>
      <c r="O14" s="2">
        <v>45190</v>
      </c>
      <c r="P14" s="2"/>
      <c r="Q14" s="2"/>
      <c r="R14" s="2"/>
      <c r="S14" s="2">
        <v>45312</v>
      </c>
    </row>
    <row r="15" spans="1:19" x14ac:dyDescent="0.25">
      <c r="A15" s="6" t="s">
        <v>264</v>
      </c>
      <c r="B15" s="10" t="e">
        <f ca="1">_xlfn.XLOOKUP(Таблица2[[#This Row],[Должность]],Список_Сотрудников[Должность],Список_Сотрудников[ФИО],"",0,1)</f>
        <v>#NAME?</v>
      </c>
      <c r="C15" t="s">
        <v>693</v>
      </c>
      <c r="D15" t="s">
        <v>671</v>
      </c>
      <c r="E15" t="s">
        <v>694</v>
      </c>
      <c r="F15" t="s">
        <v>695</v>
      </c>
      <c r="G15" s="2">
        <v>44931</v>
      </c>
      <c r="H15" s="2">
        <v>44962</v>
      </c>
      <c r="I15" s="2">
        <v>44990</v>
      </c>
      <c r="J15" s="2">
        <v>45021</v>
      </c>
      <c r="K15" s="2">
        <v>45051</v>
      </c>
      <c r="L15" s="2">
        <v>45082</v>
      </c>
      <c r="M15" s="2">
        <v>45112</v>
      </c>
      <c r="N15" s="2">
        <v>45143</v>
      </c>
      <c r="O15" s="2">
        <v>45174</v>
      </c>
      <c r="P15" s="2">
        <v>45204</v>
      </c>
      <c r="Q15" s="2">
        <v>45235</v>
      </c>
      <c r="R15" s="2">
        <v>45265</v>
      </c>
      <c r="S15" s="2"/>
    </row>
    <row r="16" spans="1:19" x14ac:dyDescent="0.25">
      <c r="A16" s="6" t="s">
        <v>178</v>
      </c>
      <c r="B16" s="10" t="e">
        <f ca="1">_xlfn.XLOOKUP(Таблица2[[#This Row],[Должность]],Список_Сотрудников[Должность],Список_Сотрудников[ФИО],"",0,1)</f>
        <v>#NAME?</v>
      </c>
      <c r="C16" t="s">
        <v>696</v>
      </c>
      <c r="D16" t="s">
        <v>671</v>
      </c>
      <c r="E16" t="s">
        <v>697</v>
      </c>
      <c r="F16" t="s">
        <v>676</v>
      </c>
      <c r="G16" s="2">
        <v>44931</v>
      </c>
      <c r="H16" s="2">
        <v>44962</v>
      </c>
      <c r="I16" s="2">
        <v>44990</v>
      </c>
      <c r="J16" s="2">
        <v>45021</v>
      </c>
      <c r="K16" s="2">
        <v>45051</v>
      </c>
      <c r="L16" s="2">
        <v>45082</v>
      </c>
      <c r="M16" s="2">
        <v>45112</v>
      </c>
      <c r="N16" s="2">
        <v>45143</v>
      </c>
      <c r="O16" s="2">
        <v>45174</v>
      </c>
      <c r="P16" s="2">
        <v>45204</v>
      </c>
      <c r="Q16" s="2">
        <v>45235</v>
      </c>
      <c r="R16" s="2">
        <v>45265</v>
      </c>
      <c r="S16" s="2"/>
    </row>
    <row r="17" spans="1:19" x14ac:dyDescent="0.25">
      <c r="A17" s="6" t="s">
        <v>253</v>
      </c>
      <c r="B17" s="10" t="e">
        <f ca="1">_xlfn.XLOOKUP(Таблица2[[#This Row],[Должность]],Список_Сотрудников[Должность],Список_Сотрудников[ФИО],"",0,1)</f>
        <v>#NAME?</v>
      </c>
      <c r="C17" t="s">
        <v>698</v>
      </c>
      <c r="D17" t="s">
        <v>671</v>
      </c>
      <c r="E17" t="s">
        <v>699</v>
      </c>
      <c r="F17" t="s">
        <v>695</v>
      </c>
      <c r="G17" s="2">
        <v>44931</v>
      </c>
      <c r="H17" s="2">
        <v>44962</v>
      </c>
      <c r="I17" s="2">
        <v>44990</v>
      </c>
      <c r="J17" s="2">
        <v>45021</v>
      </c>
      <c r="K17" s="2">
        <v>45051</v>
      </c>
      <c r="L17" s="2">
        <v>45082</v>
      </c>
      <c r="M17" s="2">
        <v>45112</v>
      </c>
      <c r="N17" s="2">
        <v>45143</v>
      </c>
      <c r="O17" s="2">
        <v>45174</v>
      </c>
      <c r="P17" s="2">
        <v>45204</v>
      </c>
      <c r="Q17" s="2">
        <v>45235</v>
      </c>
      <c r="R17" s="2">
        <v>45265</v>
      </c>
      <c r="S17" s="2"/>
    </row>
    <row r="18" spans="1:19" x14ac:dyDescent="0.25">
      <c r="A18" s="6" t="s">
        <v>332</v>
      </c>
      <c r="B18" s="10" t="e">
        <f ca="1">_xlfn.XLOOKUP(Таблица2[[#This Row],[Должность]],Список_Сотрудников[Должность],Список_Сотрудников[ФИО],"",0,1)</f>
        <v>#NAME?</v>
      </c>
      <c r="C18" t="s">
        <v>684</v>
      </c>
      <c r="D18" t="s">
        <v>684</v>
      </c>
      <c r="E18" t="s">
        <v>684</v>
      </c>
      <c r="F18" t="s">
        <v>684</v>
      </c>
      <c r="G18" s="2">
        <v>44931</v>
      </c>
      <c r="H18" s="2">
        <v>44962</v>
      </c>
      <c r="I18" s="2">
        <v>44990</v>
      </c>
      <c r="J18" s="2">
        <v>45021</v>
      </c>
      <c r="K18" s="2">
        <v>45051</v>
      </c>
      <c r="L18" s="2">
        <v>45082</v>
      </c>
      <c r="M18" s="2">
        <v>45112</v>
      </c>
      <c r="N18" s="2">
        <v>45143</v>
      </c>
      <c r="O18" s="2">
        <v>45174</v>
      </c>
      <c r="P18" s="2">
        <v>45204</v>
      </c>
      <c r="Q18" s="2">
        <v>45235</v>
      </c>
      <c r="R18" s="2">
        <v>45265</v>
      </c>
      <c r="S18" s="2"/>
    </row>
    <row r="19" spans="1:19" x14ac:dyDescent="0.25">
      <c r="A19" s="6" t="s">
        <v>160</v>
      </c>
      <c r="B19" s="10" t="e">
        <f ca="1">_xlfn.XLOOKUP(Таблица2[[#This Row],[Должность]],Список_Сотрудников[Должность],Список_Сотрудников[ФИО],"",0,1)</f>
        <v>#NAME?</v>
      </c>
      <c r="C19" t="s">
        <v>700</v>
      </c>
      <c r="D19" t="s">
        <v>671</v>
      </c>
      <c r="E19" t="s">
        <v>694</v>
      </c>
      <c r="F19" t="s">
        <v>695</v>
      </c>
      <c r="G19" s="2">
        <v>44931</v>
      </c>
      <c r="H19" s="2">
        <v>44962</v>
      </c>
      <c r="I19" s="2">
        <v>44990</v>
      </c>
      <c r="J19" s="2">
        <v>45021</v>
      </c>
      <c r="K19" s="2">
        <v>45051</v>
      </c>
      <c r="L19" s="2">
        <v>45082</v>
      </c>
      <c r="M19" s="2">
        <v>45112</v>
      </c>
      <c r="N19" s="2">
        <v>45143</v>
      </c>
      <c r="O19" s="2">
        <v>45174</v>
      </c>
      <c r="P19" s="2">
        <v>45204</v>
      </c>
      <c r="Q19" s="2">
        <v>45235</v>
      </c>
      <c r="R19" s="2">
        <v>45265</v>
      </c>
      <c r="S19" s="2"/>
    </row>
    <row r="20" spans="1:19" x14ac:dyDescent="0.25">
      <c r="A20" s="6" t="s">
        <v>64</v>
      </c>
      <c r="B20" s="10" t="e">
        <f ca="1">_xlfn.XLOOKUP(Таблица2[[#This Row],[Должность]],Список_Сотрудников[Должность],Список_Сотрудников[ФИО],"",0,1)</f>
        <v>#NAME?</v>
      </c>
      <c r="C20" t="s">
        <v>684</v>
      </c>
      <c r="D20" t="s">
        <v>684</v>
      </c>
      <c r="E20" t="s">
        <v>684</v>
      </c>
      <c r="F20" t="s">
        <v>684</v>
      </c>
      <c r="G20" s="2">
        <v>44931</v>
      </c>
      <c r="H20" s="2">
        <v>44962</v>
      </c>
      <c r="I20" s="2">
        <v>44990</v>
      </c>
      <c r="J20" s="2">
        <v>45021</v>
      </c>
      <c r="K20" s="2">
        <v>45051</v>
      </c>
      <c r="L20" s="2">
        <v>45082</v>
      </c>
      <c r="M20" s="2">
        <v>45112</v>
      </c>
      <c r="N20" s="2">
        <v>45143</v>
      </c>
      <c r="O20" s="2">
        <v>45174</v>
      </c>
      <c r="P20" s="2">
        <v>45204</v>
      </c>
      <c r="Q20" s="2">
        <v>45235</v>
      </c>
      <c r="R20" s="2">
        <v>45265</v>
      </c>
      <c r="S20" s="2"/>
    </row>
    <row r="21" spans="1:19" x14ac:dyDescent="0.25">
      <c r="A21" s="6" t="s">
        <v>89</v>
      </c>
      <c r="B21" s="10" t="e">
        <f ca="1">_xlfn.XLOOKUP(Таблица2[[#This Row],[Должность]],Список_Сотрудников[Должность],Список_Сотрудников[ФИО],"",0,1)</f>
        <v>#NAME?</v>
      </c>
      <c r="C21" t="s">
        <v>701</v>
      </c>
      <c r="D21" t="s">
        <v>678</v>
      </c>
      <c r="E21" t="s">
        <v>702</v>
      </c>
      <c r="F21" t="s">
        <v>676</v>
      </c>
      <c r="G21" s="2">
        <v>44931</v>
      </c>
      <c r="H21" s="2">
        <v>44962</v>
      </c>
      <c r="I21" s="2">
        <v>44990</v>
      </c>
      <c r="J21" s="2">
        <v>45021</v>
      </c>
      <c r="K21" s="2">
        <v>45051</v>
      </c>
      <c r="L21" s="2">
        <v>45082</v>
      </c>
      <c r="M21" s="2">
        <v>45112</v>
      </c>
      <c r="N21" s="2">
        <v>45143</v>
      </c>
      <c r="O21" s="2">
        <v>45174</v>
      </c>
      <c r="P21" s="2">
        <v>45204</v>
      </c>
      <c r="Q21" s="2">
        <v>45235</v>
      </c>
      <c r="R21" s="2">
        <v>45265</v>
      </c>
      <c r="S21" s="2"/>
    </row>
    <row r="22" spans="1:19" x14ac:dyDescent="0.25">
      <c r="A22" s="6" t="s">
        <v>100</v>
      </c>
      <c r="B22" s="10" t="e">
        <f ca="1">_xlfn.XLOOKUP(Таблица2[[#This Row],[Должность]],Список_Сотрудников[Должность],Список_Сотрудников[ФИО],"",0,1)</f>
        <v>#NAME?</v>
      </c>
      <c r="C22" t="s">
        <v>703</v>
      </c>
      <c r="D22" t="s">
        <v>678</v>
      </c>
      <c r="E22" t="s">
        <v>704</v>
      </c>
      <c r="F22" t="s">
        <v>682</v>
      </c>
      <c r="G22" s="2">
        <v>44947</v>
      </c>
      <c r="H22" s="2"/>
      <c r="I22" s="2"/>
      <c r="J22" s="2"/>
      <c r="K22" s="2">
        <v>45067</v>
      </c>
      <c r="L22" s="2"/>
      <c r="M22" s="2"/>
      <c r="N22" s="2"/>
      <c r="O22" s="2">
        <v>45190</v>
      </c>
      <c r="P22" s="2"/>
      <c r="Q22" s="2"/>
      <c r="R22" s="2"/>
      <c r="S22" s="2">
        <v>45312</v>
      </c>
    </row>
    <row r="23" spans="1:19" s="3" customFormat="1" x14ac:dyDescent="0.25">
      <c r="A23" s="6" t="s">
        <v>491</v>
      </c>
      <c r="B23" s="10" t="e">
        <f ca="1">_xlfn.XLOOKUP(Таблица2[[#This Row],[Должность]],Список_Сотрудников[Должность],Список_Сотрудников[ФИО],"",0,1)</f>
        <v>#NAME?</v>
      </c>
      <c r="C23" t="s">
        <v>705</v>
      </c>
      <c r="D23" t="s">
        <v>678</v>
      </c>
      <c r="E23" t="s">
        <v>706</v>
      </c>
      <c r="F23" t="s">
        <v>707</v>
      </c>
      <c r="G23" s="2"/>
      <c r="H23" s="2">
        <v>44960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45325</v>
      </c>
    </row>
    <row r="24" spans="1:19" s="3" customFormat="1" x14ac:dyDescent="0.25">
      <c r="A24" s="5" t="s">
        <v>485</v>
      </c>
      <c r="B24" s="11" t="e">
        <f ca="1">_xlfn.XLOOKUP(Таблица2[[#This Row],[Должность]],Список_Сотрудников[Должность],Список_Сотрудников[ФИО],"",0,1)</f>
        <v>#NAME?</v>
      </c>
      <c r="C24" s="7" t="s">
        <v>708</v>
      </c>
      <c r="D24" s="7" t="s">
        <v>678</v>
      </c>
      <c r="E24" s="7" t="s">
        <v>709</v>
      </c>
      <c r="F24" s="7" t="s">
        <v>673</v>
      </c>
      <c r="G24" s="2">
        <v>44947</v>
      </c>
      <c r="H24" s="2"/>
      <c r="I24" s="2"/>
      <c r="J24" s="2"/>
      <c r="K24" s="2">
        <v>45067</v>
      </c>
      <c r="L24" s="2"/>
      <c r="M24" s="2"/>
      <c r="N24" s="2"/>
      <c r="O24" s="2">
        <v>45190</v>
      </c>
      <c r="P24" s="2"/>
      <c r="Q24" s="2"/>
      <c r="R24" s="2"/>
      <c r="S24" s="2">
        <v>45312</v>
      </c>
    </row>
    <row r="25" spans="1:19" s="3" customFormat="1" x14ac:dyDescent="0.25">
      <c r="A25" s="6" t="s">
        <v>466</v>
      </c>
      <c r="B25" s="10" t="e">
        <f ca="1">_xlfn.XLOOKUP(Таблица2[[#This Row],[Должность]],Список_Сотрудников[Должность],Список_Сотрудников[ФИО],"",0,1)</f>
        <v>#NAME?</v>
      </c>
      <c r="C25" t="s">
        <v>710</v>
      </c>
      <c r="D25" t="s">
        <v>711</v>
      </c>
      <c r="E25" t="s">
        <v>712</v>
      </c>
      <c r="F25" t="s">
        <v>713</v>
      </c>
      <c r="G25" s="2"/>
      <c r="H25" s="2">
        <v>44960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45325</v>
      </c>
    </row>
    <row r="26" spans="1:19" s="3" customFormat="1" x14ac:dyDescent="0.25">
      <c r="A26" s="6" t="s">
        <v>470</v>
      </c>
      <c r="B26" s="10" t="e">
        <f ca="1">_xlfn.XLOOKUP(Таблица2[[#This Row],[Должность]],Список_Сотрудников[Должность],Список_Сотрудников[ФИО],"",0,1)</f>
        <v>#NAME?</v>
      </c>
      <c r="C26" t="s">
        <v>714</v>
      </c>
      <c r="D26" t="s">
        <v>711</v>
      </c>
      <c r="E26" t="s">
        <v>715</v>
      </c>
      <c r="F26" t="s">
        <v>716</v>
      </c>
      <c r="G26" s="2"/>
      <c r="H26" s="2">
        <v>44960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>
        <v>45325</v>
      </c>
    </row>
    <row r="27" spans="1:19" s="3" customFormat="1" x14ac:dyDescent="0.25">
      <c r="A27" s="6" t="s">
        <v>464</v>
      </c>
      <c r="B27" s="10" t="e">
        <f ca="1">_xlfn.XLOOKUP(Таблица2[[#This Row],[Должность]],Список_Сотрудников[Должность],Список_Сотрудников[ФИО],"",0,1)</f>
        <v>#NAME?</v>
      </c>
      <c r="C27" t="s">
        <v>717</v>
      </c>
      <c r="D27" t="s">
        <v>711</v>
      </c>
      <c r="E27" t="s">
        <v>718</v>
      </c>
      <c r="F27" t="s">
        <v>673</v>
      </c>
      <c r="G27" s="2"/>
      <c r="H27" s="2">
        <v>44960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v>45325</v>
      </c>
    </row>
    <row r="28" spans="1:19" s="3" customFormat="1" x14ac:dyDescent="0.25">
      <c r="A28" s="6" t="s">
        <v>477</v>
      </c>
      <c r="B28" s="10" t="e">
        <f ca="1">_xlfn.XLOOKUP(Таблица2[[#This Row],[Должность]],Список_Сотрудников[Должность],Список_Сотрудников[ФИО],"",0,1)</f>
        <v>#NAME?</v>
      </c>
      <c r="C28" t="s">
        <v>719</v>
      </c>
      <c r="D28" t="s">
        <v>711</v>
      </c>
      <c r="E28">
        <v>0</v>
      </c>
      <c r="F28" t="s">
        <v>676</v>
      </c>
      <c r="G28" s="2"/>
      <c r="H28" s="2">
        <v>44960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45325</v>
      </c>
    </row>
    <row r="29" spans="1:19" s="3" customFormat="1" x14ac:dyDescent="0.25">
      <c r="A29" s="6" t="s">
        <v>472</v>
      </c>
      <c r="B29" s="10" t="e">
        <f ca="1">_xlfn.XLOOKUP(Таблица2[[#This Row],[Должность]],Список_Сотрудников[Должность],Список_Сотрудников[ФИО],"",0,1)</f>
        <v>#NAME?</v>
      </c>
      <c r="C29" t="s">
        <v>720</v>
      </c>
      <c r="D29" t="s">
        <v>711</v>
      </c>
      <c r="E29">
        <v>0</v>
      </c>
      <c r="F29" t="s">
        <v>676</v>
      </c>
      <c r="G29" s="2"/>
      <c r="H29" s="2">
        <v>44960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45325</v>
      </c>
    </row>
    <row r="30" spans="1:19" s="3" customFormat="1" x14ac:dyDescent="0.25">
      <c r="A30" s="6" t="s">
        <v>504</v>
      </c>
      <c r="B30" s="10" t="e">
        <f ca="1">_xlfn.XLOOKUP(Таблица2[[#This Row],[Должность]],Список_Сотрудников[Должность],Список_Сотрудников[ФИО],"",0,1)</f>
        <v>#NAME?</v>
      </c>
      <c r="C30" t="s">
        <v>721</v>
      </c>
      <c r="D30" t="s">
        <v>722</v>
      </c>
      <c r="E30" t="s">
        <v>723</v>
      </c>
      <c r="F30" t="s">
        <v>682</v>
      </c>
      <c r="G30" s="2"/>
      <c r="H30" s="2">
        <v>44960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45325</v>
      </c>
    </row>
    <row r="31" spans="1:19" s="3" customFormat="1" x14ac:dyDescent="0.25">
      <c r="A31" s="6" t="s">
        <v>503</v>
      </c>
      <c r="B31" s="10" t="e">
        <f ca="1">_xlfn.XLOOKUP(Таблица2[[#This Row],[Должность]],Список_Сотрудников[Должность],Список_Сотрудников[ФИО],"",0,1)</f>
        <v>#NAME?</v>
      </c>
      <c r="C31" t="s">
        <v>724</v>
      </c>
      <c r="D31" t="s">
        <v>671</v>
      </c>
      <c r="E31" t="s">
        <v>725</v>
      </c>
      <c r="F31" t="s">
        <v>716</v>
      </c>
      <c r="G31" s="2"/>
      <c r="H31" s="2">
        <v>44960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45325</v>
      </c>
    </row>
    <row r="32" spans="1:19" s="3" customFormat="1" x14ac:dyDescent="0.25">
      <c r="A32" s="6" t="s">
        <v>513</v>
      </c>
      <c r="B32" s="10" t="e">
        <f ca="1">_xlfn.XLOOKUP(Таблица2[[#This Row],[Должность]],Список_Сотрудников[Должность],Список_Сотрудников[ФИО],"",0,1)</f>
        <v>#NAME?</v>
      </c>
      <c r="C32" t="s">
        <v>726</v>
      </c>
      <c r="D32" t="s">
        <v>727</v>
      </c>
      <c r="E32" t="s">
        <v>728</v>
      </c>
      <c r="F32" t="s">
        <v>676</v>
      </c>
      <c r="G32" s="2"/>
      <c r="H32" s="2">
        <v>44960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45325</v>
      </c>
    </row>
    <row r="33" spans="1:19" s="3" customFormat="1" x14ac:dyDescent="0.25">
      <c r="A33" s="6" t="s">
        <v>479</v>
      </c>
      <c r="B33" s="10" t="e">
        <f ca="1">_xlfn.XLOOKUP(Таблица2[[#This Row],[Должность]],Список_Сотрудников[Должность],Список_Сотрудников[ФИО],"",0,1)</f>
        <v>#NAME?</v>
      </c>
      <c r="C33" t="s">
        <v>684</v>
      </c>
      <c r="D33" t="s">
        <v>684</v>
      </c>
      <c r="E33" t="s">
        <v>684</v>
      </c>
      <c r="F33" t="s">
        <v>684</v>
      </c>
      <c r="G33" s="2"/>
      <c r="H33" s="2">
        <v>44960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v>45325</v>
      </c>
    </row>
    <row r="34" spans="1:19" s="3" customFormat="1" x14ac:dyDescent="0.25">
      <c r="A34" s="6" t="s">
        <v>489</v>
      </c>
      <c r="B34" s="10" t="e">
        <f ca="1">_xlfn.XLOOKUP(Таблица2[[#This Row],[Должность]],Список_Сотрудников[Должность],Список_Сотрудников[ФИО],"",0,1)</f>
        <v>#NAME?</v>
      </c>
      <c r="C34" t="s">
        <v>729</v>
      </c>
      <c r="D34" t="s">
        <v>730</v>
      </c>
      <c r="E34" t="s">
        <v>731</v>
      </c>
      <c r="F34" t="s">
        <v>682</v>
      </c>
      <c r="G34" s="2"/>
      <c r="H34" s="2">
        <v>44960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>
        <v>45325</v>
      </c>
    </row>
    <row r="35" spans="1:19" s="3" customFormat="1" x14ac:dyDescent="0.25">
      <c r="A35" s="6" t="s">
        <v>379</v>
      </c>
      <c r="B35" s="10" t="e">
        <f ca="1">_xlfn.XLOOKUP(Таблица2[[#This Row],[Должность]],Список_Сотрудников[Должность],Список_Сотрудников[ФИО],"",0,1)</f>
        <v>#NAME?</v>
      </c>
      <c r="C35" t="s">
        <v>684</v>
      </c>
      <c r="D35" t="s">
        <v>684</v>
      </c>
      <c r="E35" t="s">
        <v>684</v>
      </c>
      <c r="F35" t="s">
        <v>684</v>
      </c>
      <c r="G35" s="2">
        <v>44931</v>
      </c>
      <c r="H35" s="2">
        <v>44962</v>
      </c>
      <c r="I35" s="2">
        <v>44990</v>
      </c>
      <c r="J35" s="2">
        <v>45021</v>
      </c>
      <c r="K35" s="2">
        <v>45051</v>
      </c>
      <c r="L35" s="2">
        <v>45082</v>
      </c>
      <c r="M35" s="2">
        <v>45112</v>
      </c>
      <c r="N35" s="2">
        <v>45143</v>
      </c>
      <c r="O35" s="2">
        <v>45174</v>
      </c>
      <c r="P35" s="2">
        <v>45204</v>
      </c>
      <c r="Q35" s="2">
        <v>45235</v>
      </c>
      <c r="R35" s="2">
        <v>45265</v>
      </c>
      <c r="S35" s="2"/>
    </row>
    <row r="36" spans="1:19" x14ac:dyDescent="0.25">
      <c r="A36" s="6" t="s">
        <v>299</v>
      </c>
      <c r="B36" s="10" t="e">
        <f ca="1">_xlfn.XLOOKUP(Таблица2[[#This Row],[Должность]],Список_Сотрудников[Должность],Список_Сотрудников[ФИО],"",0,1)</f>
        <v>#NAME?</v>
      </c>
      <c r="C36" t="s">
        <v>684</v>
      </c>
      <c r="D36" t="s">
        <v>684</v>
      </c>
      <c r="E36" t="s">
        <v>684</v>
      </c>
      <c r="F36" t="s">
        <v>684</v>
      </c>
      <c r="G36" s="2">
        <v>44947</v>
      </c>
      <c r="H36" s="2"/>
      <c r="I36" s="2"/>
      <c r="J36" s="2"/>
      <c r="K36" s="2">
        <v>45067</v>
      </c>
      <c r="L36" s="2"/>
      <c r="M36" s="2"/>
      <c r="N36" s="2"/>
      <c r="O36" s="2">
        <v>45190</v>
      </c>
      <c r="P36" s="2"/>
      <c r="Q36" s="2"/>
      <c r="R36" s="2"/>
      <c r="S36" s="2">
        <v>45312</v>
      </c>
    </row>
    <row r="37" spans="1:19" x14ac:dyDescent="0.25">
      <c r="A37" s="6" t="s">
        <v>40</v>
      </c>
      <c r="B37" s="10" t="e">
        <f ca="1">_xlfn.XLOOKUP(Таблица2[[#This Row],[Должность]],Список_Сотрудников[Должность],Список_Сотрудников[ФИО],"",0,1)</f>
        <v>#NAME?</v>
      </c>
      <c r="C37" t="s">
        <v>732</v>
      </c>
      <c r="D37" t="s">
        <v>678</v>
      </c>
      <c r="E37" t="s">
        <v>733</v>
      </c>
      <c r="F37" t="s">
        <v>695</v>
      </c>
      <c r="G37" s="2">
        <v>44931</v>
      </c>
      <c r="H37" s="2">
        <v>44962</v>
      </c>
      <c r="I37" s="2">
        <v>44990</v>
      </c>
      <c r="J37" s="2">
        <v>45021</v>
      </c>
      <c r="K37" s="2">
        <v>45051</v>
      </c>
      <c r="L37" s="2">
        <v>45082</v>
      </c>
      <c r="M37" s="2">
        <v>45112</v>
      </c>
      <c r="N37" s="2">
        <v>45143</v>
      </c>
      <c r="O37" s="2">
        <v>45174</v>
      </c>
      <c r="P37" s="2">
        <v>45204</v>
      </c>
      <c r="Q37" s="2">
        <v>45235</v>
      </c>
      <c r="R37" s="2">
        <v>45265</v>
      </c>
      <c r="S37" s="2"/>
    </row>
    <row r="38" spans="1:19" x14ac:dyDescent="0.25">
      <c r="A38" s="6" t="s">
        <v>37</v>
      </c>
      <c r="B38" s="10" t="e">
        <f ca="1">_xlfn.XLOOKUP(Таблица2[[#This Row],[Должность]],Список_Сотрудников[Должность],Список_Сотрудников[ФИО],"",0,1)</f>
        <v>#NAME?</v>
      </c>
      <c r="C38" t="s">
        <v>684</v>
      </c>
      <c r="D38" t="s">
        <v>684</v>
      </c>
      <c r="E38" t="s">
        <v>684</v>
      </c>
      <c r="F38" t="s">
        <v>684</v>
      </c>
      <c r="G38" s="2">
        <v>44931</v>
      </c>
      <c r="H38" s="2">
        <v>44962</v>
      </c>
      <c r="I38" s="2">
        <v>44990</v>
      </c>
      <c r="J38" s="2">
        <v>45021</v>
      </c>
      <c r="K38" s="2">
        <v>45051</v>
      </c>
      <c r="L38" s="2">
        <v>45082</v>
      </c>
      <c r="M38" s="2">
        <v>45112</v>
      </c>
      <c r="N38" s="2">
        <v>45143</v>
      </c>
      <c r="O38" s="2">
        <v>45174</v>
      </c>
      <c r="P38" s="2">
        <v>45204</v>
      </c>
      <c r="Q38" s="2">
        <v>45235</v>
      </c>
      <c r="R38" s="2">
        <v>45265</v>
      </c>
      <c r="S38" s="2">
        <v>45312</v>
      </c>
    </row>
    <row r="39" spans="1:19" x14ac:dyDescent="0.25">
      <c r="A39" s="6" t="s">
        <v>149</v>
      </c>
      <c r="B39" s="10" t="e">
        <f ca="1">_xlfn.XLOOKUP(Таблица2[[#This Row],[Должность]],Список_Сотрудников[Должность],Список_Сотрудников[ФИО],"",0,1)</f>
        <v>#NAME?</v>
      </c>
      <c r="C39" t="s">
        <v>684</v>
      </c>
      <c r="D39" t="s">
        <v>684</v>
      </c>
      <c r="E39" t="s">
        <v>684</v>
      </c>
      <c r="F39" t="s">
        <v>684</v>
      </c>
      <c r="G39" s="2">
        <v>44931</v>
      </c>
      <c r="H39" s="2">
        <v>44962</v>
      </c>
      <c r="I39" s="2">
        <v>44990</v>
      </c>
      <c r="J39" s="2">
        <v>45021</v>
      </c>
      <c r="K39" s="2">
        <v>45051</v>
      </c>
      <c r="L39" s="2">
        <v>45082</v>
      </c>
      <c r="M39" s="2">
        <v>45112</v>
      </c>
      <c r="N39" s="2">
        <v>45143</v>
      </c>
      <c r="O39" s="2">
        <v>45174</v>
      </c>
      <c r="P39" s="2">
        <v>45204</v>
      </c>
      <c r="Q39" s="2">
        <v>45235</v>
      </c>
      <c r="R39" s="2">
        <v>45265</v>
      </c>
      <c r="S39" s="2"/>
    </row>
    <row r="40" spans="1:19" x14ac:dyDescent="0.25">
      <c r="A40" s="6" t="s">
        <v>140</v>
      </c>
      <c r="B40" s="10" t="e">
        <f ca="1">_xlfn.XLOOKUP(Таблица2[[#This Row],[Должность]],Список_Сотрудников[Должность],Список_Сотрудников[ФИО],"",0,1)</f>
        <v>#NAME?</v>
      </c>
      <c r="C40" t="s">
        <v>684</v>
      </c>
      <c r="D40" t="s">
        <v>684</v>
      </c>
      <c r="E40" t="s">
        <v>684</v>
      </c>
      <c r="F40" t="s">
        <v>684</v>
      </c>
      <c r="G40" s="2">
        <v>44947</v>
      </c>
      <c r="H40" s="2"/>
      <c r="I40" s="2"/>
      <c r="J40" s="2"/>
      <c r="K40" s="2">
        <v>45067</v>
      </c>
      <c r="L40" s="2"/>
      <c r="M40" s="2"/>
      <c r="N40" s="2"/>
      <c r="O40" s="2">
        <v>45190</v>
      </c>
      <c r="P40" s="2"/>
      <c r="Q40" s="2"/>
      <c r="R40" s="2"/>
      <c r="S40" s="2">
        <v>45312</v>
      </c>
    </row>
    <row r="41" spans="1:19" x14ac:dyDescent="0.25">
      <c r="A41" s="6" t="s">
        <v>142</v>
      </c>
      <c r="B41" s="10" t="e">
        <f ca="1">_xlfn.XLOOKUP(Таблица2[[#This Row],[Должность]],Список_Сотрудников[Должность],Список_Сотрудников[ФИО],"",0,1)</f>
        <v>#NAME?</v>
      </c>
      <c r="C41" t="s">
        <v>684</v>
      </c>
      <c r="D41" t="s">
        <v>684</v>
      </c>
      <c r="E41" t="s">
        <v>684</v>
      </c>
      <c r="F41" t="s">
        <v>684</v>
      </c>
      <c r="G41" s="2">
        <v>44947</v>
      </c>
      <c r="H41" s="2"/>
      <c r="I41" s="2"/>
      <c r="J41" s="2"/>
      <c r="K41" s="2">
        <v>45067</v>
      </c>
      <c r="L41" s="2"/>
      <c r="M41" s="2">
        <v>45126</v>
      </c>
      <c r="N41" s="2"/>
      <c r="O41" s="2">
        <v>45190</v>
      </c>
      <c r="P41" s="2"/>
      <c r="Q41" s="2"/>
      <c r="R41" s="2"/>
      <c r="S41" s="2">
        <v>45312</v>
      </c>
    </row>
    <row r="42" spans="1:19" x14ac:dyDescent="0.25">
      <c r="A42" s="6" t="s">
        <v>734</v>
      </c>
      <c r="B42" s="10" t="e">
        <f ca="1">_xlfn.XLOOKUP(Таблица2[[#This Row],[Должность]],Список_Сотрудников[Должность],Список_Сотрудников[ФИО],"",0,1)</f>
        <v>#NAME?</v>
      </c>
      <c r="C42" t="s">
        <v>684</v>
      </c>
      <c r="D42" t="s">
        <v>684</v>
      </c>
      <c r="E42" t="s">
        <v>684</v>
      </c>
      <c r="F42" t="s">
        <v>684</v>
      </c>
      <c r="G42" s="2">
        <v>44931</v>
      </c>
      <c r="H42" s="2">
        <v>44962</v>
      </c>
      <c r="I42" s="2">
        <v>44990</v>
      </c>
      <c r="J42" s="2">
        <v>45021</v>
      </c>
      <c r="K42" s="2">
        <v>45051</v>
      </c>
      <c r="L42" s="2">
        <v>45082</v>
      </c>
      <c r="M42" s="2">
        <v>45112</v>
      </c>
      <c r="N42" s="2">
        <v>45143</v>
      </c>
      <c r="O42" s="2">
        <v>45174</v>
      </c>
      <c r="P42" s="2">
        <v>45204</v>
      </c>
      <c r="Q42" s="2">
        <v>45235</v>
      </c>
      <c r="R42" s="2">
        <v>45265</v>
      </c>
      <c r="S42" s="2"/>
    </row>
    <row r="43" spans="1:19" x14ac:dyDescent="0.25">
      <c r="A43" s="6" t="s">
        <v>30</v>
      </c>
      <c r="B43" s="10" t="e">
        <f ca="1">_xlfn.XLOOKUP(Таблица2[[#This Row],[Должность]],Список_Сотрудников[Должность],Список_Сотрудников[ФИО],"",0,1)</f>
        <v>#NAME?</v>
      </c>
      <c r="C43" t="s">
        <v>735</v>
      </c>
      <c r="D43" t="s">
        <v>678</v>
      </c>
      <c r="E43" t="s">
        <v>681</v>
      </c>
      <c r="F43" t="s">
        <v>682</v>
      </c>
      <c r="G43" s="2">
        <v>44931</v>
      </c>
      <c r="H43" s="2">
        <v>44962</v>
      </c>
      <c r="I43" s="2">
        <v>44990</v>
      </c>
      <c r="J43" s="2">
        <v>45021</v>
      </c>
      <c r="K43" s="2">
        <v>45051</v>
      </c>
      <c r="L43" s="2">
        <v>45082</v>
      </c>
      <c r="M43" s="2">
        <v>45112</v>
      </c>
      <c r="N43" s="2">
        <v>45143</v>
      </c>
      <c r="O43" s="2">
        <v>45174</v>
      </c>
      <c r="P43" s="2">
        <v>45204</v>
      </c>
      <c r="Q43" s="2">
        <v>45235</v>
      </c>
      <c r="R43" s="2">
        <v>45265</v>
      </c>
      <c r="S43" s="2"/>
    </row>
    <row r="44" spans="1:19" x14ac:dyDescent="0.25">
      <c r="A44" s="6" t="s">
        <v>736</v>
      </c>
      <c r="B44" s="10" t="e">
        <f ca="1">_xlfn.XLOOKUP(Таблица2[[#This Row],[Должность]],Список_Сотрудников[Должность],Список_Сотрудников[ФИО],"",0,1)</f>
        <v>#NAME?</v>
      </c>
      <c r="C44" t="s">
        <v>684</v>
      </c>
      <c r="D44" t="s">
        <v>684</v>
      </c>
      <c r="E44" t="s">
        <v>684</v>
      </c>
      <c r="F44" t="s">
        <v>684</v>
      </c>
      <c r="G44" s="2">
        <v>44947</v>
      </c>
      <c r="H44" s="2"/>
      <c r="I44" s="2"/>
      <c r="J44" s="2"/>
      <c r="K44" s="2">
        <v>45067</v>
      </c>
      <c r="L44" s="2"/>
      <c r="M44" s="2"/>
      <c r="N44" s="2"/>
      <c r="O44" s="2">
        <v>45190</v>
      </c>
      <c r="P44" s="2"/>
      <c r="Q44" s="2"/>
      <c r="R44" s="2"/>
      <c r="S44" s="2">
        <v>45312</v>
      </c>
    </row>
    <row r="45" spans="1:19" x14ac:dyDescent="0.25">
      <c r="A45" s="6" t="s">
        <v>295</v>
      </c>
      <c r="B45" s="10" t="e">
        <f ca="1">_xlfn.XLOOKUP(Таблица2[[#This Row],[Должность]],Список_Сотрудников[Должность],Список_Сотрудников[ФИО],"",0,1)</f>
        <v>#NAME?</v>
      </c>
      <c r="C45" t="s">
        <v>684</v>
      </c>
      <c r="D45" t="s">
        <v>684</v>
      </c>
      <c r="E45" t="s">
        <v>684</v>
      </c>
      <c r="F45" t="s">
        <v>684</v>
      </c>
      <c r="G45" s="2">
        <v>44947</v>
      </c>
      <c r="H45" s="2"/>
      <c r="I45" s="2"/>
      <c r="J45" s="2"/>
      <c r="K45" s="2">
        <v>45067</v>
      </c>
      <c r="L45" s="2"/>
      <c r="M45" s="2"/>
      <c r="N45" s="2"/>
      <c r="O45" s="2">
        <v>45190</v>
      </c>
      <c r="P45" s="2"/>
      <c r="Q45" s="2"/>
      <c r="R45" s="2"/>
      <c r="S45" s="2">
        <v>45312</v>
      </c>
    </row>
    <row r="46" spans="1:19" x14ac:dyDescent="0.25">
      <c r="A46" s="6" t="s">
        <v>500</v>
      </c>
      <c r="B46" s="10" t="e">
        <f ca="1">_xlfn.XLOOKUP(Таблица2[[#This Row],[Должность]],Список_Сотрудников[Должность],Список_Сотрудников[ФИО],"",0,1)</f>
        <v>#NAME?</v>
      </c>
      <c r="C46" t="s">
        <v>737</v>
      </c>
      <c r="D46" t="s">
        <v>730</v>
      </c>
      <c r="E46" t="s">
        <v>731</v>
      </c>
      <c r="F46" t="s">
        <v>682</v>
      </c>
      <c r="G46" s="2"/>
      <c r="H46" s="2">
        <v>44960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>
        <v>45325</v>
      </c>
    </row>
    <row r="47" spans="1:19" x14ac:dyDescent="0.25">
      <c r="A47" s="6" t="s">
        <v>493</v>
      </c>
      <c r="B47" s="10" t="e">
        <f ca="1">_xlfn.XLOOKUP(Таблица2[[#This Row],[Должность]],Список_Сотрудников[Должность],Список_Сотрудников[ФИО],"",0,1)</f>
        <v>#NAME?</v>
      </c>
      <c r="C47" t="s">
        <v>738</v>
      </c>
      <c r="D47" t="s">
        <v>730</v>
      </c>
      <c r="E47" t="s">
        <v>739</v>
      </c>
      <c r="F47" t="s">
        <v>673</v>
      </c>
      <c r="G47" s="2"/>
      <c r="H47" s="2">
        <v>44960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>
        <v>45325</v>
      </c>
    </row>
    <row r="48" spans="1:19" x14ac:dyDescent="0.25">
      <c r="A48" s="6" t="s">
        <v>509</v>
      </c>
      <c r="B48" s="10" t="e">
        <f ca="1">_xlfn.XLOOKUP(Таблица2[[#This Row],[Должность]],Список_Сотрудников[Должность],Список_Сотрудников[ФИО],"",0,1)</f>
        <v>#NAME?</v>
      </c>
      <c r="C48" t="s">
        <v>740</v>
      </c>
      <c r="D48" t="s">
        <v>741</v>
      </c>
      <c r="E48" t="s">
        <v>742</v>
      </c>
      <c r="F48" t="s">
        <v>673</v>
      </c>
      <c r="G48" s="2"/>
      <c r="H48" s="2">
        <v>44960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>
        <v>45325</v>
      </c>
    </row>
    <row r="49" spans="1:19" x14ac:dyDescent="0.25">
      <c r="A49" s="6" t="s">
        <v>524</v>
      </c>
      <c r="B49" s="10" t="e">
        <f ca="1">_xlfn.XLOOKUP(Таблица2[[#This Row],[Должность]],Список_Сотрудников[Должность],Список_Сотрудников[ФИО],"",0,1)</f>
        <v>#NAME?</v>
      </c>
      <c r="C49" t="s">
        <v>743</v>
      </c>
      <c r="D49" t="s">
        <v>744</v>
      </c>
      <c r="E49" t="s">
        <v>745</v>
      </c>
      <c r="F49" t="s">
        <v>682</v>
      </c>
      <c r="G49" s="2"/>
      <c r="H49" s="2">
        <v>44960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>
        <v>45325</v>
      </c>
    </row>
    <row r="50" spans="1:19" x14ac:dyDescent="0.25">
      <c r="A50" s="6" t="s">
        <v>526</v>
      </c>
      <c r="B50" s="10" t="e">
        <f ca="1">_xlfn.XLOOKUP(Таблица2[[#This Row],[Должность]],Список_Сотрудников[Должность],Список_Сотрудников[ФИО],"",0,1)</f>
        <v>#NAME?</v>
      </c>
      <c r="C50" t="s">
        <v>746</v>
      </c>
      <c r="D50" t="s">
        <v>744</v>
      </c>
      <c r="E50" t="s">
        <v>747</v>
      </c>
      <c r="F50" t="s">
        <v>682</v>
      </c>
      <c r="G50" s="2"/>
      <c r="H50" s="2">
        <v>44960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>
        <v>45325</v>
      </c>
    </row>
    <row r="51" spans="1:19" x14ac:dyDescent="0.25">
      <c r="A51" s="6" t="s">
        <v>519</v>
      </c>
      <c r="B51" s="10" t="e">
        <f ca="1">_xlfn.XLOOKUP(Таблица2[[#This Row],[Должность]],Список_Сотрудников[Должность],Список_Сотрудников[ФИО],"",0,1)</f>
        <v>#NAME?</v>
      </c>
      <c r="C51" t="s">
        <v>684</v>
      </c>
      <c r="D51" t="s">
        <v>684</v>
      </c>
      <c r="E51" t="s">
        <v>684</v>
      </c>
      <c r="F51" t="s">
        <v>684</v>
      </c>
      <c r="G51" s="2">
        <v>44931</v>
      </c>
      <c r="H51" s="2">
        <v>44962</v>
      </c>
      <c r="I51" s="2">
        <v>44990</v>
      </c>
      <c r="J51" s="2">
        <v>45021</v>
      </c>
      <c r="K51" s="2">
        <v>45051</v>
      </c>
      <c r="L51" s="2">
        <v>45082</v>
      </c>
      <c r="M51" s="2">
        <v>45112</v>
      </c>
      <c r="N51" s="2">
        <v>45143</v>
      </c>
      <c r="O51" s="2">
        <v>45174</v>
      </c>
      <c r="P51" s="2">
        <v>45204</v>
      </c>
      <c r="Q51" s="2">
        <v>45235</v>
      </c>
      <c r="R51" s="2">
        <v>45265</v>
      </c>
      <c r="S51" s="2"/>
    </row>
    <row r="52" spans="1:19" x14ac:dyDescent="0.25">
      <c r="A52" s="6" t="s">
        <v>748</v>
      </c>
      <c r="B52" s="10" t="e">
        <f ca="1">_xlfn.XLOOKUP(Таблица2[[#This Row],[Должность]],Список_Сотрудников[Должность],Список_Сотрудников[ФИО],"",0,1)</f>
        <v>#NAME?</v>
      </c>
      <c r="C52" t="s">
        <v>684</v>
      </c>
      <c r="D52" t="s">
        <v>684</v>
      </c>
      <c r="E52" t="s">
        <v>684</v>
      </c>
      <c r="F52" t="s">
        <v>684</v>
      </c>
      <c r="G52" s="2">
        <v>44931</v>
      </c>
      <c r="H52" s="2">
        <v>44962</v>
      </c>
      <c r="I52" s="2">
        <v>44990</v>
      </c>
      <c r="J52" s="2">
        <v>45021</v>
      </c>
      <c r="K52" s="2">
        <v>45051</v>
      </c>
      <c r="L52" s="2">
        <v>45082</v>
      </c>
      <c r="M52" s="2">
        <v>45112</v>
      </c>
      <c r="N52" s="2">
        <v>45143</v>
      </c>
      <c r="O52" s="2">
        <v>45174</v>
      </c>
      <c r="P52" s="2">
        <v>45204</v>
      </c>
      <c r="Q52" s="2">
        <v>45235</v>
      </c>
      <c r="R52" s="2">
        <v>45265</v>
      </c>
      <c r="S52" s="2"/>
    </row>
    <row r="53" spans="1:19" x14ac:dyDescent="0.25">
      <c r="A53" s="6" t="s">
        <v>468</v>
      </c>
      <c r="B53" s="10" t="e">
        <f ca="1">_xlfn.XLOOKUP(Таблица2[[#This Row],[Должность]],Список_Сотрудников[Должность],Список_Сотрудников[ФИО],"",0,1)</f>
        <v>#NAME?</v>
      </c>
      <c r="C53" t="s">
        <v>749</v>
      </c>
      <c r="D53" t="s">
        <v>744</v>
      </c>
      <c r="E53" t="s">
        <v>747</v>
      </c>
      <c r="F53" t="s">
        <v>682</v>
      </c>
      <c r="G53" s="2"/>
      <c r="H53" s="2">
        <v>44960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>
        <v>45325</v>
      </c>
    </row>
    <row r="54" spans="1:19" x14ac:dyDescent="0.25">
      <c r="A54" s="6" t="s">
        <v>521</v>
      </c>
      <c r="B54" s="10" t="e">
        <f ca="1">_xlfn.XLOOKUP(Таблица2[[#This Row],[Должность]],Список_Сотрудников[Должность],Список_Сотрудников[ФИО],"",0,1)</f>
        <v>#NAME?</v>
      </c>
      <c r="C54" t="s">
        <v>750</v>
      </c>
      <c r="D54" t="s">
        <v>744</v>
      </c>
      <c r="E54">
        <v>0</v>
      </c>
      <c r="F54" t="s">
        <v>682</v>
      </c>
      <c r="G54" s="2"/>
      <c r="H54" s="2">
        <v>44960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>
        <v>45325</v>
      </c>
    </row>
    <row r="55" spans="1:19" x14ac:dyDescent="0.25">
      <c r="A55" s="6" t="s">
        <v>171</v>
      </c>
      <c r="B55" s="10" t="e">
        <f ca="1">_xlfn.XLOOKUP(Таблица2[[#This Row],[Должность]],Список_Сотрудников[Должность],Список_Сотрудников[ФИО],"",0,1)</f>
        <v>#NAME?</v>
      </c>
      <c r="C55" t="s">
        <v>751</v>
      </c>
      <c r="D55" t="s">
        <v>671</v>
      </c>
      <c r="E55" t="s">
        <v>752</v>
      </c>
      <c r="F55" t="s">
        <v>682</v>
      </c>
      <c r="G55" s="2">
        <v>44931</v>
      </c>
      <c r="H55" s="2">
        <v>44962</v>
      </c>
      <c r="I55" s="2">
        <v>44990</v>
      </c>
      <c r="J55" s="2">
        <v>45021</v>
      </c>
      <c r="K55" s="2">
        <v>45051</v>
      </c>
      <c r="L55" s="2">
        <v>45082</v>
      </c>
      <c r="M55" s="2">
        <v>45112</v>
      </c>
      <c r="N55" s="2">
        <v>45143</v>
      </c>
      <c r="O55" s="2">
        <v>45174</v>
      </c>
      <c r="P55" s="2">
        <v>45204</v>
      </c>
      <c r="Q55" s="2">
        <v>45235</v>
      </c>
      <c r="R55" s="2">
        <v>45265</v>
      </c>
      <c r="S55" s="2"/>
    </row>
    <row r="56" spans="1:19" x14ac:dyDescent="0.25">
      <c r="A56" s="6" t="s">
        <v>753</v>
      </c>
      <c r="B56" s="10" t="e">
        <f ca="1">_xlfn.XLOOKUP(Таблица2[[#This Row],[Должность]],Список_Сотрудников[Должность],Список_Сотрудников[ФИО],"",0,1)</f>
        <v>#NAME?</v>
      </c>
      <c r="C56" t="s">
        <v>684</v>
      </c>
      <c r="D56" t="s">
        <v>684</v>
      </c>
      <c r="E56" t="s">
        <v>684</v>
      </c>
      <c r="F56" t="s">
        <v>684</v>
      </c>
      <c r="G56" s="2">
        <v>44931</v>
      </c>
      <c r="H56" s="2">
        <v>44962</v>
      </c>
      <c r="I56" s="2">
        <v>44990</v>
      </c>
      <c r="J56" s="2">
        <v>45021</v>
      </c>
      <c r="K56" s="2">
        <v>45051</v>
      </c>
      <c r="L56" s="2">
        <v>45082</v>
      </c>
      <c r="M56" s="2">
        <v>45112</v>
      </c>
      <c r="N56" s="2">
        <v>45143</v>
      </c>
      <c r="O56" s="2">
        <v>45174</v>
      </c>
      <c r="P56" s="2">
        <v>45204</v>
      </c>
      <c r="Q56" s="2">
        <v>45235</v>
      </c>
      <c r="R56" s="2">
        <v>45265</v>
      </c>
      <c r="S56" s="2"/>
    </row>
    <row r="57" spans="1:19" x14ac:dyDescent="0.25">
      <c r="A57" s="6" t="s">
        <v>754</v>
      </c>
      <c r="B57" s="10" t="e">
        <f ca="1">_xlfn.XLOOKUP(Таблица2[[#This Row],[Должность]],Список_Сотрудников[Должность],Список_Сотрудников[ФИО],"",0,1)</f>
        <v>#NAME?</v>
      </c>
      <c r="C57" t="s">
        <v>684</v>
      </c>
      <c r="D57" t="s">
        <v>684</v>
      </c>
      <c r="E57" t="s">
        <v>684</v>
      </c>
      <c r="F57" t="s">
        <v>684</v>
      </c>
      <c r="G57" s="2">
        <v>44931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6" t="s">
        <v>213</v>
      </c>
      <c r="B58" s="10" t="e">
        <f ca="1">_xlfn.XLOOKUP(Таблица2[[#This Row],[Должность]],Список_Сотрудников[Должность],Список_Сотрудников[ФИО],"",0,1)</f>
        <v>#NAME?</v>
      </c>
      <c r="C58" t="s">
        <v>684</v>
      </c>
      <c r="D58" t="s">
        <v>684</v>
      </c>
      <c r="E58" t="s">
        <v>684</v>
      </c>
      <c r="F58" t="s">
        <v>684</v>
      </c>
      <c r="G58" s="2">
        <v>44931</v>
      </c>
      <c r="H58" s="2">
        <v>44962</v>
      </c>
      <c r="I58" s="2">
        <v>44990</v>
      </c>
      <c r="J58" s="2">
        <v>45021</v>
      </c>
      <c r="K58" s="2">
        <v>45051</v>
      </c>
      <c r="L58" s="2">
        <v>45082</v>
      </c>
      <c r="M58" s="2">
        <v>45112</v>
      </c>
      <c r="N58" s="2">
        <v>45143</v>
      </c>
      <c r="O58" s="2">
        <v>45174</v>
      </c>
      <c r="P58" s="2">
        <v>45204</v>
      </c>
      <c r="Q58" s="2">
        <v>45235</v>
      </c>
      <c r="R58" s="2">
        <v>45265</v>
      </c>
      <c r="S58" s="2"/>
    </row>
    <row r="59" spans="1:19" x14ac:dyDescent="0.25">
      <c r="A59" s="6" t="s">
        <v>506</v>
      </c>
      <c r="B59" s="10" t="e">
        <f ca="1">_xlfn.XLOOKUP(Таблица2[[#This Row],[Должность]],Список_Сотрудников[Должность],Список_Сотрудников[ФИО],"",0,1)</f>
        <v>#NAME?</v>
      </c>
      <c r="C59" t="s">
        <v>755</v>
      </c>
      <c r="D59" t="s">
        <v>722</v>
      </c>
      <c r="E59" t="s">
        <v>723</v>
      </c>
      <c r="F59" t="s">
        <v>682</v>
      </c>
      <c r="G59" s="2"/>
      <c r="H59" s="2">
        <v>44960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>
        <v>45325</v>
      </c>
    </row>
    <row r="60" spans="1:19" x14ac:dyDescent="0.25">
      <c r="A60" s="6" t="s">
        <v>474</v>
      </c>
      <c r="B60" s="10" t="e">
        <f ca="1">_xlfn.XLOOKUP(Таблица2[[#This Row],[Должность]],Список_Сотрудников[Должность],Список_Сотрудников[ФИО],"",0,1)</f>
        <v>#NAME?</v>
      </c>
      <c r="C60" t="s">
        <v>756</v>
      </c>
      <c r="D60" t="s">
        <v>722</v>
      </c>
      <c r="E60" t="s">
        <v>757</v>
      </c>
      <c r="F60" t="s">
        <v>682</v>
      </c>
      <c r="G60" s="2"/>
      <c r="H60" s="2">
        <v>44960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>
        <v>45325</v>
      </c>
    </row>
    <row r="61" spans="1:19" x14ac:dyDescent="0.25">
      <c r="A61" s="6" t="s">
        <v>83</v>
      </c>
      <c r="B61" s="10" t="e">
        <f ca="1">_xlfn.XLOOKUP(Таблица2[[#This Row],[Должность]],Список_Сотрудников[Должность],Список_Сотрудников[ФИО],"",0,1)</f>
        <v>#NAME?</v>
      </c>
      <c r="C61" t="s">
        <v>758</v>
      </c>
      <c r="D61" t="s">
        <v>678</v>
      </c>
      <c r="E61" t="s">
        <v>704</v>
      </c>
      <c r="F61" t="s">
        <v>682</v>
      </c>
      <c r="G61" s="2">
        <v>44947</v>
      </c>
      <c r="H61" s="2"/>
      <c r="I61" s="2"/>
      <c r="J61" s="2"/>
      <c r="K61" s="2">
        <v>45067</v>
      </c>
      <c r="L61" s="2"/>
      <c r="M61" s="2"/>
      <c r="N61" s="2"/>
      <c r="O61" s="2">
        <v>45190</v>
      </c>
      <c r="P61" s="2"/>
      <c r="Q61" s="2"/>
      <c r="R61" s="2"/>
      <c r="S61" s="2">
        <v>45312</v>
      </c>
    </row>
    <row r="62" spans="1:19" x14ac:dyDescent="0.25">
      <c r="A62" s="6" t="s">
        <v>392</v>
      </c>
      <c r="B62" s="10" t="e">
        <f ca="1">_xlfn.XLOOKUP(Таблица2[[#This Row],[Должность]],Список_Сотрудников[Должность],Список_Сотрудников[ФИО],"",0,1)</f>
        <v>#NAME?</v>
      </c>
      <c r="C62" t="s">
        <v>684</v>
      </c>
      <c r="D62" t="s">
        <v>684</v>
      </c>
      <c r="E62" t="s">
        <v>684</v>
      </c>
      <c r="F62" t="s">
        <v>684</v>
      </c>
      <c r="G62" s="2">
        <v>44947</v>
      </c>
      <c r="H62" s="2"/>
      <c r="I62" s="2"/>
      <c r="J62" s="2"/>
      <c r="K62" s="2">
        <v>45067</v>
      </c>
      <c r="L62" s="2"/>
      <c r="M62" s="2"/>
      <c r="N62" s="2"/>
      <c r="O62" s="2">
        <v>45190</v>
      </c>
      <c r="P62" s="2"/>
      <c r="Q62" s="2"/>
      <c r="R62" s="2"/>
      <c r="S62" s="2">
        <v>45312</v>
      </c>
    </row>
    <row r="63" spans="1:19" x14ac:dyDescent="0.25">
      <c r="A63" s="6" t="s">
        <v>525</v>
      </c>
      <c r="B63" s="10" t="e">
        <f ca="1">_xlfn.XLOOKUP(Таблица2[[#This Row],[Должность]],Список_Сотрудников[Должность],Список_Сотрудников[ФИО],"",0,1)</f>
        <v>#NAME?</v>
      </c>
      <c r="C63" t="s">
        <v>759</v>
      </c>
      <c r="D63" t="s">
        <v>744</v>
      </c>
      <c r="E63" t="s">
        <v>745</v>
      </c>
      <c r="F63" t="s">
        <v>682</v>
      </c>
      <c r="G63" s="2"/>
      <c r="H63" s="2">
        <v>44960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>
        <v>45325</v>
      </c>
    </row>
    <row r="64" spans="1:19" x14ac:dyDescent="0.25">
      <c r="A64" s="6" t="s">
        <v>528</v>
      </c>
      <c r="B64" s="10" t="e">
        <f ca="1">_xlfn.XLOOKUP(Таблица2[[#This Row],[Должность]],Список_Сотрудников[Должность],Список_Сотрудников[ФИО],"",0,1)</f>
        <v>#NAME?</v>
      </c>
      <c r="C64" t="s">
        <v>760</v>
      </c>
      <c r="D64" t="s">
        <v>744</v>
      </c>
      <c r="E64" t="s">
        <v>761</v>
      </c>
      <c r="F64" t="s">
        <v>713</v>
      </c>
      <c r="G64" s="2"/>
      <c r="H64" s="2">
        <v>44960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>
        <v>45325</v>
      </c>
    </row>
    <row r="65" spans="1:19" x14ac:dyDescent="0.25">
      <c r="A65" s="6" t="s">
        <v>211</v>
      </c>
      <c r="B65" s="10" t="e">
        <f ca="1">_xlfn.XLOOKUP(Таблица2[[#This Row],[Должность]],Список_Сотрудников[Должность],Список_Сотрудников[ФИО],"",0,1)</f>
        <v>#NAME?</v>
      </c>
      <c r="C65" t="s">
        <v>762</v>
      </c>
      <c r="D65" t="s">
        <v>763</v>
      </c>
      <c r="E65" t="s">
        <v>764</v>
      </c>
      <c r="F65" t="s">
        <v>707</v>
      </c>
      <c r="G65" s="2"/>
      <c r="H65" s="2">
        <v>44960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>
        <v>45325</v>
      </c>
    </row>
    <row r="66" spans="1:19" x14ac:dyDescent="0.25">
      <c r="A66" s="6" t="s">
        <v>765</v>
      </c>
      <c r="B66" s="10" t="e">
        <f ca="1">_xlfn.XLOOKUP(Таблица2[[#This Row],[Должность]],Список_Сотрудников[Должность],Список_Сотрудников[ФИО],"",0,1)</f>
        <v>#NAME?</v>
      </c>
      <c r="C66" t="s">
        <v>684</v>
      </c>
      <c r="D66" t="s">
        <v>684</v>
      </c>
      <c r="E66" t="s">
        <v>684</v>
      </c>
      <c r="F66" t="s">
        <v>684</v>
      </c>
      <c r="G66" s="2"/>
      <c r="H66" s="2">
        <v>44960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>
        <v>45325</v>
      </c>
    </row>
    <row r="67" spans="1:19" x14ac:dyDescent="0.25">
      <c r="A67" s="6" t="s">
        <v>495</v>
      </c>
      <c r="B67" s="10" t="e">
        <f ca="1">_xlfn.XLOOKUP(Таблица2[[#This Row],[Должность]],Список_Сотрудников[Должность],Список_Сотрудников[ФИО],"",0,1)</f>
        <v>#NAME?</v>
      </c>
      <c r="C67" t="s">
        <v>766</v>
      </c>
      <c r="D67" t="s">
        <v>678</v>
      </c>
      <c r="E67">
        <v>0</v>
      </c>
      <c r="F67" t="s">
        <v>673</v>
      </c>
      <c r="G67" s="2"/>
      <c r="H67" s="2">
        <v>44960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>
        <v>45325</v>
      </c>
    </row>
    <row r="68" spans="1:19" x14ac:dyDescent="0.25">
      <c r="A68" s="6" t="s">
        <v>767</v>
      </c>
      <c r="B68" s="10" t="e">
        <f ca="1">_xlfn.XLOOKUP(Таблица2[[#This Row],[Должность]],Список_Сотрудников[Должность],Список_Сотрудников[ФИО],"",0,1)</f>
        <v>#NAME?</v>
      </c>
      <c r="C68" t="s">
        <v>684</v>
      </c>
      <c r="D68" t="s">
        <v>684</v>
      </c>
      <c r="E68" t="s">
        <v>684</v>
      </c>
      <c r="F68" t="s">
        <v>684</v>
      </c>
      <c r="G68" s="2">
        <v>44931</v>
      </c>
      <c r="H68" s="2">
        <v>44962</v>
      </c>
      <c r="I68" s="2">
        <v>44990</v>
      </c>
      <c r="J68" s="2">
        <v>45021</v>
      </c>
      <c r="K68" s="2">
        <v>45051</v>
      </c>
      <c r="L68" s="2">
        <v>45082</v>
      </c>
      <c r="M68" s="2">
        <v>45112</v>
      </c>
      <c r="N68" s="2">
        <v>45143</v>
      </c>
      <c r="O68" s="2">
        <v>45174</v>
      </c>
      <c r="P68" s="2">
        <v>45204</v>
      </c>
      <c r="Q68" s="2">
        <v>45235</v>
      </c>
      <c r="R68" s="2">
        <v>45265</v>
      </c>
      <c r="S68" s="2"/>
    </row>
    <row r="69" spans="1:19" x14ac:dyDescent="0.25">
      <c r="A69" s="6" t="s">
        <v>77</v>
      </c>
      <c r="B69" s="10" t="e">
        <f ca="1">_xlfn.XLOOKUP(Таблица2[[#This Row],[Должность]],Список_Сотрудников[Должность],Список_Сотрудников[ФИО],"",0,1)</f>
        <v>#NAME?</v>
      </c>
      <c r="C69" t="s">
        <v>684</v>
      </c>
      <c r="D69" t="s">
        <v>684</v>
      </c>
      <c r="E69" t="s">
        <v>684</v>
      </c>
      <c r="F69" t="s">
        <v>684</v>
      </c>
      <c r="G69" s="2">
        <v>44947</v>
      </c>
      <c r="H69" s="2"/>
      <c r="I69" s="2"/>
      <c r="J69" s="2"/>
      <c r="K69" s="2">
        <v>45067</v>
      </c>
      <c r="L69" s="2"/>
      <c r="M69" s="2">
        <v>45126</v>
      </c>
      <c r="N69" s="2"/>
      <c r="O69" s="2">
        <v>45190</v>
      </c>
      <c r="P69" s="2"/>
      <c r="Q69" s="2"/>
      <c r="R69" s="2"/>
      <c r="S69" s="2">
        <v>45312</v>
      </c>
    </row>
    <row r="70" spans="1:19" x14ac:dyDescent="0.25">
      <c r="A70" s="6" t="s">
        <v>248</v>
      </c>
      <c r="B70" s="10" t="e">
        <f ca="1">_xlfn.XLOOKUP(Таблица2[[#This Row],[Должность]],Список_Сотрудников[Должность],Список_Сотрудников[ФИО],"",0,1)</f>
        <v>#NAME?</v>
      </c>
      <c r="C70" t="s">
        <v>768</v>
      </c>
      <c r="D70" t="s">
        <v>678</v>
      </c>
      <c r="E70" t="s">
        <v>679</v>
      </c>
      <c r="F70" t="s">
        <v>676</v>
      </c>
      <c r="G70" s="2">
        <v>44931</v>
      </c>
      <c r="H70" s="2">
        <v>44962</v>
      </c>
      <c r="I70" s="2">
        <v>44990</v>
      </c>
      <c r="J70" s="2">
        <v>45021</v>
      </c>
      <c r="K70" s="2">
        <v>45051</v>
      </c>
      <c r="L70" s="2">
        <v>45082</v>
      </c>
      <c r="M70" s="2">
        <v>45112</v>
      </c>
      <c r="N70" s="2">
        <v>45143</v>
      </c>
      <c r="O70" s="2">
        <v>45174</v>
      </c>
      <c r="P70" s="2">
        <v>45204</v>
      </c>
      <c r="Q70" s="2">
        <v>45235</v>
      </c>
      <c r="R70" s="2">
        <v>45265</v>
      </c>
      <c r="S70" s="2"/>
    </row>
    <row r="71" spans="1:19" x14ac:dyDescent="0.25">
      <c r="A71" s="6" t="s">
        <v>517</v>
      </c>
      <c r="B71" s="10" t="e">
        <f ca="1">_xlfn.XLOOKUP(Таблица2[[#This Row],[Должность]],Список_Сотрудников[Должность],Список_Сотрудников[ФИО],"",0,1)</f>
        <v>#NAME?</v>
      </c>
      <c r="C71" t="s">
        <v>769</v>
      </c>
      <c r="D71" t="s">
        <v>727</v>
      </c>
      <c r="E71" t="s">
        <v>770</v>
      </c>
      <c r="F71" t="s">
        <v>707</v>
      </c>
      <c r="G71" s="2"/>
      <c r="H71" s="2">
        <v>44960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>
        <v>45325</v>
      </c>
    </row>
    <row r="72" spans="1:19" x14ac:dyDescent="0.25">
      <c r="A72" s="6" t="s">
        <v>383</v>
      </c>
      <c r="B72" s="10" t="e">
        <f ca="1">_xlfn.XLOOKUP(Таблица2[[#This Row],[Должность]],Список_Сотрудников[Должность],Список_Сотрудников[ФИО],"",0,1)</f>
        <v>#NAME?</v>
      </c>
      <c r="C72" t="s">
        <v>771</v>
      </c>
      <c r="D72" t="s">
        <v>671</v>
      </c>
      <c r="E72" t="s">
        <v>772</v>
      </c>
      <c r="F72" t="s">
        <v>676</v>
      </c>
      <c r="G72" s="2">
        <v>44931</v>
      </c>
      <c r="H72" s="2">
        <v>44962</v>
      </c>
      <c r="I72" s="2">
        <v>44990</v>
      </c>
      <c r="J72" s="2">
        <v>45021</v>
      </c>
      <c r="K72" s="2">
        <v>45051</v>
      </c>
      <c r="L72" s="2">
        <v>45082</v>
      </c>
      <c r="M72" s="2">
        <v>45112</v>
      </c>
      <c r="N72" s="2">
        <v>45143</v>
      </c>
      <c r="O72" s="2">
        <v>45174</v>
      </c>
      <c r="P72" s="2">
        <v>45204</v>
      </c>
      <c r="Q72" s="2">
        <v>45235</v>
      </c>
      <c r="R72" s="2">
        <v>45265</v>
      </c>
      <c r="S72" s="2"/>
    </row>
    <row r="73" spans="1:19" x14ac:dyDescent="0.25">
      <c r="A73" s="6" t="s">
        <v>85</v>
      </c>
      <c r="B73" s="10" t="e">
        <f ca="1">_xlfn.XLOOKUP(Таблица2[[#This Row],[Должность]],Список_Сотрудников[Должность],Список_Сотрудников[ФИО],"",0,1)</f>
        <v>#NAME?</v>
      </c>
      <c r="C73" t="s">
        <v>773</v>
      </c>
      <c r="D73" t="s">
        <v>763</v>
      </c>
      <c r="E73" t="s">
        <v>774</v>
      </c>
      <c r="F73" t="s">
        <v>713</v>
      </c>
      <c r="G73" s="2"/>
      <c r="H73" s="2">
        <v>44961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>
        <v>45312</v>
      </c>
    </row>
    <row r="74" spans="1:19" x14ac:dyDescent="0.25">
      <c r="A74" s="6" t="s">
        <v>439</v>
      </c>
      <c r="B74" s="10" t="e">
        <f ca="1">_xlfn.XLOOKUP(Таблица2[[#This Row],[Должность]],Список_Сотрудников[Должность],Список_Сотрудников[ФИО],"",0,1)</f>
        <v>#NAME?</v>
      </c>
      <c r="C74" t="s">
        <v>775</v>
      </c>
      <c r="D74" t="s">
        <v>722</v>
      </c>
      <c r="E74" t="s">
        <v>776</v>
      </c>
      <c r="F74" t="s">
        <v>676</v>
      </c>
      <c r="G74" s="2">
        <v>44931</v>
      </c>
      <c r="H74" s="2">
        <v>44962</v>
      </c>
      <c r="I74" s="2">
        <v>44990</v>
      </c>
      <c r="J74" s="2">
        <v>45021</v>
      </c>
      <c r="K74" s="2">
        <v>45051</v>
      </c>
      <c r="L74" s="2">
        <v>45082</v>
      </c>
      <c r="M74" s="2">
        <v>45112</v>
      </c>
      <c r="N74" s="2">
        <v>45143</v>
      </c>
      <c r="O74" s="2">
        <v>45174</v>
      </c>
      <c r="P74" s="2">
        <v>45204</v>
      </c>
      <c r="Q74" s="2">
        <v>45235</v>
      </c>
      <c r="R74" s="2">
        <v>45265</v>
      </c>
      <c r="S74" s="2"/>
    </row>
    <row r="75" spans="1:19" x14ac:dyDescent="0.25">
      <c r="A75" s="6" t="s">
        <v>80</v>
      </c>
      <c r="B75" s="10" t="e">
        <f ca="1">_xlfn.XLOOKUP(Таблица2[[#This Row],[Должность]],Список_Сотрудников[Должность],Список_Сотрудников[ФИО],"",0,1)</f>
        <v>#NAME?</v>
      </c>
      <c r="C75" t="s">
        <v>777</v>
      </c>
      <c r="D75" t="s">
        <v>671</v>
      </c>
      <c r="E75" t="s">
        <v>725</v>
      </c>
      <c r="F75" t="s">
        <v>716</v>
      </c>
      <c r="G75" s="2">
        <v>44947</v>
      </c>
      <c r="H75" s="2"/>
      <c r="I75" s="2"/>
      <c r="J75" s="2"/>
      <c r="K75" s="2">
        <v>45067</v>
      </c>
      <c r="L75" s="2"/>
      <c r="M75" s="2"/>
      <c r="N75" s="2"/>
      <c r="O75" s="2">
        <v>45190</v>
      </c>
      <c r="P75" s="2"/>
      <c r="Q75" s="2"/>
      <c r="R75" s="2"/>
      <c r="S75" s="2">
        <v>45312</v>
      </c>
    </row>
    <row r="76" spans="1:19" x14ac:dyDescent="0.25">
      <c r="A76" s="6" t="s">
        <v>32</v>
      </c>
      <c r="B76" s="10" t="e">
        <f ca="1">_xlfn.XLOOKUP(Таблица2[[#This Row],[Должность]],Список_Сотрудников[Должность],Список_Сотрудников[ФИО],"",0,1)</f>
        <v>#NAME?</v>
      </c>
      <c r="C76" t="s">
        <v>684</v>
      </c>
      <c r="D76" t="s">
        <v>684</v>
      </c>
      <c r="E76" t="s">
        <v>684</v>
      </c>
      <c r="F76" t="s">
        <v>684</v>
      </c>
      <c r="G76" s="2">
        <v>44931</v>
      </c>
      <c r="H76" s="2">
        <v>44962</v>
      </c>
      <c r="I76" s="2">
        <v>44990</v>
      </c>
      <c r="J76" s="2">
        <v>45021</v>
      </c>
      <c r="K76" s="2">
        <v>45051</v>
      </c>
      <c r="L76" s="2">
        <v>45082</v>
      </c>
      <c r="M76" s="2">
        <v>45112</v>
      </c>
      <c r="N76" s="2">
        <v>45143</v>
      </c>
      <c r="O76" s="2">
        <v>45174</v>
      </c>
      <c r="P76" s="2">
        <v>45204</v>
      </c>
      <c r="Q76" s="2">
        <v>45235</v>
      </c>
      <c r="R76" s="2">
        <v>45265</v>
      </c>
      <c r="S76" s="2"/>
    </row>
    <row r="77" spans="1:19" x14ac:dyDescent="0.25">
      <c r="A77" s="6" t="s">
        <v>778</v>
      </c>
      <c r="B77" s="10" t="e">
        <f ca="1">_xlfn.XLOOKUP(Таблица2[[#This Row],[Должность]],Список_Сотрудников[Должность],Список_Сотрудников[ФИО],"",0,1)</f>
        <v>#NAME?</v>
      </c>
      <c r="C77" t="s">
        <v>684</v>
      </c>
      <c r="D77" t="s">
        <v>684</v>
      </c>
      <c r="E77" t="s">
        <v>684</v>
      </c>
      <c r="F77" t="s">
        <v>684</v>
      </c>
      <c r="G77" s="2">
        <v>44931</v>
      </c>
      <c r="H77" s="2">
        <v>44962</v>
      </c>
      <c r="I77" s="2">
        <v>44990</v>
      </c>
      <c r="J77" s="2">
        <v>45021</v>
      </c>
      <c r="K77" s="2">
        <v>45051</v>
      </c>
      <c r="L77" s="2">
        <v>45082</v>
      </c>
      <c r="M77" s="2">
        <v>45112</v>
      </c>
      <c r="N77" s="2">
        <v>45143</v>
      </c>
      <c r="O77" s="2">
        <v>45174</v>
      </c>
      <c r="P77" s="2">
        <v>45204</v>
      </c>
      <c r="Q77" s="2">
        <v>45235</v>
      </c>
      <c r="R77" s="2">
        <v>45265</v>
      </c>
      <c r="S77" s="2"/>
    </row>
    <row r="78" spans="1:19" x14ac:dyDescent="0.25">
      <c r="A78" s="6" t="s">
        <v>127</v>
      </c>
      <c r="B78" s="10" t="e">
        <f ca="1">_xlfn.XLOOKUP(Таблица2[[#This Row],[Должность]],Список_Сотрудников[Должность],Список_Сотрудников[ФИО],"",0,1)</f>
        <v>#NAME?</v>
      </c>
      <c r="C78" t="s">
        <v>779</v>
      </c>
      <c r="D78" t="s">
        <v>671</v>
      </c>
      <c r="E78" t="s">
        <v>780</v>
      </c>
      <c r="F78" t="s">
        <v>682</v>
      </c>
      <c r="G78" s="2">
        <v>44931</v>
      </c>
      <c r="H78" s="2">
        <v>44962</v>
      </c>
      <c r="I78" s="2">
        <v>44990</v>
      </c>
      <c r="J78" s="2">
        <v>45021</v>
      </c>
      <c r="K78" s="2">
        <v>45051</v>
      </c>
      <c r="L78" s="2">
        <v>45082</v>
      </c>
      <c r="M78" s="2">
        <v>45112</v>
      </c>
      <c r="N78" s="2">
        <v>45143</v>
      </c>
      <c r="O78" s="2">
        <v>45174</v>
      </c>
      <c r="P78" s="2">
        <v>45204</v>
      </c>
      <c r="Q78" s="2">
        <v>45235</v>
      </c>
      <c r="R78" s="2">
        <v>45265</v>
      </c>
      <c r="S78" s="2"/>
    </row>
    <row r="79" spans="1:19" x14ac:dyDescent="0.25">
      <c r="A79" s="6" t="s">
        <v>208</v>
      </c>
      <c r="B79" s="10" t="e">
        <f ca="1">_xlfn.XLOOKUP(Таблица2[[#This Row],[Должность]],Список_Сотрудников[Должность],Список_Сотрудников[ФИО],"",0,1)</f>
        <v>#NAME?</v>
      </c>
      <c r="C79" t="s">
        <v>684</v>
      </c>
      <c r="D79" t="s">
        <v>684</v>
      </c>
      <c r="E79" t="s">
        <v>684</v>
      </c>
      <c r="F79" t="s">
        <v>684</v>
      </c>
      <c r="G79" s="8"/>
      <c r="H79" s="2">
        <v>44961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6" t="s">
        <v>35</v>
      </c>
      <c r="B80" s="10" t="e">
        <f ca="1">_xlfn.XLOOKUP(Таблица2[[#This Row],[Должность]],Список_Сотрудников[Должность],Список_Сотрудников[ФИО],"",0,1)</f>
        <v>#NAME?</v>
      </c>
      <c r="C80" t="s">
        <v>684</v>
      </c>
      <c r="D80" t="s">
        <v>684</v>
      </c>
      <c r="E80" t="s">
        <v>684</v>
      </c>
      <c r="F80" t="s">
        <v>684</v>
      </c>
      <c r="G80" s="2">
        <v>44931</v>
      </c>
      <c r="H80" s="2">
        <v>44962</v>
      </c>
      <c r="I80" s="2">
        <v>44990</v>
      </c>
      <c r="J80" s="2">
        <v>45021</v>
      </c>
      <c r="K80" s="2">
        <v>45051</v>
      </c>
      <c r="L80" s="2">
        <v>45082</v>
      </c>
      <c r="M80" s="2">
        <v>45112</v>
      </c>
      <c r="N80" s="2">
        <v>45143</v>
      </c>
      <c r="O80" s="2">
        <v>45174</v>
      </c>
      <c r="P80" s="2">
        <v>45204</v>
      </c>
      <c r="Q80" s="2">
        <v>45235</v>
      </c>
      <c r="R80" s="2">
        <v>45265</v>
      </c>
      <c r="S80" s="2"/>
    </row>
    <row r="81" spans="1:19" x14ac:dyDescent="0.25">
      <c r="A81" s="6" t="s">
        <v>122</v>
      </c>
      <c r="B81" s="10" t="e">
        <f ca="1">_xlfn.XLOOKUP(Таблица2[[#This Row],[Должность]],Список_Сотрудников[Должность],Список_Сотрудников[ФИО],"",0,1)</f>
        <v>#NAME?</v>
      </c>
      <c r="C81" t="s">
        <v>781</v>
      </c>
      <c r="D81" t="s">
        <v>678</v>
      </c>
      <c r="E81" t="s">
        <v>782</v>
      </c>
      <c r="F81" t="s">
        <v>673</v>
      </c>
      <c r="G81" s="2">
        <v>44947</v>
      </c>
      <c r="H81" s="2"/>
      <c r="I81" s="2"/>
      <c r="J81" s="2"/>
      <c r="K81" s="2">
        <v>45067</v>
      </c>
      <c r="L81" s="2"/>
      <c r="M81" s="2"/>
      <c r="N81" s="2"/>
      <c r="O81" s="2">
        <v>45190</v>
      </c>
      <c r="P81" s="2"/>
      <c r="Q81" s="2"/>
      <c r="R81" s="2"/>
      <c r="S81" s="2">
        <v>45312</v>
      </c>
    </row>
    <row r="82" spans="1:19" x14ac:dyDescent="0.25">
      <c r="A82" s="6" t="s">
        <v>124</v>
      </c>
      <c r="B82" s="10" t="e">
        <f ca="1">_xlfn.XLOOKUP(Таблица2[[#This Row],[Должность]],Список_Сотрудников[Должность],Список_Сотрудников[ФИО],"",0,1)</f>
        <v>#NAME?</v>
      </c>
      <c r="C82" t="s">
        <v>783</v>
      </c>
      <c r="D82" t="s">
        <v>678</v>
      </c>
      <c r="E82" t="s">
        <v>782</v>
      </c>
      <c r="F82" t="s">
        <v>673</v>
      </c>
      <c r="G82" s="2">
        <v>44947</v>
      </c>
      <c r="H82" s="2"/>
      <c r="I82" s="2"/>
      <c r="J82" s="2"/>
      <c r="K82" s="2">
        <v>45067</v>
      </c>
      <c r="L82" s="2"/>
      <c r="M82" s="2"/>
      <c r="N82" s="2"/>
      <c r="O82" s="2">
        <v>45190</v>
      </c>
      <c r="P82" s="2"/>
      <c r="Q82" s="2"/>
      <c r="R82" s="2"/>
      <c r="S82" s="2">
        <v>45312</v>
      </c>
    </row>
    <row r="83" spans="1:19" x14ac:dyDescent="0.25">
      <c r="A83" s="6" t="s">
        <v>784</v>
      </c>
      <c r="B83" s="10" t="e">
        <f ca="1">_xlfn.XLOOKUP(Таблица2[[#This Row],[Должность]],Список_Сотрудников[Должность],Список_Сотрудников[ФИО],"",0,1)</f>
        <v>#NAME?</v>
      </c>
      <c r="C83" t="s">
        <v>684</v>
      </c>
      <c r="D83" t="s">
        <v>684</v>
      </c>
      <c r="E83" t="s">
        <v>684</v>
      </c>
      <c r="F83" t="s">
        <v>684</v>
      </c>
      <c r="G83" s="2"/>
      <c r="H83" s="2">
        <v>44960</v>
      </c>
      <c r="I83" s="2"/>
      <c r="J83" s="2"/>
      <c r="K83" s="2">
        <v>45067</v>
      </c>
      <c r="L83" s="2"/>
      <c r="M83" s="2"/>
      <c r="N83" s="2"/>
      <c r="O83" s="2">
        <v>45190</v>
      </c>
      <c r="P83" s="2"/>
      <c r="Q83" s="2"/>
      <c r="R83" s="2"/>
      <c r="S83" s="2">
        <v>45312</v>
      </c>
    </row>
    <row r="84" spans="1:19" x14ac:dyDescent="0.25">
      <c r="A84" s="6" t="s">
        <v>785</v>
      </c>
      <c r="B84" s="10" t="e">
        <f ca="1">_xlfn.XLOOKUP(Таблица2[[#This Row],[Должность]],Список_Сотрудников[Должность],Список_Сотрудников[ФИО],"",0,1)</f>
        <v>#NAME?</v>
      </c>
      <c r="C84" t="s">
        <v>684</v>
      </c>
      <c r="D84" t="s">
        <v>684</v>
      </c>
      <c r="E84" t="s">
        <v>684</v>
      </c>
      <c r="F84" t="s">
        <v>684</v>
      </c>
      <c r="G84" s="2">
        <v>44947</v>
      </c>
      <c r="H84" s="2"/>
      <c r="I84" s="2"/>
      <c r="J84" s="2"/>
      <c r="K84" s="2">
        <v>45067</v>
      </c>
      <c r="L84" s="2"/>
      <c r="M84" s="2"/>
      <c r="N84" s="2"/>
      <c r="O84" s="2">
        <v>45190</v>
      </c>
      <c r="P84" s="2"/>
      <c r="Q84" s="2"/>
      <c r="R84" s="2"/>
      <c r="S84" s="2">
        <v>45312</v>
      </c>
    </row>
    <row r="85" spans="1:19" x14ac:dyDescent="0.25">
      <c r="A85" s="6" t="s">
        <v>57</v>
      </c>
      <c r="B85" s="10" t="e">
        <f ca="1">_xlfn.XLOOKUP(Таблица2[[#This Row],[Должность]],Список_Сотрудников[Должность],Список_Сотрудников[ФИО],"",0,1)</f>
        <v>#NAME?</v>
      </c>
      <c r="C85" t="s">
        <v>700</v>
      </c>
      <c r="D85" t="s">
        <v>671</v>
      </c>
      <c r="E85" t="s">
        <v>694</v>
      </c>
      <c r="F85" t="s">
        <v>695</v>
      </c>
      <c r="G85" s="2">
        <v>44931</v>
      </c>
      <c r="H85" s="2">
        <v>44962</v>
      </c>
      <c r="I85" s="2">
        <v>44990</v>
      </c>
      <c r="J85" s="2">
        <v>45021</v>
      </c>
      <c r="K85" s="2">
        <v>45051</v>
      </c>
      <c r="L85" s="2">
        <v>45082</v>
      </c>
      <c r="M85" s="2">
        <v>45112</v>
      </c>
      <c r="N85" s="2">
        <v>45143</v>
      </c>
      <c r="O85" s="2">
        <v>45174</v>
      </c>
      <c r="P85" s="2">
        <v>45204</v>
      </c>
      <c r="Q85" s="2">
        <v>45235</v>
      </c>
      <c r="R85" s="2">
        <v>45265</v>
      </c>
      <c r="S85" s="2"/>
    </row>
    <row r="86" spans="1:19" x14ac:dyDescent="0.25">
      <c r="A86" s="6" t="s">
        <v>60</v>
      </c>
      <c r="B86" s="10" t="e">
        <f ca="1">_xlfn.XLOOKUP(Таблица2[[#This Row],[Должность]],Список_Сотрудников[Должность],Список_Сотрудников[ФИО],"",0,1)</f>
        <v>#NAME?</v>
      </c>
      <c r="C86" t="s">
        <v>700</v>
      </c>
      <c r="D86" t="s">
        <v>671</v>
      </c>
      <c r="E86" t="s">
        <v>697</v>
      </c>
      <c r="F86" t="s">
        <v>676</v>
      </c>
      <c r="G86" s="2">
        <v>44931</v>
      </c>
      <c r="H86" s="2">
        <v>44962</v>
      </c>
      <c r="I86" s="2">
        <v>44990</v>
      </c>
      <c r="J86" s="2">
        <v>45021</v>
      </c>
      <c r="K86" s="2">
        <v>45051</v>
      </c>
      <c r="L86" s="2">
        <v>45082</v>
      </c>
      <c r="M86" s="2">
        <v>45112</v>
      </c>
      <c r="N86" s="2">
        <v>45143</v>
      </c>
      <c r="O86" s="2">
        <v>45174</v>
      </c>
      <c r="P86" s="2">
        <v>45204</v>
      </c>
      <c r="Q86" s="2">
        <v>45235</v>
      </c>
      <c r="R86" s="2">
        <v>45265</v>
      </c>
      <c r="S86" s="2"/>
    </row>
    <row r="87" spans="1:19" x14ac:dyDescent="0.25">
      <c r="A87" s="6" t="s">
        <v>168</v>
      </c>
      <c r="B87" s="10" t="e">
        <f ca="1">_xlfn.XLOOKUP(Таблица2[[#This Row],[Должность]],Список_Сотрудников[Должность],Список_Сотрудников[ФИО],"",0,1)</f>
        <v>#NAME?</v>
      </c>
      <c r="C87" t="s">
        <v>684</v>
      </c>
      <c r="D87" t="s">
        <v>684</v>
      </c>
      <c r="E87" t="s">
        <v>684</v>
      </c>
      <c r="F87" t="s">
        <v>684</v>
      </c>
      <c r="G87" s="2">
        <v>44931</v>
      </c>
      <c r="H87" s="2">
        <v>44962</v>
      </c>
      <c r="I87" s="2">
        <v>44990</v>
      </c>
      <c r="J87" s="2">
        <v>45021</v>
      </c>
      <c r="K87" s="2">
        <v>45051</v>
      </c>
      <c r="L87" s="2">
        <v>45082</v>
      </c>
      <c r="M87" s="2">
        <v>45112</v>
      </c>
      <c r="N87" s="2">
        <v>45143</v>
      </c>
      <c r="O87" s="2">
        <v>45174</v>
      </c>
      <c r="P87" s="2">
        <v>45204</v>
      </c>
      <c r="Q87" s="2">
        <v>45235</v>
      </c>
      <c r="R87" s="2">
        <v>45265</v>
      </c>
      <c r="S87" s="2"/>
    </row>
    <row r="88" spans="1:19" x14ac:dyDescent="0.25">
      <c r="A88" s="6" t="s">
        <v>511</v>
      </c>
      <c r="B88" s="10" t="e">
        <f ca="1">_xlfn.XLOOKUP(Таблица2[[#This Row],[Должность]],Список_Сотрудников[Должность],Список_Сотрудников[ФИО],"",0,1)</f>
        <v>#NAME?</v>
      </c>
      <c r="C88" t="s">
        <v>684</v>
      </c>
      <c r="D88" t="s">
        <v>684</v>
      </c>
      <c r="E88" t="s">
        <v>684</v>
      </c>
      <c r="F88" t="s">
        <v>684</v>
      </c>
      <c r="G88" s="2"/>
      <c r="H88" s="2">
        <v>44960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>
        <v>45325</v>
      </c>
    </row>
    <row r="89" spans="1:19" x14ac:dyDescent="0.25">
      <c r="A89" s="6" t="s">
        <v>206</v>
      </c>
      <c r="B89" s="10" t="e">
        <f ca="1">_xlfn.XLOOKUP(Таблица2[[#This Row],[Должность]],Список_Сотрудников[Должность],Список_Сотрудников[ФИО],"",0,1)</f>
        <v>#NAME?</v>
      </c>
      <c r="C89" t="s">
        <v>684</v>
      </c>
      <c r="D89" t="s">
        <v>684</v>
      </c>
      <c r="E89" t="s">
        <v>684</v>
      </c>
      <c r="F89" t="s">
        <v>684</v>
      </c>
      <c r="G89" s="2"/>
      <c r="H89" s="2">
        <v>44960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>
        <v>45325</v>
      </c>
    </row>
    <row r="90" spans="1:19" x14ac:dyDescent="0.25">
      <c r="A90" s="6" t="s">
        <v>42</v>
      </c>
      <c r="B90" s="10" t="e">
        <f ca="1">_xlfn.XLOOKUP(Таблица2[[#This Row],[Должность]],Список_Сотрудников[Должность],Список_Сотрудников[ФИО],"",0,1)</f>
        <v>#NAME?</v>
      </c>
      <c r="C90" t="s">
        <v>786</v>
      </c>
      <c r="D90" t="s">
        <v>678</v>
      </c>
      <c r="E90" t="s">
        <v>787</v>
      </c>
      <c r="F90" t="s">
        <v>682</v>
      </c>
      <c r="G90" s="2">
        <v>44947</v>
      </c>
      <c r="H90" s="2"/>
      <c r="I90" s="2"/>
      <c r="J90" s="2"/>
      <c r="K90" s="2">
        <v>45067</v>
      </c>
      <c r="L90" s="2"/>
      <c r="M90" s="2"/>
      <c r="N90" s="2"/>
      <c r="O90" s="2">
        <v>45190</v>
      </c>
      <c r="P90" s="2"/>
      <c r="Q90" s="2"/>
      <c r="R90" s="2"/>
      <c r="S90" s="2">
        <v>45312</v>
      </c>
    </row>
    <row r="91" spans="1:19" x14ac:dyDescent="0.25">
      <c r="A91" s="6" t="s">
        <v>18</v>
      </c>
      <c r="B91" s="10" t="e">
        <f ca="1">_xlfn.XLOOKUP(Таблица2[[#This Row],[Должность]],Список_Сотрудников[Должность],Список_Сотрудников[ФИО],"",0,1)</f>
        <v>#NAME?</v>
      </c>
      <c r="C91" t="s">
        <v>684</v>
      </c>
      <c r="D91" t="s">
        <v>684</v>
      </c>
      <c r="E91" t="s">
        <v>684</v>
      </c>
      <c r="F91" t="s">
        <v>684</v>
      </c>
      <c r="G91" s="2">
        <v>44947</v>
      </c>
      <c r="H91" s="2"/>
      <c r="I91" s="2"/>
      <c r="J91" s="2"/>
      <c r="K91" s="2">
        <v>45067</v>
      </c>
      <c r="L91" s="2"/>
      <c r="M91" s="2"/>
      <c r="N91" s="2"/>
      <c r="O91" s="2">
        <v>45190</v>
      </c>
      <c r="P91" s="2"/>
      <c r="Q91" s="2"/>
      <c r="R91" s="2"/>
      <c r="S91" s="2">
        <v>45312</v>
      </c>
    </row>
    <row r="92" spans="1:19" x14ac:dyDescent="0.25">
      <c r="A92" s="6" t="s">
        <v>788</v>
      </c>
      <c r="B92" s="10" t="e">
        <f ca="1">_xlfn.XLOOKUP(Таблица2[[#This Row],[Должность]],Список_Сотрудников[Должность],Список_Сотрудников[ФИО],"",0,1)</f>
        <v>#NAME?</v>
      </c>
      <c r="C92" t="s">
        <v>684</v>
      </c>
      <c r="D92" t="s">
        <v>684</v>
      </c>
      <c r="E92" t="s">
        <v>684</v>
      </c>
      <c r="F92" t="s">
        <v>684</v>
      </c>
      <c r="G92" s="2">
        <v>44931</v>
      </c>
      <c r="H92" s="2">
        <v>44962</v>
      </c>
      <c r="I92" s="2">
        <v>44990</v>
      </c>
      <c r="J92" s="2">
        <v>45021</v>
      </c>
      <c r="K92" s="2">
        <v>45051</v>
      </c>
      <c r="L92" s="2">
        <v>45082</v>
      </c>
      <c r="M92" s="2">
        <v>45112</v>
      </c>
      <c r="N92" s="2">
        <v>45143</v>
      </c>
      <c r="O92" s="2">
        <v>45174</v>
      </c>
      <c r="P92" s="2">
        <v>45204</v>
      </c>
      <c r="Q92" s="2">
        <v>45235</v>
      </c>
      <c r="R92" s="2">
        <v>45265</v>
      </c>
      <c r="S92" s="2"/>
    </row>
    <row r="93" spans="1:19" x14ac:dyDescent="0.25">
      <c r="A93" s="6" t="s">
        <v>51</v>
      </c>
      <c r="B93" s="10" t="e">
        <f ca="1">_xlfn.XLOOKUP(Таблица2[[#This Row],[Должность]],Список_Сотрудников[Должность],Список_Сотрудников[ФИО],"",0,1)</f>
        <v>#NAME?</v>
      </c>
      <c r="C93" t="s">
        <v>684</v>
      </c>
      <c r="D93" t="s">
        <v>684</v>
      </c>
      <c r="E93" t="s">
        <v>684</v>
      </c>
      <c r="F93" t="s">
        <v>684</v>
      </c>
      <c r="G93" s="2">
        <v>44947</v>
      </c>
      <c r="H93" s="2"/>
      <c r="I93" s="2"/>
      <c r="J93" s="2"/>
      <c r="K93" s="2">
        <v>45067</v>
      </c>
      <c r="L93" s="2"/>
      <c r="M93" s="2"/>
      <c r="N93" s="2"/>
      <c r="O93" s="2">
        <v>45190</v>
      </c>
      <c r="P93" s="2"/>
      <c r="Q93" s="2"/>
      <c r="R93" s="2"/>
      <c r="S93" s="2">
        <v>45312</v>
      </c>
    </row>
    <row r="94" spans="1:19" x14ac:dyDescent="0.25">
      <c r="A94" s="6" t="s">
        <v>789</v>
      </c>
      <c r="B94" s="10" t="e">
        <f ca="1">_xlfn.XLOOKUP(Таблица2[[#This Row],[Должность]],Список_Сотрудников[Должность],Список_Сотрудников[ФИО],"",0,1)</f>
        <v>#NAME?</v>
      </c>
      <c r="C94" t="s">
        <v>684</v>
      </c>
      <c r="D94" t="s">
        <v>684</v>
      </c>
      <c r="E94" t="s">
        <v>684</v>
      </c>
      <c r="F94" t="s">
        <v>684</v>
      </c>
      <c r="G94" s="2">
        <v>44947</v>
      </c>
      <c r="H94" s="2"/>
      <c r="I94" s="2"/>
      <c r="J94" s="2"/>
      <c r="K94" s="2">
        <v>45067</v>
      </c>
      <c r="L94" s="2"/>
      <c r="M94" s="2"/>
      <c r="N94" s="2"/>
      <c r="O94" s="2">
        <v>45190</v>
      </c>
      <c r="P94" s="2"/>
      <c r="Q94" s="2"/>
      <c r="R94" s="2"/>
      <c r="S94" s="2">
        <v>45312</v>
      </c>
    </row>
    <row r="95" spans="1:19" x14ac:dyDescent="0.25">
      <c r="A95" s="6" t="s">
        <v>541</v>
      </c>
      <c r="B95" s="10" t="e">
        <f ca="1">_xlfn.XLOOKUP(Таблица2[[#This Row],[Должность]],Список_Сотрудников[Должность],Список_Сотрудников[ФИО],"",0,1)</f>
        <v>#NAME?</v>
      </c>
      <c r="C95" t="s">
        <v>790</v>
      </c>
      <c r="D95" t="s">
        <v>678</v>
      </c>
      <c r="E95" t="s">
        <v>791</v>
      </c>
      <c r="F95" t="s">
        <v>716</v>
      </c>
      <c r="G95" s="2">
        <v>44947</v>
      </c>
      <c r="H95" s="2"/>
      <c r="I95" s="2"/>
      <c r="J95" s="2"/>
      <c r="K95" s="2">
        <v>45067</v>
      </c>
      <c r="L95" s="2"/>
      <c r="M95" s="2"/>
      <c r="N95" s="2"/>
      <c r="O95" s="2">
        <v>45190</v>
      </c>
      <c r="P95" s="2"/>
      <c r="Q95" s="2"/>
      <c r="R95" s="2"/>
      <c r="S95" s="2">
        <v>45312</v>
      </c>
    </row>
    <row r="96" spans="1:19" x14ac:dyDescent="0.25">
      <c r="A96" s="6" t="s">
        <v>537</v>
      </c>
      <c r="B96" s="10" t="e">
        <f ca="1">_xlfn.XLOOKUP(Таблица2[[#This Row],[Должность]],Список_Сотрудников[Должность],Список_Сотрудников[ФИО],"",0,1)</f>
        <v>#NAME?</v>
      </c>
      <c r="C96" t="s">
        <v>684</v>
      </c>
      <c r="D96" t="s">
        <v>684</v>
      </c>
      <c r="E96" t="s">
        <v>684</v>
      </c>
      <c r="F96" t="s">
        <v>684</v>
      </c>
      <c r="G96" s="2">
        <v>44931</v>
      </c>
      <c r="H96" s="2">
        <v>44962</v>
      </c>
      <c r="I96" s="2">
        <v>44990</v>
      </c>
      <c r="J96" s="2">
        <v>45021</v>
      </c>
      <c r="K96" s="2">
        <v>45051</v>
      </c>
      <c r="L96" s="2">
        <v>45082</v>
      </c>
      <c r="M96" s="2">
        <v>45112</v>
      </c>
      <c r="N96" s="2">
        <v>45143</v>
      </c>
      <c r="O96" s="2">
        <v>45174</v>
      </c>
      <c r="P96" s="2">
        <v>45204</v>
      </c>
      <c r="Q96" s="2">
        <v>45235</v>
      </c>
      <c r="R96" s="2">
        <v>45265</v>
      </c>
      <c r="S96" s="2"/>
    </row>
    <row r="97" spans="1:19" x14ac:dyDescent="0.25">
      <c r="A97" s="12" t="s">
        <v>224</v>
      </c>
      <c r="B97" s="10" t="e">
        <f ca="1">_xlfn.XLOOKUP(Таблица2[[#This Row],[Должность]],Список_Сотрудников[Должность],Список_Сотрудников[ФИО],"",0,1)</f>
        <v>#NAME?</v>
      </c>
      <c r="G97" s="2">
        <v>44931</v>
      </c>
      <c r="H97" s="2">
        <v>44962</v>
      </c>
      <c r="I97" s="2">
        <v>44990</v>
      </c>
      <c r="J97" s="2">
        <v>45021</v>
      </c>
      <c r="K97" s="2">
        <v>45051</v>
      </c>
      <c r="L97" s="2">
        <v>45082</v>
      </c>
      <c r="M97" s="2">
        <v>45112</v>
      </c>
      <c r="N97" s="2">
        <v>45143</v>
      </c>
      <c r="O97" s="2">
        <v>45174</v>
      </c>
      <c r="P97" s="2">
        <v>45204</v>
      </c>
      <c r="Q97" s="2">
        <v>45235</v>
      </c>
      <c r="R97" s="2">
        <v>45265</v>
      </c>
      <c r="S97" s="2"/>
    </row>
    <row r="98" spans="1:19" x14ac:dyDescent="0.25">
      <c r="A98" s="12" t="s">
        <v>23</v>
      </c>
      <c r="B98" s="10" t="e">
        <f ca="1">_xlfn.XLOOKUP(Таблица2[[#This Row],[Должность]],Список_Сотрудников[Должность],Список_Сотрудников[ФИО],"",0,1)</f>
        <v>#NAME?</v>
      </c>
      <c r="G98" s="2"/>
      <c r="H98" s="2">
        <v>44960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>
        <v>45325</v>
      </c>
    </row>
    <row r="99" spans="1:19" x14ac:dyDescent="0.25">
      <c r="A99" s="12" t="s">
        <v>481</v>
      </c>
      <c r="B99" s="10" t="e">
        <f ca="1">_xlfn.XLOOKUP(Таблица2[[#This Row],[Должность]],Список_Сотрудников[Должность],Список_Сотрудников[ФИО],"",0,1)</f>
        <v>#NAME?</v>
      </c>
      <c r="G99" s="2">
        <v>44947</v>
      </c>
      <c r="H99" s="2"/>
      <c r="I99" s="2"/>
      <c r="J99" s="2"/>
      <c r="K99" s="2">
        <v>45067</v>
      </c>
      <c r="L99" s="2"/>
      <c r="M99" s="2"/>
      <c r="N99" s="2"/>
      <c r="O99" s="2">
        <v>45190</v>
      </c>
      <c r="P99" s="2"/>
      <c r="Q99" s="2"/>
      <c r="R99" s="2"/>
      <c r="S99" s="2">
        <v>45312</v>
      </c>
    </row>
    <row r="100" spans="1:19" x14ac:dyDescent="0.25">
      <c r="A100" s="12" t="s">
        <v>202</v>
      </c>
      <c r="B100" s="10" t="e">
        <f ca="1">_xlfn.XLOOKUP(Таблица2[[#This Row],[Должность]],Список_Сотрудников[Должность],Список_Сотрудников[ФИО],"",0,1)</f>
        <v>#NAME?</v>
      </c>
      <c r="G100" s="2">
        <v>44931</v>
      </c>
      <c r="H100" s="2">
        <v>44962</v>
      </c>
      <c r="I100" s="2">
        <v>44990</v>
      </c>
      <c r="J100" s="2">
        <v>45021</v>
      </c>
      <c r="K100" s="2">
        <v>45051</v>
      </c>
      <c r="L100" s="2">
        <v>45082</v>
      </c>
      <c r="M100" s="2">
        <v>45112</v>
      </c>
      <c r="N100" s="2">
        <v>45143</v>
      </c>
      <c r="O100" s="2">
        <v>45174</v>
      </c>
      <c r="P100" s="2">
        <v>45204</v>
      </c>
      <c r="Q100" s="2">
        <v>45235</v>
      </c>
      <c r="R100" s="2">
        <v>45265</v>
      </c>
      <c r="S100" s="2"/>
    </row>
    <row r="101" spans="1:19" x14ac:dyDescent="0.25">
      <c r="A101" s="12" t="s">
        <v>381</v>
      </c>
      <c r="B101" s="10" t="e">
        <f ca="1">_xlfn.XLOOKUP(Таблица2[[#This Row],[Должность]],Список_Сотрудников[Должность],Список_Сотрудников[ФИО],"",0,1)</f>
        <v>#NAME?</v>
      </c>
      <c r="G101" s="2">
        <v>44947</v>
      </c>
      <c r="H101" s="2"/>
      <c r="I101" s="2"/>
      <c r="J101" s="2"/>
      <c r="K101" s="2">
        <v>45067</v>
      </c>
      <c r="L101" s="2"/>
      <c r="M101" s="2"/>
      <c r="N101" s="2"/>
      <c r="O101" s="2">
        <v>45190</v>
      </c>
      <c r="P101" s="2"/>
      <c r="Q101" s="2"/>
      <c r="R101" s="2"/>
      <c r="S101" s="2">
        <v>45312</v>
      </c>
    </row>
    <row r="102" spans="1:19" x14ac:dyDescent="0.25">
      <c r="A102" s="12" t="s">
        <v>487</v>
      </c>
      <c r="B102" s="10" t="e">
        <f ca="1">_xlfn.XLOOKUP(Таблица2[[#This Row],[Должность]],Список_Сотрудников[Должность],Список_Сотрудников[ФИО],"",0,1)</f>
        <v>#NAME?</v>
      </c>
      <c r="G102" s="2"/>
      <c r="H102" s="2">
        <v>44960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>
        <v>45325</v>
      </c>
    </row>
    <row r="103" spans="1:19" x14ac:dyDescent="0.25">
      <c r="A103" s="12" t="s">
        <v>498</v>
      </c>
      <c r="B103" s="10" t="e">
        <f ca="1">_xlfn.XLOOKUP(Таблица2[[#This Row],[Должность]],Список_Сотрудников[Должность],Список_Сотрудников[ФИО],"",0,1)</f>
        <v>#NAME?</v>
      </c>
      <c r="G103" s="2"/>
      <c r="H103" s="2">
        <v>44960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>
        <v>45325</v>
      </c>
    </row>
    <row r="104" spans="1:19" x14ac:dyDescent="0.25">
      <c r="A104" s="12" t="s">
        <v>97</v>
      </c>
      <c r="B104" s="10" t="e">
        <f ca="1">_xlfn.XLOOKUP(Таблица2[[#This Row],[Должность]],Список_Сотрудников[Должность],Список_Сотрудников[ФИО],"",0,1)</f>
        <v>#NAME?</v>
      </c>
      <c r="G104" s="2">
        <v>44931</v>
      </c>
      <c r="H104" s="2">
        <v>44962</v>
      </c>
      <c r="I104" s="2">
        <v>44990</v>
      </c>
      <c r="J104" s="2">
        <v>45021</v>
      </c>
      <c r="K104" s="2">
        <v>45051</v>
      </c>
      <c r="L104" s="2">
        <v>45082</v>
      </c>
      <c r="M104" s="2">
        <v>45112</v>
      </c>
      <c r="N104" s="2">
        <v>45143</v>
      </c>
      <c r="O104" s="2">
        <v>45174</v>
      </c>
      <c r="P104" s="2">
        <v>45204</v>
      </c>
      <c r="Q104" s="2">
        <v>45235</v>
      </c>
      <c r="R104" s="2">
        <v>45265</v>
      </c>
      <c r="S104" s="2"/>
    </row>
    <row r="105" spans="1:19" x14ac:dyDescent="0.25">
      <c r="A105" s="12" t="s">
        <v>115</v>
      </c>
      <c r="B105" s="10" t="e">
        <f ca="1">_xlfn.XLOOKUP(Таблица2[[#This Row],[Должность]],Список_Сотрудников[Должность],Список_Сотрудников[ФИО],"",0,1)</f>
        <v>#NAME?</v>
      </c>
      <c r="G105" s="2">
        <v>44947</v>
      </c>
      <c r="H105" s="2"/>
      <c r="I105" s="2"/>
      <c r="J105" s="2"/>
      <c r="K105" s="2">
        <v>45067</v>
      </c>
      <c r="L105" s="2"/>
      <c r="M105" s="2"/>
      <c r="N105" s="2"/>
      <c r="O105" s="2">
        <v>45190</v>
      </c>
      <c r="P105" s="2"/>
      <c r="Q105" s="2"/>
      <c r="R105" s="2"/>
      <c r="S105" s="2">
        <v>45312</v>
      </c>
    </row>
    <row r="106" spans="1:19" x14ac:dyDescent="0.25">
      <c r="A106" s="12" t="s">
        <v>583</v>
      </c>
      <c r="B106" s="10" t="e">
        <f ca="1">_xlfn.XLOOKUP(Таблица2[[#This Row],[Должность]],Список_Сотрудников[Должность],Список_Сотрудников[ФИО],"",0,1)</f>
        <v>#NAME?</v>
      </c>
      <c r="G106" s="2"/>
      <c r="H106" s="2">
        <v>44960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>
        <v>45325</v>
      </c>
    </row>
    <row r="107" spans="1:19" x14ac:dyDescent="0.25">
      <c r="A107" s="12" t="s">
        <v>222</v>
      </c>
      <c r="B107" s="10" t="e">
        <f ca="1">_xlfn.XLOOKUP(Таблица2[[#This Row],[Должность]],Список_Сотрудников[Должность],Список_Сотрудников[ФИО],"",0,1)</f>
        <v>#NAME?</v>
      </c>
      <c r="G107" s="2">
        <v>44947</v>
      </c>
      <c r="H107" s="2"/>
      <c r="I107" s="2"/>
      <c r="J107" s="2"/>
      <c r="K107" s="2">
        <v>45067</v>
      </c>
      <c r="L107" s="2"/>
      <c r="M107" s="2"/>
      <c r="N107" s="2"/>
      <c r="O107" s="2">
        <v>45190</v>
      </c>
      <c r="P107" s="2"/>
      <c r="Q107" s="2"/>
      <c r="R107" s="2"/>
      <c r="S107" s="2">
        <v>45312</v>
      </c>
    </row>
    <row r="108" spans="1:19" x14ac:dyDescent="0.25">
      <c r="A108" s="16" t="s">
        <v>852</v>
      </c>
      <c r="B108" s="17" t="e">
        <f ca="1">_xlfn.XLOOKUP(Таблица2[[#This Row],[Должность]],Список_Сотрудников[Должность],Список_Сотрудников[ФИО],"",0,1)</f>
        <v>#NAME?</v>
      </c>
      <c r="C108" s="18"/>
      <c r="D108" s="18"/>
      <c r="E108" s="18"/>
      <c r="F108" s="18"/>
      <c r="G108" s="2">
        <v>44947</v>
      </c>
      <c r="H108" s="2"/>
      <c r="I108" s="2"/>
      <c r="J108" s="2"/>
      <c r="K108" s="2">
        <v>45067</v>
      </c>
      <c r="L108" s="2"/>
      <c r="M108" s="2"/>
      <c r="N108" s="2"/>
      <c r="O108" s="2">
        <v>45190</v>
      </c>
      <c r="P108" s="2"/>
      <c r="Q108" s="2"/>
      <c r="R108" s="2"/>
      <c r="S108" s="2">
        <v>45312</v>
      </c>
    </row>
    <row r="109" spans="1:19" x14ac:dyDescent="0.25">
      <c r="A109" s="16" t="s">
        <v>856</v>
      </c>
      <c r="B109" s="17" t="e">
        <f ca="1">_xlfn.XLOOKUP(Таблица2[[#This Row],[Должность]],Список_Сотрудников[Должность],Список_Сотрудников[ФИО],"",0,1)</f>
        <v>#NAME?</v>
      </c>
      <c r="C109" s="18"/>
      <c r="D109" s="18"/>
      <c r="E109" s="18"/>
      <c r="F109" s="18"/>
      <c r="G109" s="2">
        <v>44931</v>
      </c>
      <c r="H109" s="2">
        <v>44962</v>
      </c>
      <c r="I109" s="2">
        <v>44990</v>
      </c>
      <c r="J109" s="2">
        <v>45021</v>
      </c>
      <c r="K109" s="2">
        <v>45051</v>
      </c>
      <c r="L109" s="2">
        <v>45082</v>
      </c>
      <c r="M109" s="2">
        <v>45112</v>
      </c>
      <c r="N109" s="2">
        <v>45143</v>
      </c>
      <c r="O109" s="2">
        <v>45174</v>
      </c>
      <c r="P109" s="2">
        <v>45204</v>
      </c>
      <c r="Q109" s="2">
        <v>45235</v>
      </c>
      <c r="R109" s="2">
        <v>45265</v>
      </c>
      <c r="S109" s="2"/>
    </row>
  </sheetData>
  <phoneticPr fontId="4" type="noConversion"/>
  <conditionalFormatting sqref="A1:A1048576">
    <cfRule type="duplicateValues" dxfId="21" priority="1"/>
  </conditionalFormatting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CE0A-28C9-482E-9D0C-0E27B4B07582}">
  <dimension ref="A1:F630"/>
  <sheetViews>
    <sheetView workbookViewId="0">
      <selection activeCell="F6" sqref="F6"/>
    </sheetView>
  </sheetViews>
  <sheetFormatPr defaultRowHeight="15" x14ac:dyDescent="0.25"/>
  <cols>
    <col min="2" max="5" width="32.85546875" customWidth="1"/>
    <col min="6" max="6" width="68.42578125" customWidth="1"/>
  </cols>
  <sheetData>
    <row r="1" spans="1:6" x14ac:dyDescent="0.25">
      <c r="A1" t="s">
        <v>829</v>
      </c>
      <c r="B1" t="s">
        <v>830</v>
      </c>
      <c r="F1" t="s">
        <v>792</v>
      </c>
    </row>
    <row r="2" spans="1:6" x14ac:dyDescent="0.25">
      <c r="A2" t="e">
        <f ca="1">IF(F2="","",_xlfn.XLOOKUP(F2,'Переименование подразделения'!A:A,'Переименование подразделения'!B:B,"ошибка",0,1))</f>
        <v>#REF!</v>
      </c>
      <c r="B2" t="e" cm="1">
        <f t="array" aca="1" ref="B2:B505" ca="1">_xlfn.UNIQUE(#REF!,FALSE,TRUE)</f>
        <v>#NAME?</v>
      </c>
      <c r="C2" t="e">
        <f ca="1">IF(F2="","",_xlfn.XLOOKUP(B2,#REF!,#REF!,"ошибка",0,1))</f>
        <v>#REF!</v>
      </c>
      <c r="E2" t="e">
        <f ca="1">IF(F2="","",_xlfn.XLOOKUP(F2,'Переименование подразделения'!A:A,'Переименование подразделения'!C:C,"ошибка",0,1))</f>
        <v>#REF!</v>
      </c>
      <c r="F2" t="e" cm="1">
        <f t="array" aca="1" ref="F2" ca="1">IF(COUNTIF(Список_Сотрудников[ФИО],'Добавление новых'!B3)&gt;0,"",INDEX(#REF!,MATCH('Добавление новых'!B2,#REF!,0)-_xlfn.XLOOKUP('Добавление новых'!B2,#REF!,#REF!,"Ошибка строки",0,1),1))</f>
        <v>#REF!</v>
      </c>
    </row>
    <row r="3" spans="1:6" x14ac:dyDescent="0.25">
      <c r="A3" t="e">
        <f ca="1">IF(F3="","",_xlfn.XLOOKUP(F3,'Переименование подразделения'!A:A,'Переименование подразделения'!B:B,"ошибка",0,1))</f>
        <v>#REF!</v>
      </c>
      <c r="B3" t="e">
        <f ca="1"/>
        <v>#NAME?</v>
      </c>
      <c r="C3" t="e">
        <f ca="1">IF(F3="","",_xlfn.XLOOKUP(B3,#REF!,#REF!,"ошибка",0,1))</f>
        <v>#REF!</v>
      </c>
      <c r="E3" t="e">
        <f ca="1">IF(F3="","",_xlfn.XLOOKUP(F3,'Переименование подразделения'!A:A,'Переименование подразделения'!C:C,"ошибка",0,1))</f>
        <v>#REF!</v>
      </c>
      <c r="F3" t="e" cm="1">
        <f t="array" aca="1" ref="F3" ca="1">IF(COUNTIF(Список_Сотрудников[ФИО],'Добавление новых'!B4)&gt;0,"",INDEX(#REF!,MATCH('Добавление новых'!B3,#REF!,0)-_xlfn.XLOOKUP('Добавление новых'!B3,#REF!,#REF!,"Ошибка строки",0,1),1))</f>
        <v>#REF!</v>
      </c>
    </row>
    <row r="4" spans="1:6" x14ac:dyDescent="0.25">
      <c r="A4" t="e">
        <f ca="1">IF(F4="","",_xlfn.XLOOKUP(F4,'Переименование подразделения'!A:A,'Переименование подразделения'!B:B,"ошибка",0,1))</f>
        <v>#REF!</v>
      </c>
      <c r="B4" t="e">
        <f ca="1"/>
        <v>#NAME?</v>
      </c>
      <c r="C4" t="e">
        <f ca="1">IF(F4="","",_xlfn.XLOOKUP(B4,#REF!,#REF!,"ошибка",0,1))</f>
        <v>#REF!</v>
      </c>
      <c r="E4" t="e">
        <f ca="1">IF(F4="","",_xlfn.XLOOKUP(F4,'Переименование подразделения'!A:A,'Переименование подразделения'!C:C,"ошибка",0,1))</f>
        <v>#REF!</v>
      </c>
      <c r="F4" t="e" cm="1">
        <f t="array" aca="1" ref="F4" ca="1">IF(COUNTIF(Список_Сотрудников[ФИО],'Добавление новых'!B5)&gt;0,"",INDEX(#REF!,MATCH('Добавление новых'!B4,#REF!,0)-_xlfn.XLOOKUP('Добавление новых'!B4,#REF!,#REF!,"Ошибка строки",0,1),1))</f>
        <v>#REF!</v>
      </c>
    </row>
    <row r="5" spans="1:6" x14ac:dyDescent="0.25">
      <c r="A5" t="e">
        <f ca="1">IF(F5="","",_xlfn.XLOOKUP(F5,'Переименование подразделения'!A:A,'Переименование подразделения'!B:B,"ошибка",0,1))</f>
        <v>#REF!</v>
      </c>
      <c r="B5" t="e">
        <f ca="1"/>
        <v>#NAME?</v>
      </c>
      <c r="C5" t="e">
        <f ca="1">IF(F5="","",_xlfn.XLOOKUP(B5,#REF!,#REF!,"ошибка",0,1))</f>
        <v>#REF!</v>
      </c>
      <c r="E5" t="e">
        <f ca="1">IF(F5="","",_xlfn.XLOOKUP(F5,'Переименование подразделения'!A:A,'Переименование подразделения'!C:C,"ошибка",0,1))</f>
        <v>#REF!</v>
      </c>
      <c r="F5" t="e" cm="1">
        <f t="array" aca="1" ref="F5" ca="1">IF(COUNTIF(Список_Сотрудников[ФИО],'Добавление новых'!B6)&gt;0,"",INDEX(#REF!,MATCH('Добавление новых'!B5,#REF!,0)-_xlfn.XLOOKUP('Добавление новых'!B5,#REF!,#REF!,"Ошибка строки",0,1),1))</f>
        <v>#REF!</v>
      </c>
    </row>
    <row r="6" spans="1:6" x14ac:dyDescent="0.25">
      <c r="A6" t="e">
        <f ca="1">IF(F6="","",_xlfn.XLOOKUP(F6,'Переименование подразделения'!A:A,'Переименование подразделения'!B:B,"ошибка",0,1))</f>
        <v>#REF!</v>
      </c>
      <c r="B6" t="e">
        <f ca="1"/>
        <v>#NAME?</v>
      </c>
      <c r="C6" t="e">
        <f ca="1">IF(F6="","",_xlfn.XLOOKUP(B6,#REF!,#REF!,"ошибка",0,1))</f>
        <v>#REF!</v>
      </c>
      <c r="E6" t="e">
        <f ca="1">IF(F6="","",_xlfn.XLOOKUP(F6,'Переименование подразделения'!A:A,'Переименование подразделения'!C:C,"ошибка",0,1))</f>
        <v>#REF!</v>
      </c>
      <c r="F6" t="e" cm="1">
        <f t="array" aca="1" ref="F6" ca="1">IF(COUNTIF(Список_Сотрудников[ФИО],'Добавление новых'!B7)&gt;0,"",INDEX(#REF!,MATCH('Добавление новых'!B6,#REF!,0)-_xlfn.XLOOKUP('Добавление новых'!B6,#REF!,#REF!,"Ошибка строки",0,1),1))</f>
        <v>#REF!</v>
      </c>
    </row>
    <row r="7" spans="1:6" x14ac:dyDescent="0.25">
      <c r="A7" t="e">
        <f ca="1">IF(F7="","",_xlfn.XLOOKUP(F7,'Переименование подразделения'!A:A,'Переименование подразделения'!B:B,"ошибка",0,1))</f>
        <v>#REF!</v>
      </c>
      <c r="B7" t="e">
        <f ca="1"/>
        <v>#NAME?</v>
      </c>
      <c r="C7" t="e">
        <f ca="1">IF(F7="","",_xlfn.XLOOKUP(B7,#REF!,#REF!,"ошибка",0,1))</f>
        <v>#REF!</v>
      </c>
      <c r="E7" t="e">
        <f ca="1">IF(F7="","",_xlfn.XLOOKUP(F7,'Переименование подразделения'!A:A,'Переименование подразделения'!C:C,"ошибка",0,1))</f>
        <v>#REF!</v>
      </c>
      <c r="F7" t="e" cm="1">
        <f t="array" aca="1" ref="F7" ca="1">IF(COUNTIF(Список_Сотрудников[ФИО],'Добавление новых'!B8)&gt;0,"",INDEX(#REF!,MATCH('Добавление новых'!B7,#REF!,0)-_xlfn.XLOOKUP('Добавление новых'!B7,#REF!,#REF!,"Ошибка строки",0,1),1))</f>
        <v>#REF!</v>
      </c>
    </row>
    <row r="8" spans="1:6" x14ac:dyDescent="0.25">
      <c r="A8" t="e">
        <f ca="1">IF(F8="","",_xlfn.XLOOKUP(F8,'Переименование подразделения'!A:A,'Переименование подразделения'!B:B,"ошибка",0,1))</f>
        <v>#REF!</v>
      </c>
      <c r="B8" t="e">
        <f ca="1"/>
        <v>#NAME?</v>
      </c>
      <c r="C8" t="e">
        <f ca="1">IF(F8="","",_xlfn.XLOOKUP(B8,#REF!,#REF!,"ошибка",0,1))</f>
        <v>#REF!</v>
      </c>
      <c r="E8" t="e">
        <f ca="1">IF(F8="","",_xlfn.XLOOKUP(F8,'Переименование подразделения'!A:A,'Переименование подразделения'!C:C,"ошибка",0,1))</f>
        <v>#REF!</v>
      </c>
      <c r="F8" t="e" cm="1">
        <f t="array" aca="1" ref="F8" ca="1">IF(COUNTIF(Список_Сотрудников[ФИО],'Добавление новых'!B9)&gt;0,"",INDEX(#REF!,MATCH('Добавление новых'!B8,#REF!,0)-_xlfn.XLOOKUP('Добавление новых'!B8,#REF!,#REF!,"Ошибка строки",0,1),1))</f>
        <v>#REF!</v>
      </c>
    </row>
    <row r="9" spans="1:6" x14ac:dyDescent="0.25">
      <c r="A9" t="e">
        <f ca="1">IF(F9="","",_xlfn.XLOOKUP(F9,'Переименование подразделения'!A:A,'Переименование подразделения'!B:B,"ошибка",0,1))</f>
        <v>#REF!</v>
      </c>
      <c r="B9" t="e">
        <f ca="1"/>
        <v>#NAME?</v>
      </c>
      <c r="C9" t="e">
        <f ca="1">IF(F9="","",_xlfn.XLOOKUP(B9,#REF!,#REF!,"ошибка",0,1))</f>
        <v>#REF!</v>
      </c>
      <c r="E9" t="e">
        <f ca="1">IF(F9="","",_xlfn.XLOOKUP(F9,'Переименование подразделения'!A:A,'Переименование подразделения'!C:C,"ошибка",0,1))</f>
        <v>#REF!</v>
      </c>
      <c r="F9" t="e" cm="1">
        <f t="array" aca="1" ref="F9" ca="1">IF(COUNTIF(Список_Сотрудников[ФИО],'Добавление новых'!B10)&gt;0,"",INDEX(#REF!,MATCH('Добавление новых'!B9,#REF!,0)-_xlfn.XLOOKUP('Добавление новых'!B9,#REF!,#REF!,"Ошибка строки",0,1),1))</f>
        <v>#REF!</v>
      </c>
    </row>
    <row r="10" spans="1:6" x14ac:dyDescent="0.25">
      <c r="A10" t="e">
        <f ca="1">IF(F10="","",_xlfn.XLOOKUP(F10,'Переименование подразделения'!A:A,'Переименование подразделения'!B:B,"ошибка",0,1))</f>
        <v>#REF!</v>
      </c>
      <c r="B10" t="e">
        <f ca="1"/>
        <v>#NAME?</v>
      </c>
      <c r="C10" t="e">
        <f ca="1">IF(F10="","",_xlfn.XLOOKUP(B10,#REF!,#REF!,"ошибка",0,1))</f>
        <v>#REF!</v>
      </c>
      <c r="E10" t="e">
        <f ca="1">IF(F10="","",_xlfn.XLOOKUP(F10,'Переименование подразделения'!A:A,'Переименование подразделения'!C:C,"ошибка",0,1))</f>
        <v>#REF!</v>
      </c>
      <c r="F10" t="e" cm="1">
        <f t="array" aca="1" ref="F10" ca="1">IF(COUNTIF(Список_Сотрудников[ФИО],'Добавление новых'!B11)&gt;0,"",INDEX(#REF!,MATCH('Добавление новых'!B10,#REF!,0)-_xlfn.XLOOKUP('Добавление новых'!B10,#REF!,#REF!,"Ошибка строки",0,1),1))</f>
        <v>#REF!</v>
      </c>
    </row>
    <row r="11" spans="1:6" x14ac:dyDescent="0.25">
      <c r="A11" t="e">
        <f ca="1">IF(F11="","",_xlfn.XLOOKUP(F11,'Переименование подразделения'!A:A,'Переименование подразделения'!B:B,"ошибка",0,1))</f>
        <v>#REF!</v>
      </c>
      <c r="B11" t="e">
        <f ca="1"/>
        <v>#NAME?</v>
      </c>
      <c r="C11" t="e">
        <f ca="1">IF(F11="","",_xlfn.XLOOKUP(B11,#REF!,#REF!,"ошибка",0,1))</f>
        <v>#REF!</v>
      </c>
      <c r="E11" t="e">
        <f ca="1">IF(F11="","",_xlfn.XLOOKUP(F11,'Переименование подразделения'!A:A,'Переименование подразделения'!C:C,"ошибка",0,1))</f>
        <v>#REF!</v>
      </c>
      <c r="F11" t="e" cm="1">
        <f t="array" aca="1" ref="F11" ca="1">IF(COUNTIF(Список_Сотрудников[ФИО],'Добавление новых'!B12)&gt;0,"",INDEX(#REF!,MATCH('Добавление новых'!B11,#REF!,0)-_xlfn.XLOOKUP('Добавление новых'!B11,#REF!,#REF!,"Ошибка строки",0,1),1))</f>
        <v>#REF!</v>
      </c>
    </row>
    <row r="12" spans="1:6" x14ac:dyDescent="0.25">
      <c r="A12" t="e">
        <f ca="1">IF(F12="","",_xlfn.XLOOKUP(F12,'Переименование подразделения'!A:A,'Переименование подразделения'!B:B,"ошибка",0,1))</f>
        <v>#REF!</v>
      </c>
      <c r="B12" t="e">
        <f ca="1"/>
        <v>#NAME?</v>
      </c>
      <c r="C12" t="e">
        <f ca="1">IF(F12="","",_xlfn.XLOOKUP(B12,#REF!,#REF!,"ошибка",0,1))</f>
        <v>#REF!</v>
      </c>
      <c r="E12" t="e">
        <f ca="1">IF(F12="","",_xlfn.XLOOKUP(F12,'Переименование подразделения'!A:A,'Переименование подразделения'!C:C,"ошибка",0,1))</f>
        <v>#REF!</v>
      </c>
      <c r="F12" t="e" cm="1">
        <f t="array" aca="1" ref="F12" ca="1">IF(COUNTIF(Список_Сотрудников[ФИО],'Добавление новых'!B13)&gt;0,"",INDEX(#REF!,MATCH('Добавление новых'!B12,#REF!,0)-_xlfn.XLOOKUP('Добавление новых'!B12,#REF!,#REF!,"Ошибка строки",0,1),1))</f>
        <v>#REF!</v>
      </c>
    </row>
    <row r="13" spans="1:6" x14ac:dyDescent="0.25">
      <c r="A13" t="e">
        <f ca="1">IF(F13="","",_xlfn.XLOOKUP(F13,'Переименование подразделения'!A:A,'Переименование подразделения'!B:B,"ошибка",0,1))</f>
        <v>#REF!</v>
      </c>
      <c r="B13" t="e">
        <f ca="1"/>
        <v>#NAME?</v>
      </c>
      <c r="C13" t="e">
        <f ca="1">IF(F13="","",_xlfn.XLOOKUP(B13,#REF!,#REF!,"ошибка",0,1))</f>
        <v>#REF!</v>
      </c>
      <c r="E13" t="e">
        <f ca="1">IF(F13="","",_xlfn.XLOOKUP(F13,'Переименование подразделения'!A:A,'Переименование подразделения'!C:C,"ошибка",0,1))</f>
        <v>#REF!</v>
      </c>
      <c r="F13" t="e" cm="1">
        <f t="array" aca="1" ref="F13" ca="1">IF(COUNTIF(Список_Сотрудников[ФИО],'Добавление новых'!B14)&gt;0,"",INDEX(#REF!,MATCH('Добавление новых'!B13,#REF!,0)-_xlfn.XLOOKUP('Добавление новых'!B13,#REF!,#REF!,"Ошибка строки",0,1),1))</f>
        <v>#REF!</v>
      </c>
    </row>
    <row r="14" spans="1:6" x14ac:dyDescent="0.25">
      <c r="A14" t="e">
        <f ca="1">IF(F14="","",_xlfn.XLOOKUP(F14,'Переименование подразделения'!A:A,'Переименование подразделения'!B:B,"ошибка",0,1))</f>
        <v>#REF!</v>
      </c>
      <c r="B14" t="e">
        <f ca="1"/>
        <v>#NAME?</v>
      </c>
      <c r="C14" t="e">
        <f ca="1">IF(F14="","",_xlfn.XLOOKUP(B14,#REF!,#REF!,"ошибка",0,1))</f>
        <v>#REF!</v>
      </c>
      <c r="E14" t="e">
        <f ca="1">IF(F14="","",_xlfn.XLOOKUP(F14,'Переименование подразделения'!A:A,'Переименование подразделения'!C:C,"ошибка",0,1))</f>
        <v>#REF!</v>
      </c>
      <c r="F14" t="e" cm="1">
        <f t="array" aca="1" ref="F14" ca="1">IF(COUNTIF(Список_Сотрудников[ФИО],'Добавление новых'!B15)&gt;0,"",INDEX(#REF!,MATCH('Добавление новых'!B14,#REF!,0)-_xlfn.XLOOKUP('Добавление новых'!B14,#REF!,#REF!,"Ошибка строки",0,1),1))</f>
        <v>#REF!</v>
      </c>
    </row>
    <row r="15" spans="1:6" x14ac:dyDescent="0.25">
      <c r="A15" t="e">
        <f ca="1">IF(F15="","",_xlfn.XLOOKUP(F15,'Переименование подразделения'!A:A,'Переименование подразделения'!B:B,"ошибка",0,1))</f>
        <v>#REF!</v>
      </c>
      <c r="B15" t="e">
        <f ca="1"/>
        <v>#NAME?</v>
      </c>
      <c r="C15" t="e">
        <f ca="1">IF(F15="","",_xlfn.XLOOKUP(B15,#REF!,#REF!,"ошибка",0,1))</f>
        <v>#REF!</v>
      </c>
      <c r="E15" t="e">
        <f ca="1">IF(F15="","",_xlfn.XLOOKUP(F15,'Переименование подразделения'!A:A,'Переименование подразделения'!C:C,"ошибка",0,1))</f>
        <v>#REF!</v>
      </c>
      <c r="F15" t="e" cm="1">
        <f t="array" aca="1" ref="F15" ca="1">IF(COUNTIF(Список_Сотрудников[ФИО],'Добавление новых'!B16)&gt;0,"",INDEX(#REF!,MATCH('Добавление новых'!B15,#REF!,0)-_xlfn.XLOOKUP('Добавление новых'!B15,#REF!,#REF!,"Ошибка строки",0,1),1))</f>
        <v>#REF!</v>
      </c>
    </row>
    <row r="16" spans="1:6" x14ac:dyDescent="0.25">
      <c r="A16" t="e">
        <f ca="1">IF(F16="","",_xlfn.XLOOKUP(F16,'Переименование подразделения'!A:A,'Переименование подразделения'!B:B,"ошибка",0,1))</f>
        <v>#REF!</v>
      </c>
      <c r="B16" t="e">
        <f ca="1"/>
        <v>#NAME?</v>
      </c>
      <c r="C16" t="e">
        <f ca="1">IF(F16="","",_xlfn.XLOOKUP(B16,#REF!,#REF!,"ошибка",0,1))</f>
        <v>#REF!</v>
      </c>
      <c r="E16" t="e">
        <f ca="1">IF(F16="","",_xlfn.XLOOKUP(F16,'Переименование подразделения'!A:A,'Переименование подразделения'!C:C,"ошибка",0,1))</f>
        <v>#REF!</v>
      </c>
      <c r="F16" t="e" cm="1">
        <f t="array" aca="1" ref="F16" ca="1">IF(COUNTIF(Список_Сотрудников[ФИО],'Добавление новых'!B17)&gt;0,"",INDEX(#REF!,MATCH('Добавление новых'!B16,#REF!,0)-_xlfn.XLOOKUP('Добавление новых'!B16,#REF!,#REF!,"Ошибка строки",0,1),1))</f>
        <v>#REF!</v>
      </c>
    </row>
    <row r="17" spans="1:6" x14ac:dyDescent="0.25">
      <c r="A17" t="e">
        <f ca="1">IF(F17="","",_xlfn.XLOOKUP(F17,'Переименование подразделения'!A:A,'Переименование подразделения'!B:B,"ошибка",0,1))</f>
        <v>#REF!</v>
      </c>
      <c r="B17" t="e">
        <f ca="1"/>
        <v>#NAME?</v>
      </c>
      <c r="C17" t="e">
        <f ca="1">IF(F17="","",_xlfn.XLOOKUP(B17,#REF!,#REF!,"ошибка",0,1))</f>
        <v>#REF!</v>
      </c>
      <c r="E17" t="e">
        <f ca="1">IF(F17="","",_xlfn.XLOOKUP(F17,'Переименование подразделения'!A:A,'Переименование подразделения'!C:C,"ошибка",0,1))</f>
        <v>#REF!</v>
      </c>
      <c r="F17" t="e" cm="1">
        <f t="array" aca="1" ref="F17" ca="1">IF(COUNTIF(Список_Сотрудников[ФИО],'Добавление новых'!B18)&gt;0,"",INDEX(#REF!,MATCH('Добавление новых'!B17,#REF!,0)-_xlfn.XLOOKUP('Добавление новых'!B17,#REF!,#REF!,"Ошибка строки",0,1),1))</f>
        <v>#REF!</v>
      </c>
    </row>
    <row r="18" spans="1:6" x14ac:dyDescent="0.25">
      <c r="A18" t="e">
        <f ca="1">IF(F18="","",_xlfn.XLOOKUP(F18,'Переименование подразделения'!A:A,'Переименование подразделения'!B:B,"ошибка",0,1))</f>
        <v>#REF!</v>
      </c>
      <c r="B18" t="e">
        <f ca="1"/>
        <v>#NAME?</v>
      </c>
      <c r="C18" t="e">
        <f ca="1">IF(F18="","",_xlfn.XLOOKUP(B18,#REF!,#REF!,"ошибка",0,1))</f>
        <v>#REF!</v>
      </c>
      <c r="E18" t="e">
        <f ca="1">IF(F18="","",_xlfn.XLOOKUP(F18,'Переименование подразделения'!A:A,'Переименование подразделения'!C:C,"ошибка",0,1))</f>
        <v>#REF!</v>
      </c>
      <c r="F18" t="e" cm="1">
        <f t="array" aca="1" ref="F18" ca="1">IF(COUNTIF(Список_Сотрудников[ФИО],'Добавление новых'!B19)&gt;0,"",INDEX(#REF!,MATCH('Добавление новых'!B18,#REF!,0)-_xlfn.XLOOKUP('Добавление новых'!B18,#REF!,#REF!,"Ошибка строки",0,1),1))</f>
        <v>#REF!</v>
      </c>
    </row>
    <row r="19" spans="1:6" x14ac:dyDescent="0.25">
      <c r="A19" t="e">
        <f ca="1">IF(F19="","",_xlfn.XLOOKUP(F19,'Переименование подразделения'!A:A,'Переименование подразделения'!B:B,"ошибка",0,1))</f>
        <v>#REF!</v>
      </c>
      <c r="B19" t="e">
        <f ca="1"/>
        <v>#NAME?</v>
      </c>
      <c r="C19" t="e">
        <f ca="1">IF(F19="","",_xlfn.XLOOKUP(B19,#REF!,#REF!,"ошибка",0,1))</f>
        <v>#REF!</v>
      </c>
      <c r="E19" t="e">
        <f ca="1">IF(F19="","",_xlfn.XLOOKUP(F19,'Переименование подразделения'!A:A,'Переименование подразделения'!C:C,"ошибка",0,1))</f>
        <v>#REF!</v>
      </c>
      <c r="F19" t="e" cm="1">
        <f t="array" aca="1" ref="F19" ca="1">IF(COUNTIF(Список_Сотрудников[ФИО],'Добавление новых'!B20)&gt;0,"",INDEX(#REF!,MATCH('Добавление новых'!B19,#REF!,0)-_xlfn.XLOOKUP('Добавление новых'!B19,#REF!,#REF!,"Ошибка строки",0,1),1))</f>
        <v>#REF!</v>
      </c>
    </row>
    <row r="20" spans="1:6" x14ac:dyDescent="0.25">
      <c r="A20" t="e">
        <f ca="1">IF(F20="","",_xlfn.XLOOKUP(F20,'Переименование подразделения'!A:A,'Переименование подразделения'!B:B,"ошибка",0,1))</f>
        <v>#REF!</v>
      </c>
      <c r="B20" t="e">
        <f ca="1"/>
        <v>#NAME?</v>
      </c>
      <c r="C20" t="e">
        <f ca="1">IF(F20="","",_xlfn.XLOOKUP(B20,#REF!,#REF!,"ошибка",0,1))</f>
        <v>#REF!</v>
      </c>
      <c r="E20" t="e">
        <f ca="1">IF(F20="","",_xlfn.XLOOKUP(F20,'Переименование подразделения'!A:A,'Переименование подразделения'!C:C,"ошибка",0,1))</f>
        <v>#REF!</v>
      </c>
      <c r="F20" t="e" cm="1">
        <f t="array" aca="1" ref="F20" ca="1">IF(COUNTIF(Список_Сотрудников[ФИО],'Добавление новых'!B21)&gt;0,"",INDEX(#REF!,MATCH('Добавление новых'!B20,#REF!,0)-_xlfn.XLOOKUP('Добавление новых'!B20,#REF!,#REF!,"Ошибка строки",0,1),1))</f>
        <v>#REF!</v>
      </c>
    </row>
    <row r="21" spans="1:6" x14ac:dyDescent="0.25">
      <c r="A21" t="e">
        <f ca="1">IF(F21="","",_xlfn.XLOOKUP(F21,'Переименование подразделения'!A:A,'Переименование подразделения'!B:B,"ошибка",0,1))</f>
        <v>#REF!</v>
      </c>
      <c r="B21" t="e">
        <f ca="1"/>
        <v>#NAME?</v>
      </c>
      <c r="C21" t="e">
        <f ca="1">IF(F21="","",_xlfn.XLOOKUP(B21,#REF!,#REF!,"ошибка",0,1))</f>
        <v>#REF!</v>
      </c>
      <c r="E21" t="e">
        <f ca="1">IF(F21="","",_xlfn.XLOOKUP(F21,'Переименование подразделения'!A:A,'Переименование подразделения'!C:C,"ошибка",0,1))</f>
        <v>#REF!</v>
      </c>
      <c r="F21" t="e" cm="1">
        <f t="array" aca="1" ref="F21" ca="1">IF(COUNTIF(Список_Сотрудников[ФИО],'Добавление новых'!B22)&gt;0,"",INDEX(#REF!,MATCH('Добавление новых'!B21,#REF!,0)-_xlfn.XLOOKUP('Добавление новых'!B21,#REF!,#REF!,"Ошибка строки",0,1),1))</f>
        <v>#REF!</v>
      </c>
    </row>
    <row r="22" spans="1:6" x14ac:dyDescent="0.25">
      <c r="A22" t="e">
        <f ca="1">IF(F22="","",_xlfn.XLOOKUP(F22,'Переименование подразделения'!A:A,'Переименование подразделения'!B:B,"ошибка",0,1))</f>
        <v>#REF!</v>
      </c>
      <c r="B22" t="e">
        <f ca="1"/>
        <v>#NAME?</v>
      </c>
      <c r="C22" t="e">
        <f ca="1">IF(F22="","",_xlfn.XLOOKUP(B22,#REF!,#REF!,"ошибка",0,1))</f>
        <v>#REF!</v>
      </c>
      <c r="E22" t="e">
        <f ca="1">IF(F22="","",_xlfn.XLOOKUP(F22,'Переименование подразделения'!A:A,'Переименование подразделения'!C:C,"ошибка",0,1))</f>
        <v>#REF!</v>
      </c>
      <c r="F22" t="e" cm="1">
        <f t="array" aca="1" ref="F22" ca="1">IF(COUNTIF(Список_Сотрудников[ФИО],'Добавление новых'!B23)&gt;0,"",INDEX(#REF!,MATCH('Добавление новых'!B22,#REF!,0)-_xlfn.XLOOKUP('Добавление новых'!B22,#REF!,#REF!,"Ошибка строки",0,1),1))</f>
        <v>#REF!</v>
      </c>
    </row>
    <row r="23" spans="1:6" x14ac:dyDescent="0.25">
      <c r="A23" t="e">
        <f ca="1">IF(F23="","",_xlfn.XLOOKUP(F23,'Переименование подразделения'!A:A,'Переименование подразделения'!B:B,"ошибка",0,1))</f>
        <v>#REF!</v>
      </c>
      <c r="B23" t="e">
        <f ca="1"/>
        <v>#NAME?</v>
      </c>
      <c r="C23" t="e">
        <f ca="1">IF(F23="","",_xlfn.XLOOKUP(B23,#REF!,#REF!,"ошибка",0,1))</f>
        <v>#REF!</v>
      </c>
      <c r="E23" t="e">
        <f ca="1">IF(F23="","",_xlfn.XLOOKUP(F23,'Переименование подразделения'!A:A,'Переименование подразделения'!C:C,"ошибка",0,1))</f>
        <v>#REF!</v>
      </c>
      <c r="F23" t="e" cm="1">
        <f t="array" aca="1" ref="F23" ca="1">IF(COUNTIF(Список_Сотрудников[ФИО],'Добавление новых'!B24)&gt;0,"",INDEX(#REF!,MATCH('Добавление новых'!B23,#REF!,0)-_xlfn.XLOOKUP('Добавление новых'!B23,#REF!,#REF!,"Ошибка строки",0,1),1))</f>
        <v>#REF!</v>
      </c>
    </row>
    <row r="24" spans="1:6" x14ac:dyDescent="0.25">
      <c r="A24" t="e">
        <f ca="1">IF(F24="","",_xlfn.XLOOKUP(F24,'Переименование подразделения'!A:A,'Переименование подразделения'!B:B,"ошибка",0,1))</f>
        <v>#REF!</v>
      </c>
      <c r="B24" t="e">
        <f ca="1"/>
        <v>#NAME?</v>
      </c>
      <c r="C24" t="e">
        <f ca="1">IF(F24="","",_xlfn.XLOOKUP(B24,#REF!,#REF!,"ошибка",0,1))</f>
        <v>#REF!</v>
      </c>
      <c r="E24" t="e">
        <f ca="1">IF(F24="","",_xlfn.XLOOKUP(F24,'Переименование подразделения'!A:A,'Переименование подразделения'!C:C,"ошибка",0,1))</f>
        <v>#REF!</v>
      </c>
      <c r="F24" t="e" cm="1">
        <f t="array" aca="1" ref="F24" ca="1">IF(COUNTIF(Список_Сотрудников[ФИО],'Добавление новых'!B25)&gt;0,"",INDEX(#REF!,MATCH('Добавление новых'!B24,#REF!,0)-_xlfn.XLOOKUP('Добавление новых'!B24,#REF!,#REF!,"Ошибка строки",0,1),1))</f>
        <v>#REF!</v>
      </c>
    </row>
    <row r="25" spans="1:6" x14ac:dyDescent="0.25">
      <c r="A25" t="e">
        <f ca="1">IF(F25="","",_xlfn.XLOOKUP(F25,'Переименование подразделения'!A:A,'Переименование подразделения'!B:B,"ошибка",0,1))</f>
        <v>#REF!</v>
      </c>
      <c r="B25" t="e">
        <f ca="1"/>
        <v>#NAME?</v>
      </c>
      <c r="C25" t="e">
        <f ca="1">IF(F25="","",_xlfn.XLOOKUP(B25,#REF!,#REF!,"ошибка",0,1))</f>
        <v>#REF!</v>
      </c>
      <c r="E25" t="e">
        <f ca="1">IF(F25="","",_xlfn.XLOOKUP(F25,'Переименование подразделения'!A:A,'Переименование подразделения'!C:C,"ошибка",0,1))</f>
        <v>#REF!</v>
      </c>
      <c r="F25" t="e" cm="1">
        <f t="array" aca="1" ref="F25" ca="1">IF(COUNTIF(Список_Сотрудников[ФИО],'Добавление новых'!B26)&gt;0,"",INDEX(#REF!,MATCH('Добавление новых'!B25,#REF!,0)-_xlfn.XLOOKUP('Добавление новых'!B25,#REF!,#REF!,"Ошибка строки",0,1),1))</f>
        <v>#REF!</v>
      </c>
    </row>
    <row r="26" spans="1:6" x14ac:dyDescent="0.25">
      <c r="A26" t="e">
        <f ca="1">IF(F26="","",_xlfn.XLOOKUP(F26,'Переименование подразделения'!A:A,'Переименование подразделения'!B:B,"ошибка",0,1))</f>
        <v>#REF!</v>
      </c>
      <c r="B26" t="e">
        <f ca="1"/>
        <v>#NAME?</v>
      </c>
      <c r="C26" t="e">
        <f ca="1">IF(F26="","",_xlfn.XLOOKUP(B26,#REF!,#REF!,"ошибка",0,1))</f>
        <v>#REF!</v>
      </c>
      <c r="E26" t="e">
        <f ca="1">IF(F26="","",_xlfn.XLOOKUP(F26,'Переименование подразделения'!A:A,'Переименование подразделения'!C:C,"ошибка",0,1))</f>
        <v>#REF!</v>
      </c>
      <c r="F26" t="e" cm="1">
        <f t="array" aca="1" ref="F26" ca="1">IF(COUNTIF(Список_Сотрудников[ФИО],'Добавление новых'!B27)&gt;0,"",INDEX(#REF!,MATCH('Добавление новых'!B26,#REF!,0)-_xlfn.XLOOKUP('Добавление новых'!B26,#REF!,#REF!,"Ошибка строки",0,1),1))</f>
        <v>#REF!</v>
      </c>
    </row>
    <row r="27" spans="1:6" x14ac:dyDescent="0.25">
      <c r="A27" t="e">
        <f ca="1">IF(F27="","",_xlfn.XLOOKUP(F27,'Переименование подразделения'!A:A,'Переименование подразделения'!B:B,"ошибка",0,1))</f>
        <v>#REF!</v>
      </c>
      <c r="B27" t="e">
        <f ca="1"/>
        <v>#NAME?</v>
      </c>
      <c r="C27" t="e">
        <f ca="1">IF(F27="","",_xlfn.XLOOKUP(B27,#REF!,#REF!,"ошибка",0,1))</f>
        <v>#REF!</v>
      </c>
      <c r="E27" t="e">
        <f ca="1">IF(F27="","",_xlfn.XLOOKUP(F27,'Переименование подразделения'!A:A,'Переименование подразделения'!C:C,"ошибка",0,1))</f>
        <v>#REF!</v>
      </c>
      <c r="F27" t="e" cm="1">
        <f t="array" aca="1" ref="F27" ca="1">IF(COUNTIF(Список_Сотрудников[ФИО],'Добавление новых'!B28)&gt;0,"",INDEX(#REF!,MATCH('Добавление новых'!B27,#REF!,0)-_xlfn.XLOOKUP('Добавление новых'!B27,#REF!,#REF!,"Ошибка строки",0,1),1))</f>
        <v>#REF!</v>
      </c>
    </row>
    <row r="28" spans="1:6" x14ac:dyDescent="0.25">
      <c r="A28" t="e">
        <f ca="1">IF(F28="","",_xlfn.XLOOKUP(F28,'Переименование подразделения'!A:A,'Переименование подразделения'!B:B,"ошибка",0,1))</f>
        <v>#REF!</v>
      </c>
      <c r="B28" t="e">
        <f ca="1"/>
        <v>#NAME?</v>
      </c>
      <c r="C28" t="e">
        <f ca="1">IF(F28="","",_xlfn.XLOOKUP(B28,#REF!,#REF!,"ошибка",0,1))</f>
        <v>#REF!</v>
      </c>
      <c r="E28" t="e">
        <f ca="1">IF(F28="","",_xlfn.XLOOKUP(F28,'Переименование подразделения'!A:A,'Переименование подразделения'!C:C,"ошибка",0,1))</f>
        <v>#REF!</v>
      </c>
      <c r="F28" t="e" cm="1">
        <f t="array" aca="1" ref="F28" ca="1">IF(COUNTIF(Список_Сотрудников[ФИО],'Добавление новых'!B29)&gt;0,"",INDEX(#REF!,MATCH('Добавление новых'!B28,#REF!,0)-_xlfn.XLOOKUP('Добавление новых'!B28,#REF!,#REF!,"Ошибка строки",0,1),1))</f>
        <v>#REF!</v>
      </c>
    </row>
    <row r="29" spans="1:6" x14ac:dyDescent="0.25">
      <c r="A29" t="e">
        <f ca="1">IF(F29="","",_xlfn.XLOOKUP(F29,'Переименование подразделения'!A:A,'Переименование подразделения'!B:B,"ошибка",0,1))</f>
        <v>#REF!</v>
      </c>
      <c r="B29" t="e">
        <f ca="1"/>
        <v>#NAME?</v>
      </c>
      <c r="C29" t="e">
        <f ca="1">IF(F29="","",_xlfn.XLOOKUP(B29,#REF!,#REF!,"ошибка",0,1))</f>
        <v>#REF!</v>
      </c>
      <c r="E29" t="e">
        <f ca="1">IF(F29="","",_xlfn.XLOOKUP(F29,'Переименование подразделения'!A:A,'Переименование подразделения'!C:C,"ошибка",0,1))</f>
        <v>#REF!</v>
      </c>
      <c r="F29" t="e" cm="1">
        <f t="array" aca="1" ref="F29" ca="1">IF(COUNTIF(Список_Сотрудников[ФИО],'Добавление новых'!B30)&gt;0,"",INDEX(#REF!,MATCH('Добавление новых'!B29,#REF!,0)-_xlfn.XLOOKUP('Добавление новых'!B29,#REF!,#REF!,"Ошибка строки",0,1),1))</f>
        <v>#REF!</v>
      </c>
    </row>
    <row r="30" spans="1:6" x14ac:dyDescent="0.25">
      <c r="A30" t="e">
        <f ca="1">IF(F30="","",_xlfn.XLOOKUP(F30,'Переименование подразделения'!A:A,'Переименование подразделения'!B:B,"ошибка",0,1))</f>
        <v>#REF!</v>
      </c>
      <c r="B30" t="e">
        <f ca="1"/>
        <v>#NAME?</v>
      </c>
      <c r="C30" t="e">
        <f ca="1">IF(F30="","",_xlfn.XLOOKUP(B30,#REF!,#REF!,"ошибка",0,1))</f>
        <v>#REF!</v>
      </c>
      <c r="E30" t="e">
        <f ca="1">IF(F30="","",_xlfn.XLOOKUP(F30,'Переименование подразделения'!A:A,'Переименование подразделения'!C:C,"ошибка",0,1))</f>
        <v>#REF!</v>
      </c>
      <c r="F30" t="e" cm="1">
        <f t="array" aca="1" ref="F30" ca="1">IF(COUNTIF(Список_Сотрудников[ФИО],'Добавление новых'!B31)&gt;0,"",INDEX(#REF!,MATCH('Добавление новых'!B30,#REF!,0)-_xlfn.XLOOKUP('Добавление новых'!B30,#REF!,#REF!,"Ошибка строки",0,1),1))</f>
        <v>#REF!</v>
      </c>
    </row>
    <row r="31" spans="1:6" x14ac:dyDescent="0.25">
      <c r="A31" t="e">
        <f ca="1">IF(F31="","",_xlfn.XLOOKUP(F31,'Переименование подразделения'!A:A,'Переименование подразделения'!B:B,"ошибка",0,1))</f>
        <v>#REF!</v>
      </c>
      <c r="B31" t="e">
        <f ca="1"/>
        <v>#NAME?</v>
      </c>
      <c r="C31" t="e">
        <f ca="1">IF(F31="","",_xlfn.XLOOKUP(B31,#REF!,#REF!,"ошибка",0,1))</f>
        <v>#REF!</v>
      </c>
      <c r="E31" t="e">
        <f ca="1">IF(F31="","",_xlfn.XLOOKUP(F31,'Переименование подразделения'!A:A,'Переименование подразделения'!C:C,"ошибка",0,1))</f>
        <v>#REF!</v>
      </c>
      <c r="F31" t="e" cm="1">
        <f t="array" aca="1" ref="F31" ca="1">IF(COUNTIF(Список_Сотрудников[ФИО],'Добавление новых'!B32)&gt;0,"",INDEX(#REF!,MATCH('Добавление новых'!B31,#REF!,0)-_xlfn.XLOOKUP('Добавление новых'!B31,#REF!,#REF!,"Ошибка строки",0,1),1))</f>
        <v>#REF!</v>
      </c>
    </row>
    <row r="32" spans="1:6" x14ac:dyDescent="0.25">
      <c r="A32" t="e">
        <f ca="1">IF(F32="","",_xlfn.XLOOKUP(F32,'Переименование подразделения'!A:A,'Переименование подразделения'!B:B,"ошибка",0,1))</f>
        <v>#REF!</v>
      </c>
      <c r="B32" t="e">
        <f ca="1"/>
        <v>#NAME?</v>
      </c>
      <c r="C32" t="e">
        <f ca="1">IF(F32="","",_xlfn.XLOOKUP(B32,#REF!,#REF!,"ошибка",0,1))</f>
        <v>#REF!</v>
      </c>
      <c r="E32" t="e">
        <f ca="1">IF(F32="","",_xlfn.XLOOKUP(F32,'Переименование подразделения'!A:A,'Переименование подразделения'!C:C,"ошибка",0,1))</f>
        <v>#REF!</v>
      </c>
      <c r="F32" t="e" cm="1">
        <f t="array" aca="1" ref="F32" ca="1">IF(COUNTIF(Список_Сотрудников[ФИО],'Добавление новых'!B33)&gt;0,"",INDEX(#REF!,MATCH('Добавление новых'!B32,#REF!,0)-_xlfn.XLOOKUP('Добавление новых'!B32,#REF!,#REF!,"Ошибка строки",0,1),1))</f>
        <v>#REF!</v>
      </c>
    </row>
    <row r="33" spans="1:6" x14ac:dyDescent="0.25">
      <c r="A33" t="e">
        <f ca="1">IF(F33="","",_xlfn.XLOOKUP(F33,'Переименование подразделения'!A:A,'Переименование подразделения'!B:B,"ошибка",0,1))</f>
        <v>#REF!</v>
      </c>
      <c r="B33" t="e">
        <f ca="1"/>
        <v>#NAME?</v>
      </c>
      <c r="C33" t="e">
        <f ca="1">IF(F33="","",_xlfn.XLOOKUP(B33,#REF!,#REF!,"ошибка",0,1))</f>
        <v>#REF!</v>
      </c>
      <c r="E33" t="e">
        <f ca="1">IF(F33="","",_xlfn.XLOOKUP(F33,'Переименование подразделения'!A:A,'Переименование подразделения'!C:C,"ошибка",0,1))</f>
        <v>#REF!</v>
      </c>
      <c r="F33" t="e" cm="1">
        <f t="array" aca="1" ref="F33" ca="1">IF(COUNTIF(Список_Сотрудников[ФИО],'Добавление новых'!B34)&gt;0,"",INDEX(#REF!,MATCH('Добавление новых'!B33,#REF!,0)-_xlfn.XLOOKUP('Добавление новых'!B33,#REF!,#REF!,"Ошибка строки",0,1),1))</f>
        <v>#REF!</v>
      </c>
    </row>
    <row r="34" spans="1:6" x14ac:dyDescent="0.25">
      <c r="A34" t="e">
        <f ca="1">IF(F34="","",_xlfn.XLOOKUP(F34,'Переименование подразделения'!A:A,'Переименование подразделения'!B:B,"ошибка",0,1))</f>
        <v>#REF!</v>
      </c>
      <c r="B34" t="e">
        <f ca="1"/>
        <v>#NAME?</v>
      </c>
      <c r="C34" t="e">
        <f ca="1">IF(F34="","",_xlfn.XLOOKUP(B34,#REF!,#REF!,"ошибка",0,1))</f>
        <v>#REF!</v>
      </c>
      <c r="E34" t="e">
        <f ca="1">IF(F34="","",_xlfn.XLOOKUP(F34,'Переименование подразделения'!A:A,'Переименование подразделения'!C:C,"ошибка",0,1))</f>
        <v>#REF!</v>
      </c>
      <c r="F34" t="e" cm="1">
        <f t="array" aca="1" ref="F34" ca="1">IF(COUNTIF(Список_Сотрудников[ФИО],'Добавление новых'!B35)&gt;0,"",INDEX(#REF!,MATCH('Добавление новых'!B34,#REF!,0)-_xlfn.XLOOKUP('Добавление новых'!B34,#REF!,#REF!,"Ошибка строки",0,1),1))</f>
        <v>#REF!</v>
      </c>
    </row>
    <row r="35" spans="1:6" x14ac:dyDescent="0.25">
      <c r="A35" t="e">
        <f ca="1">IF(F35="","",_xlfn.XLOOKUP(F35,'Переименование подразделения'!A:A,'Переименование подразделения'!B:B,"ошибка",0,1))</f>
        <v>#REF!</v>
      </c>
      <c r="B35" t="e">
        <f ca="1"/>
        <v>#NAME?</v>
      </c>
      <c r="C35" t="e">
        <f ca="1">IF(F35="","",_xlfn.XLOOKUP(B35,#REF!,#REF!,"ошибка",0,1))</f>
        <v>#REF!</v>
      </c>
      <c r="E35" t="e">
        <f ca="1">IF(F35="","",_xlfn.XLOOKUP(F35,'Переименование подразделения'!A:A,'Переименование подразделения'!C:C,"ошибка",0,1))</f>
        <v>#REF!</v>
      </c>
      <c r="F35" t="e" cm="1">
        <f t="array" aca="1" ref="F35" ca="1">IF(COUNTIF(Список_Сотрудников[ФИО],'Добавление новых'!B36)&gt;0,"",INDEX(#REF!,MATCH('Добавление новых'!B35,#REF!,0)-_xlfn.XLOOKUP('Добавление новых'!B35,#REF!,#REF!,"Ошибка строки",0,1),1))</f>
        <v>#REF!</v>
      </c>
    </row>
    <row r="36" spans="1:6" x14ac:dyDescent="0.25">
      <c r="A36" t="e">
        <f ca="1">IF(F36="","",_xlfn.XLOOKUP(F36,'Переименование подразделения'!A:A,'Переименование подразделения'!B:B,"ошибка",0,1))</f>
        <v>#REF!</v>
      </c>
      <c r="B36" t="e">
        <f ca="1"/>
        <v>#NAME?</v>
      </c>
      <c r="C36" t="e">
        <f ca="1">IF(F36="","",_xlfn.XLOOKUP(B36,#REF!,#REF!,"ошибка",0,1))</f>
        <v>#REF!</v>
      </c>
      <c r="E36" t="e">
        <f ca="1">IF(F36="","",_xlfn.XLOOKUP(F36,'Переименование подразделения'!A:A,'Переименование подразделения'!C:C,"ошибка",0,1))</f>
        <v>#REF!</v>
      </c>
      <c r="F36" t="e" cm="1">
        <f t="array" aca="1" ref="F36" ca="1">IF(COUNTIF(Список_Сотрудников[ФИО],'Добавление новых'!B37)&gt;0,"",INDEX(#REF!,MATCH('Добавление новых'!B36,#REF!,0)-_xlfn.XLOOKUP('Добавление новых'!B36,#REF!,#REF!,"Ошибка строки",0,1),1))</f>
        <v>#REF!</v>
      </c>
    </row>
    <row r="37" spans="1:6" x14ac:dyDescent="0.25">
      <c r="A37" t="e">
        <f ca="1">IF(F37="","",_xlfn.XLOOKUP(F37,'Переименование подразделения'!A:A,'Переименование подразделения'!B:B,"ошибка",0,1))</f>
        <v>#REF!</v>
      </c>
      <c r="B37" t="e">
        <f ca="1"/>
        <v>#NAME?</v>
      </c>
      <c r="C37" t="e">
        <f ca="1">IF(F37="","",_xlfn.XLOOKUP(B37,#REF!,#REF!,"ошибка",0,1))</f>
        <v>#REF!</v>
      </c>
      <c r="E37" t="e">
        <f ca="1">IF(F37="","",_xlfn.XLOOKUP(F37,'Переименование подразделения'!A:A,'Переименование подразделения'!C:C,"ошибка",0,1))</f>
        <v>#REF!</v>
      </c>
      <c r="F37" t="e" cm="1">
        <f t="array" aca="1" ref="F37" ca="1">IF(COUNTIF(Список_Сотрудников[ФИО],'Добавление новых'!B38)&gt;0,"",INDEX(#REF!,MATCH('Добавление новых'!B37,#REF!,0)-_xlfn.XLOOKUP('Добавление новых'!B37,#REF!,#REF!,"Ошибка строки",0,1),1))</f>
        <v>#REF!</v>
      </c>
    </row>
    <row r="38" spans="1:6" x14ac:dyDescent="0.25">
      <c r="A38" t="e">
        <f ca="1">IF(F38="","",_xlfn.XLOOKUP(F38,'Переименование подразделения'!A:A,'Переименование подразделения'!B:B,"ошибка",0,1))</f>
        <v>#REF!</v>
      </c>
      <c r="B38" t="e">
        <f ca="1"/>
        <v>#NAME?</v>
      </c>
      <c r="C38" t="e">
        <f ca="1">IF(F38="","",_xlfn.XLOOKUP(B38,#REF!,#REF!,"ошибка",0,1))</f>
        <v>#REF!</v>
      </c>
      <c r="E38" t="e">
        <f ca="1">IF(F38="","",_xlfn.XLOOKUP(F38,'Переименование подразделения'!A:A,'Переименование подразделения'!C:C,"ошибка",0,1))</f>
        <v>#REF!</v>
      </c>
      <c r="F38" t="e" cm="1">
        <f t="array" aca="1" ref="F38" ca="1">IF(COUNTIF(Список_Сотрудников[ФИО],'Добавление новых'!B39)&gt;0,"",INDEX(#REF!,MATCH('Добавление новых'!B38,#REF!,0)-_xlfn.XLOOKUP('Добавление новых'!B38,#REF!,#REF!,"Ошибка строки",0,1),1))</f>
        <v>#REF!</v>
      </c>
    </row>
    <row r="39" spans="1:6" x14ac:dyDescent="0.25">
      <c r="A39" t="e">
        <f ca="1">IF(F39="","",_xlfn.XLOOKUP(F39,'Переименование подразделения'!A:A,'Переименование подразделения'!B:B,"ошибка",0,1))</f>
        <v>#REF!</v>
      </c>
      <c r="B39" t="e">
        <f ca="1"/>
        <v>#NAME?</v>
      </c>
      <c r="C39" t="e">
        <f ca="1">IF(F39="","",_xlfn.XLOOKUP(B39,#REF!,#REF!,"ошибка",0,1))</f>
        <v>#REF!</v>
      </c>
      <c r="E39" t="e">
        <f ca="1">IF(F39="","",_xlfn.XLOOKUP(F39,'Переименование подразделения'!A:A,'Переименование подразделения'!C:C,"ошибка",0,1))</f>
        <v>#REF!</v>
      </c>
      <c r="F39" t="e" cm="1">
        <f t="array" aca="1" ref="F39" ca="1">IF(COUNTIF(Список_Сотрудников[ФИО],'Добавление новых'!B40)&gt;0,"",INDEX(#REF!,MATCH('Добавление новых'!B39,#REF!,0)-_xlfn.XLOOKUP('Добавление новых'!B39,#REF!,#REF!,"Ошибка строки",0,1),1))</f>
        <v>#REF!</v>
      </c>
    </row>
    <row r="40" spans="1:6" x14ac:dyDescent="0.25">
      <c r="A40" t="e">
        <f ca="1">IF(F40="","",_xlfn.XLOOKUP(F40,'Переименование подразделения'!A:A,'Переименование подразделения'!B:B,"ошибка",0,1))</f>
        <v>#REF!</v>
      </c>
      <c r="B40" t="e">
        <f ca="1"/>
        <v>#NAME?</v>
      </c>
      <c r="C40" t="e">
        <f ca="1">IF(F40="","",_xlfn.XLOOKUP(B40,#REF!,#REF!,"ошибка",0,1))</f>
        <v>#REF!</v>
      </c>
      <c r="E40" t="e">
        <f ca="1">IF(F40="","",_xlfn.XLOOKUP(F40,'Переименование подразделения'!A:A,'Переименование подразделения'!C:C,"ошибка",0,1))</f>
        <v>#REF!</v>
      </c>
      <c r="F40" t="e" cm="1">
        <f t="array" aca="1" ref="F40" ca="1">IF(COUNTIF(Список_Сотрудников[ФИО],'Добавление новых'!B41)&gt;0,"",INDEX(#REF!,MATCH('Добавление новых'!B40,#REF!,0)-_xlfn.XLOOKUP('Добавление новых'!B40,#REF!,#REF!,"Ошибка строки",0,1),1))</f>
        <v>#REF!</v>
      </c>
    </row>
    <row r="41" spans="1:6" x14ac:dyDescent="0.25">
      <c r="A41" t="e">
        <f ca="1">IF(F41="","",_xlfn.XLOOKUP(F41,'Переименование подразделения'!A:A,'Переименование подразделения'!B:B,"ошибка",0,1))</f>
        <v>#REF!</v>
      </c>
      <c r="B41" t="e">
        <f ca="1"/>
        <v>#NAME?</v>
      </c>
      <c r="C41" t="e">
        <f ca="1">IF(F41="","",_xlfn.XLOOKUP(B41,#REF!,#REF!,"ошибка",0,1))</f>
        <v>#REF!</v>
      </c>
      <c r="E41" t="e">
        <f ca="1">IF(F41="","",_xlfn.XLOOKUP(F41,'Переименование подразделения'!A:A,'Переименование подразделения'!C:C,"ошибка",0,1))</f>
        <v>#REF!</v>
      </c>
      <c r="F41" t="e" cm="1">
        <f t="array" aca="1" ref="F41" ca="1">IF(COUNTIF(Список_Сотрудников[ФИО],'Добавление новых'!B42)&gt;0,"",INDEX(#REF!,MATCH('Добавление новых'!B41,#REF!,0)-_xlfn.XLOOKUP('Добавление новых'!B41,#REF!,#REF!,"Ошибка строки",0,1),1))</f>
        <v>#REF!</v>
      </c>
    </row>
    <row r="42" spans="1:6" x14ac:dyDescent="0.25">
      <c r="A42" t="e">
        <f ca="1">IF(F42="","",_xlfn.XLOOKUP(F42,'Переименование подразделения'!A:A,'Переименование подразделения'!B:B,"ошибка",0,1))</f>
        <v>#REF!</v>
      </c>
      <c r="B42" t="e">
        <f ca="1"/>
        <v>#NAME?</v>
      </c>
      <c r="C42" t="e">
        <f ca="1">IF(F42="","",_xlfn.XLOOKUP(B42,#REF!,#REF!,"ошибка",0,1))</f>
        <v>#REF!</v>
      </c>
      <c r="E42" t="e">
        <f ca="1">IF(F42="","",_xlfn.XLOOKUP(F42,'Переименование подразделения'!A:A,'Переименование подразделения'!C:C,"ошибка",0,1))</f>
        <v>#REF!</v>
      </c>
      <c r="F42" t="e" cm="1">
        <f t="array" aca="1" ref="F42" ca="1">IF(COUNTIF(Список_Сотрудников[ФИО],'Добавление новых'!B43)&gt;0,"",INDEX(#REF!,MATCH('Добавление новых'!B42,#REF!,0)-_xlfn.XLOOKUP('Добавление новых'!B42,#REF!,#REF!,"Ошибка строки",0,1),1))</f>
        <v>#REF!</v>
      </c>
    </row>
    <row r="43" spans="1:6" x14ac:dyDescent="0.25">
      <c r="A43" t="e">
        <f ca="1">IF(F43="","",_xlfn.XLOOKUP(F43,'Переименование подразделения'!A:A,'Переименование подразделения'!B:B,"ошибка",0,1))</f>
        <v>#REF!</v>
      </c>
      <c r="B43" t="e">
        <f ca="1"/>
        <v>#NAME?</v>
      </c>
      <c r="C43" t="e">
        <f ca="1">IF(F43="","",_xlfn.XLOOKUP(B43,#REF!,#REF!,"ошибка",0,1))</f>
        <v>#REF!</v>
      </c>
      <c r="E43" t="e">
        <f ca="1">IF(F43="","",_xlfn.XLOOKUP(F43,'Переименование подразделения'!A:A,'Переименование подразделения'!C:C,"ошибка",0,1))</f>
        <v>#REF!</v>
      </c>
      <c r="F43" t="e" cm="1">
        <f t="array" aca="1" ref="F43" ca="1">IF(COUNTIF(Список_Сотрудников[ФИО],'Добавление новых'!B44)&gt;0,"",INDEX(#REF!,MATCH('Добавление новых'!B43,#REF!,0)-_xlfn.XLOOKUP('Добавление новых'!B43,#REF!,#REF!,"Ошибка строки",0,1),1))</f>
        <v>#REF!</v>
      </c>
    </row>
    <row r="44" spans="1:6" x14ac:dyDescent="0.25">
      <c r="A44" t="e">
        <f ca="1">IF(F44="","",_xlfn.XLOOKUP(F44,'Переименование подразделения'!A:A,'Переименование подразделения'!B:B,"ошибка",0,1))</f>
        <v>#REF!</v>
      </c>
      <c r="B44" t="e">
        <f ca="1"/>
        <v>#NAME?</v>
      </c>
      <c r="C44" t="e">
        <f ca="1">IF(F44="","",_xlfn.XLOOKUP(B44,#REF!,#REF!,"ошибка",0,1))</f>
        <v>#REF!</v>
      </c>
      <c r="E44" t="e">
        <f ca="1">IF(F44="","",_xlfn.XLOOKUP(F44,'Переименование подразделения'!A:A,'Переименование подразделения'!C:C,"ошибка",0,1))</f>
        <v>#REF!</v>
      </c>
      <c r="F44" t="e" cm="1">
        <f t="array" aca="1" ref="F44" ca="1">IF(COUNTIF(Список_Сотрудников[ФИО],'Добавление новых'!B45)&gt;0,"",INDEX(#REF!,MATCH('Добавление новых'!B44,#REF!,0)-_xlfn.XLOOKUP('Добавление новых'!B44,#REF!,#REF!,"Ошибка строки",0,1),1))</f>
        <v>#REF!</v>
      </c>
    </row>
    <row r="45" spans="1:6" x14ac:dyDescent="0.25">
      <c r="A45" t="e">
        <f ca="1">IF(F45="","",_xlfn.XLOOKUP(F45,'Переименование подразделения'!A:A,'Переименование подразделения'!B:B,"ошибка",0,1))</f>
        <v>#REF!</v>
      </c>
      <c r="B45" t="e">
        <f ca="1"/>
        <v>#NAME?</v>
      </c>
      <c r="C45" t="e">
        <f ca="1">IF(F45="","",_xlfn.XLOOKUP(B45,#REF!,#REF!,"ошибка",0,1))</f>
        <v>#REF!</v>
      </c>
      <c r="E45" t="e">
        <f ca="1">IF(F45="","",_xlfn.XLOOKUP(F45,'Переименование подразделения'!A:A,'Переименование подразделения'!C:C,"ошибка",0,1))</f>
        <v>#REF!</v>
      </c>
      <c r="F45" t="e" cm="1">
        <f t="array" aca="1" ref="F45" ca="1">IF(COUNTIF(Список_Сотрудников[ФИО],'Добавление новых'!B46)&gt;0,"",INDEX(#REF!,MATCH('Добавление новых'!B45,#REF!,0)-_xlfn.XLOOKUP('Добавление новых'!B45,#REF!,#REF!,"Ошибка строки",0,1),1))</f>
        <v>#REF!</v>
      </c>
    </row>
    <row r="46" spans="1:6" x14ac:dyDescent="0.25">
      <c r="A46" t="e">
        <f ca="1">IF(F46="","",_xlfn.XLOOKUP(F46,'Переименование подразделения'!A:A,'Переименование подразделения'!B:B,"ошибка",0,1))</f>
        <v>#REF!</v>
      </c>
      <c r="B46" t="e">
        <f ca="1"/>
        <v>#NAME?</v>
      </c>
      <c r="C46" t="e">
        <f ca="1">IF(F46="","",_xlfn.XLOOKUP(B46,#REF!,#REF!,"ошибка",0,1))</f>
        <v>#REF!</v>
      </c>
      <c r="E46" t="e">
        <f ca="1">IF(F46="","",_xlfn.XLOOKUP(F46,'Переименование подразделения'!A:A,'Переименование подразделения'!C:C,"ошибка",0,1))</f>
        <v>#REF!</v>
      </c>
      <c r="F46" t="e" cm="1">
        <f t="array" aca="1" ref="F46" ca="1">IF(COUNTIF(Список_Сотрудников[ФИО],'Добавление новых'!B47)&gt;0,"",INDEX(#REF!,MATCH('Добавление новых'!B46,#REF!,0)-_xlfn.XLOOKUP('Добавление новых'!B46,#REF!,#REF!,"Ошибка строки",0,1),1))</f>
        <v>#REF!</v>
      </c>
    </row>
    <row r="47" spans="1:6" x14ac:dyDescent="0.25">
      <c r="A47" t="e">
        <f ca="1">IF(F47="","",_xlfn.XLOOKUP(F47,'Переименование подразделения'!A:A,'Переименование подразделения'!B:B,"ошибка",0,1))</f>
        <v>#REF!</v>
      </c>
      <c r="B47" t="e">
        <f ca="1"/>
        <v>#NAME?</v>
      </c>
      <c r="C47" t="e">
        <f ca="1">IF(F47="","",_xlfn.XLOOKUP(B47,#REF!,#REF!,"ошибка",0,1))</f>
        <v>#REF!</v>
      </c>
      <c r="E47" t="e">
        <f ca="1">IF(F47="","",_xlfn.XLOOKUP(F47,'Переименование подразделения'!A:A,'Переименование подразделения'!C:C,"ошибка",0,1))</f>
        <v>#REF!</v>
      </c>
      <c r="F47" t="e" cm="1">
        <f t="array" aca="1" ref="F47" ca="1">IF(COUNTIF(Список_Сотрудников[ФИО],'Добавление новых'!B48)&gt;0,"",INDEX(#REF!,MATCH('Добавление новых'!B47,#REF!,0)-_xlfn.XLOOKUP('Добавление новых'!B47,#REF!,#REF!,"Ошибка строки",0,1),1))</f>
        <v>#REF!</v>
      </c>
    </row>
    <row r="48" spans="1:6" x14ac:dyDescent="0.25">
      <c r="A48" t="e">
        <f ca="1">IF(F48="","",_xlfn.XLOOKUP(F48,'Переименование подразделения'!A:A,'Переименование подразделения'!B:B,"ошибка",0,1))</f>
        <v>#REF!</v>
      </c>
      <c r="B48" t="e">
        <f ca="1"/>
        <v>#NAME?</v>
      </c>
      <c r="C48" t="e">
        <f ca="1">IF(F48="","",_xlfn.XLOOKUP(B48,#REF!,#REF!,"ошибка",0,1))</f>
        <v>#REF!</v>
      </c>
      <c r="E48" t="e">
        <f ca="1">IF(F48="","",_xlfn.XLOOKUP(F48,'Переименование подразделения'!A:A,'Переименование подразделения'!C:C,"ошибка",0,1))</f>
        <v>#REF!</v>
      </c>
      <c r="F48" t="e" cm="1">
        <f t="array" aca="1" ref="F48" ca="1">IF(COUNTIF(Список_Сотрудников[ФИО],'Добавление новых'!B49)&gt;0,"",INDEX(#REF!,MATCH('Добавление новых'!B48,#REF!,0)-_xlfn.XLOOKUP('Добавление новых'!B48,#REF!,#REF!,"Ошибка строки",0,1),1))</f>
        <v>#REF!</v>
      </c>
    </row>
    <row r="49" spans="1:6" x14ac:dyDescent="0.25">
      <c r="A49" t="e">
        <f ca="1">IF(F49="","",_xlfn.XLOOKUP(F49,'Переименование подразделения'!A:A,'Переименование подразделения'!B:B,"ошибка",0,1))</f>
        <v>#REF!</v>
      </c>
      <c r="B49" t="e">
        <f ca="1"/>
        <v>#NAME?</v>
      </c>
      <c r="C49" t="e">
        <f ca="1">IF(F49="","",_xlfn.XLOOKUP(B49,#REF!,#REF!,"ошибка",0,1))</f>
        <v>#REF!</v>
      </c>
      <c r="E49" t="e">
        <f ca="1">IF(F49="","",_xlfn.XLOOKUP(F49,'Переименование подразделения'!A:A,'Переименование подразделения'!C:C,"ошибка",0,1))</f>
        <v>#REF!</v>
      </c>
      <c r="F49" t="e" cm="1">
        <f t="array" aca="1" ref="F49" ca="1">IF(COUNTIF(Список_Сотрудников[ФИО],'Добавление новых'!B50)&gt;0,"",INDEX(#REF!,MATCH('Добавление новых'!B49,#REF!,0)-_xlfn.XLOOKUP('Добавление новых'!B49,#REF!,#REF!,"Ошибка строки",0,1),1))</f>
        <v>#REF!</v>
      </c>
    </row>
    <row r="50" spans="1:6" x14ac:dyDescent="0.25">
      <c r="A50" t="e">
        <f ca="1">IF(F50="","",_xlfn.XLOOKUP(F50,'Переименование подразделения'!A:A,'Переименование подразделения'!B:B,"ошибка",0,1))</f>
        <v>#REF!</v>
      </c>
      <c r="B50" t="e">
        <f ca="1"/>
        <v>#NAME?</v>
      </c>
      <c r="C50" t="e">
        <f ca="1">IF(F50="","",_xlfn.XLOOKUP(B50,#REF!,#REF!,"ошибка",0,1))</f>
        <v>#REF!</v>
      </c>
      <c r="E50" t="e">
        <f ca="1">IF(F50="","",_xlfn.XLOOKUP(F50,'Переименование подразделения'!A:A,'Переименование подразделения'!C:C,"ошибка",0,1))</f>
        <v>#REF!</v>
      </c>
      <c r="F50" t="e" cm="1">
        <f t="array" aca="1" ref="F50" ca="1">IF(COUNTIF(Список_Сотрудников[ФИО],'Добавление новых'!B51)&gt;0,"",INDEX(#REF!,MATCH('Добавление новых'!B50,#REF!,0)-_xlfn.XLOOKUP('Добавление новых'!B50,#REF!,#REF!,"Ошибка строки",0,1),1))</f>
        <v>#REF!</v>
      </c>
    </row>
    <row r="51" spans="1:6" x14ac:dyDescent="0.25">
      <c r="A51" t="e">
        <f ca="1">IF(F51="","",_xlfn.XLOOKUP(F51,'Переименование подразделения'!A:A,'Переименование подразделения'!B:B,"ошибка",0,1))</f>
        <v>#REF!</v>
      </c>
      <c r="B51" t="e">
        <f ca="1"/>
        <v>#NAME?</v>
      </c>
      <c r="C51" t="e">
        <f ca="1">IF(F51="","",_xlfn.XLOOKUP(B51,#REF!,#REF!,"ошибка",0,1))</f>
        <v>#REF!</v>
      </c>
      <c r="E51" t="e">
        <f ca="1">IF(F51="","",_xlfn.XLOOKUP(F51,'Переименование подразделения'!A:A,'Переименование подразделения'!C:C,"ошибка",0,1))</f>
        <v>#REF!</v>
      </c>
      <c r="F51" t="e" cm="1">
        <f t="array" aca="1" ref="F51" ca="1">IF(COUNTIF(Список_Сотрудников[ФИО],'Добавление новых'!B52)&gt;0,"",INDEX(#REF!,MATCH('Добавление новых'!B51,#REF!,0)-_xlfn.XLOOKUP('Добавление новых'!B51,#REF!,#REF!,"Ошибка строки",0,1),1))</f>
        <v>#REF!</v>
      </c>
    </row>
    <row r="52" spans="1:6" x14ac:dyDescent="0.25">
      <c r="A52" t="e">
        <f ca="1">IF(F52="","",_xlfn.XLOOKUP(F52,'Переименование подразделения'!A:A,'Переименование подразделения'!B:B,"ошибка",0,1))</f>
        <v>#REF!</v>
      </c>
      <c r="B52" t="e">
        <f ca="1"/>
        <v>#NAME?</v>
      </c>
      <c r="C52" t="e">
        <f ca="1">IF(F52="","",_xlfn.XLOOKUP(B52,#REF!,#REF!,"ошибка",0,1))</f>
        <v>#REF!</v>
      </c>
      <c r="E52" t="e">
        <f ca="1">IF(F52="","",_xlfn.XLOOKUP(F52,'Переименование подразделения'!A:A,'Переименование подразделения'!C:C,"ошибка",0,1))</f>
        <v>#REF!</v>
      </c>
      <c r="F52" t="e" cm="1">
        <f t="array" aca="1" ref="F52" ca="1">IF(COUNTIF(Список_Сотрудников[ФИО],'Добавление новых'!B53)&gt;0,"",INDEX(#REF!,MATCH('Добавление новых'!B52,#REF!,0)-_xlfn.XLOOKUP('Добавление новых'!B52,#REF!,#REF!,"Ошибка строки",0,1),1))</f>
        <v>#REF!</v>
      </c>
    </row>
    <row r="53" spans="1:6" x14ac:dyDescent="0.25">
      <c r="A53" t="e">
        <f ca="1">IF(F53="","",_xlfn.XLOOKUP(F53,'Переименование подразделения'!A:A,'Переименование подразделения'!B:B,"ошибка",0,1))</f>
        <v>#REF!</v>
      </c>
      <c r="B53" t="e">
        <f ca="1"/>
        <v>#NAME?</v>
      </c>
      <c r="C53" t="e">
        <f ca="1">IF(F53="","",_xlfn.XLOOKUP(B53,#REF!,#REF!,"ошибка",0,1))</f>
        <v>#REF!</v>
      </c>
      <c r="E53" t="e">
        <f ca="1">IF(F53="","",_xlfn.XLOOKUP(F53,'Переименование подразделения'!A:A,'Переименование подразделения'!C:C,"ошибка",0,1))</f>
        <v>#REF!</v>
      </c>
      <c r="F53" t="e" cm="1">
        <f t="array" aca="1" ref="F53" ca="1">IF(COUNTIF(Список_Сотрудников[ФИО],'Добавление новых'!B54)&gt;0,"",INDEX(#REF!,MATCH('Добавление новых'!B53,#REF!,0)-_xlfn.XLOOKUP('Добавление новых'!B53,#REF!,#REF!,"Ошибка строки",0,1),1))</f>
        <v>#REF!</v>
      </c>
    </row>
    <row r="54" spans="1:6" x14ac:dyDescent="0.25">
      <c r="A54" t="e">
        <f ca="1">IF(F54="","",_xlfn.XLOOKUP(F54,'Переименование подразделения'!A:A,'Переименование подразделения'!B:B,"ошибка",0,1))</f>
        <v>#REF!</v>
      </c>
      <c r="B54" t="e">
        <f ca="1"/>
        <v>#NAME?</v>
      </c>
      <c r="C54" t="e">
        <f ca="1">IF(F54="","",_xlfn.XLOOKUP(B54,#REF!,#REF!,"ошибка",0,1))</f>
        <v>#REF!</v>
      </c>
      <c r="E54" t="e">
        <f ca="1">IF(F54="","",_xlfn.XLOOKUP(F54,'Переименование подразделения'!A:A,'Переименование подразделения'!C:C,"ошибка",0,1))</f>
        <v>#REF!</v>
      </c>
      <c r="F54" t="e" cm="1">
        <f t="array" aca="1" ref="F54" ca="1">IF(COUNTIF(Список_Сотрудников[ФИО],'Добавление новых'!B55)&gt;0,"",INDEX(#REF!,MATCH('Добавление новых'!B54,#REF!,0)-_xlfn.XLOOKUP('Добавление новых'!B54,#REF!,#REF!,"Ошибка строки",0,1),1))</f>
        <v>#REF!</v>
      </c>
    </row>
    <row r="55" spans="1:6" x14ac:dyDescent="0.25">
      <c r="A55" t="e">
        <f ca="1">IF(F55="","",_xlfn.XLOOKUP(F55,'Переименование подразделения'!A:A,'Переименование подразделения'!B:B,"ошибка",0,1))</f>
        <v>#REF!</v>
      </c>
      <c r="B55" t="e">
        <f ca="1"/>
        <v>#NAME?</v>
      </c>
      <c r="C55" t="e">
        <f ca="1">IF(F55="","",_xlfn.XLOOKUP(B55,#REF!,#REF!,"ошибка",0,1))</f>
        <v>#REF!</v>
      </c>
      <c r="E55" t="e">
        <f ca="1">IF(F55="","",_xlfn.XLOOKUP(F55,'Переименование подразделения'!A:A,'Переименование подразделения'!C:C,"ошибка",0,1))</f>
        <v>#REF!</v>
      </c>
      <c r="F55" t="e" cm="1">
        <f t="array" aca="1" ref="F55" ca="1">IF(COUNTIF(Список_Сотрудников[ФИО],'Добавление новых'!B56)&gt;0,"",INDEX(#REF!,MATCH('Добавление новых'!B55,#REF!,0)-_xlfn.XLOOKUP('Добавление новых'!B55,#REF!,#REF!,"Ошибка строки",0,1),1))</f>
        <v>#REF!</v>
      </c>
    </row>
    <row r="56" spans="1:6" x14ac:dyDescent="0.25">
      <c r="A56" t="e">
        <f ca="1">IF(F56="","",_xlfn.XLOOKUP(F56,'Переименование подразделения'!A:A,'Переименование подразделения'!B:B,"ошибка",0,1))</f>
        <v>#REF!</v>
      </c>
      <c r="B56" t="e">
        <f ca="1"/>
        <v>#NAME?</v>
      </c>
      <c r="C56" t="e">
        <f ca="1">IF(F56="","",_xlfn.XLOOKUP(B56,#REF!,#REF!,"ошибка",0,1))</f>
        <v>#REF!</v>
      </c>
      <c r="E56" t="e">
        <f ca="1">IF(F56="","",_xlfn.XLOOKUP(F56,'Переименование подразделения'!A:A,'Переименование подразделения'!C:C,"ошибка",0,1))</f>
        <v>#REF!</v>
      </c>
      <c r="F56" t="e" cm="1">
        <f t="array" aca="1" ref="F56" ca="1">IF(COUNTIF(Список_Сотрудников[ФИО],'Добавление новых'!B57)&gt;0,"",INDEX(#REF!,MATCH('Добавление новых'!B56,#REF!,0)-_xlfn.XLOOKUP('Добавление новых'!B56,#REF!,#REF!,"Ошибка строки",0,1),1))</f>
        <v>#REF!</v>
      </c>
    </row>
    <row r="57" spans="1:6" x14ac:dyDescent="0.25">
      <c r="A57" t="e">
        <f ca="1">IF(F57="","",_xlfn.XLOOKUP(F57,'Переименование подразделения'!A:A,'Переименование подразделения'!B:B,"ошибка",0,1))</f>
        <v>#REF!</v>
      </c>
      <c r="B57" t="e">
        <f ca="1"/>
        <v>#NAME?</v>
      </c>
      <c r="C57" t="e">
        <f ca="1">IF(F57="","",_xlfn.XLOOKUP(B57,#REF!,#REF!,"ошибка",0,1))</f>
        <v>#REF!</v>
      </c>
      <c r="E57" t="e">
        <f ca="1">IF(F57="","",_xlfn.XLOOKUP(F57,'Переименование подразделения'!A:A,'Переименование подразделения'!C:C,"ошибка",0,1))</f>
        <v>#REF!</v>
      </c>
      <c r="F57" t="e" cm="1">
        <f t="array" aca="1" ref="F57" ca="1">IF(COUNTIF(Список_Сотрудников[ФИО],'Добавление новых'!B58)&gt;0,"",INDEX(#REF!,MATCH('Добавление новых'!B57,#REF!,0)-_xlfn.XLOOKUP('Добавление новых'!B57,#REF!,#REF!,"Ошибка строки",0,1),1))</f>
        <v>#REF!</v>
      </c>
    </row>
    <row r="58" spans="1:6" x14ac:dyDescent="0.25">
      <c r="A58" t="e">
        <f ca="1">IF(F58="","",_xlfn.XLOOKUP(F58,'Переименование подразделения'!A:A,'Переименование подразделения'!B:B,"ошибка",0,1))</f>
        <v>#REF!</v>
      </c>
      <c r="B58" t="e">
        <f ca="1"/>
        <v>#NAME?</v>
      </c>
      <c r="C58" t="e">
        <f ca="1">IF(F58="","",_xlfn.XLOOKUP(B58,#REF!,#REF!,"ошибка",0,1))</f>
        <v>#REF!</v>
      </c>
      <c r="E58" t="e">
        <f ca="1">IF(F58="","",_xlfn.XLOOKUP(F58,'Переименование подразделения'!A:A,'Переименование подразделения'!C:C,"ошибка",0,1))</f>
        <v>#REF!</v>
      </c>
      <c r="F58" t="e" cm="1">
        <f t="array" aca="1" ref="F58" ca="1">IF(COUNTIF(Список_Сотрудников[ФИО],'Добавление новых'!B59)&gt;0,"",INDEX(#REF!,MATCH('Добавление новых'!B58,#REF!,0)-_xlfn.XLOOKUP('Добавление новых'!B58,#REF!,#REF!,"Ошибка строки",0,1),1))</f>
        <v>#REF!</v>
      </c>
    </row>
    <row r="59" spans="1:6" x14ac:dyDescent="0.25">
      <c r="A59" t="e">
        <f ca="1">IF(F59="","",_xlfn.XLOOKUP(F59,'Переименование подразделения'!A:A,'Переименование подразделения'!B:B,"ошибка",0,1))</f>
        <v>#REF!</v>
      </c>
      <c r="B59" t="e">
        <f ca="1"/>
        <v>#NAME?</v>
      </c>
      <c r="C59" t="e">
        <f ca="1">IF(F59="","",_xlfn.XLOOKUP(B59,#REF!,#REF!,"ошибка",0,1))</f>
        <v>#REF!</v>
      </c>
      <c r="E59" t="e">
        <f ca="1">IF(F59="","",_xlfn.XLOOKUP(F59,'Переименование подразделения'!A:A,'Переименование подразделения'!C:C,"ошибка",0,1))</f>
        <v>#REF!</v>
      </c>
      <c r="F59" t="e" cm="1">
        <f t="array" aca="1" ref="F59" ca="1">IF(COUNTIF(Список_Сотрудников[ФИО],'Добавление новых'!B60)&gt;0,"",INDEX(#REF!,MATCH('Добавление новых'!B59,#REF!,0)-_xlfn.XLOOKUP('Добавление новых'!B59,#REF!,#REF!,"Ошибка строки",0,1),1))</f>
        <v>#REF!</v>
      </c>
    </row>
    <row r="60" spans="1:6" x14ac:dyDescent="0.25">
      <c r="A60" t="e">
        <f ca="1">IF(F60="","",_xlfn.XLOOKUP(F60,'Переименование подразделения'!A:A,'Переименование подразделения'!B:B,"ошибка",0,1))</f>
        <v>#REF!</v>
      </c>
      <c r="B60" t="e">
        <f ca="1"/>
        <v>#NAME?</v>
      </c>
      <c r="C60" t="e">
        <f ca="1">IF(F60="","",_xlfn.XLOOKUP(B60,#REF!,#REF!,"ошибка",0,1))</f>
        <v>#REF!</v>
      </c>
      <c r="E60" t="e">
        <f ca="1">IF(F60="","",_xlfn.XLOOKUP(F60,'Переименование подразделения'!A:A,'Переименование подразделения'!C:C,"ошибка",0,1))</f>
        <v>#REF!</v>
      </c>
      <c r="F60" t="e" cm="1">
        <f t="array" aca="1" ref="F60" ca="1">IF(COUNTIF(Список_Сотрудников[ФИО],'Добавление новых'!B61)&gt;0,"",INDEX(#REF!,MATCH('Добавление новых'!B60,#REF!,0)-_xlfn.XLOOKUP('Добавление новых'!B60,#REF!,#REF!,"Ошибка строки",0,1),1))</f>
        <v>#REF!</v>
      </c>
    </row>
    <row r="61" spans="1:6" x14ac:dyDescent="0.25">
      <c r="A61" t="e">
        <f ca="1">IF(F61="","",_xlfn.XLOOKUP(F61,'Переименование подразделения'!A:A,'Переименование подразделения'!B:B,"ошибка",0,1))</f>
        <v>#REF!</v>
      </c>
      <c r="B61" t="e">
        <f ca="1"/>
        <v>#NAME?</v>
      </c>
      <c r="C61" t="e">
        <f ca="1">IF(F61="","",_xlfn.XLOOKUP(B61,#REF!,#REF!,"ошибка",0,1))</f>
        <v>#REF!</v>
      </c>
      <c r="E61" t="e">
        <f ca="1">IF(F61="","",_xlfn.XLOOKUP(F61,'Переименование подразделения'!A:A,'Переименование подразделения'!C:C,"ошибка",0,1))</f>
        <v>#REF!</v>
      </c>
      <c r="F61" t="e" cm="1">
        <f t="array" aca="1" ref="F61" ca="1">IF(COUNTIF(Список_Сотрудников[ФИО],'Добавление новых'!B62)&gt;0,"",INDEX(#REF!,MATCH('Добавление новых'!B61,#REF!,0)-_xlfn.XLOOKUP('Добавление новых'!B61,#REF!,#REF!,"Ошибка строки",0,1),1))</f>
        <v>#REF!</v>
      </c>
    </row>
    <row r="62" spans="1:6" x14ac:dyDescent="0.25">
      <c r="A62" t="e">
        <f ca="1">IF(F62="","",_xlfn.XLOOKUP(F62,'Переименование подразделения'!A:A,'Переименование подразделения'!B:B,"ошибка",0,1))</f>
        <v>#REF!</v>
      </c>
      <c r="B62" t="e">
        <f ca="1"/>
        <v>#NAME?</v>
      </c>
      <c r="C62" t="e">
        <f ca="1">IF(F62="","",_xlfn.XLOOKUP(B62,#REF!,#REF!,"ошибка",0,1))</f>
        <v>#REF!</v>
      </c>
      <c r="E62" t="e">
        <f ca="1">IF(F62="","",_xlfn.XLOOKUP(F62,'Переименование подразделения'!A:A,'Переименование подразделения'!C:C,"ошибка",0,1))</f>
        <v>#REF!</v>
      </c>
      <c r="F62" t="e" cm="1">
        <f t="array" aca="1" ref="F62" ca="1">IF(COUNTIF(Список_Сотрудников[ФИО],'Добавление новых'!B63)&gt;0,"",INDEX(#REF!,MATCH('Добавление новых'!B62,#REF!,0)-_xlfn.XLOOKUP('Добавление новых'!B62,#REF!,#REF!,"Ошибка строки",0,1),1))</f>
        <v>#REF!</v>
      </c>
    </row>
    <row r="63" spans="1:6" x14ac:dyDescent="0.25">
      <c r="A63" t="e">
        <f ca="1">IF(F63="","",_xlfn.XLOOKUP(F63,'Переименование подразделения'!A:A,'Переименование подразделения'!B:B,"ошибка",0,1))</f>
        <v>#REF!</v>
      </c>
      <c r="B63" t="e">
        <f ca="1"/>
        <v>#NAME?</v>
      </c>
      <c r="C63" t="e">
        <f ca="1">IF(F63="","",_xlfn.XLOOKUP(B63,#REF!,#REF!,"ошибка",0,1))</f>
        <v>#REF!</v>
      </c>
      <c r="E63" t="e">
        <f ca="1">IF(F63="","",_xlfn.XLOOKUP(F63,'Переименование подразделения'!A:A,'Переименование подразделения'!C:C,"ошибка",0,1))</f>
        <v>#REF!</v>
      </c>
      <c r="F63" t="e" cm="1">
        <f t="array" aca="1" ref="F63" ca="1">IF(COUNTIF(Список_Сотрудников[ФИО],'Добавление новых'!B64)&gt;0,"",INDEX(#REF!,MATCH('Добавление новых'!B63,#REF!,0)-_xlfn.XLOOKUP('Добавление новых'!B63,#REF!,#REF!,"Ошибка строки",0,1),1))</f>
        <v>#REF!</v>
      </c>
    </row>
    <row r="64" spans="1:6" x14ac:dyDescent="0.25">
      <c r="A64" t="e">
        <f ca="1">IF(F64="","",_xlfn.XLOOKUP(F64,'Переименование подразделения'!A:A,'Переименование подразделения'!B:B,"ошибка",0,1))</f>
        <v>#REF!</v>
      </c>
      <c r="B64" t="e">
        <f ca="1"/>
        <v>#NAME?</v>
      </c>
      <c r="C64" t="e">
        <f ca="1">IF(F64="","",_xlfn.XLOOKUP(B64,#REF!,#REF!,"ошибка",0,1))</f>
        <v>#REF!</v>
      </c>
      <c r="E64" t="e">
        <f ca="1">IF(F64="","",_xlfn.XLOOKUP(F64,'Переименование подразделения'!A:A,'Переименование подразделения'!C:C,"ошибка",0,1))</f>
        <v>#REF!</v>
      </c>
      <c r="F64" t="e" cm="1">
        <f t="array" aca="1" ref="F64" ca="1">IF(COUNTIF(Список_Сотрудников[ФИО],'Добавление новых'!B65)&gt;0,"",INDEX(#REF!,MATCH('Добавление новых'!B64,#REF!,0)-_xlfn.XLOOKUP('Добавление новых'!B64,#REF!,#REF!,"Ошибка строки",0,1),1))</f>
        <v>#REF!</v>
      </c>
    </row>
    <row r="65" spans="1:6" x14ac:dyDescent="0.25">
      <c r="A65" t="e">
        <f ca="1">IF(F65="","",_xlfn.XLOOKUP(F65,'Переименование подразделения'!A:A,'Переименование подразделения'!B:B,"ошибка",0,1))</f>
        <v>#REF!</v>
      </c>
      <c r="B65" t="e">
        <f ca="1"/>
        <v>#NAME?</v>
      </c>
      <c r="C65" t="e">
        <f ca="1">IF(F65="","",_xlfn.XLOOKUP(B65,#REF!,#REF!,"ошибка",0,1))</f>
        <v>#REF!</v>
      </c>
      <c r="E65" t="e">
        <f ca="1">IF(F65="","",_xlfn.XLOOKUP(F65,'Переименование подразделения'!A:A,'Переименование подразделения'!C:C,"ошибка",0,1))</f>
        <v>#REF!</v>
      </c>
      <c r="F65" t="e" cm="1">
        <f t="array" aca="1" ref="F65" ca="1">IF(COUNTIF(Список_Сотрудников[ФИО],'Добавление новых'!B66)&gt;0,"",INDEX(#REF!,MATCH('Добавление новых'!B65,#REF!,0)-_xlfn.XLOOKUP('Добавление новых'!B65,#REF!,#REF!,"Ошибка строки",0,1),1))</f>
        <v>#REF!</v>
      </c>
    </row>
    <row r="66" spans="1:6" x14ac:dyDescent="0.25">
      <c r="A66" t="e">
        <f ca="1">IF(F66="","",_xlfn.XLOOKUP(F66,'Переименование подразделения'!A:A,'Переименование подразделения'!B:B,"ошибка",0,1))</f>
        <v>#REF!</v>
      </c>
      <c r="B66" t="e">
        <f ca="1"/>
        <v>#NAME?</v>
      </c>
      <c r="C66" t="e">
        <f ca="1">IF(F66="","",_xlfn.XLOOKUP(B66,#REF!,#REF!,"ошибка",0,1))</f>
        <v>#REF!</v>
      </c>
      <c r="E66" t="e">
        <f ca="1">IF(F66="","",_xlfn.XLOOKUP(F66,'Переименование подразделения'!A:A,'Переименование подразделения'!C:C,"ошибка",0,1))</f>
        <v>#REF!</v>
      </c>
      <c r="F66" t="e" cm="1">
        <f t="array" aca="1" ref="F66" ca="1">IF(COUNTIF(Список_Сотрудников[ФИО],'Добавление новых'!B67)&gt;0,"",INDEX(#REF!,MATCH('Добавление новых'!B66,#REF!,0)-_xlfn.XLOOKUP('Добавление новых'!B66,#REF!,#REF!,"Ошибка строки",0,1),1))</f>
        <v>#REF!</v>
      </c>
    </row>
    <row r="67" spans="1:6" x14ac:dyDescent="0.25">
      <c r="A67" t="e">
        <f ca="1">IF(F67="","",_xlfn.XLOOKUP(F67,'Переименование подразделения'!A:A,'Переименование подразделения'!B:B,"ошибка",0,1))</f>
        <v>#REF!</v>
      </c>
      <c r="B67" t="e">
        <f ca="1"/>
        <v>#NAME?</v>
      </c>
      <c r="C67" t="e">
        <f ca="1">IF(F67="","",_xlfn.XLOOKUP(B67,#REF!,#REF!,"ошибка",0,1))</f>
        <v>#REF!</v>
      </c>
      <c r="E67" t="e">
        <f ca="1">IF(F67="","",_xlfn.XLOOKUP(F67,'Переименование подразделения'!A:A,'Переименование подразделения'!C:C,"ошибка",0,1))</f>
        <v>#REF!</v>
      </c>
      <c r="F67" t="e" cm="1">
        <f t="array" aca="1" ref="F67" ca="1">IF(COUNTIF(Список_Сотрудников[ФИО],'Добавление новых'!B68)&gt;0,"",INDEX(#REF!,MATCH('Добавление новых'!B67,#REF!,0)-_xlfn.XLOOKUP('Добавление новых'!B67,#REF!,#REF!,"Ошибка строки",0,1),1))</f>
        <v>#REF!</v>
      </c>
    </row>
    <row r="68" spans="1:6" x14ac:dyDescent="0.25">
      <c r="A68" t="e">
        <f ca="1">IF(F68="","",_xlfn.XLOOKUP(F68,'Переименование подразделения'!A:A,'Переименование подразделения'!B:B,"ошибка",0,1))</f>
        <v>#REF!</v>
      </c>
      <c r="B68" t="e">
        <f ca="1"/>
        <v>#NAME?</v>
      </c>
      <c r="C68" t="e">
        <f ca="1">IF(F68="","",_xlfn.XLOOKUP(B68,#REF!,#REF!,"ошибка",0,1))</f>
        <v>#REF!</v>
      </c>
      <c r="E68" t="e">
        <f ca="1">IF(F68="","",_xlfn.XLOOKUP(F68,'Переименование подразделения'!A:A,'Переименование подразделения'!C:C,"ошибка",0,1))</f>
        <v>#REF!</v>
      </c>
      <c r="F68" t="e" cm="1">
        <f t="array" aca="1" ref="F68" ca="1">IF(COUNTIF(Список_Сотрудников[ФИО],'Добавление новых'!B69)&gt;0,"",INDEX(#REF!,MATCH('Добавление новых'!B68,#REF!,0)-_xlfn.XLOOKUP('Добавление новых'!B68,#REF!,#REF!,"Ошибка строки",0,1),1))</f>
        <v>#REF!</v>
      </c>
    </row>
    <row r="69" spans="1:6" x14ac:dyDescent="0.25">
      <c r="A69" t="e">
        <f ca="1">IF(F69="","",_xlfn.XLOOKUP(F69,'Переименование подразделения'!A:A,'Переименование подразделения'!B:B,"ошибка",0,1))</f>
        <v>#REF!</v>
      </c>
      <c r="B69" t="e">
        <f ca="1"/>
        <v>#NAME?</v>
      </c>
      <c r="C69" t="e">
        <f ca="1">IF(F69="","",_xlfn.XLOOKUP(B69,#REF!,#REF!,"ошибка",0,1))</f>
        <v>#REF!</v>
      </c>
      <c r="E69" t="e">
        <f ca="1">IF(F69="","",_xlfn.XLOOKUP(F69,'Переименование подразделения'!A:A,'Переименование подразделения'!C:C,"ошибка",0,1))</f>
        <v>#REF!</v>
      </c>
      <c r="F69" t="e" cm="1">
        <f t="array" aca="1" ref="F69" ca="1">IF(COUNTIF(Список_Сотрудников[ФИО],'Добавление новых'!B70)&gt;0,"",INDEX(#REF!,MATCH('Добавление новых'!B69,#REF!,0)-_xlfn.XLOOKUP('Добавление новых'!B69,#REF!,#REF!,"Ошибка строки",0,1),1))</f>
        <v>#REF!</v>
      </c>
    </row>
    <row r="70" spans="1:6" x14ac:dyDescent="0.25">
      <c r="A70" t="e">
        <f ca="1">IF(F70="","",_xlfn.XLOOKUP(F70,'Переименование подразделения'!A:A,'Переименование подразделения'!B:B,"ошибка",0,1))</f>
        <v>#REF!</v>
      </c>
      <c r="B70" t="e">
        <f ca="1"/>
        <v>#NAME?</v>
      </c>
      <c r="C70" t="e">
        <f ca="1">IF(F70="","",_xlfn.XLOOKUP(B70,#REF!,#REF!,"ошибка",0,1))</f>
        <v>#REF!</v>
      </c>
      <c r="E70" t="e">
        <f ca="1">IF(F70="","",_xlfn.XLOOKUP(F70,'Переименование подразделения'!A:A,'Переименование подразделения'!C:C,"ошибка",0,1))</f>
        <v>#REF!</v>
      </c>
      <c r="F70" t="e" cm="1">
        <f t="array" aca="1" ref="F70" ca="1">IF(COUNTIF(Список_Сотрудников[ФИО],'Добавление новых'!B71)&gt;0,"",INDEX(#REF!,MATCH('Добавление новых'!B70,#REF!,0)-_xlfn.XLOOKUP('Добавление новых'!B70,#REF!,#REF!,"Ошибка строки",0,1),1))</f>
        <v>#REF!</v>
      </c>
    </row>
    <row r="71" spans="1:6" x14ac:dyDescent="0.25">
      <c r="A71" t="e">
        <f ca="1">IF(F71="","",_xlfn.XLOOKUP(F71,'Переименование подразделения'!A:A,'Переименование подразделения'!B:B,"ошибка",0,1))</f>
        <v>#REF!</v>
      </c>
      <c r="B71" t="e">
        <f ca="1"/>
        <v>#NAME?</v>
      </c>
      <c r="C71" t="e">
        <f ca="1">IF(F71="","",_xlfn.XLOOKUP(B71,#REF!,#REF!,"ошибка",0,1))</f>
        <v>#REF!</v>
      </c>
      <c r="E71" t="e">
        <f ca="1">IF(F71="","",_xlfn.XLOOKUP(F71,'Переименование подразделения'!A:A,'Переименование подразделения'!C:C,"ошибка",0,1))</f>
        <v>#REF!</v>
      </c>
      <c r="F71" t="e" cm="1">
        <f t="array" aca="1" ref="F71" ca="1">IF(COUNTIF(Список_Сотрудников[ФИО],'Добавление новых'!B72)&gt;0,"",INDEX(#REF!,MATCH('Добавление новых'!B71,#REF!,0)-_xlfn.XLOOKUP('Добавление новых'!B71,#REF!,#REF!,"Ошибка строки",0,1),1))</f>
        <v>#REF!</v>
      </c>
    </row>
    <row r="72" spans="1:6" x14ac:dyDescent="0.25">
      <c r="A72" t="e">
        <f ca="1">IF(F72="","",_xlfn.XLOOKUP(F72,'Переименование подразделения'!A:A,'Переименование подразделения'!B:B,"ошибка",0,1))</f>
        <v>#REF!</v>
      </c>
      <c r="B72" t="e">
        <f ca="1"/>
        <v>#NAME?</v>
      </c>
      <c r="C72" t="e">
        <f ca="1">IF(F72="","",_xlfn.XLOOKUP(B72,#REF!,#REF!,"ошибка",0,1))</f>
        <v>#REF!</v>
      </c>
      <c r="E72" t="e">
        <f ca="1">IF(F72="","",_xlfn.XLOOKUP(F72,'Переименование подразделения'!A:A,'Переименование подразделения'!C:C,"ошибка",0,1))</f>
        <v>#REF!</v>
      </c>
      <c r="F72" t="e" cm="1">
        <f t="array" aca="1" ref="F72" ca="1">IF(COUNTIF(Список_Сотрудников[ФИО],'Добавление новых'!B73)&gt;0,"",INDEX(#REF!,MATCH('Добавление новых'!B72,#REF!,0)-_xlfn.XLOOKUP('Добавление новых'!B72,#REF!,#REF!,"Ошибка строки",0,1),1))</f>
        <v>#REF!</v>
      </c>
    </row>
    <row r="73" spans="1:6" x14ac:dyDescent="0.25">
      <c r="A73" t="e">
        <f ca="1">IF(F73="","",_xlfn.XLOOKUP(F73,'Переименование подразделения'!A:A,'Переименование подразделения'!B:B,"ошибка",0,1))</f>
        <v>#REF!</v>
      </c>
      <c r="B73" t="e">
        <f ca="1"/>
        <v>#NAME?</v>
      </c>
      <c r="C73" t="e">
        <f ca="1">IF(F73="","",_xlfn.XLOOKUP(B73,#REF!,#REF!,"ошибка",0,1))</f>
        <v>#REF!</v>
      </c>
      <c r="E73" t="e">
        <f ca="1">IF(F73="","",_xlfn.XLOOKUP(F73,'Переименование подразделения'!A:A,'Переименование подразделения'!C:C,"ошибка",0,1))</f>
        <v>#REF!</v>
      </c>
      <c r="F73" t="e" cm="1">
        <f t="array" aca="1" ref="F73" ca="1">IF(COUNTIF(Список_Сотрудников[ФИО],'Добавление новых'!B74)&gt;0,"",INDEX(#REF!,MATCH('Добавление новых'!B73,#REF!,0)-_xlfn.XLOOKUP('Добавление новых'!B73,#REF!,#REF!,"Ошибка строки",0,1),1))</f>
        <v>#REF!</v>
      </c>
    </row>
    <row r="74" spans="1:6" x14ac:dyDescent="0.25">
      <c r="A74" t="e">
        <f ca="1">IF(F74="","",_xlfn.XLOOKUP(F74,'Переименование подразделения'!A:A,'Переименование подразделения'!B:B,"ошибка",0,1))</f>
        <v>#REF!</v>
      </c>
      <c r="B74" t="e">
        <f ca="1"/>
        <v>#NAME?</v>
      </c>
      <c r="C74" t="e">
        <f ca="1">IF(F74="","",_xlfn.XLOOKUP(B74,#REF!,#REF!,"ошибка",0,1))</f>
        <v>#REF!</v>
      </c>
      <c r="E74" t="e">
        <f ca="1">IF(F74="","",_xlfn.XLOOKUP(F74,'Переименование подразделения'!A:A,'Переименование подразделения'!C:C,"ошибка",0,1))</f>
        <v>#REF!</v>
      </c>
      <c r="F74" t="e" cm="1">
        <f t="array" aca="1" ref="F74" ca="1">IF(COUNTIF(Список_Сотрудников[ФИО],'Добавление новых'!B75)&gt;0,"",INDEX(#REF!,MATCH('Добавление новых'!B74,#REF!,0)-_xlfn.XLOOKUP('Добавление новых'!B74,#REF!,#REF!,"Ошибка строки",0,1),1))</f>
        <v>#REF!</v>
      </c>
    </row>
    <row r="75" spans="1:6" x14ac:dyDescent="0.25">
      <c r="A75" t="e">
        <f ca="1">IF(F75="","",_xlfn.XLOOKUP(F75,'Переименование подразделения'!A:A,'Переименование подразделения'!B:B,"ошибка",0,1))</f>
        <v>#REF!</v>
      </c>
      <c r="B75" t="e">
        <f ca="1"/>
        <v>#NAME?</v>
      </c>
      <c r="C75" t="e">
        <f ca="1">IF(F75="","",_xlfn.XLOOKUP(B75,#REF!,#REF!,"ошибка",0,1))</f>
        <v>#REF!</v>
      </c>
      <c r="E75" t="e">
        <f ca="1">IF(F75="","",_xlfn.XLOOKUP(F75,'Переименование подразделения'!A:A,'Переименование подразделения'!C:C,"ошибка",0,1))</f>
        <v>#REF!</v>
      </c>
      <c r="F75" t="e" cm="1">
        <f t="array" aca="1" ref="F75" ca="1">IF(COUNTIF(Список_Сотрудников[ФИО],'Добавление новых'!B76)&gt;0,"",INDEX(#REF!,MATCH('Добавление новых'!B75,#REF!,0)-_xlfn.XLOOKUP('Добавление новых'!B75,#REF!,#REF!,"Ошибка строки",0,1),1))</f>
        <v>#REF!</v>
      </c>
    </row>
    <row r="76" spans="1:6" x14ac:dyDescent="0.25">
      <c r="A76" t="e">
        <f ca="1">IF(F76="","",_xlfn.XLOOKUP(F76,'Переименование подразделения'!A:A,'Переименование подразделения'!B:B,"ошибка",0,1))</f>
        <v>#REF!</v>
      </c>
      <c r="B76" t="e">
        <f ca="1"/>
        <v>#NAME?</v>
      </c>
      <c r="C76" t="e">
        <f ca="1">IF(F76="","",_xlfn.XLOOKUP(B76,#REF!,#REF!,"ошибка",0,1))</f>
        <v>#REF!</v>
      </c>
      <c r="E76" t="e">
        <f ca="1">IF(F76="","",_xlfn.XLOOKUP(F76,'Переименование подразделения'!A:A,'Переименование подразделения'!C:C,"ошибка",0,1))</f>
        <v>#REF!</v>
      </c>
      <c r="F76" t="e" cm="1">
        <f t="array" aca="1" ref="F76" ca="1">IF(COUNTIF(Список_Сотрудников[ФИО],'Добавление новых'!B77)&gt;0,"",INDEX(#REF!,MATCH('Добавление новых'!B76,#REF!,0)-_xlfn.XLOOKUP('Добавление новых'!B76,#REF!,#REF!,"Ошибка строки",0,1),1))</f>
        <v>#REF!</v>
      </c>
    </row>
    <row r="77" spans="1:6" x14ac:dyDescent="0.25">
      <c r="A77" t="e">
        <f ca="1">IF(F77="","",_xlfn.XLOOKUP(F77,'Переименование подразделения'!A:A,'Переименование подразделения'!B:B,"ошибка",0,1))</f>
        <v>#REF!</v>
      </c>
      <c r="B77" t="e">
        <f ca="1"/>
        <v>#NAME?</v>
      </c>
      <c r="C77" t="e">
        <f ca="1">IF(F77="","",_xlfn.XLOOKUP(B77,#REF!,#REF!,"ошибка",0,1))</f>
        <v>#REF!</v>
      </c>
      <c r="E77" t="e">
        <f ca="1">IF(F77="","",_xlfn.XLOOKUP(F77,'Переименование подразделения'!A:A,'Переименование подразделения'!C:C,"ошибка",0,1))</f>
        <v>#REF!</v>
      </c>
      <c r="F77" t="e" cm="1">
        <f t="array" aca="1" ref="F77" ca="1">IF(COUNTIF(Список_Сотрудников[ФИО],'Добавление новых'!B78)&gt;0,"",INDEX(#REF!,MATCH('Добавление новых'!B77,#REF!,0)-_xlfn.XLOOKUP('Добавление новых'!B77,#REF!,#REF!,"Ошибка строки",0,1),1))</f>
        <v>#REF!</v>
      </c>
    </row>
    <row r="78" spans="1:6" x14ac:dyDescent="0.25">
      <c r="A78" t="e">
        <f ca="1">IF(F78="","",_xlfn.XLOOKUP(F78,'Переименование подразделения'!A:A,'Переименование подразделения'!B:B,"ошибка",0,1))</f>
        <v>#REF!</v>
      </c>
      <c r="B78" t="e">
        <f ca="1"/>
        <v>#NAME?</v>
      </c>
      <c r="C78" t="e">
        <f ca="1">IF(F78="","",_xlfn.XLOOKUP(B78,#REF!,#REF!,"ошибка",0,1))</f>
        <v>#REF!</v>
      </c>
      <c r="E78" t="e">
        <f ca="1">IF(F78="","",_xlfn.XLOOKUP(F78,'Переименование подразделения'!A:A,'Переименование подразделения'!C:C,"ошибка",0,1))</f>
        <v>#REF!</v>
      </c>
      <c r="F78" t="e" cm="1">
        <f t="array" aca="1" ref="F78" ca="1">IF(COUNTIF(Список_Сотрудников[ФИО],'Добавление новых'!B79)&gt;0,"",INDEX(#REF!,MATCH('Добавление новых'!B78,#REF!,0)-_xlfn.XLOOKUP('Добавление новых'!B78,#REF!,#REF!,"Ошибка строки",0,1),1))</f>
        <v>#REF!</v>
      </c>
    </row>
    <row r="79" spans="1:6" x14ac:dyDescent="0.25">
      <c r="A79" t="e">
        <f ca="1">IF(F79="","",_xlfn.XLOOKUP(F79,'Переименование подразделения'!A:A,'Переименование подразделения'!B:B,"ошибка",0,1))</f>
        <v>#REF!</v>
      </c>
      <c r="B79" t="e">
        <f ca="1"/>
        <v>#NAME?</v>
      </c>
      <c r="C79" t="e">
        <f ca="1">IF(F79="","",_xlfn.XLOOKUP(B79,#REF!,#REF!,"ошибка",0,1))</f>
        <v>#REF!</v>
      </c>
      <c r="E79" t="e">
        <f ca="1">IF(F79="","",_xlfn.XLOOKUP(F79,'Переименование подразделения'!A:A,'Переименование подразделения'!C:C,"ошибка",0,1))</f>
        <v>#REF!</v>
      </c>
      <c r="F79" t="e" cm="1">
        <f t="array" aca="1" ref="F79" ca="1">IF(COUNTIF(Список_Сотрудников[ФИО],'Добавление новых'!B80)&gt;0,"",INDEX(#REF!,MATCH('Добавление новых'!B79,#REF!,0)-_xlfn.XLOOKUP('Добавление новых'!B79,#REF!,#REF!,"Ошибка строки",0,1),1))</f>
        <v>#REF!</v>
      </c>
    </row>
    <row r="80" spans="1:6" x14ac:dyDescent="0.25">
      <c r="A80" t="e">
        <f ca="1">IF(F80="","",_xlfn.XLOOKUP(F80,'Переименование подразделения'!A:A,'Переименование подразделения'!B:B,"ошибка",0,1))</f>
        <v>#REF!</v>
      </c>
      <c r="B80" t="e">
        <f ca="1"/>
        <v>#NAME?</v>
      </c>
      <c r="C80" t="e">
        <f ca="1">IF(F80="","",_xlfn.XLOOKUP(B80,#REF!,#REF!,"ошибка",0,1))</f>
        <v>#REF!</v>
      </c>
      <c r="E80" t="e">
        <f ca="1">IF(F80="","",_xlfn.XLOOKUP(F80,'Переименование подразделения'!A:A,'Переименование подразделения'!C:C,"ошибка",0,1))</f>
        <v>#REF!</v>
      </c>
      <c r="F80" t="e" cm="1">
        <f t="array" aca="1" ref="F80" ca="1">IF(COUNTIF(Список_Сотрудников[ФИО],'Добавление новых'!B81)&gt;0,"",INDEX(#REF!,MATCH('Добавление новых'!B80,#REF!,0)-_xlfn.XLOOKUP('Добавление новых'!B80,#REF!,#REF!,"Ошибка строки",0,1),1))</f>
        <v>#REF!</v>
      </c>
    </row>
    <row r="81" spans="1:6" x14ac:dyDescent="0.25">
      <c r="A81" t="e">
        <f ca="1">IF(F81="","",_xlfn.XLOOKUP(F81,'Переименование подразделения'!A:A,'Переименование подразделения'!B:B,"ошибка",0,1))</f>
        <v>#REF!</v>
      </c>
      <c r="B81" t="e">
        <f ca="1"/>
        <v>#NAME?</v>
      </c>
      <c r="C81" t="e">
        <f ca="1">IF(F81="","",_xlfn.XLOOKUP(B81,#REF!,#REF!,"ошибка",0,1))</f>
        <v>#REF!</v>
      </c>
      <c r="E81" t="e">
        <f ca="1">IF(F81="","",_xlfn.XLOOKUP(F81,'Переименование подразделения'!A:A,'Переименование подразделения'!C:C,"ошибка",0,1))</f>
        <v>#REF!</v>
      </c>
      <c r="F81" t="e" cm="1">
        <f t="array" aca="1" ref="F81" ca="1">IF(COUNTIF(Список_Сотрудников[ФИО],'Добавление новых'!B82)&gt;0,"",INDEX(#REF!,MATCH('Добавление новых'!B81,#REF!,0)-_xlfn.XLOOKUP('Добавление новых'!B81,#REF!,#REF!,"Ошибка строки",0,1),1))</f>
        <v>#REF!</v>
      </c>
    </row>
    <row r="82" spans="1:6" x14ac:dyDescent="0.25">
      <c r="A82" t="e">
        <f ca="1">IF(F82="","",_xlfn.XLOOKUP(F82,'Переименование подразделения'!A:A,'Переименование подразделения'!B:B,"ошибка",0,1))</f>
        <v>#REF!</v>
      </c>
      <c r="B82" t="e">
        <f ca="1"/>
        <v>#NAME?</v>
      </c>
      <c r="C82" t="e">
        <f ca="1">IF(F82="","",_xlfn.XLOOKUP(B82,#REF!,#REF!,"ошибка",0,1))</f>
        <v>#REF!</v>
      </c>
      <c r="E82" t="e">
        <f ca="1">IF(F82="","",_xlfn.XLOOKUP(F82,'Переименование подразделения'!A:A,'Переименование подразделения'!C:C,"ошибка",0,1))</f>
        <v>#REF!</v>
      </c>
      <c r="F82" t="e" cm="1">
        <f t="array" aca="1" ref="F82" ca="1">IF(COUNTIF(Список_Сотрудников[ФИО],'Добавление новых'!B83)&gt;0,"",INDEX(#REF!,MATCH('Добавление новых'!B82,#REF!,0)-_xlfn.XLOOKUP('Добавление новых'!B82,#REF!,#REF!,"Ошибка строки",0,1),1))</f>
        <v>#REF!</v>
      </c>
    </row>
    <row r="83" spans="1:6" x14ac:dyDescent="0.25">
      <c r="A83" t="e">
        <f ca="1">IF(F83="","",_xlfn.XLOOKUP(F83,'Переименование подразделения'!A:A,'Переименование подразделения'!B:B,"ошибка",0,1))</f>
        <v>#REF!</v>
      </c>
      <c r="B83" t="e">
        <f ca="1"/>
        <v>#NAME?</v>
      </c>
      <c r="C83" t="e">
        <f ca="1">IF(F83="","",_xlfn.XLOOKUP(B83,#REF!,#REF!,"ошибка",0,1))</f>
        <v>#REF!</v>
      </c>
      <c r="E83" t="e">
        <f ca="1">IF(F83="","",_xlfn.XLOOKUP(F83,'Переименование подразделения'!A:A,'Переименование подразделения'!C:C,"ошибка",0,1))</f>
        <v>#REF!</v>
      </c>
      <c r="F83" t="e" cm="1">
        <f t="array" aca="1" ref="F83" ca="1">IF(COUNTIF(Список_Сотрудников[ФИО],'Добавление новых'!B84)&gt;0,"",INDEX(#REF!,MATCH('Добавление новых'!B83,#REF!,0)-_xlfn.XLOOKUP('Добавление новых'!B83,#REF!,#REF!,"Ошибка строки",0,1),1))</f>
        <v>#REF!</v>
      </c>
    </row>
    <row r="84" spans="1:6" x14ac:dyDescent="0.25">
      <c r="A84" t="e">
        <f ca="1">IF(F84="","",_xlfn.XLOOKUP(F84,'Переименование подразделения'!A:A,'Переименование подразделения'!B:B,"ошибка",0,1))</f>
        <v>#REF!</v>
      </c>
      <c r="B84" t="e">
        <f ca="1"/>
        <v>#NAME?</v>
      </c>
      <c r="C84" t="e">
        <f ca="1">IF(F84="","",_xlfn.XLOOKUP(B84,#REF!,#REF!,"ошибка",0,1))</f>
        <v>#REF!</v>
      </c>
      <c r="E84" t="e">
        <f ca="1">IF(F84="","",_xlfn.XLOOKUP(F84,'Переименование подразделения'!A:A,'Переименование подразделения'!C:C,"ошибка",0,1))</f>
        <v>#REF!</v>
      </c>
      <c r="F84" t="e" cm="1">
        <f t="array" aca="1" ref="F84" ca="1">IF(COUNTIF(Список_Сотрудников[ФИО],'Добавление новых'!B85)&gt;0,"",INDEX(#REF!,MATCH('Добавление новых'!B84,#REF!,0)-_xlfn.XLOOKUP('Добавление новых'!B84,#REF!,#REF!,"Ошибка строки",0,1),1))</f>
        <v>#REF!</v>
      </c>
    </row>
    <row r="85" spans="1:6" x14ac:dyDescent="0.25">
      <c r="A85" t="e">
        <f ca="1">IF(F85="","",_xlfn.XLOOKUP(F85,'Переименование подразделения'!A:A,'Переименование подразделения'!B:B,"ошибка",0,1))</f>
        <v>#REF!</v>
      </c>
      <c r="B85" t="e">
        <f ca="1"/>
        <v>#NAME?</v>
      </c>
      <c r="C85" t="e">
        <f ca="1">IF(F85="","",_xlfn.XLOOKUP(B85,#REF!,#REF!,"ошибка",0,1))</f>
        <v>#REF!</v>
      </c>
      <c r="E85" t="e">
        <f ca="1">IF(F85="","",_xlfn.XLOOKUP(F85,'Переименование подразделения'!A:A,'Переименование подразделения'!C:C,"ошибка",0,1))</f>
        <v>#REF!</v>
      </c>
      <c r="F85" t="e" cm="1">
        <f t="array" aca="1" ref="F85" ca="1">IF(COUNTIF(Список_Сотрудников[ФИО],'Добавление новых'!B86)&gt;0,"",INDEX(#REF!,MATCH('Добавление новых'!B85,#REF!,0)-_xlfn.XLOOKUP('Добавление новых'!B85,#REF!,#REF!,"Ошибка строки",0,1),1))</f>
        <v>#REF!</v>
      </c>
    </row>
    <row r="86" spans="1:6" x14ac:dyDescent="0.25">
      <c r="A86" t="e">
        <f ca="1">IF(F86="","",_xlfn.XLOOKUP(F86,'Переименование подразделения'!A:A,'Переименование подразделения'!B:B,"ошибка",0,1))</f>
        <v>#REF!</v>
      </c>
      <c r="B86" t="e">
        <f ca="1"/>
        <v>#NAME?</v>
      </c>
      <c r="C86" t="e">
        <f ca="1">IF(F86="","",_xlfn.XLOOKUP(B86,#REF!,#REF!,"ошибка",0,1))</f>
        <v>#REF!</v>
      </c>
      <c r="E86" t="e">
        <f ca="1">IF(F86="","",_xlfn.XLOOKUP(F86,'Переименование подразделения'!A:A,'Переименование подразделения'!C:C,"ошибка",0,1))</f>
        <v>#REF!</v>
      </c>
      <c r="F86" t="e" cm="1">
        <f t="array" aca="1" ref="F86" ca="1">IF(COUNTIF(Список_Сотрудников[ФИО],'Добавление новых'!B87)&gt;0,"",INDEX(#REF!,MATCH('Добавление новых'!B86,#REF!,0)-_xlfn.XLOOKUP('Добавление новых'!B86,#REF!,#REF!,"Ошибка строки",0,1),1))</f>
        <v>#REF!</v>
      </c>
    </row>
    <row r="87" spans="1:6" x14ac:dyDescent="0.25">
      <c r="A87" t="e">
        <f ca="1">IF(F87="","",_xlfn.XLOOKUP(F87,'Переименование подразделения'!A:A,'Переименование подразделения'!B:B,"ошибка",0,1))</f>
        <v>#REF!</v>
      </c>
      <c r="B87" t="e">
        <f ca="1"/>
        <v>#NAME?</v>
      </c>
      <c r="C87" t="e">
        <f ca="1">IF(F87="","",_xlfn.XLOOKUP(B87,#REF!,#REF!,"ошибка",0,1))</f>
        <v>#REF!</v>
      </c>
      <c r="E87" t="e">
        <f ca="1">IF(F87="","",_xlfn.XLOOKUP(F87,'Переименование подразделения'!A:A,'Переименование подразделения'!C:C,"ошибка",0,1))</f>
        <v>#REF!</v>
      </c>
      <c r="F87" t="e" cm="1">
        <f t="array" aca="1" ref="F87" ca="1">IF(COUNTIF(Список_Сотрудников[ФИО],'Добавление новых'!B88)&gt;0,"",INDEX(#REF!,MATCH('Добавление новых'!B87,#REF!,0)-_xlfn.XLOOKUP('Добавление новых'!B87,#REF!,#REF!,"Ошибка строки",0,1),1))</f>
        <v>#REF!</v>
      </c>
    </row>
    <row r="88" spans="1:6" x14ac:dyDescent="0.25">
      <c r="A88" t="e">
        <f ca="1">IF(F88="","",_xlfn.XLOOKUP(F88,'Переименование подразделения'!A:A,'Переименование подразделения'!B:B,"ошибка",0,1))</f>
        <v>#REF!</v>
      </c>
      <c r="B88" t="e">
        <f ca="1"/>
        <v>#NAME?</v>
      </c>
      <c r="C88" t="e">
        <f ca="1">IF(F88="","",_xlfn.XLOOKUP(B88,#REF!,#REF!,"ошибка",0,1))</f>
        <v>#REF!</v>
      </c>
      <c r="E88" t="e">
        <f ca="1">IF(F88="","",_xlfn.XLOOKUP(F88,'Переименование подразделения'!A:A,'Переименование подразделения'!C:C,"ошибка",0,1))</f>
        <v>#REF!</v>
      </c>
      <c r="F88" t="e" cm="1">
        <f t="array" aca="1" ref="F88" ca="1">IF(COUNTIF(Список_Сотрудников[ФИО],'Добавление новых'!B89)&gt;0,"",INDEX(#REF!,MATCH('Добавление новых'!B88,#REF!,0)-_xlfn.XLOOKUP('Добавление новых'!B88,#REF!,#REF!,"Ошибка строки",0,1),1))</f>
        <v>#REF!</v>
      </c>
    </row>
    <row r="89" spans="1:6" x14ac:dyDescent="0.25">
      <c r="A89" t="e">
        <f ca="1">IF(F89="","",_xlfn.XLOOKUP(F89,'Переименование подразделения'!A:A,'Переименование подразделения'!B:B,"ошибка",0,1))</f>
        <v>#REF!</v>
      </c>
      <c r="B89" t="e">
        <f ca="1"/>
        <v>#NAME?</v>
      </c>
      <c r="C89" t="e">
        <f ca="1">IF(F89="","",_xlfn.XLOOKUP(B89,#REF!,#REF!,"ошибка",0,1))</f>
        <v>#REF!</v>
      </c>
      <c r="E89" t="e">
        <f ca="1">IF(F89="","",_xlfn.XLOOKUP(F89,'Переименование подразделения'!A:A,'Переименование подразделения'!C:C,"ошибка",0,1))</f>
        <v>#REF!</v>
      </c>
      <c r="F89" t="e" cm="1">
        <f t="array" aca="1" ref="F89" ca="1">IF(COUNTIF(Список_Сотрудников[ФИО],'Добавление новых'!B90)&gt;0,"",INDEX(#REF!,MATCH('Добавление новых'!B89,#REF!,0)-_xlfn.XLOOKUP('Добавление новых'!B89,#REF!,#REF!,"Ошибка строки",0,1),1))</f>
        <v>#REF!</v>
      </c>
    </row>
    <row r="90" spans="1:6" x14ac:dyDescent="0.25">
      <c r="A90" t="e">
        <f ca="1">IF(F90="","",_xlfn.XLOOKUP(F90,'Переименование подразделения'!A:A,'Переименование подразделения'!B:B,"ошибка",0,1))</f>
        <v>#REF!</v>
      </c>
      <c r="B90" t="e">
        <f ca="1"/>
        <v>#NAME?</v>
      </c>
      <c r="C90" t="e">
        <f ca="1">IF(F90="","",_xlfn.XLOOKUP(B90,#REF!,#REF!,"ошибка",0,1))</f>
        <v>#REF!</v>
      </c>
      <c r="E90" t="e">
        <f ca="1">IF(F90="","",_xlfn.XLOOKUP(F90,'Переименование подразделения'!A:A,'Переименование подразделения'!C:C,"ошибка",0,1))</f>
        <v>#REF!</v>
      </c>
      <c r="F90" t="e" cm="1">
        <f t="array" aca="1" ref="F90" ca="1">IF(COUNTIF(Список_Сотрудников[ФИО],'Добавление новых'!B91)&gt;0,"",INDEX(#REF!,MATCH('Добавление новых'!B90,#REF!,0)-_xlfn.XLOOKUP('Добавление новых'!B90,#REF!,#REF!,"Ошибка строки",0,1),1))</f>
        <v>#REF!</v>
      </c>
    </row>
    <row r="91" spans="1:6" x14ac:dyDescent="0.25">
      <c r="A91" t="e">
        <f ca="1">IF(F91="","",_xlfn.XLOOKUP(F91,'Переименование подразделения'!A:A,'Переименование подразделения'!B:B,"ошибка",0,1))</f>
        <v>#REF!</v>
      </c>
      <c r="B91" t="e">
        <f ca="1"/>
        <v>#NAME?</v>
      </c>
      <c r="C91" t="e">
        <f ca="1">IF(F91="","",_xlfn.XLOOKUP(B91,#REF!,#REF!,"ошибка",0,1))</f>
        <v>#REF!</v>
      </c>
      <c r="E91" t="e">
        <f ca="1">IF(F91="","",_xlfn.XLOOKUP(F91,'Переименование подразделения'!A:A,'Переименование подразделения'!C:C,"ошибка",0,1))</f>
        <v>#REF!</v>
      </c>
      <c r="F91" t="e" cm="1">
        <f t="array" aca="1" ref="F91" ca="1">IF(COUNTIF(Список_Сотрудников[ФИО],'Добавление новых'!B92)&gt;0,"",INDEX(#REF!,MATCH('Добавление новых'!B91,#REF!,0)-_xlfn.XLOOKUP('Добавление новых'!B91,#REF!,#REF!,"Ошибка строки",0,1),1))</f>
        <v>#REF!</v>
      </c>
    </row>
    <row r="92" spans="1:6" x14ac:dyDescent="0.25">
      <c r="A92" t="e">
        <f ca="1">IF(F92="","",_xlfn.XLOOKUP(F92,'Переименование подразделения'!A:A,'Переименование подразделения'!B:B,"ошибка",0,1))</f>
        <v>#REF!</v>
      </c>
      <c r="B92" t="e">
        <f ca="1"/>
        <v>#NAME?</v>
      </c>
      <c r="C92" t="e">
        <f ca="1">IF(F92="","",_xlfn.XLOOKUP(B92,#REF!,#REF!,"ошибка",0,1))</f>
        <v>#REF!</v>
      </c>
      <c r="E92" t="e">
        <f ca="1">IF(F92="","",_xlfn.XLOOKUP(F92,'Переименование подразделения'!A:A,'Переименование подразделения'!C:C,"ошибка",0,1))</f>
        <v>#REF!</v>
      </c>
      <c r="F92" t="e" cm="1">
        <f t="array" aca="1" ref="F92" ca="1">IF(COUNTIF(Список_Сотрудников[ФИО],'Добавление новых'!B93)&gt;0,"",INDEX(#REF!,MATCH('Добавление новых'!B92,#REF!,0)-_xlfn.XLOOKUP('Добавление новых'!B92,#REF!,#REF!,"Ошибка строки",0,1),1))</f>
        <v>#REF!</v>
      </c>
    </row>
    <row r="93" spans="1:6" x14ac:dyDescent="0.25">
      <c r="A93" t="e">
        <f ca="1">IF(F93="","",_xlfn.XLOOKUP(F93,'Переименование подразделения'!A:A,'Переименование подразделения'!B:B,"ошибка",0,1))</f>
        <v>#REF!</v>
      </c>
      <c r="B93" t="e">
        <f ca="1"/>
        <v>#NAME?</v>
      </c>
      <c r="C93" t="e">
        <f ca="1">IF(F93="","",_xlfn.XLOOKUP(B93,#REF!,#REF!,"ошибка",0,1))</f>
        <v>#REF!</v>
      </c>
      <c r="E93" t="e">
        <f ca="1">IF(F93="","",_xlfn.XLOOKUP(F93,'Переименование подразделения'!A:A,'Переименование подразделения'!C:C,"ошибка",0,1))</f>
        <v>#REF!</v>
      </c>
      <c r="F93" t="e" cm="1">
        <f t="array" aca="1" ref="F93" ca="1">IF(COUNTIF(Список_Сотрудников[ФИО],'Добавление новых'!B94)&gt;0,"",INDEX(#REF!,MATCH('Добавление новых'!B93,#REF!,0)-_xlfn.XLOOKUP('Добавление новых'!B93,#REF!,#REF!,"Ошибка строки",0,1),1))</f>
        <v>#REF!</v>
      </c>
    </row>
    <row r="94" spans="1:6" x14ac:dyDescent="0.25">
      <c r="A94" t="e">
        <f ca="1">IF(F94="","",_xlfn.XLOOKUP(F94,'Переименование подразделения'!A:A,'Переименование подразделения'!B:B,"ошибка",0,1))</f>
        <v>#REF!</v>
      </c>
      <c r="B94" t="e">
        <f ca="1"/>
        <v>#NAME?</v>
      </c>
      <c r="C94" t="e">
        <f ca="1">IF(F94="","",_xlfn.XLOOKUP(B94,#REF!,#REF!,"ошибка",0,1))</f>
        <v>#REF!</v>
      </c>
      <c r="E94" t="e">
        <f ca="1">IF(F94="","",_xlfn.XLOOKUP(F94,'Переименование подразделения'!A:A,'Переименование подразделения'!C:C,"ошибка",0,1))</f>
        <v>#REF!</v>
      </c>
      <c r="F94" t="e" cm="1">
        <f t="array" aca="1" ref="F94" ca="1">IF(COUNTIF(Список_Сотрудников[ФИО],'Добавление новых'!B95)&gt;0,"",INDEX(#REF!,MATCH('Добавление новых'!B94,#REF!,0)-_xlfn.XLOOKUP('Добавление новых'!B94,#REF!,#REF!,"Ошибка строки",0,1),1))</f>
        <v>#REF!</v>
      </c>
    </row>
    <row r="95" spans="1:6" x14ac:dyDescent="0.25">
      <c r="A95" t="e">
        <f ca="1">IF(F95="","",_xlfn.XLOOKUP(F95,'Переименование подразделения'!A:A,'Переименование подразделения'!B:B,"ошибка",0,1))</f>
        <v>#REF!</v>
      </c>
      <c r="B95" t="e">
        <f ca="1"/>
        <v>#NAME?</v>
      </c>
      <c r="C95" t="e">
        <f ca="1">IF(F95="","",_xlfn.XLOOKUP(B95,#REF!,#REF!,"ошибка",0,1))</f>
        <v>#REF!</v>
      </c>
      <c r="E95" t="e">
        <f ca="1">IF(F95="","",_xlfn.XLOOKUP(F95,'Переименование подразделения'!A:A,'Переименование подразделения'!C:C,"ошибка",0,1))</f>
        <v>#REF!</v>
      </c>
      <c r="F95" t="e" cm="1">
        <f t="array" aca="1" ref="F95" ca="1">IF(COUNTIF(Список_Сотрудников[ФИО],'Добавление новых'!B96)&gt;0,"",INDEX(#REF!,MATCH('Добавление новых'!B95,#REF!,0)-_xlfn.XLOOKUP('Добавление новых'!B95,#REF!,#REF!,"Ошибка строки",0,1),1))</f>
        <v>#REF!</v>
      </c>
    </row>
    <row r="96" spans="1:6" x14ac:dyDescent="0.25">
      <c r="A96" t="e">
        <f ca="1">IF(F96="","",_xlfn.XLOOKUP(F96,'Переименование подразделения'!A:A,'Переименование подразделения'!B:B,"ошибка",0,1))</f>
        <v>#REF!</v>
      </c>
      <c r="B96" t="e">
        <f ca="1"/>
        <v>#NAME?</v>
      </c>
      <c r="C96" t="e">
        <f ca="1">IF(F96="","",_xlfn.XLOOKUP(B96,#REF!,#REF!,"ошибка",0,1))</f>
        <v>#REF!</v>
      </c>
      <c r="E96" t="e">
        <f ca="1">IF(F96="","",_xlfn.XLOOKUP(F96,'Переименование подразделения'!A:A,'Переименование подразделения'!C:C,"ошибка",0,1))</f>
        <v>#REF!</v>
      </c>
      <c r="F96" t="e" cm="1">
        <f t="array" aca="1" ref="F96" ca="1">IF(COUNTIF(Список_Сотрудников[ФИО],'Добавление новых'!B97)&gt;0,"",INDEX(#REF!,MATCH('Добавление новых'!B96,#REF!,0)-_xlfn.XLOOKUP('Добавление новых'!B96,#REF!,#REF!,"Ошибка строки",0,1),1))</f>
        <v>#REF!</v>
      </c>
    </row>
    <row r="97" spans="1:6" x14ac:dyDescent="0.25">
      <c r="A97" t="e">
        <f ca="1">IF(F97="","",_xlfn.XLOOKUP(F97,'Переименование подразделения'!A:A,'Переименование подразделения'!B:B,"ошибка",0,1))</f>
        <v>#REF!</v>
      </c>
      <c r="B97" t="e">
        <f ca="1"/>
        <v>#NAME?</v>
      </c>
      <c r="C97" t="e">
        <f ca="1">IF(F97="","",_xlfn.XLOOKUP(B97,#REF!,#REF!,"ошибка",0,1))</f>
        <v>#REF!</v>
      </c>
      <c r="E97" t="e">
        <f ca="1">IF(F97="","",_xlfn.XLOOKUP(F97,'Переименование подразделения'!A:A,'Переименование подразделения'!C:C,"ошибка",0,1))</f>
        <v>#REF!</v>
      </c>
      <c r="F97" t="e" cm="1">
        <f t="array" aca="1" ref="F97" ca="1">IF(COUNTIF(Список_Сотрудников[ФИО],'Добавление новых'!B98)&gt;0,"",INDEX(#REF!,MATCH('Добавление новых'!B97,#REF!,0)-_xlfn.XLOOKUP('Добавление новых'!B97,#REF!,#REF!,"Ошибка строки",0,1),1))</f>
        <v>#REF!</v>
      </c>
    </row>
    <row r="98" spans="1:6" x14ac:dyDescent="0.25">
      <c r="A98" t="e">
        <f ca="1">IF(F98="","",_xlfn.XLOOKUP(F98,'Переименование подразделения'!A:A,'Переименование подразделения'!B:B,"ошибка",0,1))</f>
        <v>#REF!</v>
      </c>
      <c r="B98" t="e">
        <f ca="1"/>
        <v>#NAME?</v>
      </c>
      <c r="C98" t="e">
        <f ca="1">IF(F98="","",_xlfn.XLOOKUP(B98,#REF!,#REF!,"ошибка",0,1))</f>
        <v>#REF!</v>
      </c>
      <c r="E98" t="e">
        <f ca="1">IF(F98="","",_xlfn.XLOOKUP(F98,'Переименование подразделения'!A:A,'Переименование подразделения'!C:C,"ошибка",0,1))</f>
        <v>#REF!</v>
      </c>
      <c r="F98" t="e" cm="1">
        <f t="array" aca="1" ref="F98" ca="1">IF(COUNTIF(Список_Сотрудников[ФИО],'Добавление новых'!B99)&gt;0,"",INDEX(#REF!,MATCH('Добавление новых'!B98,#REF!,0)-_xlfn.XLOOKUP('Добавление новых'!B98,#REF!,#REF!,"Ошибка строки",0,1),1))</f>
        <v>#REF!</v>
      </c>
    </row>
    <row r="99" spans="1:6" x14ac:dyDescent="0.25">
      <c r="A99" t="e">
        <f ca="1">IF(F99="","",_xlfn.XLOOKUP(F99,'Переименование подразделения'!A:A,'Переименование подразделения'!B:B,"ошибка",0,1))</f>
        <v>#REF!</v>
      </c>
      <c r="B99" t="e">
        <f ca="1"/>
        <v>#NAME?</v>
      </c>
      <c r="C99" t="e">
        <f ca="1">IF(F99="","",_xlfn.XLOOKUP(B99,#REF!,#REF!,"ошибка",0,1))</f>
        <v>#REF!</v>
      </c>
      <c r="E99" t="e">
        <f ca="1">IF(F99="","",_xlfn.XLOOKUP(F99,'Переименование подразделения'!A:A,'Переименование подразделения'!C:C,"ошибка",0,1))</f>
        <v>#REF!</v>
      </c>
      <c r="F99" t="e" cm="1">
        <f t="array" aca="1" ref="F99" ca="1">IF(COUNTIF(Список_Сотрудников[ФИО],'Добавление новых'!B100)&gt;0,"",INDEX(#REF!,MATCH('Добавление новых'!B99,#REF!,0)-_xlfn.XLOOKUP('Добавление новых'!B99,#REF!,#REF!,"Ошибка строки",0,1),1))</f>
        <v>#REF!</v>
      </c>
    </row>
    <row r="100" spans="1:6" x14ac:dyDescent="0.25">
      <c r="A100" t="e">
        <f ca="1">IF(F100="","",_xlfn.XLOOKUP(F100,'Переименование подразделения'!A:A,'Переименование подразделения'!B:B,"ошибка",0,1))</f>
        <v>#REF!</v>
      </c>
      <c r="B100" t="e">
        <f ca="1"/>
        <v>#NAME?</v>
      </c>
      <c r="C100" t="e">
        <f ca="1">IF(F100="","",_xlfn.XLOOKUP(B100,#REF!,#REF!,"ошибка",0,1))</f>
        <v>#REF!</v>
      </c>
      <c r="E100" t="e">
        <f ca="1">IF(F100="","",_xlfn.XLOOKUP(F100,'Переименование подразделения'!A:A,'Переименование подразделения'!C:C,"ошибка",0,1))</f>
        <v>#REF!</v>
      </c>
      <c r="F100" t="e" cm="1">
        <f t="array" aca="1" ref="F100" ca="1">IF(COUNTIF(Список_Сотрудников[ФИО],'Добавление новых'!B101)&gt;0,"",INDEX(#REF!,MATCH('Добавление новых'!B100,#REF!,0)-_xlfn.XLOOKUP('Добавление новых'!B100,#REF!,#REF!,"Ошибка строки",0,1),1))</f>
        <v>#REF!</v>
      </c>
    </row>
    <row r="101" spans="1:6" x14ac:dyDescent="0.25">
      <c r="A101" t="e">
        <f ca="1">IF(F101="","",_xlfn.XLOOKUP(F101,'Переименование подразделения'!A:A,'Переименование подразделения'!B:B,"ошибка",0,1))</f>
        <v>#REF!</v>
      </c>
      <c r="B101" t="e">
        <f ca="1"/>
        <v>#NAME?</v>
      </c>
      <c r="C101" t="e">
        <f ca="1">IF(F101="","",_xlfn.XLOOKUP(B101,#REF!,#REF!,"ошибка",0,1))</f>
        <v>#REF!</v>
      </c>
      <c r="E101" t="e">
        <f ca="1">IF(F101="","",_xlfn.XLOOKUP(F101,'Переименование подразделения'!A:A,'Переименование подразделения'!C:C,"ошибка",0,1))</f>
        <v>#REF!</v>
      </c>
      <c r="F101" t="e" cm="1">
        <f t="array" aca="1" ref="F101" ca="1">IF(COUNTIF(Список_Сотрудников[ФИО],'Добавление новых'!B102)&gt;0,"",INDEX(#REF!,MATCH('Добавление новых'!B101,#REF!,0)-_xlfn.XLOOKUP('Добавление новых'!B101,#REF!,#REF!,"Ошибка строки",0,1),1))</f>
        <v>#REF!</v>
      </c>
    </row>
    <row r="102" spans="1:6" x14ac:dyDescent="0.25">
      <c r="A102" t="e">
        <f ca="1">IF(F102="","",_xlfn.XLOOKUP(F102,'Переименование подразделения'!A:A,'Переименование подразделения'!B:B,"ошибка",0,1))</f>
        <v>#REF!</v>
      </c>
      <c r="B102" t="e">
        <f ca="1"/>
        <v>#NAME?</v>
      </c>
      <c r="C102" t="e">
        <f ca="1">IF(F102="","",_xlfn.XLOOKUP(B102,#REF!,#REF!,"ошибка",0,1))</f>
        <v>#REF!</v>
      </c>
      <c r="E102" t="e">
        <f ca="1">IF(F102="","",_xlfn.XLOOKUP(F102,'Переименование подразделения'!A:A,'Переименование подразделения'!C:C,"ошибка",0,1))</f>
        <v>#REF!</v>
      </c>
      <c r="F102" t="e" cm="1">
        <f t="array" aca="1" ref="F102" ca="1">IF(COUNTIF(Список_Сотрудников[ФИО],'Добавление новых'!B103)&gt;0,"",INDEX(#REF!,MATCH('Добавление новых'!B102,#REF!,0)-_xlfn.XLOOKUP('Добавление новых'!B102,#REF!,#REF!,"Ошибка строки",0,1),1))</f>
        <v>#REF!</v>
      </c>
    </row>
    <row r="103" spans="1:6" x14ac:dyDescent="0.25">
      <c r="A103" t="e">
        <f ca="1">IF(F103="","",_xlfn.XLOOKUP(F103,'Переименование подразделения'!A:A,'Переименование подразделения'!B:B,"ошибка",0,1))</f>
        <v>#REF!</v>
      </c>
      <c r="B103" t="e">
        <f ca="1"/>
        <v>#NAME?</v>
      </c>
      <c r="C103" t="e">
        <f ca="1">IF(F103="","",_xlfn.XLOOKUP(B103,#REF!,#REF!,"ошибка",0,1))</f>
        <v>#REF!</v>
      </c>
      <c r="E103" t="e">
        <f ca="1">IF(F103="","",_xlfn.XLOOKUP(F103,'Переименование подразделения'!A:A,'Переименование подразделения'!C:C,"ошибка",0,1))</f>
        <v>#REF!</v>
      </c>
      <c r="F103" t="e" cm="1">
        <f t="array" aca="1" ref="F103" ca="1">IF(COUNTIF(Список_Сотрудников[ФИО],'Добавление новых'!B104)&gt;0,"",INDEX(#REF!,MATCH('Добавление новых'!B103,#REF!,0)-_xlfn.XLOOKUP('Добавление новых'!B103,#REF!,#REF!,"Ошибка строки",0,1),1))</f>
        <v>#REF!</v>
      </c>
    </row>
    <row r="104" spans="1:6" x14ac:dyDescent="0.25">
      <c r="A104" t="e">
        <f ca="1">IF(F104="","",_xlfn.XLOOKUP(F104,'Переименование подразделения'!A:A,'Переименование подразделения'!B:B,"ошибка",0,1))</f>
        <v>#REF!</v>
      </c>
      <c r="B104" t="e">
        <f ca="1"/>
        <v>#NAME?</v>
      </c>
      <c r="C104" t="e">
        <f ca="1">IF(F104="","",_xlfn.XLOOKUP(B104,#REF!,#REF!,"ошибка",0,1))</f>
        <v>#REF!</v>
      </c>
      <c r="E104" t="e">
        <f ca="1">IF(F104="","",_xlfn.XLOOKUP(F104,'Переименование подразделения'!A:A,'Переименование подразделения'!C:C,"ошибка",0,1))</f>
        <v>#REF!</v>
      </c>
      <c r="F104" t="e" cm="1">
        <f t="array" aca="1" ref="F104" ca="1">IF(COUNTIF(Список_Сотрудников[ФИО],'Добавление новых'!B105)&gt;0,"",INDEX(#REF!,MATCH('Добавление новых'!B104,#REF!,0)-_xlfn.XLOOKUP('Добавление новых'!B104,#REF!,#REF!,"Ошибка строки",0,1),1))</f>
        <v>#REF!</v>
      </c>
    </row>
    <row r="105" spans="1:6" x14ac:dyDescent="0.25">
      <c r="A105" t="e">
        <f ca="1">IF(F105="","",_xlfn.XLOOKUP(F105,'Переименование подразделения'!A:A,'Переименование подразделения'!B:B,"ошибка",0,1))</f>
        <v>#REF!</v>
      </c>
      <c r="B105" t="e">
        <f ca="1"/>
        <v>#NAME?</v>
      </c>
      <c r="C105" t="e">
        <f ca="1">IF(F105="","",_xlfn.XLOOKUP(B105,#REF!,#REF!,"ошибка",0,1))</f>
        <v>#REF!</v>
      </c>
      <c r="E105" t="e">
        <f ca="1">IF(F105="","",_xlfn.XLOOKUP(F105,'Переименование подразделения'!A:A,'Переименование подразделения'!C:C,"ошибка",0,1))</f>
        <v>#REF!</v>
      </c>
      <c r="F105" t="e" cm="1">
        <f t="array" aca="1" ref="F105" ca="1">IF(COUNTIF(Список_Сотрудников[ФИО],'Добавление новых'!B106)&gt;0,"",INDEX(#REF!,MATCH('Добавление новых'!B105,#REF!,0)-_xlfn.XLOOKUP('Добавление новых'!B105,#REF!,#REF!,"Ошибка строки",0,1),1))</f>
        <v>#REF!</v>
      </c>
    </row>
    <row r="106" spans="1:6" x14ac:dyDescent="0.25">
      <c r="A106" t="e">
        <f ca="1">IF(F106="","",_xlfn.XLOOKUP(F106,'Переименование подразделения'!A:A,'Переименование подразделения'!B:B,"ошибка",0,1))</f>
        <v>#REF!</v>
      </c>
      <c r="B106" t="e">
        <f ca="1"/>
        <v>#NAME?</v>
      </c>
      <c r="C106" t="e">
        <f ca="1">IF(F106="","",_xlfn.XLOOKUP(B106,#REF!,#REF!,"ошибка",0,1))</f>
        <v>#REF!</v>
      </c>
      <c r="E106" t="e">
        <f ca="1">IF(F106="","",_xlfn.XLOOKUP(F106,'Переименование подразделения'!A:A,'Переименование подразделения'!C:C,"ошибка",0,1))</f>
        <v>#REF!</v>
      </c>
      <c r="F106" t="e" cm="1">
        <f t="array" aca="1" ref="F106" ca="1">IF(COUNTIF(Список_Сотрудников[ФИО],'Добавление новых'!B107)&gt;0,"",INDEX(#REF!,MATCH('Добавление новых'!B106,#REF!,0)-_xlfn.XLOOKUP('Добавление новых'!B106,#REF!,#REF!,"Ошибка строки",0,1),1))</f>
        <v>#REF!</v>
      </c>
    </row>
    <row r="107" spans="1:6" x14ac:dyDescent="0.25">
      <c r="A107" t="e">
        <f ca="1">IF(F107="","",_xlfn.XLOOKUP(F107,'Переименование подразделения'!A:A,'Переименование подразделения'!B:B,"ошибка",0,1))</f>
        <v>#REF!</v>
      </c>
      <c r="B107" t="e">
        <f ca="1"/>
        <v>#NAME?</v>
      </c>
      <c r="C107" t="e">
        <f ca="1">IF(F107="","",_xlfn.XLOOKUP(B107,#REF!,#REF!,"ошибка",0,1))</f>
        <v>#REF!</v>
      </c>
      <c r="E107" t="e">
        <f ca="1">IF(F107="","",_xlfn.XLOOKUP(F107,'Переименование подразделения'!A:A,'Переименование подразделения'!C:C,"ошибка",0,1))</f>
        <v>#REF!</v>
      </c>
      <c r="F107" t="e" cm="1">
        <f t="array" aca="1" ref="F107" ca="1">IF(COUNTIF(Список_Сотрудников[ФИО],'Добавление новых'!B108)&gt;0,"",INDEX(#REF!,MATCH('Добавление новых'!B107,#REF!,0)-_xlfn.XLOOKUP('Добавление новых'!B107,#REF!,#REF!,"Ошибка строки",0,1),1))</f>
        <v>#REF!</v>
      </c>
    </row>
    <row r="108" spans="1:6" x14ac:dyDescent="0.25">
      <c r="A108" t="e">
        <f ca="1">IF(F108="","",_xlfn.XLOOKUP(F108,'Переименование подразделения'!A:A,'Переименование подразделения'!B:B,"ошибка",0,1))</f>
        <v>#REF!</v>
      </c>
      <c r="B108" t="e">
        <f ca="1"/>
        <v>#NAME?</v>
      </c>
      <c r="C108" t="e">
        <f ca="1">IF(F108="","",_xlfn.XLOOKUP(B108,#REF!,#REF!,"ошибка",0,1))</f>
        <v>#REF!</v>
      </c>
      <c r="E108" t="e">
        <f ca="1">IF(F108="","",_xlfn.XLOOKUP(F108,'Переименование подразделения'!A:A,'Переименование подразделения'!C:C,"ошибка",0,1))</f>
        <v>#REF!</v>
      </c>
      <c r="F108" t="e" cm="1">
        <f t="array" aca="1" ref="F108" ca="1">IF(COUNTIF(Список_Сотрудников[ФИО],'Добавление новых'!B109)&gt;0,"",INDEX(#REF!,MATCH('Добавление новых'!B108,#REF!,0)-_xlfn.XLOOKUP('Добавление новых'!B108,#REF!,#REF!,"Ошибка строки",0,1),1))</f>
        <v>#REF!</v>
      </c>
    </row>
    <row r="109" spans="1:6" x14ac:dyDescent="0.25">
      <c r="A109" t="e">
        <f ca="1">IF(F109="","",_xlfn.XLOOKUP(F109,'Переименование подразделения'!A:A,'Переименование подразделения'!B:B,"ошибка",0,1))</f>
        <v>#REF!</v>
      </c>
      <c r="B109" t="e">
        <f ca="1"/>
        <v>#NAME?</v>
      </c>
      <c r="C109" t="e">
        <f ca="1">IF(F109="","",_xlfn.XLOOKUP(B109,#REF!,#REF!,"ошибка",0,1))</f>
        <v>#REF!</v>
      </c>
      <c r="E109" t="e">
        <f ca="1">IF(F109="","",_xlfn.XLOOKUP(F109,'Переименование подразделения'!A:A,'Переименование подразделения'!C:C,"ошибка",0,1))</f>
        <v>#REF!</v>
      </c>
      <c r="F109" t="e" cm="1">
        <f t="array" aca="1" ref="F109" ca="1">IF(COUNTIF(Список_Сотрудников[ФИО],'Добавление новых'!B110)&gt;0,"",INDEX(#REF!,MATCH('Добавление новых'!B109,#REF!,0)-_xlfn.XLOOKUP('Добавление новых'!B109,#REF!,#REF!,"Ошибка строки",0,1),1))</f>
        <v>#REF!</v>
      </c>
    </row>
    <row r="110" spans="1:6" x14ac:dyDescent="0.25">
      <c r="A110" t="e">
        <f ca="1">IF(F110="","",_xlfn.XLOOKUP(F110,'Переименование подразделения'!A:A,'Переименование подразделения'!B:B,"ошибка",0,1))</f>
        <v>#REF!</v>
      </c>
      <c r="B110" t="e">
        <f ca="1"/>
        <v>#NAME?</v>
      </c>
      <c r="C110" t="e">
        <f ca="1">IF(F110="","",_xlfn.XLOOKUP(B110,#REF!,#REF!,"ошибка",0,1))</f>
        <v>#REF!</v>
      </c>
      <c r="E110" t="e">
        <f ca="1">IF(F110="","",_xlfn.XLOOKUP(F110,'Переименование подразделения'!A:A,'Переименование подразделения'!C:C,"ошибка",0,1))</f>
        <v>#REF!</v>
      </c>
      <c r="F110" t="e" cm="1">
        <f t="array" aca="1" ref="F110" ca="1">IF(COUNTIF(Список_Сотрудников[ФИО],'Добавление новых'!B111)&gt;0,"",INDEX(#REF!,MATCH('Добавление новых'!B110,#REF!,0)-_xlfn.XLOOKUP('Добавление новых'!B110,#REF!,#REF!,"Ошибка строки",0,1),1))</f>
        <v>#REF!</v>
      </c>
    </row>
    <row r="111" spans="1:6" x14ac:dyDescent="0.25">
      <c r="A111" t="e">
        <f ca="1">IF(F111="","",_xlfn.XLOOKUP(F111,'Переименование подразделения'!A:A,'Переименование подразделения'!B:B,"ошибка",0,1))</f>
        <v>#REF!</v>
      </c>
      <c r="B111" t="e">
        <f ca="1"/>
        <v>#NAME?</v>
      </c>
      <c r="C111" t="e">
        <f ca="1">IF(F111="","",_xlfn.XLOOKUP(B111,#REF!,#REF!,"ошибка",0,1))</f>
        <v>#REF!</v>
      </c>
      <c r="E111" t="e">
        <f ca="1">IF(F111="","",_xlfn.XLOOKUP(F111,'Переименование подразделения'!A:A,'Переименование подразделения'!C:C,"ошибка",0,1))</f>
        <v>#REF!</v>
      </c>
      <c r="F111" t="e" cm="1">
        <f t="array" aca="1" ref="F111" ca="1">IF(COUNTIF(Список_Сотрудников[ФИО],'Добавление новых'!B112)&gt;0,"",INDEX(#REF!,MATCH('Добавление новых'!B111,#REF!,0)-_xlfn.XLOOKUP('Добавление новых'!B111,#REF!,#REF!,"Ошибка строки",0,1),1))</f>
        <v>#REF!</v>
      </c>
    </row>
    <row r="112" spans="1:6" x14ac:dyDescent="0.25">
      <c r="A112" t="e">
        <f ca="1">IF(F112="","",_xlfn.XLOOKUP(F112,'Переименование подразделения'!A:A,'Переименование подразделения'!B:B,"ошибка",0,1))</f>
        <v>#REF!</v>
      </c>
      <c r="B112" t="e">
        <f ca="1"/>
        <v>#NAME?</v>
      </c>
      <c r="C112" t="e">
        <f ca="1">IF(F112="","",_xlfn.XLOOKUP(B112,#REF!,#REF!,"ошибка",0,1))</f>
        <v>#REF!</v>
      </c>
      <c r="E112" t="e">
        <f ca="1">IF(F112="","",_xlfn.XLOOKUP(F112,'Переименование подразделения'!A:A,'Переименование подразделения'!C:C,"ошибка",0,1))</f>
        <v>#REF!</v>
      </c>
      <c r="F112" t="e" cm="1">
        <f t="array" aca="1" ref="F112" ca="1">IF(COUNTIF(Список_Сотрудников[ФИО],'Добавление новых'!B113)&gt;0,"",INDEX(#REF!,MATCH('Добавление новых'!B112,#REF!,0)-_xlfn.XLOOKUP('Добавление новых'!B112,#REF!,#REF!,"Ошибка строки",0,1),1))</f>
        <v>#REF!</v>
      </c>
    </row>
    <row r="113" spans="1:6" x14ac:dyDescent="0.25">
      <c r="A113" t="e">
        <f ca="1">IF(F113="","",_xlfn.XLOOKUP(F113,'Переименование подразделения'!A:A,'Переименование подразделения'!B:B,"ошибка",0,1))</f>
        <v>#REF!</v>
      </c>
      <c r="B113" t="e">
        <f ca="1"/>
        <v>#NAME?</v>
      </c>
      <c r="C113" t="e">
        <f ca="1">IF(F113="","",_xlfn.XLOOKUP(B113,#REF!,#REF!,"ошибка",0,1))</f>
        <v>#REF!</v>
      </c>
      <c r="E113" t="e">
        <f ca="1">IF(F113="","",_xlfn.XLOOKUP(F113,'Переименование подразделения'!A:A,'Переименование подразделения'!C:C,"ошибка",0,1))</f>
        <v>#REF!</v>
      </c>
      <c r="F113" t="e" cm="1">
        <f t="array" aca="1" ref="F113" ca="1">IF(COUNTIF(Список_Сотрудников[ФИО],'Добавление новых'!B114)&gt;0,"",INDEX(#REF!,MATCH('Добавление новых'!B113,#REF!,0)-_xlfn.XLOOKUP('Добавление новых'!B113,#REF!,#REF!,"Ошибка строки",0,1),1))</f>
        <v>#REF!</v>
      </c>
    </row>
    <row r="114" spans="1:6" x14ac:dyDescent="0.25">
      <c r="A114" t="e">
        <f ca="1">IF(F114="","",_xlfn.XLOOKUP(F114,'Переименование подразделения'!A:A,'Переименование подразделения'!B:B,"ошибка",0,1))</f>
        <v>#REF!</v>
      </c>
      <c r="B114" t="e">
        <f ca="1"/>
        <v>#NAME?</v>
      </c>
      <c r="C114" t="e">
        <f ca="1">IF(F114="","",_xlfn.XLOOKUP(B114,#REF!,#REF!,"ошибка",0,1))</f>
        <v>#REF!</v>
      </c>
      <c r="E114" t="e">
        <f ca="1">IF(F114="","",_xlfn.XLOOKUP(F114,'Переименование подразделения'!A:A,'Переименование подразделения'!C:C,"ошибка",0,1))</f>
        <v>#REF!</v>
      </c>
      <c r="F114" t="e" cm="1">
        <f t="array" aca="1" ref="F114" ca="1">IF(COUNTIF(Список_Сотрудников[ФИО],'Добавление новых'!B115)&gt;0,"",INDEX(#REF!,MATCH('Добавление новых'!B114,#REF!,0)-_xlfn.XLOOKUP('Добавление новых'!B114,#REF!,#REF!,"Ошибка строки",0,1),1))</f>
        <v>#REF!</v>
      </c>
    </row>
    <row r="115" spans="1:6" x14ac:dyDescent="0.25">
      <c r="A115" t="e">
        <f ca="1">IF(F115="","",_xlfn.XLOOKUP(F115,'Переименование подразделения'!A:A,'Переименование подразделения'!B:B,"ошибка",0,1))</f>
        <v>#REF!</v>
      </c>
      <c r="B115" t="e">
        <f ca="1"/>
        <v>#NAME?</v>
      </c>
      <c r="C115" t="e">
        <f ca="1">IF(F115="","",_xlfn.XLOOKUP(B115,#REF!,#REF!,"ошибка",0,1))</f>
        <v>#REF!</v>
      </c>
      <c r="E115" t="e">
        <f ca="1">IF(F115="","",_xlfn.XLOOKUP(F115,'Переименование подразделения'!A:A,'Переименование подразделения'!C:C,"ошибка",0,1))</f>
        <v>#REF!</v>
      </c>
      <c r="F115" t="e" cm="1">
        <f t="array" aca="1" ref="F115" ca="1">IF(COUNTIF(Список_Сотрудников[ФИО],'Добавление новых'!B116)&gt;0,"",INDEX(#REF!,MATCH('Добавление новых'!B115,#REF!,0)-_xlfn.XLOOKUP('Добавление новых'!B115,#REF!,#REF!,"Ошибка строки",0,1),1))</f>
        <v>#REF!</v>
      </c>
    </row>
    <row r="116" spans="1:6" x14ac:dyDescent="0.25">
      <c r="A116" t="e">
        <f ca="1">IF(F116="","",_xlfn.XLOOKUP(F116,'Переименование подразделения'!A:A,'Переименование подразделения'!B:B,"ошибка",0,1))</f>
        <v>#REF!</v>
      </c>
      <c r="B116" t="e">
        <f ca="1"/>
        <v>#NAME?</v>
      </c>
      <c r="C116" t="e">
        <f ca="1">IF(F116="","",_xlfn.XLOOKUP(B116,#REF!,#REF!,"ошибка",0,1))</f>
        <v>#REF!</v>
      </c>
      <c r="E116" t="e">
        <f ca="1">IF(F116="","",_xlfn.XLOOKUP(F116,'Переименование подразделения'!A:A,'Переименование подразделения'!C:C,"ошибка",0,1))</f>
        <v>#REF!</v>
      </c>
      <c r="F116" t="e" cm="1">
        <f t="array" aca="1" ref="F116" ca="1">IF(COUNTIF(Список_Сотрудников[ФИО],'Добавление новых'!B117)&gt;0,"",INDEX(#REF!,MATCH('Добавление новых'!B116,#REF!,0)-_xlfn.XLOOKUP('Добавление новых'!B116,#REF!,#REF!,"Ошибка строки",0,1),1))</f>
        <v>#REF!</v>
      </c>
    </row>
    <row r="117" spans="1:6" x14ac:dyDescent="0.25">
      <c r="A117" t="e">
        <f ca="1">IF(F117="","",_xlfn.XLOOKUP(F117,'Переименование подразделения'!A:A,'Переименование подразделения'!B:B,"ошибка",0,1))</f>
        <v>#REF!</v>
      </c>
      <c r="B117" t="e">
        <f ca="1"/>
        <v>#NAME?</v>
      </c>
      <c r="C117" t="e">
        <f ca="1">IF(F117="","",_xlfn.XLOOKUP(B117,#REF!,#REF!,"ошибка",0,1))</f>
        <v>#REF!</v>
      </c>
      <c r="E117" t="e">
        <f ca="1">IF(F117="","",_xlfn.XLOOKUP(F117,'Переименование подразделения'!A:A,'Переименование подразделения'!C:C,"ошибка",0,1))</f>
        <v>#REF!</v>
      </c>
      <c r="F117" t="e" cm="1">
        <f t="array" aca="1" ref="F117" ca="1">IF(COUNTIF(Список_Сотрудников[ФИО],'Добавление новых'!B118)&gt;0,"",INDEX(#REF!,MATCH('Добавление новых'!B117,#REF!,0)-_xlfn.XLOOKUP('Добавление новых'!B117,#REF!,#REF!,"Ошибка строки",0,1),1))</f>
        <v>#REF!</v>
      </c>
    </row>
    <row r="118" spans="1:6" x14ac:dyDescent="0.25">
      <c r="A118" t="e">
        <f ca="1">IF(F118="","",_xlfn.XLOOKUP(F118,'Переименование подразделения'!A:A,'Переименование подразделения'!B:B,"ошибка",0,1))</f>
        <v>#REF!</v>
      </c>
      <c r="B118" t="e">
        <f ca="1"/>
        <v>#NAME?</v>
      </c>
      <c r="C118" t="e">
        <f ca="1">IF(F118="","",_xlfn.XLOOKUP(B118,#REF!,#REF!,"ошибка",0,1))</f>
        <v>#REF!</v>
      </c>
      <c r="E118" t="e">
        <f ca="1">IF(F118="","",_xlfn.XLOOKUP(F118,'Переименование подразделения'!A:A,'Переименование подразделения'!C:C,"ошибка",0,1))</f>
        <v>#REF!</v>
      </c>
      <c r="F118" t="e" cm="1">
        <f t="array" aca="1" ref="F118" ca="1">IF(COUNTIF(Список_Сотрудников[ФИО],'Добавление новых'!B119)&gt;0,"",INDEX(#REF!,MATCH('Добавление новых'!B118,#REF!,0)-_xlfn.XLOOKUP('Добавление новых'!B118,#REF!,#REF!,"Ошибка строки",0,1),1))</f>
        <v>#REF!</v>
      </c>
    </row>
    <row r="119" spans="1:6" x14ac:dyDescent="0.25">
      <c r="A119" t="e">
        <f ca="1">IF(F119="","",_xlfn.XLOOKUP(F119,'Переименование подразделения'!A:A,'Переименование подразделения'!B:B,"ошибка",0,1))</f>
        <v>#REF!</v>
      </c>
      <c r="B119" t="e">
        <f ca="1"/>
        <v>#NAME?</v>
      </c>
      <c r="C119" t="e">
        <f ca="1">IF(F119="","",_xlfn.XLOOKUP(B119,#REF!,#REF!,"ошибка",0,1))</f>
        <v>#REF!</v>
      </c>
      <c r="E119" t="e">
        <f ca="1">IF(F119="","",_xlfn.XLOOKUP(F119,'Переименование подразделения'!A:A,'Переименование подразделения'!C:C,"ошибка",0,1))</f>
        <v>#REF!</v>
      </c>
      <c r="F119" t="e" cm="1">
        <f t="array" aca="1" ref="F119" ca="1">IF(COUNTIF(Список_Сотрудников[ФИО],'Добавление новых'!B120)&gt;0,"",INDEX(#REF!,MATCH('Добавление новых'!B119,#REF!,0)-_xlfn.XLOOKUP('Добавление новых'!B119,#REF!,#REF!,"Ошибка строки",0,1),1))</f>
        <v>#REF!</v>
      </c>
    </row>
    <row r="120" spans="1:6" x14ac:dyDescent="0.25">
      <c r="A120" t="e">
        <f ca="1">IF(F120="","",_xlfn.XLOOKUP(F120,'Переименование подразделения'!A:A,'Переименование подразделения'!B:B,"ошибка",0,1))</f>
        <v>#REF!</v>
      </c>
      <c r="B120" t="e">
        <f ca="1"/>
        <v>#NAME?</v>
      </c>
      <c r="C120" t="e">
        <f ca="1">IF(F120="","",_xlfn.XLOOKUP(B120,#REF!,#REF!,"ошибка",0,1))</f>
        <v>#REF!</v>
      </c>
      <c r="E120" t="e">
        <f ca="1">IF(F120="","",_xlfn.XLOOKUP(F120,'Переименование подразделения'!A:A,'Переименование подразделения'!C:C,"ошибка",0,1))</f>
        <v>#REF!</v>
      </c>
      <c r="F120" t="e" cm="1">
        <f t="array" aca="1" ref="F120" ca="1">IF(COUNTIF(Список_Сотрудников[ФИО],'Добавление новых'!B121)&gt;0,"",INDEX(#REF!,MATCH('Добавление новых'!B120,#REF!,0)-_xlfn.XLOOKUP('Добавление новых'!B120,#REF!,#REF!,"Ошибка строки",0,1),1))</f>
        <v>#REF!</v>
      </c>
    </row>
    <row r="121" spans="1:6" x14ac:dyDescent="0.25">
      <c r="A121" t="e">
        <f ca="1">IF(F121="","",_xlfn.XLOOKUP(F121,'Переименование подразделения'!A:A,'Переименование подразделения'!B:B,"ошибка",0,1))</f>
        <v>#REF!</v>
      </c>
      <c r="B121" t="e">
        <f ca="1"/>
        <v>#NAME?</v>
      </c>
      <c r="C121" t="e">
        <f ca="1">IF(F121="","",_xlfn.XLOOKUP(B121,#REF!,#REF!,"ошибка",0,1))</f>
        <v>#REF!</v>
      </c>
      <c r="E121" t="e">
        <f ca="1">IF(F121="","",_xlfn.XLOOKUP(F121,'Переименование подразделения'!A:A,'Переименование подразделения'!C:C,"ошибка",0,1))</f>
        <v>#REF!</v>
      </c>
      <c r="F121" t="e" cm="1">
        <f t="array" aca="1" ref="F121" ca="1">IF(COUNTIF(Список_Сотрудников[ФИО],'Добавление новых'!B122)&gt;0,"",INDEX(#REF!,MATCH('Добавление новых'!B121,#REF!,0)-_xlfn.XLOOKUP('Добавление новых'!B121,#REF!,#REF!,"Ошибка строки",0,1),1))</f>
        <v>#REF!</v>
      </c>
    </row>
    <row r="122" spans="1:6" x14ac:dyDescent="0.25">
      <c r="A122" t="e">
        <f ca="1">IF(F122="","",_xlfn.XLOOKUP(F122,'Переименование подразделения'!A:A,'Переименование подразделения'!B:B,"ошибка",0,1))</f>
        <v>#REF!</v>
      </c>
      <c r="B122" t="e">
        <f ca="1"/>
        <v>#NAME?</v>
      </c>
      <c r="C122" t="e">
        <f ca="1">IF(F122="","",_xlfn.XLOOKUP(B122,#REF!,#REF!,"ошибка",0,1))</f>
        <v>#REF!</v>
      </c>
      <c r="E122" t="e">
        <f ca="1">IF(F122="","",_xlfn.XLOOKUP(F122,'Переименование подразделения'!A:A,'Переименование подразделения'!C:C,"ошибка",0,1))</f>
        <v>#REF!</v>
      </c>
      <c r="F122" t="e" cm="1">
        <f t="array" aca="1" ref="F122" ca="1">IF(COUNTIF(Список_Сотрудников[ФИО],'Добавление новых'!B123)&gt;0,"",INDEX(#REF!,MATCH('Добавление новых'!B122,#REF!,0)-_xlfn.XLOOKUP('Добавление новых'!B122,#REF!,#REF!,"Ошибка строки",0,1),1))</f>
        <v>#REF!</v>
      </c>
    </row>
    <row r="123" spans="1:6" x14ac:dyDescent="0.25">
      <c r="A123" t="e">
        <f ca="1">IF(F123="","",_xlfn.XLOOKUP(F123,'Переименование подразделения'!A:A,'Переименование подразделения'!B:B,"ошибка",0,1))</f>
        <v>#REF!</v>
      </c>
      <c r="B123" t="e">
        <f ca="1"/>
        <v>#NAME?</v>
      </c>
      <c r="C123" t="e">
        <f ca="1">IF(F123="","",_xlfn.XLOOKUP(B123,#REF!,#REF!,"ошибка",0,1))</f>
        <v>#REF!</v>
      </c>
      <c r="E123" t="e">
        <f ca="1">IF(F123="","",_xlfn.XLOOKUP(F123,'Переименование подразделения'!A:A,'Переименование подразделения'!C:C,"ошибка",0,1))</f>
        <v>#REF!</v>
      </c>
      <c r="F123" t="e" cm="1">
        <f t="array" aca="1" ref="F123" ca="1">IF(COUNTIF(Список_Сотрудников[ФИО],'Добавление новых'!B124)&gt;0,"",INDEX(#REF!,MATCH('Добавление новых'!B123,#REF!,0)-_xlfn.XLOOKUP('Добавление новых'!B123,#REF!,#REF!,"Ошибка строки",0,1),1))</f>
        <v>#REF!</v>
      </c>
    </row>
    <row r="124" spans="1:6" x14ac:dyDescent="0.25">
      <c r="A124" t="e">
        <f ca="1">IF(F124="","",_xlfn.XLOOKUP(F124,'Переименование подразделения'!A:A,'Переименование подразделения'!B:B,"ошибка",0,1))</f>
        <v>#REF!</v>
      </c>
      <c r="B124" t="e">
        <f ca="1"/>
        <v>#NAME?</v>
      </c>
      <c r="C124" t="e">
        <f ca="1">IF(F124="","",_xlfn.XLOOKUP(B124,#REF!,#REF!,"ошибка",0,1))</f>
        <v>#REF!</v>
      </c>
      <c r="E124" t="e">
        <f ca="1">IF(F124="","",_xlfn.XLOOKUP(F124,'Переименование подразделения'!A:A,'Переименование подразделения'!C:C,"ошибка",0,1))</f>
        <v>#REF!</v>
      </c>
      <c r="F124" t="e" cm="1">
        <f t="array" aca="1" ref="F124" ca="1">IF(COUNTIF(Список_Сотрудников[ФИО],'Добавление новых'!B125)&gt;0,"",INDEX(#REF!,MATCH('Добавление новых'!B124,#REF!,0)-_xlfn.XLOOKUP('Добавление новых'!B124,#REF!,#REF!,"Ошибка строки",0,1),1))</f>
        <v>#REF!</v>
      </c>
    </row>
    <row r="125" spans="1:6" x14ac:dyDescent="0.25">
      <c r="A125" t="e">
        <f ca="1">IF(F125="","",_xlfn.XLOOKUP(F125,'Переименование подразделения'!A:A,'Переименование подразделения'!B:B,"ошибка",0,1))</f>
        <v>#REF!</v>
      </c>
      <c r="B125" t="e">
        <f ca="1"/>
        <v>#NAME?</v>
      </c>
      <c r="C125" t="e">
        <f ca="1">IF(F125="","",_xlfn.XLOOKUP(B125,#REF!,#REF!,"ошибка",0,1))</f>
        <v>#REF!</v>
      </c>
      <c r="E125" t="e">
        <f ca="1">IF(F125="","",_xlfn.XLOOKUP(F125,'Переименование подразделения'!A:A,'Переименование подразделения'!C:C,"ошибка",0,1))</f>
        <v>#REF!</v>
      </c>
      <c r="F125" t="e" cm="1">
        <f t="array" aca="1" ref="F125" ca="1">IF(COUNTIF(Список_Сотрудников[ФИО],'Добавление новых'!B126)&gt;0,"",INDEX(#REF!,MATCH('Добавление новых'!B125,#REF!,0)-_xlfn.XLOOKUP('Добавление новых'!B125,#REF!,#REF!,"Ошибка строки",0,1),1))</f>
        <v>#REF!</v>
      </c>
    </row>
    <row r="126" spans="1:6" x14ac:dyDescent="0.25">
      <c r="A126" t="e">
        <f ca="1">IF(F126="","",_xlfn.XLOOKUP(F126,'Переименование подразделения'!A:A,'Переименование подразделения'!B:B,"ошибка",0,1))</f>
        <v>#REF!</v>
      </c>
      <c r="B126" t="e">
        <f ca="1"/>
        <v>#NAME?</v>
      </c>
      <c r="C126" t="e">
        <f ca="1">IF(F126="","",_xlfn.XLOOKUP(B126,#REF!,#REF!,"ошибка",0,1))</f>
        <v>#REF!</v>
      </c>
      <c r="E126" t="e">
        <f ca="1">IF(F126="","",_xlfn.XLOOKUP(F126,'Переименование подразделения'!A:A,'Переименование подразделения'!C:C,"ошибка",0,1))</f>
        <v>#REF!</v>
      </c>
      <c r="F126" t="e" cm="1">
        <f t="array" aca="1" ref="F126" ca="1">IF(COUNTIF(Список_Сотрудников[ФИО],'Добавление новых'!B127)&gt;0,"",INDEX(#REF!,MATCH('Добавление новых'!B126,#REF!,0)-_xlfn.XLOOKUP('Добавление новых'!B126,#REF!,#REF!,"Ошибка строки",0,1),1))</f>
        <v>#REF!</v>
      </c>
    </row>
    <row r="127" spans="1:6" x14ac:dyDescent="0.25">
      <c r="A127" t="e">
        <f ca="1">IF(F127="","",_xlfn.XLOOKUP(F127,'Переименование подразделения'!A:A,'Переименование подразделения'!B:B,"ошибка",0,1))</f>
        <v>#REF!</v>
      </c>
      <c r="B127" t="e">
        <f ca="1"/>
        <v>#NAME?</v>
      </c>
      <c r="C127" t="e">
        <f ca="1">IF(F127="","",_xlfn.XLOOKUP(B127,#REF!,#REF!,"ошибка",0,1))</f>
        <v>#REF!</v>
      </c>
      <c r="E127" t="e">
        <f ca="1">IF(F127="","",_xlfn.XLOOKUP(F127,'Переименование подразделения'!A:A,'Переименование подразделения'!C:C,"ошибка",0,1))</f>
        <v>#REF!</v>
      </c>
      <c r="F127" t="e" cm="1">
        <f t="array" aca="1" ref="F127" ca="1">IF(COUNTIF(Список_Сотрудников[ФИО],'Добавление новых'!B128)&gt;0,"",INDEX(#REF!,MATCH('Добавление новых'!B127,#REF!,0)-_xlfn.XLOOKUP('Добавление новых'!B127,#REF!,#REF!,"Ошибка строки",0,1),1))</f>
        <v>#REF!</v>
      </c>
    </row>
    <row r="128" spans="1:6" x14ac:dyDescent="0.25">
      <c r="A128" t="e">
        <f ca="1">IF(F128="","",_xlfn.XLOOKUP(F128,'Переименование подразделения'!A:A,'Переименование подразделения'!B:B,"ошибка",0,1))</f>
        <v>#REF!</v>
      </c>
      <c r="B128" t="e">
        <f ca="1"/>
        <v>#NAME?</v>
      </c>
      <c r="C128" t="e">
        <f ca="1">IF(F128="","",_xlfn.XLOOKUP(B128,#REF!,#REF!,"ошибка",0,1))</f>
        <v>#REF!</v>
      </c>
      <c r="E128" t="e">
        <f ca="1">IF(F128="","",_xlfn.XLOOKUP(F128,'Переименование подразделения'!A:A,'Переименование подразделения'!C:C,"ошибка",0,1))</f>
        <v>#REF!</v>
      </c>
      <c r="F128" t="e" cm="1">
        <f t="array" aca="1" ref="F128" ca="1">IF(COUNTIF(Список_Сотрудников[ФИО],'Добавление новых'!B129)&gt;0,"",INDEX(#REF!,MATCH('Добавление новых'!B128,#REF!,0)-_xlfn.XLOOKUP('Добавление новых'!B128,#REF!,#REF!,"Ошибка строки",0,1),1))</f>
        <v>#REF!</v>
      </c>
    </row>
    <row r="129" spans="1:6" x14ac:dyDescent="0.25">
      <c r="A129" t="e">
        <f ca="1">IF(F129="","",_xlfn.XLOOKUP(F129,'Переименование подразделения'!A:A,'Переименование подразделения'!B:B,"ошибка",0,1))</f>
        <v>#REF!</v>
      </c>
      <c r="B129" t="e">
        <f ca="1"/>
        <v>#NAME?</v>
      </c>
      <c r="C129" t="e">
        <f ca="1">IF(F129="","",_xlfn.XLOOKUP(B129,#REF!,#REF!,"ошибка",0,1))</f>
        <v>#REF!</v>
      </c>
      <c r="E129" t="e">
        <f ca="1">IF(F129="","",_xlfn.XLOOKUP(F129,'Переименование подразделения'!A:A,'Переименование подразделения'!C:C,"ошибка",0,1))</f>
        <v>#REF!</v>
      </c>
      <c r="F129" t="e" cm="1">
        <f t="array" aca="1" ref="F129" ca="1">IF(COUNTIF(Список_Сотрудников[ФИО],'Добавление новых'!B130)&gt;0,"",INDEX(#REF!,MATCH('Добавление новых'!B129,#REF!,0)-_xlfn.XLOOKUP('Добавление новых'!B129,#REF!,#REF!,"Ошибка строки",0,1),1))</f>
        <v>#REF!</v>
      </c>
    </row>
    <row r="130" spans="1:6" x14ac:dyDescent="0.25">
      <c r="A130" t="e">
        <f ca="1">IF(F130="","",_xlfn.XLOOKUP(F130,'Переименование подразделения'!A:A,'Переименование подразделения'!B:B,"ошибка",0,1))</f>
        <v>#REF!</v>
      </c>
      <c r="B130" t="e">
        <f ca="1"/>
        <v>#NAME?</v>
      </c>
      <c r="C130" t="e">
        <f ca="1">IF(F130="","",_xlfn.XLOOKUP(B130,#REF!,#REF!,"ошибка",0,1))</f>
        <v>#REF!</v>
      </c>
      <c r="E130" t="e">
        <f ca="1">IF(F130="","",_xlfn.XLOOKUP(F130,'Переименование подразделения'!A:A,'Переименование подразделения'!C:C,"ошибка",0,1))</f>
        <v>#REF!</v>
      </c>
      <c r="F130" t="e" cm="1">
        <f t="array" aca="1" ref="F130" ca="1">IF(COUNTIF(Список_Сотрудников[ФИО],'Добавление новых'!B131)&gt;0,"",INDEX(#REF!,MATCH('Добавление новых'!B130,#REF!,0)-_xlfn.XLOOKUP('Добавление новых'!B130,#REF!,#REF!,"Ошибка строки",0,1),1))</f>
        <v>#REF!</v>
      </c>
    </row>
    <row r="131" spans="1:6" x14ac:dyDescent="0.25">
      <c r="A131" t="e">
        <f ca="1">IF(F131="","",_xlfn.XLOOKUP(F131,'Переименование подразделения'!A:A,'Переименование подразделения'!B:B,"ошибка",0,1))</f>
        <v>#REF!</v>
      </c>
      <c r="B131" t="e">
        <f ca="1"/>
        <v>#NAME?</v>
      </c>
      <c r="C131" t="e">
        <f ca="1">IF(F131="","",_xlfn.XLOOKUP(B131,#REF!,#REF!,"ошибка",0,1))</f>
        <v>#REF!</v>
      </c>
      <c r="E131" t="e">
        <f ca="1">IF(F131="","",_xlfn.XLOOKUP(F131,'Переименование подразделения'!A:A,'Переименование подразделения'!C:C,"ошибка",0,1))</f>
        <v>#REF!</v>
      </c>
      <c r="F131" t="e" cm="1">
        <f t="array" aca="1" ref="F131" ca="1">IF(COUNTIF(Список_Сотрудников[ФИО],'Добавление новых'!B132)&gt;0,"",INDEX(#REF!,MATCH('Добавление новых'!B131,#REF!,0)-_xlfn.XLOOKUP('Добавление новых'!B131,#REF!,#REF!,"Ошибка строки",0,1),1))</f>
        <v>#REF!</v>
      </c>
    </row>
    <row r="132" spans="1:6" x14ac:dyDescent="0.25">
      <c r="A132" t="e">
        <f ca="1">IF(F132="","",_xlfn.XLOOKUP(F132,'Переименование подразделения'!A:A,'Переименование подразделения'!B:B,"ошибка",0,1))</f>
        <v>#REF!</v>
      </c>
      <c r="B132" t="e">
        <f ca="1"/>
        <v>#NAME?</v>
      </c>
      <c r="C132" t="e">
        <f ca="1">IF(F132="","",_xlfn.XLOOKUP(B132,#REF!,#REF!,"ошибка",0,1))</f>
        <v>#REF!</v>
      </c>
      <c r="E132" t="e">
        <f ca="1">IF(F132="","",_xlfn.XLOOKUP(F132,'Переименование подразделения'!A:A,'Переименование подразделения'!C:C,"ошибка",0,1))</f>
        <v>#REF!</v>
      </c>
      <c r="F132" t="e" cm="1">
        <f t="array" aca="1" ref="F132" ca="1">IF(COUNTIF(Список_Сотрудников[ФИО],'Добавление новых'!B133)&gt;0,"",INDEX(#REF!,MATCH('Добавление новых'!B132,#REF!,0)-_xlfn.XLOOKUP('Добавление новых'!B132,#REF!,#REF!,"Ошибка строки",0,1),1))</f>
        <v>#REF!</v>
      </c>
    </row>
    <row r="133" spans="1:6" x14ac:dyDescent="0.25">
      <c r="A133" t="e">
        <f ca="1">IF(F133="","",_xlfn.XLOOKUP(F133,'Переименование подразделения'!A:A,'Переименование подразделения'!B:B,"ошибка",0,1))</f>
        <v>#REF!</v>
      </c>
      <c r="B133" t="e">
        <f ca="1"/>
        <v>#NAME?</v>
      </c>
      <c r="C133" t="e">
        <f ca="1">IF(F133="","",_xlfn.XLOOKUP(B133,#REF!,#REF!,"ошибка",0,1))</f>
        <v>#REF!</v>
      </c>
      <c r="E133" t="e">
        <f ca="1">IF(F133="","",_xlfn.XLOOKUP(F133,'Переименование подразделения'!A:A,'Переименование подразделения'!C:C,"ошибка",0,1))</f>
        <v>#REF!</v>
      </c>
      <c r="F133" t="e" cm="1">
        <f t="array" aca="1" ref="F133" ca="1">IF(COUNTIF(Список_Сотрудников[ФИО],'Добавление новых'!B134)&gt;0,"",INDEX(#REF!,MATCH('Добавление новых'!B133,#REF!,0)-_xlfn.XLOOKUP('Добавление новых'!B133,#REF!,#REF!,"Ошибка строки",0,1),1))</f>
        <v>#REF!</v>
      </c>
    </row>
    <row r="134" spans="1:6" x14ac:dyDescent="0.25">
      <c r="A134" t="e">
        <f ca="1">IF(F134="","",_xlfn.XLOOKUP(F134,'Переименование подразделения'!A:A,'Переименование подразделения'!B:B,"ошибка",0,1))</f>
        <v>#REF!</v>
      </c>
      <c r="B134" t="e">
        <f ca="1"/>
        <v>#NAME?</v>
      </c>
      <c r="C134" t="e">
        <f ca="1">IF(F134="","",_xlfn.XLOOKUP(B134,#REF!,#REF!,"ошибка",0,1))</f>
        <v>#REF!</v>
      </c>
      <c r="E134" t="e">
        <f ca="1">IF(F134="","",_xlfn.XLOOKUP(F134,'Переименование подразделения'!A:A,'Переименование подразделения'!C:C,"ошибка",0,1))</f>
        <v>#REF!</v>
      </c>
      <c r="F134" t="e" cm="1">
        <f t="array" aca="1" ref="F134" ca="1">IF(COUNTIF(Список_Сотрудников[ФИО],'Добавление новых'!B135)&gt;0,"",INDEX(#REF!,MATCH('Добавление новых'!B134,#REF!,0)-_xlfn.XLOOKUP('Добавление новых'!B134,#REF!,#REF!,"Ошибка строки",0,1),1))</f>
        <v>#REF!</v>
      </c>
    </row>
    <row r="135" spans="1:6" x14ac:dyDescent="0.25">
      <c r="A135" t="e">
        <f ca="1">IF(F135="","",_xlfn.XLOOKUP(F135,'Переименование подразделения'!A:A,'Переименование подразделения'!B:B,"ошибка",0,1))</f>
        <v>#REF!</v>
      </c>
      <c r="B135" t="e">
        <f ca="1"/>
        <v>#NAME?</v>
      </c>
      <c r="C135" t="e">
        <f ca="1">IF(F135="","",_xlfn.XLOOKUP(B135,#REF!,#REF!,"ошибка",0,1))</f>
        <v>#REF!</v>
      </c>
      <c r="E135" t="e">
        <f ca="1">IF(F135="","",_xlfn.XLOOKUP(F135,'Переименование подразделения'!A:A,'Переименование подразделения'!C:C,"ошибка",0,1))</f>
        <v>#REF!</v>
      </c>
      <c r="F135" t="e" cm="1">
        <f t="array" aca="1" ref="F135" ca="1">IF(COUNTIF(Список_Сотрудников[ФИО],'Добавление новых'!B136)&gt;0,"",INDEX(#REF!,MATCH('Добавление новых'!B135,#REF!,0)-_xlfn.XLOOKUP('Добавление новых'!B135,#REF!,#REF!,"Ошибка строки",0,1),1))</f>
        <v>#REF!</v>
      </c>
    </row>
    <row r="136" spans="1:6" x14ac:dyDescent="0.25">
      <c r="A136" t="e">
        <f ca="1">IF(F136="","",_xlfn.XLOOKUP(F136,'Переименование подразделения'!A:A,'Переименование подразделения'!B:B,"ошибка",0,1))</f>
        <v>#REF!</v>
      </c>
      <c r="B136" t="e">
        <f ca="1"/>
        <v>#NAME?</v>
      </c>
      <c r="C136" t="e">
        <f ca="1">IF(F136="","",_xlfn.XLOOKUP(B136,#REF!,#REF!,"ошибка",0,1))</f>
        <v>#REF!</v>
      </c>
      <c r="E136" t="e">
        <f ca="1">IF(F136="","",_xlfn.XLOOKUP(F136,'Переименование подразделения'!A:A,'Переименование подразделения'!C:C,"ошибка",0,1))</f>
        <v>#REF!</v>
      </c>
      <c r="F136" t="e" cm="1">
        <f t="array" aca="1" ref="F136" ca="1">IF(COUNTIF(Список_Сотрудников[ФИО],'Добавление новых'!B137)&gt;0,"",INDEX(#REF!,MATCH('Добавление новых'!B136,#REF!,0)-_xlfn.XLOOKUP('Добавление новых'!B136,#REF!,#REF!,"Ошибка строки",0,1),1))</f>
        <v>#REF!</v>
      </c>
    </row>
    <row r="137" spans="1:6" x14ac:dyDescent="0.25">
      <c r="A137" t="e">
        <f ca="1">IF(F137="","",_xlfn.XLOOKUP(F137,'Переименование подразделения'!A:A,'Переименование подразделения'!B:B,"ошибка",0,1))</f>
        <v>#REF!</v>
      </c>
      <c r="B137" t="e">
        <f ca="1"/>
        <v>#NAME?</v>
      </c>
      <c r="C137" t="e">
        <f ca="1">IF(F137="","",_xlfn.XLOOKUP(B137,#REF!,#REF!,"ошибка",0,1))</f>
        <v>#REF!</v>
      </c>
      <c r="E137" t="e">
        <f ca="1">IF(F137="","",_xlfn.XLOOKUP(F137,'Переименование подразделения'!A:A,'Переименование подразделения'!C:C,"ошибка",0,1))</f>
        <v>#REF!</v>
      </c>
      <c r="F137" t="e" cm="1">
        <f t="array" aca="1" ref="F137" ca="1">IF(COUNTIF(Список_Сотрудников[ФИО],'Добавление новых'!B138)&gt;0,"",INDEX(#REF!,MATCH('Добавление новых'!B137,#REF!,0)-_xlfn.XLOOKUP('Добавление новых'!B137,#REF!,#REF!,"Ошибка строки",0,1),1))</f>
        <v>#REF!</v>
      </c>
    </row>
    <row r="138" spans="1:6" x14ac:dyDescent="0.25">
      <c r="A138" t="e">
        <f ca="1">IF(F138="","",_xlfn.XLOOKUP(F138,'Переименование подразделения'!A:A,'Переименование подразделения'!B:B,"ошибка",0,1))</f>
        <v>#REF!</v>
      </c>
      <c r="B138" t="e">
        <f ca="1"/>
        <v>#NAME?</v>
      </c>
      <c r="C138" t="e">
        <f ca="1">IF(F138="","",_xlfn.XLOOKUP(B138,#REF!,#REF!,"ошибка",0,1))</f>
        <v>#REF!</v>
      </c>
      <c r="E138" t="e">
        <f ca="1">IF(F138="","",_xlfn.XLOOKUP(F138,'Переименование подразделения'!A:A,'Переименование подразделения'!C:C,"ошибка",0,1))</f>
        <v>#REF!</v>
      </c>
      <c r="F138" t="e" cm="1">
        <f t="array" aca="1" ref="F138" ca="1">IF(COUNTIF(Список_Сотрудников[ФИО],'Добавление новых'!B139)&gt;0,"",INDEX(#REF!,MATCH('Добавление новых'!B138,#REF!,0)-_xlfn.XLOOKUP('Добавление новых'!B138,#REF!,#REF!,"Ошибка строки",0,1),1))</f>
        <v>#REF!</v>
      </c>
    </row>
    <row r="139" spans="1:6" x14ac:dyDescent="0.25">
      <c r="A139" t="e">
        <f ca="1">IF(F139="","",_xlfn.XLOOKUP(F139,'Переименование подразделения'!A:A,'Переименование подразделения'!B:B,"ошибка",0,1))</f>
        <v>#REF!</v>
      </c>
      <c r="B139" t="e">
        <f ca="1"/>
        <v>#NAME?</v>
      </c>
      <c r="C139" t="e">
        <f ca="1">IF(F139="","",_xlfn.XLOOKUP(B139,#REF!,#REF!,"ошибка",0,1))</f>
        <v>#REF!</v>
      </c>
      <c r="E139" t="e">
        <f ca="1">IF(F139="","",_xlfn.XLOOKUP(F139,'Переименование подразделения'!A:A,'Переименование подразделения'!C:C,"ошибка",0,1))</f>
        <v>#REF!</v>
      </c>
      <c r="F139" t="e" cm="1">
        <f t="array" aca="1" ref="F139" ca="1">IF(COUNTIF(Список_Сотрудников[ФИО],'Добавление новых'!B140)&gt;0,"",INDEX(#REF!,MATCH('Добавление новых'!B139,#REF!,0)-_xlfn.XLOOKUP('Добавление новых'!B139,#REF!,#REF!,"Ошибка строки",0,1),1))</f>
        <v>#REF!</v>
      </c>
    </row>
    <row r="140" spans="1:6" x14ac:dyDescent="0.25">
      <c r="A140" t="e">
        <f ca="1">IF(F140="","",_xlfn.XLOOKUP(F140,'Переименование подразделения'!A:A,'Переименование подразделения'!B:B,"ошибка",0,1))</f>
        <v>#REF!</v>
      </c>
      <c r="B140" t="e">
        <f ca="1"/>
        <v>#NAME?</v>
      </c>
      <c r="C140" t="e">
        <f ca="1">IF(F140="","",_xlfn.XLOOKUP(B140,#REF!,#REF!,"ошибка",0,1))</f>
        <v>#REF!</v>
      </c>
      <c r="E140" t="e">
        <f ca="1">IF(F140="","",_xlfn.XLOOKUP(F140,'Переименование подразделения'!A:A,'Переименование подразделения'!C:C,"ошибка",0,1))</f>
        <v>#REF!</v>
      </c>
      <c r="F140" t="e" cm="1">
        <f t="array" aca="1" ref="F140" ca="1">IF(COUNTIF(Список_Сотрудников[ФИО],'Добавление новых'!B141)&gt;0,"",INDEX(#REF!,MATCH('Добавление новых'!B140,#REF!,0)-_xlfn.XLOOKUP('Добавление новых'!B140,#REF!,#REF!,"Ошибка строки",0,1),1))</f>
        <v>#REF!</v>
      </c>
    </row>
    <row r="141" spans="1:6" x14ac:dyDescent="0.25">
      <c r="A141" t="e">
        <f ca="1">IF(F141="","",_xlfn.XLOOKUP(F141,'Переименование подразделения'!A:A,'Переименование подразделения'!B:B,"ошибка",0,1))</f>
        <v>#REF!</v>
      </c>
      <c r="B141" t="e">
        <f ca="1"/>
        <v>#NAME?</v>
      </c>
      <c r="C141" t="e">
        <f ca="1">IF(F141="","",_xlfn.XLOOKUP(B141,#REF!,#REF!,"ошибка",0,1))</f>
        <v>#REF!</v>
      </c>
      <c r="E141" t="e">
        <f ca="1">IF(F141="","",_xlfn.XLOOKUP(F141,'Переименование подразделения'!A:A,'Переименование подразделения'!C:C,"ошибка",0,1))</f>
        <v>#REF!</v>
      </c>
      <c r="F141" t="e" cm="1">
        <f t="array" aca="1" ref="F141" ca="1">IF(COUNTIF(Список_Сотрудников[ФИО],'Добавление новых'!B142)&gt;0,"",INDEX(#REF!,MATCH('Добавление новых'!B141,#REF!,0)-_xlfn.XLOOKUP('Добавление новых'!B141,#REF!,#REF!,"Ошибка строки",0,1),1))</f>
        <v>#REF!</v>
      </c>
    </row>
    <row r="142" spans="1:6" x14ac:dyDescent="0.25">
      <c r="A142" t="e">
        <f ca="1">IF(F142="","",_xlfn.XLOOKUP(F142,'Переименование подразделения'!A:A,'Переименование подразделения'!B:B,"ошибка",0,1))</f>
        <v>#REF!</v>
      </c>
      <c r="B142" t="e">
        <f ca="1"/>
        <v>#NAME?</v>
      </c>
      <c r="C142" t="e">
        <f ca="1">IF(F142="","",_xlfn.XLOOKUP(B142,#REF!,#REF!,"ошибка",0,1))</f>
        <v>#REF!</v>
      </c>
      <c r="E142" t="e">
        <f ca="1">IF(F142="","",_xlfn.XLOOKUP(F142,'Переименование подразделения'!A:A,'Переименование подразделения'!C:C,"ошибка",0,1))</f>
        <v>#REF!</v>
      </c>
      <c r="F142" t="e" cm="1">
        <f t="array" aca="1" ref="F142" ca="1">IF(COUNTIF(Список_Сотрудников[ФИО],'Добавление новых'!B143)&gt;0,"",INDEX(#REF!,MATCH('Добавление новых'!B142,#REF!,0)-_xlfn.XLOOKUP('Добавление новых'!B142,#REF!,#REF!,"Ошибка строки",0,1),1))</f>
        <v>#REF!</v>
      </c>
    </row>
    <row r="143" spans="1:6" x14ac:dyDescent="0.25">
      <c r="A143" t="e">
        <f ca="1">IF(F143="","",_xlfn.XLOOKUP(F143,'Переименование подразделения'!A:A,'Переименование подразделения'!B:B,"ошибка",0,1))</f>
        <v>#REF!</v>
      </c>
      <c r="B143" t="e">
        <f ca="1"/>
        <v>#NAME?</v>
      </c>
      <c r="C143" t="e">
        <f ca="1">IF(F143="","",_xlfn.XLOOKUP(B143,#REF!,#REF!,"ошибка",0,1))</f>
        <v>#REF!</v>
      </c>
      <c r="E143" t="e">
        <f ca="1">IF(F143="","",_xlfn.XLOOKUP(F143,'Переименование подразделения'!A:A,'Переименование подразделения'!C:C,"ошибка",0,1))</f>
        <v>#REF!</v>
      </c>
      <c r="F143" t="e" cm="1">
        <f t="array" aca="1" ref="F143" ca="1">IF(COUNTIF(Список_Сотрудников[ФИО],'Добавление новых'!B144)&gt;0,"",INDEX(#REF!,MATCH('Добавление новых'!B143,#REF!,0)-_xlfn.XLOOKUP('Добавление новых'!B143,#REF!,#REF!,"Ошибка строки",0,1),1))</f>
        <v>#REF!</v>
      </c>
    </row>
    <row r="144" spans="1:6" x14ac:dyDescent="0.25">
      <c r="A144" t="e">
        <f ca="1">IF(F144="","",_xlfn.XLOOKUP(F144,'Переименование подразделения'!A:A,'Переименование подразделения'!B:B,"ошибка",0,1))</f>
        <v>#REF!</v>
      </c>
      <c r="B144" t="e">
        <f ca="1"/>
        <v>#NAME?</v>
      </c>
      <c r="C144" t="e">
        <f ca="1">IF(F144="","",_xlfn.XLOOKUP(B144,#REF!,#REF!,"ошибка",0,1))</f>
        <v>#REF!</v>
      </c>
      <c r="E144" t="e">
        <f ca="1">IF(F144="","",_xlfn.XLOOKUP(F144,'Переименование подразделения'!A:A,'Переименование подразделения'!C:C,"ошибка",0,1))</f>
        <v>#REF!</v>
      </c>
      <c r="F144" t="e" cm="1">
        <f t="array" aca="1" ref="F144" ca="1">IF(COUNTIF(Список_Сотрудников[ФИО],'Добавление новых'!B145)&gt;0,"",INDEX(#REF!,MATCH('Добавление новых'!B144,#REF!,0)-_xlfn.XLOOKUP('Добавление новых'!B144,#REF!,#REF!,"Ошибка строки",0,1),1))</f>
        <v>#REF!</v>
      </c>
    </row>
    <row r="145" spans="1:6" x14ac:dyDescent="0.25">
      <c r="A145" t="e">
        <f ca="1">IF(F145="","",_xlfn.XLOOKUP(F145,'Переименование подразделения'!A:A,'Переименование подразделения'!B:B,"ошибка",0,1))</f>
        <v>#REF!</v>
      </c>
      <c r="B145" t="e">
        <f ca="1"/>
        <v>#NAME?</v>
      </c>
      <c r="C145" t="e">
        <f ca="1">IF(F145="","",_xlfn.XLOOKUP(B145,#REF!,#REF!,"ошибка",0,1))</f>
        <v>#REF!</v>
      </c>
      <c r="E145" t="e">
        <f ca="1">IF(F145="","",_xlfn.XLOOKUP(F145,'Переименование подразделения'!A:A,'Переименование подразделения'!C:C,"ошибка",0,1))</f>
        <v>#REF!</v>
      </c>
      <c r="F145" t="e" cm="1">
        <f t="array" aca="1" ref="F145" ca="1">IF(COUNTIF(Список_Сотрудников[ФИО],'Добавление новых'!B146)&gt;0,"",INDEX(#REF!,MATCH('Добавление новых'!B145,#REF!,0)-_xlfn.XLOOKUP('Добавление новых'!B145,#REF!,#REF!,"Ошибка строки",0,1),1))</f>
        <v>#REF!</v>
      </c>
    </row>
    <row r="146" spans="1:6" x14ac:dyDescent="0.25">
      <c r="A146" t="e">
        <f ca="1">IF(F146="","",_xlfn.XLOOKUP(F146,'Переименование подразделения'!A:A,'Переименование подразделения'!B:B,"ошибка",0,1))</f>
        <v>#REF!</v>
      </c>
      <c r="B146" t="e">
        <f ca="1"/>
        <v>#NAME?</v>
      </c>
      <c r="C146" t="e">
        <f ca="1">IF(F146="","",_xlfn.XLOOKUP(B146,#REF!,#REF!,"ошибка",0,1))</f>
        <v>#REF!</v>
      </c>
      <c r="E146" t="e">
        <f ca="1">IF(F146="","",_xlfn.XLOOKUP(F146,'Переименование подразделения'!A:A,'Переименование подразделения'!C:C,"ошибка",0,1))</f>
        <v>#REF!</v>
      </c>
      <c r="F146" t="e" cm="1">
        <f t="array" aca="1" ref="F146" ca="1">IF(COUNTIF(Список_Сотрудников[ФИО],'Добавление новых'!B147)&gt;0,"",INDEX(#REF!,MATCH('Добавление новых'!B146,#REF!,0)-_xlfn.XLOOKUP('Добавление новых'!B146,#REF!,#REF!,"Ошибка строки",0,1),1))</f>
        <v>#REF!</v>
      </c>
    </row>
    <row r="147" spans="1:6" x14ac:dyDescent="0.25">
      <c r="A147" t="e">
        <f ca="1">IF(F147="","",_xlfn.XLOOKUP(F147,'Переименование подразделения'!A:A,'Переименование подразделения'!B:B,"ошибка",0,1))</f>
        <v>#REF!</v>
      </c>
      <c r="B147" t="e">
        <f ca="1"/>
        <v>#NAME?</v>
      </c>
      <c r="C147" t="e">
        <f ca="1">IF(F147="","",_xlfn.XLOOKUP(B147,#REF!,#REF!,"ошибка",0,1))</f>
        <v>#REF!</v>
      </c>
      <c r="E147" t="e">
        <f ca="1">IF(F147="","",_xlfn.XLOOKUP(F147,'Переименование подразделения'!A:A,'Переименование подразделения'!C:C,"ошибка",0,1))</f>
        <v>#REF!</v>
      </c>
      <c r="F147" t="e" cm="1">
        <f t="array" aca="1" ref="F147" ca="1">IF(COUNTIF(Список_Сотрудников[ФИО],'Добавление новых'!B148)&gt;0,"",INDEX(#REF!,MATCH('Добавление новых'!B147,#REF!,0)-_xlfn.XLOOKUP('Добавление новых'!B147,#REF!,#REF!,"Ошибка строки",0,1),1))</f>
        <v>#REF!</v>
      </c>
    </row>
    <row r="148" spans="1:6" x14ac:dyDescent="0.25">
      <c r="A148" t="e">
        <f ca="1">IF(F148="","",_xlfn.XLOOKUP(F148,'Переименование подразделения'!A:A,'Переименование подразделения'!B:B,"ошибка",0,1))</f>
        <v>#REF!</v>
      </c>
      <c r="B148" t="e">
        <f ca="1"/>
        <v>#NAME?</v>
      </c>
      <c r="C148" t="e">
        <f ca="1">IF(F148="","",_xlfn.XLOOKUP(B148,#REF!,#REF!,"ошибка",0,1))</f>
        <v>#REF!</v>
      </c>
      <c r="E148" t="e">
        <f ca="1">IF(F148="","",_xlfn.XLOOKUP(F148,'Переименование подразделения'!A:A,'Переименование подразделения'!C:C,"ошибка",0,1))</f>
        <v>#REF!</v>
      </c>
      <c r="F148" t="e" cm="1">
        <f t="array" aca="1" ref="F148" ca="1">IF(COUNTIF(Список_Сотрудников[ФИО],'Добавление новых'!B149)&gt;0,"",INDEX(#REF!,MATCH('Добавление новых'!B148,#REF!,0)-_xlfn.XLOOKUP('Добавление новых'!B148,#REF!,#REF!,"Ошибка строки",0,1),1))</f>
        <v>#REF!</v>
      </c>
    </row>
    <row r="149" spans="1:6" x14ac:dyDescent="0.25">
      <c r="A149" t="e">
        <f ca="1">IF(F149="","",_xlfn.XLOOKUP(F149,'Переименование подразделения'!A:A,'Переименование подразделения'!B:B,"ошибка",0,1))</f>
        <v>#REF!</v>
      </c>
      <c r="B149" t="e">
        <f ca="1"/>
        <v>#NAME?</v>
      </c>
      <c r="C149" t="e">
        <f ca="1">IF(F149="","",_xlfn.XLOOKUP(B149,#REF!,#REF!,"ошибка",0,1))</f>
        <v>#REF!</v>
      </c>
      <c r="E149" t="e">
        <f ca="1">IF(F149="","",_xlfn.XLOOKUP(F149,'Переименование подразделения'!A:A,'Переименование подразделения'!C:C,"ошибка",0,1))</f>
        <v>#REF!</v>
      </c>
      <c r="F149" t="e" cm="1">
        <f t="array" aca="1" ref="F149" ca="1">IF(COUNTIF(Список_Сотрудников[ФИО],'Добавление новых'!B150)&gt;0,"",INDEX(#REF!,MATCH('Добавление новых'!B149,#REF!,0)-_xlfn.XLOOKUP('Добавление новых'!B149,#REF!,#REF!,"Ошибка строки",0,1),1))</f>
        <v>#REF!</v>
      </c>
    </row>
    <row r="150" spans="1:6" x14ac:dyDescent="0.25">
      <c r="A150" t="e">
        <f ca="1">IF(F150="","",_xlfn.XLOOKUP(F150,'Переименование подразделения'!A:A,'Переименование подразделения'!B:B,"ошибка",0,1))</f>
        <v>#REF!</v>
      </c>
      <c r="B150" t="e">
        <f ca="1"/>
        <v>#NAME?</v>
      </c>
      <c r="C150" t="e">
        <f ca="1">IF(F150="","",_xlfn.XLOOKUP(B150,#REF!,#REF!,"ошибка",0,1))</f>
        <v>#REF!</v>
      </c>
      <c r="E150" t="e">
        <f ca="1">IF(F150="","",_xlfn.XLOOKUP(F150,'Переименование подразделения'!A:A,'Переименование подразделения'!C:C,"ошибка",0,1))</f>
        <v>#REF!</v>
      </c>
      <c r="F150" t="e" cm="1">
        <f t="array" aca="1" ref="F150" ca="1">IF(COUNTIF(Список_Сотрудников[ФИО],'Добавление новых'!B151)&gt;0,"",INDEX(#REF!,MATCH('Добавление новых'!B150,#REF!,0)-_xlfn.XLOOKUP('Добавление новых'!B150,#REF!,#REF!,"Ошибка строки",0,1),1))</f>
        <v>#REF!</v>
      </c>
    </row>
    <row r="151" spans="1:6" x14ac:dyDescent="0.25">
      <c r="A151" t="e">
        <f ca="1">IF(F151="","",_xlfn.XLOOKUP(F151,'Переименование подразделения'!A:A,'Переименование подразделения'!B:B,"ошибка",0,1))</f>
        <v>#REF!</v>
      </c>
      <c r="B151" t="e">
        <f ca="1"/>
        <v>#NAME?</v>
      </c>
      <c r="C151" t="e">
        <f ca="1">IF(F151="","",_xlfn.XLOOKUP(B151,#REF!,#REF!,"ошибка",0,1))</f>
        <v>#REF!</v>
      </c>
      <c r="E151" t="e">
        <f ca="1">IF(F151="","",_xlfn.XLOOKUP(F151,'Переименование подразделения'!A:A,'Переименование подразделения'!C:C,"ошибка",0,1))</f>
        <v>#REF!</v>
      </c>
      <c r="F151" t="e" cm="1">
        <f t="array" aca="1" ref="F151" ca="1">IF(COUNTIF(Список_Сотрудников[ФИО],'Добавление новых'!B152)&gt;0,"",INDEX(#REF!,MATCH('Добавление новых'!B151,#REF!,0)-_xlfn.XLOOKUP('Добавление новых'!B151,#REF!,#REF!,"Ошибка строки",0,1),1))</f>
        <v>#REF!</v>
      </c>
    </row>
    <row r="152" spans="1:6" x14ac:dyDescent="0.25">
      <c r="A152" t="e">
        <f ca="1">IF(F152="","",_xlfn.XLOOKUP(F152,'Переименование подразделения'!A:A,'Переименование подразделения'!B:B,"ошибка",0,1))</f>
        <v>#REF!</v>
      </c>
      <c r="B152" t="e">
        <f ca="1"/>
        <v>#NAME?</v>
      </c>
      <c r="C152" t="e">
        <f ca="1">IF(F152="","",_xlfn.XLOOKUP(B152,#REF!,#REF!,"ошибка",0,1))</f>
        <v>#REF!</v>
      </c>
      <c r="E152" t="e">
        <f ca="1">IF(F152="","",_xlfn.XLOOKUP(F152,'Переименование подразделения'!A:A,'Переименование подразделения'!C:C,"ошибка",0,1))</f>
        <v>#REF!</v>
      </c>
      <c r="F152" t="e" cm="1">
        <f t="array" aca="1" ref="F152" ca="1">IF(COUNTIF(Список_Сотрудников[ФИО],'Добавление новых'!B153)&gt;0,"",INDEX(#REF!,MATCH('Добавление новых'!B152,#REF!,0)-_xlfn.XLOOKUP('Добавление новых'!B152,#REF!,#REF!,"Ошибка строки",0,1),1))</f>
        <v>#REF!</v>
      </c>
    </row>
    <row r="153" spans="1:6" x14ac:dyDescent="0.25">
      <c r="A153" t="e">
        <f ca="1">IF(F153="","",_xlfn.XLOOKUP(F153,'Переименование подразделения'!A:A,'Переименование подразделения'!B:B,"ошибка",0,1))</f>
        <v>#REF!</v>
      </c>
      <c r="B153" t="e">
        <f ca="1"/>
        <v>#NAME?</v>
      </c>
      <c r="C153" t="e">
        <f ca="1">IF(F153="","",_xlfn.XLOOKUP(B153,#REF!,#REF!,"ошибка",0,1))</f>
        <v>#REF!</v>
      </c>
      <c r="E153" t="e">
        <f ca="1">IF(F153="","",_xlfn.XLOOKUP(F153,'Переименование подразделения'!A:A,'Переименование подразделения'!C:C,"ошибка",0,1))</f>
        <v>#REF!</v>
      </c>
      <c r="F153" t="e" cm="1">
        <f t="array" aca="1" ref="F153" ca="1">IF(COUNTIF(Список_Сотрудников[ФИО],'Добавление новых'!B154)&gt;0,"",INDEX(#REF!,MATCH('Добавление новых'!B153,#REF!,0)-_xlfn.XLOOKUP('Добавление новых'!B153,#REF!,#REF!,"Ошибка строки",0,1),1))</f>
        <v>#REF!</v>
      </c>
    </row>
    <row r="154" spans="1:6" x14ac:dyDescent="0.25">
      <c r="A154" t="e">
        <f ca="1">IF(F154="","",_xlfn.XLOOKUP(F154,'Переименование подразделения'!A:A,'Переименование подразделения'!B:B,"ошибка",0,1))</f>
        <v>#REF!</v>
      </c>
      <c r="B154" t="e">
        <f ca="1"/>
        <v>#NAME?</v>
      </c>
      <c r="C154" t="e">
        <f ca="1">IF(F154="","",_xlfn.XLOOKUP(B154,#REF!,#REF!,"ошибка",0,1))</f>
        <v>#REF!</v>
      </c>
      <c r="E154" t="e">
        <f ca="1">IF(F154="","",_xlfn.XLOOKUP(F154,'Переименование подразделения'!A:A,'Переименование подразделения'!C:C,"ошибка",0,1))</f>
        <v>#REF!</v>
      </c>
      <c r="F154" t="e" cm="1">
        <f t="array" aca="1" ref="F154" ca="1">IF(COUNTIF(Список_Сотрудников[ФИО],'Добавление новых'!B155)&gt;0,"",INDEX(#REF!,MATCH('Добавление новых'!B154,#REF!,0)-_xlfn.XLOOKUP('Добавление новых'!B154,#REF!,#REF!,"Ошибка строки",0,1),1))</f>
        <v>#REF!</v>
      </c>
    </row>
    <row r="155" spans="1:6" x14ac:dyDescent="0.25">
      <c r="A155" t="e">
        <f ca="1">IF(F155="","",_xlfn.XLOOKUP(F155,'Переименование подразделения'!A:A,'Переименование подразделения'!B:B,"ошибка",0,1))</f>
        <v>#REF!</v>
      </c>
      <c r="B155" t="e">
        <f ca="1"/>
        <v>#NAME?</v>
      </c>
      <c r="C155" t="e">
        <f ca="1">IF(F155="","",_xlfn.XLOOKUP(B155,#REF!,#REF!,"ошибка",0,1))</f>
        <v>#REF!</v>
      </c>
      <c r="E155" t="e">
        <f ca="1">IF(F155="","",_xlfn.XLOOKUP(F155,'Переименование подразделения'!A:A,'Переименование подразделения'!C:C,"ошибка",0,1))</f>
        <v>#REF!</v>
      </c>
      <c r="F155" t="e" cm="1">
        <f t="array" aca="1" ref="F155" ca="1">IF(COUNTIF(Список_Сотрудников[ФИО],'Добавление новых'!B156)&gt;0,"",INDEX(#REF!,MATCH('Добавление новых'!B155,#REF!,0)-_xlfn.XLOOKUP('Добавление новых'!B155,#REF!,#REF!,"Ошибка строки",0,1),1))</f>
        <v>#REF!</v>
      </c>
    </row>
    <row r="156" spans="1:6" x14ac:dyDescent="0.25">
      <c r="A156" t="e">
        <f ca="1">IF(F156="","",_xlfn.XLOOKUP(F156,'Переименование подразделения'!A:A,'Переименование подразделения'!B:B,"ошибка",0,1))</f>
        <v>#REF!</v>
      </c>
      <c r="B156" t="e">
        <f ca="1"/>
        <v>#NAME?</v>
      </c>
      <c r="C156" t="e">
        <f ca="1">IF(F156="","",_xlfn.XLOOKUP(B156,#REF!,#REF!,"ошибка",0,1))</f>
        <v>#REF!</v>
      </c>
      <c r="E156" t="e">
        <f ca="1">IF(F156="","",_xlfn.XLOOKUP(F156,'Переименование подразделения'!A:A,'Переименование подразделения'!C:C,"ошибка",0,1))</f>
        <v>#REF!</v>
      </c>
      <c r="F156" t="e" cm="1">
        <f t="array" aca="1" ref="F156" ca="1">IF(COUNTIF(Список_Сотрудников[ФИО],'Добавление новых'!B157)&gt;0,"",INDEX(#REF!,MATCH('Добавление новых'!B156,#REF!,0)-_xlfn.XLOOKUP('Добавление новых'!B156,#REF!,#REF!,"Ошибка строки",0,1),1))</f>
        <v>#REF!</v>
      </c>
    </row>
    <row r="157" spans="1:6" x14ac:dyDescent="0.25">
      <c r="A157" t="e">
        <f ca="1">IF(F157="","",_xlfn.XLOOKUP(F157,'Переименование подразделения'!A:A,'Переименование подразделения'!B:B,"ошибка",0,1))</f>
        <v>#REF!</v>
      </c>
      <c r="B157" t="e">
        <f ca="1"/>
        <v>#NAME?</v>
      </c>
      <c r="C157" t="e">
        <f ca="1">IF(F157="","",_xlfn.XLOOKUP(B157,#REF!,#REF!,"ошибка",0,1))</f>
        <v>#REF!</v>
      </c>
      <c r="E157" t="e">
        <f ca="1">IF(F157="","",_xlfn.XLOOKUP(F157,'Переименование подразделения'!A:A,'Переименование подразделения'!C:C,"ошибка",0,1))</f>
        <v>#REF!</v>
      </c>
      <c r="F157" t="e" cm="1">
        <f t="array" aca="1" ref="F157" ca="1">IF(COUNTIF(Список_Сотрудников[ФИО],'Добавление новых'!B158)&gt;0,"",INDEX(#REF!,MATCH('Добавление новых'!B157,#REF!,0)-_xlfn.XLOOKUP('Добавление новых'!B157,#REF!,#REF!,"Ошибка строки",0,1),1))</f>
        <v>#REF!</v>
      </c>
    </row>
    <row r="158" spans="1:6" x14ac:dyDescent="0.25">
      <c r="A158" t="e">
        <f ca="1">IF(F158="","",_xlfn.XLOOKUP(F158,'Переименование подразделения'!A:A,'Переименование подразделения'!B:B,"ошибка",0,1))</f>
        <v>#REF!</v>
      </c>
      <c r="B158" t="e">
        <f ca="1"/>
        <v>#NAME?</v>
      </c>
      <c r="C158" t="e">
        <f ca="1">IF(F158="","",_xlfn.XLOOKUP(B158,#REF!,#REF!,"ошибка",0,1))</f>
        <v>#REF!</v>
      </c>
      <c r="E158" t="e">
        <f ca="1">IF(F158="","",_xlfn.XLOOKUP(F158,'Переименование подразделения'!A:A,'Переименование подразделения'!C:C,"ошибка",0,1))</f>
        <v>#REF!</v>
      </c>
      <c r="F158" t="e" cm="1">
        <f t="array" aca="1" ref="F158" ca="1">IF(COUNTIF(Список_Сотрудников[ФИО],'Добавление новых'!B159)&gt;0,"",INDEX(#REF!,MATCH('Добавление новых'!B158,#REF!,0)-_xlfn.XLOOKUP('Добавление новых'!B158,#REF!,#REF!,"Ошибка строки",0,1),1))</f>
        <v>#REF!</v>
      </c>
    </row>
    <row r="159" spans="1:6" x14ac:dyDescent="0.25">
      <c r="A159" t="e">
        <f ca="1">IF(F159="","",_xlfn.XLOOKUP(F159,'Переименование подразделения'!A:A,'Переименование подразделения'!B:B,"ошибка",0,1))</f>
        <v>#REF!</v>
      </c>
      <c r="B159" t="e">
        <f ca="1"/>
        <v>#NAME?</v>
      </c>
      <c r="C159" t="e">
        <f ca="1">IF(F159="","",_xlfn.XLOOKUP(B159,#REF!,#REF!,"ошибка",0,1))</f>
        <v>#REF!</v>
      </c>
      <c r="E159" t="e">
        <f ca="1">IF(F159="","",_xlfn.XLOOKUP(F159,'Переименование подразделения'!A:A,'Переименование подразделения'!C:C,"ошибка",0,1))</f>
        <v>#REF!</v>
      </c>
      <c r="F159" t="e" cm="1">
        <f t="array" aca="1" ref="F159" ca="1">IF(COUNTIF(Список_Сотрудников[ФИО],'Добавление новых'!B160)&gt;0,"",INDEX(#REF!,MATCH('Добавление новых'!B159,#REF!,0)-_xlfn.XLOOKUP('Добавление новых'!B159,#REF!,#REF!,"Ошибка строки",0,1),1))</f>
        <v>#REF!</v>
      </c>
    </row>
    <row r="160" spans="1:6" x14ac:dyDescent="0.25">
      <c r="A160" t="e">
        <f ca="1">IF(F160="","",_xlfn.XLOOKUP(F160,'Переименование подразделения'!A:A,'Переименование подразделения'!B:B,"ошибка",0,1))</f>
        <v>#REF!</v>
      </c>
      <c r="B160" t="e">
        <f ca="1"/>
        <v>#NAME?</v>
      </c>
      <c r="C160" t="e">
        <f ca="1">IF(F160="","",_xlfn.XLOOKUP(B160,#REF!,#REF!,"ошибка",0,1))</f>
        <v>#REF!</v>
      </c>
      <c r="E160" t="e">
        <f ca="1">IF(F160="","",_xlfn.XLOOKUP(F160,'Переименование подразделения'!A:A,'Переименование подразделения'!C:C,"ошибка",0,1))</f>
        <v>#REF!</v>
      </c>
      <c r="F160" t="e" cm="1">
        <f t="array" aca="1" ref="F160" ca="1">IF(COUNTIF(Список_Сотрудников[ФИО],'Добавление новых'!B161)&gt;0,"",INDEX(#REF!,MATCH('Добавление новых'!B160,#REF!,0)-_xlfn.XLOOKUP('Добавление новых'!B160,#REF!,#REF!,"Ошибка строки",0,1),1))</f>
        <v>#REF!</v>
      </c>
    </row>
    <row r="161" spans="1:6" x14ac:dyDescent="0.25">
      <c r="A161" t="e">
        <f ca="1">IF(F161="","",_xlfn.XLOOKUP(F161,'Переименование подразделения'!A:A,'Переименование подразделения'!B:B,"ошибка",0,1))</f>
        <v>#REF!</v>
      </c>
      <c r="B161" t="e">
        <f ca="1"/>
        <v>#NAME?</v>
      </c>
      <c r="C161" t="e">
        <f ca="1">IF(F161="","",_xlfn.XLOOKUP(B161,#REF!,#REF!,"ошибка",0,1))</f>
        <v>#REF!</v>
      </c>
      <c r="E161" t="e">
        <f ca="1">IF(F161="","",_xlfn.XLOOKUP(F161,'Переименование подразделения'!A:A,'Переименование подразделения'!C:C,"ошибка",0,1))</f>
        <v>#REF!</v>
      </c>
      <c r="F161" t="e" cm="1">
        <f t="array" aca="1" ref="F161" ca="1">IF(COUNTIF(Список_Сотрудников[ФИО],'Добавление новых'!B162)&gt;0,"",INDEX(#REF!,MATCH('Добавление новых'!B161,#REF!,0)-_xlfn.XLOOKUP('Добавление новых'!B161,#REF!,#REF!,"Ошибка строки",0,1),1))</f>
        <v>#REF!</v>
      </c>
    </row>
    <row r="162" spans="1:6" x14ac:dyDescent="0.25">
      <c r="A162" t="e">
        <f ca="1">IF(F162="","",_xlfn.XLOOKUP(F162,'Переименование подразделения'!A:A,'Переименование подразделения'!B:B,"ошибка",0,1))</f>
        <v>#REF!</v>
      </c>
      <c r="B162" t="e">
        <f ca="1"/>
        <v>#NAME?</v>
      </c>
      <c r="C162" t="e">
        <f ca="1">IF(F162="","",_xlfn.XLOOKUP(B162,#REF!,#REF!,"ошибка",0,1))</f>
        <v>#REF!</v>
      </c>
      <c r="E162" t="e">
        <f ca="1">IF(F162="","",_xlfn.XLOOKUP(F162,'Переименование подразделения'!A:A,'Переименование подразделения'!C:C,"ошибка",0,1))</f>
        <v>#REF!</v>
      </c>
      <c r="F162" t="e" cm="1">
        <f t="array" aca="1" ref="F162" ca="1">IF(COUNTIF(Список_Сотрудников[ФИО],'Добавление новых'!B163)&gt;0,"",INDEX(#REF!,MATCH('Добавление новых'!B162,#REF!,0)-_xlfn.XLOOKUP('Добавление новых'!B162,#REF!,#REF!,"Ошибка строки",0,1),1))</f>
        <v>#REF!</v>
      </c>
    </row>
    <row r="163" spans="1:6" x14ac:dyDescent="0.25">
      <c r="A163" t="e">
        <f ca="1">IF(F163="","",_xlfn.XLOOKUP(F163,'Переименование подразделения'!A:A,'Переименование подразделения'!B:B,"ошибка",0,1))</f>
        <v>#REF!</v>
      </c>
      <c r="B163" t="e">
        <f ca="1"/>
        <v>#NAME?</v>
      </c>
      <c r="C163" t="e">
        <f ca="1">IF(F163="","",_xlfn.XLOOKUP(B163,#REF!,#REF!,"ошибка",0,1))</f>
        <v>#REF!</v>
      </c>
      <c r="E163" t="e">
        <f ca="1">IF(F163="","",_xlfn.XLOOKUP(F163,'Переименование подразделения'!A:A,'Переименование подразделения'!C:C,"ошибка",0,1))</f>
        <v>#REF!</v>
      </c>
      <c r="F163" t="e" cm="1">
        <f t="array" aca="1" ref="F163" ca="1">IF(COUNTIF(Список_Сотрудников[ФИО],'Добавление новых'!B164)&gt;0,"",INDEX(#REF!,MATCH('Добавление новых'!B163,#REF!,0)-_xlfn.XLOOKUP('Добавление новых'!B163,#REF!,#REF!,"Ошибка строки",0,1),1))</f>
        <v>#REF!</v>
      </c>
    </row>
    <row r="164" spans="1:6" x14ac:dyDescent="0.25">
      <c r="A164" t="e">
        <f ca="1">IF(F164="","",_xlfn.XLOOKUP(F164,'Переименование подразделения'!A:A,'Переименование подразделения'!B:B,"ошибка",0,1))</f>
        <v>#REF!</v>
      </c>
      <c r="B164" t="e">
        <f ca="1"/>
        <v>#NAME?</v>
      </c>
      <c r="C164" t="e">
        <f ca="1">IF(F164="","",_xlfn.XLOOKUP(B164,#REF!,#REF!,"ошибка",0,1))</f>
        <v>#REF!</v>
      </c>
      <c r="E164" t="e">
        <f ca="1">IF(F164="","",_xlfn.XLOOKUP(F164,'Переименование подразделения'!A:A,'Переименование подразделения'!C:C,"ошибка",0,1))</f>
        <v>#REF!</v>
      </c>
      <c r="F164" t="e" cm="1">
        <f t="array" aca="1" ref="F164" ca="1">IF(COUNTIF(Список_Сотрудников[ФИО],'Добавление новых'!B165)&gt;0,"",INDEX(#REF!,MATCH('Добавление новых'!B164,#REF!,0)-_xlfn.XLOOKUP('Добавление новых'!B164,#REF!,#REF!,"Ошибка строки",0,1),1))</f>
        <v>#REF!</v>
      </c>
    </row>
    <row r="165" spans="1:6" x14ac:dyDescent="0.25">
      <c r="A165" t="e">
        <f ca="1">IF(F165="","",_xlfn.XLOOKUP(F165,'Переименование подразделения'!A:A,'Переименование подразделения'!B:B,"ошибка",0,1))</f>
        <v>#REF!</v>
      </c>
      <c r="B165" t="e">
        <f ca="1"/>
        <v>#NAME?</v>
      </c>
      <c r="C165" t="e">
        <f ca="1">IF(F165="","",_xlfn.XLOOKUP(B165,#REF!,#REF!,"ошибка",0,1))</f>
        <v>#REF!</v>
      </c>
      <c r="E165" t="e">
        <f ca="1">IF(F165="","",_xlfn.XLOOKUP(F165,'Переименование подразделения'!A:A,'Переименование подразделения'!C:C,"ошибка",0,1))</f>
        <v>#REF!</v>
      </c>
      <c r="F165" t="e" cm="1">
        <f t="array" aca="1" ref="F165" ca="1">IF(COUNTIF(Список_Сотрудников[ФИО],'Добавление новых'!B166)&gt;0,"",INDEX(#REF!,MATCH('Добавление новых'!B165,#REF!,0)-_xlfn.XLOOKUP('Добавление новых'!B165,#REF!,#REF!,"Ошибка строки",0,1),1))</f>
        <v>#REF!</v>
      </c>
    </row>
    <row r="166" spans="1:6" x14ac:dyDescent="0.25">
      <c r="A166" t="e">
        <f ca="1">IF(F166="","",_xlfn.XLOOKUP(F166,'Переименование подразделения'!A:A,'Переименование подразделения'!B:B,"ошибка",0,1))</f>
        <v>#REF!</v>
      </c>
      <c r="B166" t="e">
        <f ca="1"/>
        <v>#NAME?</v>
      </c>
      <c r="C166" t="e">
        <f ca="1">IF(F166="","",_xlfn.XLOOKUP(B166,#REF!,#REF!,"ошибка",0,1))</f>
        <v>#REF!</v>
      </c>
      <c r="E166" t="e">
        <f ca="1">IF(F166="","",_xlfn.XLOOKUP(F166,'Переименование подразделения'!A:A,'Переименование подразделения'!C:C,"ошибка",0,1))</f>
        <v>#REF!</v>
      </c>
      <c r="F166" t="e" cm="1">
        <f t="array" aca="1" ref="F166" ca="1">IF(COUNTIF(Список_Сотрудников[ФИО],'Добавление новых'!B167)&gt;0,"",INDEX(#REF!,MATCH('Добавление новых'!B166,#REF!,0)-_xlfn.XLOOKUP('Добавление новых'!B166,#REF!,#REF!,"Ошибка строки",0,1),1))</f>
        <v>#REF!</v>
      </c>
    </row>
    <row r="167" spans="1:6" x14ac:dyDescent="0.25">
      <c r="A167" t="e">
        <f ca="1">IF(F167="","",_xlfn.XLOOKUP(F167,'Переименование подразделения'!A:A,'Переименование подразделения'!B:B,"ошибка",0,1))</f>
        <v>#REF!</v>
      </c>
      <c r="B167" t="e">
        <f ca="1"/>
        <v>#NAME?</v>
      </c>
      <c r="C167" t="e">
        <f ca="1">IF(F167="","",_xlfn.XLOOKUP(B167,#REF!,#REF!,"ошибка",0,1))</f>
        <v>#REF!</v>
      </c>
      <c r="E167" t="e">
        <f ca="1">IF(F167="","",_xlfn.XLOOKUP(F167,'Переименование подразделения'!A:A,'Переименование подразделения'!C:C,"ошибка",0,1))</f>
        <v>#REF!</v>
      </c>
      <c r="F167" t="e" cm="1">
        <f t="array" aca="1" ref="F167" ca="1">IF(COUNTIF(Список_Сотрудников[ФИО],'Добавление новых'!B168)&gt;0,"",INDEX(#REF!,MATCH('Добавление новых'!B167,#REF!,0)-_xlfn.XLOOKUP('Добавление новых'!B167,#REF!,#REF!,"Ошибка строки",0,1),1))</f>
        <v>#REF!</v>
      </c>
    </row>
    <row r="168" spans="1:6" x14ac:dyDescent="0.25">
      <c r="A168" t="e">
        <f ca="1">IF(F168="","",_xlfn.XLOOKUP(F168,'Переименование подразделения'!A:A,'Переименование подразделения'!B:B,"ошибка",0,1))</f>
        <v>#REF!</v>
      </c>
      <c r="B168" t="e">
        <f ca="1"/>
        <v>#NAME?</v>
      </c>
      <c r="C168" t="e">
        <f ca="1">IF(F168="","",_xlfn.XLOOKUP(B168,#REF!,#REF!,"ошибка",0,1))</f>
        <v>#REF!</v>
      </c>
      <c r="E168" t="e">
        <f ca="1">IF(F168="","",_xlfn.XLOOKUP(F168,'Переименование подразделения'!A:A,'Переименование подразделения'!C:C,"ошибка",0,1))</f>
        <v>#REF!</v>
      </c>
      <c r="F168" t="e" cm="1">
        <f t="array" aca="1" ref="F168" ca="1">IF(COUNTIF(Список_Сотрудников[ФИО],'Добавление новых'!B169)&gt;0,"",INDEX(#REF!,MATCH('Добавление новых'!B168,#REF!,0)-_xlfn.XLOOKUP('Добавление новых'!B168,#REF!,#REF!,"Ошибка строки",0,1),1))</f>
        <v>#REF!</v>
      </c>
    </row>
    <row r="169" spans="1:6" x14ac:dyDescent="0.25">
      <c r="A169" t="e">
        <f ca="1">IF(F169="","",_xlfn.XLOOKUP(F169,'Переименование подразделения'!A:A,'Переименование подразделения'!B:B,"ошибка",0,1))</f>
        <v>#REF!</v>
      </c>
      <c r="B169" t="e">
        <f ca="1"/>
        <v>#NAME?</v>
      </c>
      <c r="C169" t="e">
        <f ca="1">IF(F169="","",_xlfn.XLOOKUP(B169,#REF!,#REF!,"ошибка",0,1))</f>
        <v>#REF!</v>
      </c>
      <c r="E169" t="e">
        <f ca="1">IF(F169="","",_xlfn.XLOOKUP(F169,'Переименование подразделения'!A:A,'Переименование подразделения'!C:C,"ошибка",0,1))</f>
        <v>#REF!</v>
      </c>
      <c r="F169" t="e" cm="1">
        <f t="array" aca="1" ref="F169" ca="1">IF(COUNTIF(Список_Сотрудников[ФИО],'Добавление новых'!B170)&gt;0,"",INDEX(#REF!,MATCH('Добавление новых'!B169,#REF!,0)-_xlfn.XLOOKUP('Добавление новых'!B169,#REF!,#REF!,"Ошибка строки",0,1),1))</f>
        <v>#REF!</v>
      </c>
    </row>
    <row r="170" spans="1:6" x14ac:dyDescent="0.25">
      <c r="A170" t="e">
        <f ca="1">IF(F170="","",_xlfn.XLOOKUP(F170,'Переименование подразделения'!A:A,'Переименование подразделения'!B:B,"ошибка",0,1))</f>
        <v>#REF!</v>
      </c>
      <c r="B170" t="e">
        <f ca="1"/>
        <v>#NAME?</v>
      </c>
      <c r="C170" t="e">
        <f ca="1">IF(F170="","",_xlfn.XLOOKUP(B170,#REF!,#REF!,"ошибка",0,1))</f>
        <v>#REF!</v>
      </c>
      <c r="E170" t="e">
        <f ca="1">IF(F170="","",_xlfn.XLOOKUP(F170,'Переименование подразделения'!A:A,'Переименование подразделения'!C:C,"ошибка",0,1))</f>
        <v>#REF!</v>
      </c>
      <c r="F170" t="e" cm="1">
        <f t="array" aca="1" ref="F170" ca="1">IF(COUNTIF(Список_Сотрудников[ФИО],'Добавление новых'!B171)&gt;0,"",INDEX(#REF!,MATCH('Добавление новых'!B170,#REF!,0)-_xlfn.XLOOKUP('Добавление новых'!B170,#REF!,#REF!,"Ошибка строки",0,1),1))</f>
        <v>#REF!</v>
      </c>
    </row>
    <row r="171" spans="1:6" x14ac:dyDescent="0.25">
      <c r="A171" t="e">
        <f ca="1">IF(F171="","",_xlfn.XLOOKUP(F171,'Переименование подразделения'!A:A,'Переименование подразделения'!B:B,"ошибка",0,1))</f>
        <v>#REF!</v>
      </c>
      <c r="B171" t="e">
        <f ca="1"/>
        <v>#NAME?</v>
      </c>
      <c r="C171" t="e">
        <f ca="1">IF(F171="","",_xlfn.XLOOKUP(B171,#REF!,#REF!,"ошибка",0,1))</f>
        <v>#REF!</v>
      </c>
      <c r="E171" t="e">
        <f ca="1">IF(F171="","",_xlfn.XLOOKUP(F171,'Переименование подразделения'!A:A,'Переименование подразделения'!C:C,"ошибка",0,1))</f>
        <v>#REF!</v>
      </c>
      <c r="F171" t="e" cm="1">
        <f t="array" aca="1" ref="F171" ca="1">IF(COUNTIF(Список_Сотрудников[ФИО],'Добавление новых'!B172)&gt;0,"",INDEX(#REF!,MATCH('Добавление новых'!B171,#REF!,0)-_xlfn.XLOOKUP('Добавление новых'!B171,#REF!,#REF!,"Ошибка строки",0,1),1))</f>
        <v>#REF!</v>
      </c>
    </row>
    <row r="172" spans="1:6" x14ac:dyDescent="0.25">
      <c r="A172" t="e">
        <f ca="1">IF(F172="","",_xlfn.XLOOKUP(F172,'Переименование подразделения'!A:A,'Переименование подразделения'!B:B,"ошибка",0,1))</f>
        <v>#REF!</v>
      </c>
      <c r="B172" t="e">
        <f ca="1"/>
        <v>#NAME?</v>
      </c>
      <c r="C172" t="e">
        <f ca="1">IF(F172="","",_xlfn.XLOOKUP(B172,#REF!,#REF!,"ошибка",0,1))</f>
        <v>#REF!</v>
      </c>
      <c r="E172" t="e">
        <f ca="1">IF(F172="","",_xlfn.XLOOKUP(F172,'Переименование подразделения'!A:A,'Переименование подразделения'!C:C,"ошибка",0,1))</f>
        <v>#REF!</v>
      </c>
      <c r="F172" t="e" cm="1">
        <f t="array" aca="1" ref="F172" ca="1">IF(COUNTIF(Список_Сотрудников[ФИО],'Добавление новых'!B173)&gt;0,"",INDEX(#REF!,MATCH('Добавление новых'!B172,#REF!,0)-_xlfn.XLOOKUP('Добавление новых'!B172,#REF!,#REF!,"Ошибка строки",0,1),1))</f>
        <v>#REF!</v>
      </c>
    </row>
    <row r="173" spans="1:6" x14ac:dyDescent="0.25">
      <c r="A173" t="e">
        <f ca="1">IF(F173="","",_xlfn.XLOOKUP(F173,'Переименование подразделения'!A:A,'Переименование подразделения'!B:B,"ошибка",0,1))</f>
        <v>#REF!</v>
      </c>
      <c r="B173" t="e">
        <f ca="1"/>
        <v>#NAME?</v>
      </c>
      <c r="C173" t="e">
        <f ca="1">IF(F173="","",_xlfn.XLOOKUP(B173,#REF!,#REF!,"ошибка",0,1))</f>
        <v>#REF!</v>
      </c>
      <c r="E173" t="e">
        <f ca="1">IF(F173="","",_xlfn.XLOOKUP(F173,'Переименование подразделения'!A:A,'Переименование подразделения'!C:C,"ошибка",0,1))</f>
        <v>#REF!</v>
      </c>
      <c r="F173" t="e" cm="1">
        <f t="array" aca="1" ref="F173" ca="1">IF(COUNTIF(Список_Сотрудников[ФИО],'Добавление новых'!B174)&gt;0,"",INDEX(#REF!,MATCH('Добавление новых'!B173,#REF!,0)-_xlfn.XLOOKUP('Добавление новых'!B173,#REF!,#REF!,"Ошибка строки",0,1),1))</f>
        <v>#REF!</v>
      </c>
    </row>
    <row r="174" spans="1:6" x14ac:dyDescent="0.25">
      <c r="A174" t="e">
        <f ca="1">IF(F174="","",_xlfn.XLOOKUP(F174,'Переименование подразделения'!A:A,'Переименование подразделения'!B:B,"ошибка",0,1))</f>
        <v>#REF!</v>
      </c>
      <c r="B174" t="e">
        <f ca="1"/>
        <v>#NAME?</v>
      </c>
      <c r="C174" t="e">
        <f ca="1">IF(F174="","",_xlfn.XLOOKUP(B174,#REF!,#REF!,"ошибка",0,1))</f>
        <v>#REF!</v>
      </c>
      <c r="E174" t="e">
        <f ca="1">IF(F174="","",_xlfn.XLOOKUP(F174,'Переименование подразделения'!A:A,'Переименование подразделения'!C:C,"ошибка",0,1))</f>
        <v>#REF!</v>
      </c>
      <c r="F174" t="e" cm="1">
        <f t="array" aca="1" ref="F174" ca="1">IF(COUNTIF(Список_Сотрудников[ФИО],'Добавление новых'!B175)&gt;0,"",INDEX(#REF!,MATCH('Добавление новых'!B174,#REF!,0)-_xlfn.XLOOKUP('Добавление новых'!B174,#REF!,#REF!,"Ошибка строки",0,1),1))</f>
        <v>#REF!</v>
      </c>
    </row>
    <row r="175" spans="1:6" x14ac:dyDescent="0.25">
      <c r="A175" t="e">
        <f ca="1">IF(F175="","",_xlfn.XLOOKUP(F175,'Переименование подразделения'!A:A,'Переименование подразделения'!B:B,"ошибка",0,1))</f>
        <v>#REF!</v>
      </c>
      <c r="B175" t="e">
        <f ca="1"/>
        <v>#NAME?</v>
      </c>
      <c r="C175" t="e">
        <f ca="1">IF(F175="","",_xlfn.XLOOKUP(B175,#REF!,#REF!,"ошибка",0,1))</f>
        <v>#REF!</v>
      </c>
      <c r="E175" t="e">
        <f ca="1">IF(F175="","",_xlfn.XLOOKUP(F175,'Переименование подразделения'!A:A,'Переименование подразделения'!C:C,"ошибка",0,1))</f>
        <v>#REF!</v>
      </c>
      <c r="F175" t="e" cm="1">
        <f t="array" aca="1" ref="F175" ca="1">IF(COUNTIF(Список_Сотрудников[ФИО],'Добавление новых'!B176)&gt;0,"",INDEX(#REF!,MATCH('Добавление новых'!B175,#REF!,0)-_xlfn.XLOOKUP('Добавление новых'!B175,#REF!,#REF!,"Ошибка строки",0,1),1))</f>
        <v>#REF!</v>
      </c>
    </row>
    <row r="176" spans="1:6" x14ac:dyDescent="0.25">
      <c r="A176" t="e">
        <f ca="1">IF(F176="","",_xlfn.XLOOKUP(F176,'Переименование подразделения'!A:A,'Переименование подразделения'!B:B,"ошибка",0,1))</f>
        <v>#REF!</v>
      </c>
      <c r="B176" t="e">
        <f ca="1"/>
        <v>#NAME?</v>
      </c>
      <c r="C176" t="e">
        <f ca="1">IF(F176="","",_xlfn.XLOOKUP(B176,#REF!,#REF!,"ошибка",0,1))</f>
        <v>#REF!</v>
      </c>
      <c r="E176" t="e">
        <f ca="1">IF(F176="","",_xlfn.XLOOKUP(F176,'Переименование подразделения'!A:A,'Переименование подразделения'!C:C,"ошибка",0,1))</f>
        <v>#REF!</v>
      </c>
      <c r="F176" t="e" cm="1">
        <f t="array" aca="1" ref="F176" ca="1">IF(COUNTIF(Список_Сотрудников[ФИО],'Добавление новых'!B177)&gt;0,"",INDEX(#REF!,MATCH('Добавление новых'!B176,#REF!,0)-_xlfn.XLOOKUP('Добавление новых'!B176,#REF!,#REF!,"Ошибка строки",0,1),1))</f>
        <v>#REF!</v>
      </c>
    </row>
    <row r="177" spans="1:6" x14ac:dyDescent="0.25">
      <c r="A177" t="e">
        <f ca="1">IF(F177="","",_xlfn.XLOOKUP(F177,'Переименование подразделения'!A:A,'Переименование подразделения'!B:B,"ошибка",0,1))</f>
        <v>#REF!</v>
      </c>
      <c r="B177" t="e">
        <f ca="1"/>
        <v>#NAME?</v>
      </c>
      <c r="C177" t="e">
        <f ca="1">IF(F177="","",_xlfn.XLOOKUP(B177,#REF!,#REF!,"ошибка",0,1))</f>
        <v>#REF!</v>
      </c>
      <c r="E177" t="e">
        <f ca="1">IF(F177="","",_xlfn.XLOOKUP(F177,'Переименование подразделения'!A:A,'Переименование подразделения'!C:C,"ошибка",0,1))</f>
        <v>#REF!</v>
      </c>
      <c r="F177" t="e" cm="1">
        <f t="array" aca="1" ref="F177" ca="1">IF(COUNTIF(Список_Сотрудников[ФИО],'Добавление новых'!B178)&gt;0,"",INDEX(#REF!,MATCH('Добавление новых'!B177,#REF!,0)-_xlfn.XLOOKUP('Добавление новых'!B177,#REF!,#REF!,"Ошибка строки",0,1),1))</f>
        <v>#REF!</v>
      </c>
    </row>
    <row r="178" spans="1:6" x14ac:dyDescent="0.25">
      <c r="A178" t="e">
        <f ca="1">IF(F178="","",_xlfn.XLOOKUP(F178,'Переименование подразделения'!A:A,'Переименование подразделения'!B:B,"ошибка",0,1))</f>
        <v>#REF!</v>
      </c>
      <c r="B178" t="e">
        <f ca="1"/>
        <v>#NAME?</v>
      </c>
      <c r="C178" t="e">
        <f ca="1">IF(F178="","",_xlfn.XLOOKUP(B178,#REF!,#REF!,"ошибка",0,1))</f>
        <v>#REF!</v>
      </c>
      <c r="E178" t="e">
        <f ca="1">IF(F178="","",_xlfn.XLOOKUP(F178,'Переименование подразделения'!A:A,'Переименование подразделения'!C:C,"ошибка",0,1))</f>
        <v>#REF!</v>
      </c>
      <c r="F178" t="e" cm="1">
        <f t="array" aca="1" ref="F178" ca="1">IF(COUNTIF(Список_Сотрудников[ФИО],'Добавление новых'!B179)&gt;0,"",INDEX(#REF!,MATCH('Добавление новых'!B178,#REF!,0)-_xlfn.XLOOKUP('Добавление новых'!B178,#REF!,#REF!,"Ошибка строки",0,1),1))</f>
        <v>#REF!</v>
      </c>
    </row>
    <row r="179" spans="1:6" x14ac:dyDescent="0.25">
      <c r="A179" t="e">
        <f ca="1">IF(F179="","",_xlfn.XLOOKUP(F179,'Переименование подразделения'!A:A,'Переименование подразделения'!B:B,"ошибка",0,1))</f>
        <v>#REF!</v>
      </c>
      <c r="B179" t="e">
        <f ca="1"/>
        <v>#NAME?</v>
      </c>
      <c r="C179" t="e">
        <f ca="1">IF(F179="","",_xlfn.XLOOKUP(B179,#REF!,#REF!,"ошибка",0,1))</f>
        <v>#REF!</v>
      </c>
      <c r="E179" t="e">
        <f ca="1">IF(F179="","",_xlfn.XLOOKUP(F179,'Переименование подразделения'!A:A,'Переименование подразделения'!C:C,"ошибка",0,1))</f>
        <v>#REF!</v>
      </c>
      <c r="F179" t="e" cm="1">
        <f t="array" aca="1" ref="F179" ca="1">IF(COUNTIF(Список_Сотрудников[ФИО],'Добавление новых'!B180)&gt;0,"",INDEX(#REF!,MATCH('Добавление новых'!B179,#REF!,0)-_xlfn.XLOOKUP('Добавление новых'!B179,#REF!,#REF!,"Ошибка строки",0,1),1))</f>
        <v>#REF!</v>
      </c>
    </row>
    <row r="180" spans="1:6" x14ac:dyDescent="0.25">
      <c r="A180" t="e">
        <f ca="1">IF(F180="","",_xlfn.XLOOKUP(F180,'Переименование подразделения'!A:A,'Переименование подразделения'!B:B,"ошибка",0,1))</f>
        <v>#REF!</v>
      </c>
      <c r="B180" t="e">
        <f ca="1"/>
        <v>#NAME?</v>
      </c>
      <c r="C180" t="e">
        <f ca="1">IF(F180="","",_xlfn.XLOOKUP(B180,#REF!,#REF!,"ошибка",0,1))</f>
        <v>#REF!</v>
      </c>
      <c r="E180" t="e">
        <f ca="1">IF(F180="","",_xlfn.XLOOKUP(F180,'Переименование подразделения'!A:A,'Переименование подразделения'!C:C,"ошибка",0,1))</f>
        <v>#REF!</v>
      </c>
      <c r="F180" t="e" cm="1">
        <f t="array" aca="1" ref="F180" ca="1">IF(COUNTIF(Список_Сотрудников[ФИО],'Добавление новых'!B181)&gt;0,"",INDEX(#REF!,MATCH('Добавление новых'!B180,#REF!,0)-_xlfn.XLOOKUP('Добавление новых'!B180,#REF!,#REF!,"Ошибка строки",0,1),1))</f>
        <v>#REF!</v>
      </c>
    </row>
    <row r="181" spans="1:6" x14ac:dyDescent="0.25">
      <c r="A181" t="e">
        <f ca="1">IF(F181="","",_xlfn.XLOOKUP(F181,'Переименование подразделения'!A:A,'Переименование подразделения'!B:B,"ошибка",0,1))</f>
        <v>#REF!</v>
      </c>
      <c r="B181" t="e">
        <f ca="1"/>
        <v>#NAME?</v>
      </c>
      <c r="C181" t="e">
        <f ca="1">IF(F181="","",_xlfn.XLOOKUP(B181,#REF!,#REF!,"ошибка",0,1))</f>
        <v>#REF!</v>
      </c>
      <c r="E181" t="e">
        <f ca="1">IF(F181="","",_xlfn.XLOOKUP(F181,'Переименование подразделения'!A:A,'Переименование подразделения'!C:C,"ошибка",0,1))</f>
        <v>#REF!</v>
      </c>
      <c r="F181" t="e" cm="1">
        <f t="array" aca="1" ref="F181" ca="1">IF(COUNTIF(Список_Сотрудников[ФИО],'Добавление новых'!B182)&gt;0,"",INDEX(#REF!,MATCH('Добавление новых'!B181,#REF!,0)-_xlfn.XLOOKUP('Добавление новых'!B181,#REF!,#REF!,"Ошибка строки",0,1),1))</f>
        <v>#REF!</v>
      </c>
    </row>
    <row r="182" spans="1:6" x14ac:dyDescent="0.25">
      <c r="A182" t="e">
        <f ca="1">IF(F182="","",_xlfn.XLOOKUP(F182,'Переименование подразделения'!A:A,'Переименование подразделения'!B:B,"ошибка",0,1))</f>
        <v>#REF!</v>
      </c>
      <c r="B182" t="e">
        <f ca="1"/>
        <v>#NAME?</v>
      </c>
      <c r="C182" t="e">
        <f ca="1">IF(F182="","",_xlfn.XLOOKUP(B182,#REF!,#REF!,"ошибка",0,1))</f>
        <v>#REF!</v>
      </c>
      <c r="E182" t="e">
        <f ca="1">IF(F182="","",_xlfn.XLOOKUP(F182,'Переименование подразделения'!A:A,'Переименование подразделения'!C:C,"ошибка",0,1))</f>
        <v>#REF!</v>
      </c>
      <c r="F182" t="e" cm="1">
        <f t="array" aca="1" ref="F182" ca="1">IF(COUNTIF(Список_Сотрудников[ФИО],'Добавление новых'!B183)&gt;0,"",INDEX(#REF!,MATCH('Добавление новых'!B182,#REF!,0)-_xlfn.XLOOKUP('Добавление новых'!B182,#REF!,#REF!,"Ошибка строки",0,1),1))</f>
        <v>#REF!</v>
      </c>
    </row>
    <row r="183" spans="1:6" x14ac:dyDescent="0.25">
      <c r="A183" t="e">
        <f ca="1">IF(F183="","",_xlfn.XLOOKUP(F183,'Переименование подразделения'!A:A,'Переименование подразделения'!B:B,"ошибка",0,1))</f>
        <v>#REF!</v>
      </c>
      <c r="B183" t="e">
        <f ca="1"/>
        <v>#NAME?</v>
      </c>
      <c r="C183" t="e">
        <f ca="1">IF(F183="","",_xlfn.XLOOKUP(B183,#REF!,#REF!,"ошибка",0,1))</f>
        <v>#REF!</v>
      </c>
      <c r="E183" t="e">
        <f ca="1">IF(F183="","",_xlfn.XLOOKUP(F183,'Переименование подразделения'!A:A,'Переименование подразделения'!C:C,"ошибка",0,1))</f>
        <v>#REF!</v>
      </c>
      <c r="F183" t="e" cm="1">
        <f t="array" aca="1" ref="F183" ca="1">IF(COUNTIF(Список_Сотрудников[ФИО],'Добавление новых'!B184)&gt;0,"",INDEX(#REF!,MATCH('Добавление новых'!B183,#REF!,0)-_xlfn.XLOOKUP('Добавление новых'!B183,#REF!,#REF!,"Ошибка строки",0,1),1))</f>
        <v>#REF!</v>
      </c>
    </row>
    <row r="184" spans="1:6" x14ac:dyDescent="0.25">
      <c r="A184" t="e">
        <f ca="1">IF(F184="","",_xlfn.XLOOKUP(F184,'Переименование подразделения'!A:A,'Переименование подразделения'!B:B,"ошибка",0,1))</f>
        <v>#REF!</v>
      </c>
      <c r="B184" t="e">
        <f ca="1"/>
        <v>#NAME?</v>
      </c>
      <c r="C184" t="e">
        <f ca="1">IF(F184="","",_xlfn.XLOOKUP(B184,#REF!,#REF!,"ошибка",0,1))</f>
        <v>#REF!</v>
      </c>
      <c r="E184" t="e">
        <f ca="1">IF(F184="","",_xlfn.XLOOKUP(F184,'Переименование подразделения'!A:A,'Переименование подразделения'!C:C,"ошибка",0,1))</f>
        <v>#REF!</v>
      </c>
      <c r="F184" t="e" cm="1">
        <f t="array" aca="1" ref="F184" ca="1">IF(COUNTIF(Список_Сотрудников[ФИО],'Добавление новых'!B185)&gt;0,"",INDEX(#REF!,MATCH('Добавление новых'!B184,#REF!,0)-_xlfn.XLOOKUP('Добавление новых'!B184,#REF!,#REF!,"Ошибка строки",0,1),1))</f>
        <v>#REF!</v>
      </c>
    </row>
    <row r="185" spans="1:6" x14ac:dyDescent="0.25">
      <c r="A185" t="e">
        <f ca="1">IF(F185="","",_xlfn.XLOOKUP(F185,'Переименование подразделения'!A:A,'Переименование подразделения'!B:B,"ошибка",0,1))</f>
        <v>#REF!</v>
      </c>
      <c r="B185" t="e">
        <f ca="1"/>
        <v>#NAME?</v>
      </c>
      <c r="C185" t="e">
        <f ca="1">IF(F185="","",_xlfn.XLOOKUP(B185,#REF!,#REF!,"ошибка",0,1))</f>
        <v>#REF!</v>
      </c>
      <c r="E185" t="e">
        <f ca="1">IF(F185="","",_xlfn.XLOOKUP(F185,'Переименование подразделения'!A:A,'Переименование подразделения'!C:C,"ошибка",0,1))</f>
        <v>#REF!</v>
      </c>
      <c r="F185" t="e" cm="1">
        <f t="array" aca="1" ref="F185" ca="1">IF(COUNTIF(Список_Сотрудников[ФИО],'Добавление новых'!B186)&gt;0,"",INDEX(#REF!,MATCH('Добавление новых'!B185,#REF!,0)-_xlfn.XLOOKUP('Добавление новых'!B185,#REF!,#REF!,"Ошибка строки",0,1),1))</f>
        <v>#REF!</v>
      </c>
    </row>
    <row r="186" spans="1:6" x14ac:dyDescent="0.25">
      <c r="A186" t="e">
        <f ca="1">IF(F186="","",_xlfn.XLOOKUP(F186,'Переименование подразделения'!A:A,'Переименование подразделения'!B:B,"ошибка",0,1))</f>
        <v>#REF!</v>
      </c>
      <c r="B186" t="e">
        <f ca="1"/>
        <v>#NAME?</v>
      </c>
      <c r="C186" t="e">
        <f ca="1">IF(F186="","",_xlfn.XLOOKUP(B186,#REF!,#REF!,"ошибка",0,1))</f>
        <v>#REF!</v>
      </c>
      <c r="E186" t="e">
        <f ca="1">IF(F186="","",_xlfn.XLOOKUP(F186,'Переименование подразделения'!A:A,'Переименование подразделения'!C:C,"ошибка",0,1))</f>
        <v>#REF!</v>
      </c>
      <c r="F186" t="e" cm="1">
        <f t="array" aca="1" ref="F186" ca="1">IF(COUNTIF(Список_Сотрудников[ФИО],'Добавление новых'!B187)&gt;0,"",INDEX(#REF!,MATCH('Добавление новых'!B186,#REF!,0)-_xlfn.XLOOKUP('Добавление новых'!B186,#REF!,#REF!,"Ошибка строки",0,1),1))</f>
        <v>#REF!</v>
      </c>
    </row>
    <row r="187" spans="1:6" x14ac:dyDescent="0.25">
      <c r="A187" t="e">
        <f ca="1">IF(F187="","",_xlfn.XLOOKUP(F187,'Переименование подразделения'!A:A,'Переименование подразделения'!B:B,"ошибка",0,1))</f>
        <v>#REF!</v>
      </c>
      <c r="B187" t="e">
        <f ca="1"/>
        <v>#NAME?</v>
      </c>
      <c r="C187" t="e">
        <f ca="1">IF(F187="","",_xlfn.XLOOKUP(B187,#REF!,#REF!,"ошибка",0,1))</f>
        <v>#REF!</v>
      </c>
      <c r="E187" t="e">
        <f ca="1">IF(F187="","",_xlfn.XLOOKUP(F187,'Переименование подразделения'!A:A,'Переименование подразделения'!C:C,"ошибка",0,1))</f>
        <v>#REF!</v>
      </c>
      <c r="F187" t="e" cm="1">
        <f t="array" aca="1" ref="F187" ca="1">IF(COUNTIF(Список_Сотрудников[ФИО],'Добавление новых'!B188)&gt;0,"",INDEX(#REF!,MATCH('Добавление новых'!B187,#REF!,0)-_xlfn.XLOOKUP('Добавление новых'!B187,#REF!,#REF!,"Ошибка строки",0,1),1))</f>
        <v>#REF!</v>
      </c>
    </row>
    <row r="188" spans="1:6" x14ac:dyDescent="0.25">
      <c r="A188" t="e">
        <f ca="1">IF(F188="","",_xlfn.XLOOKUP(F188,'Переименование подразделения'!A:A,'Переименование подразделения'!B:B,"ошибка",0,1))</f>
        <v>#REF!</v>
      </c>
      <c r="B188" t="e">
        <f ca="1"/>
        <v>#NAME?</v>
      </c>
      <c r="C188" t="e">
        <f ca="1">IF(F188="","",_xlfn.XLOOKUP(B188,#REF!,#REF!,"ошибка",0,1))</f>
        <v>#REF!</v>
      </c>
      <c r="E188" t="e">
        <f ca="1">IF(F188="","",_xlfn.XLOOKUP(F188,'Переименование подразделения'!A:A,'Переименование подразделения'!C:C,"ошибка",0,1))</f>
        <v>#REF!</v>
      </c>
      <c r="F188" t="e" cm="1">
        <f t="array" aca="1" ref="F188" ca="1">IF(COUNTIF(Список_Сотрудников[ФИО],'Добавление новых'!B189)&gt;0,"",INDEX(#REF!,MATCH('Добавление новых'!B188,#REF!,0)-_xlfn.XLOOKUP('Добавление новых'!B188,#REF!,#REF!,"Ошибка строки",0,1),1))</f>
        <v>#REF!</v>
      </c>
    </row>
    <row r="189" spans="1:6" x14ac:dyDescent="0.25">
      <c r="A189" t="e">
        <f ca="1">IF(F189="","",_xlfn.XLOOKUP(F189,'Переименование подразделения'!A:A,'Переименование подразделения'!B:B,"ошибка",0,1))</f>
        <v>#REF!</v>
      </c>
      <c r="B189" t="e">
        <f ca="1"/>
        <v>#NAME?</v>
      </c>
      <c r="C189" t="e">
        <f ca="1">IF(F189="","",_xlfn.XLOOKUP(B189,#REF!,#REF!,"ошибка",0,1))</f>
        <v>#REF!</v>
      </c>
      <c r="E189" t="e">
        <f ca="1">IF(F189="","",_xlfn.XLOOKUP(F189,'Переименование подразделения'!A:A,'Переименование подразделения'!C:C,"ошибка",0,1))</f>
        <v>#REF!</v>
      </c>
      <c r="F189" t="e" cm="1">
        <f t="array" aca="1" ref="F189" ca="1">IF(COUNTIF(Список_Сотрудников[ФИО],'Добавление новых'!B190)&gt;0,"",INDEX(#REF!,MATCH('Добавление новых'!B189,#REF!,0)-_xlfn.XLOOKUP('Добавление новых'!B189,#REF!,#REF!,"Ошибка строки",0,1),1))</f>
        <v>#REF!</v>
      </c>
    </row>
    <row r="190" spans="1:6" x14ac:dyDescent="0.25">
      <c r="A190" t="e">
        <f ca="1">IF(F190="","",_xlfn.XLOOKUP(F190,'Переименование подразделения'!A:A,'Переименование подразделения'!B:B,"ошибка",0,1))</f>
        <v>#REF!</v>
      </c>
      <c r="B190" t="e">
        <f ca="1"/>
        <v>#NAME?</v>
      </c>
      <c r="C190" t="e">
        <f ca="1">IF(F190="","",_xlfn.XLOOKUP(B190,#REF!,#REF!,"ошибка",0,1))</f>
        <v>#REF!</v>
      </c>
      <c r="E190" t="e">
        <f ca="1">IF(F190="","",_xlfn.XLOOKUP(F190,'Переименование подразделения'!A:A,'Переименование подразделения'!C:C,"ошибка",0,1))</f>
        <v>#REF!</v>
      </c>
      <c r="F190" t="e" cm="1">
        <f t="array" aca="1" ref="F190" ca="1">IF(COUNTIF(Список_Сотрудников[ФИО],'Добавление новых'!B191)&gt;0,"",INDEX(#REF!,MATCH('Добавление новых'!B190,#REF!,0)-_xlfn.XLOOKUP('Добавление новых'!B190,#REF!,#REF!,"Ошибка строки",0,1),1))</f>
        <v>#REF!</v>
      </c>
    </row>
    <row r="191" spans="1:6" x14ac:dyDescent="0.25">
      <c r="A191" t="e">
        <f ca="1">IF(F191="","",_xlfn.XLOOKUP(F191,'Переименование подразделения'!A:A,'Переименование подразделения'!B:B,"ошибка",0,1))</f>
        <v>#REF!</v>
      </c>
      <c r="B191" t="e">
        <f ca="1"/>
        <v>#NAME?</v>
      </c>
      <c r="C191" t="e">
        <f ca="1">IF(F191="","",_xlfn.XLOOKUP(B191,#REF!,#REF!,"ошибка",0,1))</f>
        <v>#REF!</v>
      </c>
      <c r="E191" t="e">
        <f ca="1">IF(F191="","",_xlfn.XLOOKUP(F191,'Переименование подразделения'!A:A,'Переименование подразделения'!C:C,"ошибка",0,1))</f>
        <v>#REF!</v>
      </c>
      <c r="F191" t="e" cm="1">
        <f t="array" aca="1" ref="F191" ca="1">IF(COUNTIF(Список_Сотрудников[ФИО],'Добавление новых'!B192)&gt;0,"",INDEX(#REF!,MATCH('Добавление новых'!B191,#REF!,0)-_xlfn.XLOOKUP('Добавление новых'!B191,#REF!,#REF!,"Ошибка строки",0,1),1))</f>
        <v>#REF!</v>
      </c>
    </row>
    <row r="192" spans="1:6" x14ac:dyDescent="0.25">
      <c r="A192" t="e">
        <f ca="1">IF(F192="","",_xlfn.XLOOKUP(F192,'Переименование подразделения'!A:A,'Переименование подразделения'!B:B,"ошибка",0,1))</f>
        <v>#REF!</v>
      </c>
      <c r="B192" t="e">
        <f ca="1"/>
        <v>#NAME?</v>
      </c>
      <c r="C192" t="e">
        <f ca="1">IF(F192="","",_xlfn.XLOOKUP(B192,#REF!,#REF!,"ошибка",0,1))</f>
        <v>#REF!</v>
      </c>
      <c r="E192" t="e">
        <f ca="1">IF(F192="","",_xlfn.XLOOKUP(F192,'Переименование подразделения'!A:A,'Переименование подразделения'!C:C,"ошибка",0,1))</f>
        <v>#REF!</v>
      </c>
      <c r="F192" t="e" cm="1">
        <f t="array" aca="1" ref="F192" ca="1">IF(COUNTIF(Список_Сотрудников[ФИО],'Добавление новых'!B193)&gt;0,"",INDEX(#REF!,MATCH('Добавление новых'!B192,#REF!,0)-_xlfn.XLOOKUP('Добавление новых'!B192,#REF!,#REF!,"Ошибка строки",0,1),1))</f>
        <v>#REF!</v>
      </c>
    </row>
    <row r="193" spans="1:6" x14ac:dyDescent="0.25">
      <c r="A193" t="e">
        <f ca="1">IF(F193="","",_xlfn.XLOOKUP(F193,'Переименование подразделения'!A:A,'Переименование подразделения'!B:B,"ошибка",0,1))</f>
        <v>#REF!</v>
      </c>
      <c r="B193" t="e">
        <f ca="1"/>
        <v>#NAME?</v>
      </c>
      <c r="C193" t="e">
        <f ca="1">IF(F193="","",_xlfn.XLOOKUP(B193,#REF!,#REF!,"ошибка",0,1))</f>
        <v>#REF!</v>
      </c>
      <c r="E193" t="e">
        <f ca="1">IF(F193="","",_xlfn.XLOOKUP(F193,'Переименование подразделения'!A:A,'Переименование подразделения'!C:C,"ошибка",0,1))</f>
        <v>#REF!</v>
      </c>
      <c r="F193" t="e" cm="1">
        <f t="array" aca="1" ref="F193" ca="1">IF(COUNTIF(Список_Сотрудников[ФИО],'Добавление новых'!B194)&gt;0,"",INDEX(#REF!,MATCH('Добавление новых'!B193,#REF!,0)-_xlfn.XLOOKUP('Добавление новых'!B193,#REF!,#REF!,"Ошибка строки",0,1),1))</f>
        <v>#REF!</v>
      </c>
    </row>
    <row r="194" spans="1:6" x14ac:dyDescent="0.25">
      <c r="A194" t="e">
        <f ca="1">IF(F194="","",_xlfn.XLOOKUP(F194,'Переименование подразделения'!A:A,'Переименование подразделения'!B:B,"ошибка",0,1))</f>
        <v>#REF!</v>
      </c>
      <c r="B194" t="e">
        <f ca="1"/>
        <v>#NAME?</v>
      </c>
      <c r="C194" t="e">
        <f ca="1">IF(F194="","",_xlfn.XLOOKUP(B194,#REF!,#REF!,"ошибка",0,1))</f>
        <v>#REF!</v>
      </c>
      <c r="E194" t="e">
        <f ca="1">IF(F194="","",_xlfn.XLOOKUP(F194,'Переименование подразделения'!A:A,'Переименование подразделения'!C:C,"ошибка",0,1))</f>
        <v>#REF!</v>
      </c>
      <c r="F194" t="e" cm="1">
        <f t="array" aca="1" ref="F194" ca="1">IF(COUNTIF(Список_Сотрудников[ФИО],'Добавление новых'!B195)&gt;0,"",INDEX(#REF!,MATCH('Добавление новых'!B194,#REF!,0)-_xlfn.XLOOKUP('Добавление новых'!B194,#REF!,#REF!,"Ошибка строки",0,1),1))</f>
        <v>#REF!</v>
      </c>
    </row>
    <row r="195" spans="1:6" x14ac:dyDescent="0.25">
      <c r="A195" t="e">
        <f ca="1">IF(F195="","",_xlfn.XLOOKUP(F195,'Переименование подразделения'!A:A,'Переименование подразделения'!B:B,"ошибка",0,1))</f>
        <v>#REF!</v>
      </c>
      <c r="B195" t="e">
        <f ca="1"/>
        <v>#NAME?</v>
      </c>
      <c r="C195" t="e">
        <f ca="1">IF(F195="","",_xlfn.XLOOKUP(B195,#REF!,#REF!,"ошибка",0,1))</f>
        <v>#REF!</v>
      </c>
      <c r="E195" t="e">
        <f ca="1">IF(F195="","",_xlfn.XLOOKUP(F195,'Переименование подразделения'!A:A,'Переименование подразделения'!C:C,"ошибка",0,1))</f>
        <v>#REF!</v>
      </c>
      <c r="F195" t="e" cm="1">
        <f t="array" aca="1" ref="F195" ca="1">IF(COUNTIF(Список_Сотрудников[ФИО],'Добавление новых'!B196)&gt;0,"",INDEX(#REF!,MATCH('Добавление новых'!B195,#REF!,0)-_xlfn.XLOOKUP('Добавление новых'!B195,#REF!,#REF!,"Ошибка строки",0,1),1))</f>
        <v>#REF!</v>
      </c>
    </row>
    <row r="196" spans="1:6" x14ac:dyDescent="0.25">
      <c r="A196" t="e">
        <f ca="1">IF(F196="","",_xlfn.XLOOKUP(F196,'Переименование подразделения'!A:A,'Переименование подразделения'!B:B,"ошибка",0,1))</f>
        <v>#REF!</v>
      </c>
      <c r="B196" t="e">
        <f ca="1"/>
        <v>#NAME?</v>
      </c>
      <c r="C196" t="e">
        <f ca="1">IF(F196="","",_xlfn.XLOOKUP(B196,#REF!,#REF!,"ошибка",0,1))</f>
        <v>#REF!</v>
      </c>
      <c r="E196" t="e">
        <f ca="1">IF(F196="","",_xlfn.XLOOKUP(F196,'Переименование подразделения'!A:A,'Переименование подразделения'!C:C,"ошибка",0,1))</f>
        <v>#REF!</v>
      </c>
      <c r="F196" t="e" cm="1">
        <f t="array" aca="1" ref="F196" ca="1">IF(COUNTIF(Список_Сотрудников[ФИО],'Добавление новых'!B197)&gt;0,"",INDEX(#REF!,MATCH('Добавление новых'!B196,#REF!,0)-_xlfn.XLOOKUP('Добавление новых'!B196,#REF!,#REF!,"Ошибка строки",0,1),1))</f>
        <v>#REF!</v>
      </c>
    </row>
    <row r="197" spans="1:6" x14ac:dyDescent="0.25">
      <c r="A197" t="e">
        <f ca="1">IF(F197="","",_xlfn.XLOOKUP(F197,'Переименование подразделения'!A:A,'Переименование подразделения'!B:B,"ошибка",0,1))</f>
        <v>#REF!</v>
      </c>
      <c r="B197" t="e">
        <f ca="1"/>
        <v>#NAME?</v>
      </c>
      <c r="C197" t="e">
        <f ca="1">IF(F197="","",_xlfn.XLOOKUP(B197,#REF!,#REF!,"ошибка",0,1))</f>
        <v>#REF!</v>
      </c>
      <c r="E197" t="e">
        <f ca="1">IF(F197="","",_xlfn.XLOOKUP(F197,'Переименование подразделения'!A:A,'Переименование подразделения'!C:C,"ошибка",0,1))</f>
        <v>#REF!</v>
      </c>
      <c r="F197" t="e" cm="1">
        <f t="array" aca="1" ref="F197" ca="1">IF(COUNTIF(Список_Сотрудников[ФИО],'Добавление новых'!B198)&gt;0,"",INDEX(#REF!,MATCH('Добавление новых'!B197,#REF!,0)-_xlfn.XLOOKUP('Добавление новых'!B197,#REF!,#REF!,"Ошибка строки",0,1),1))</f>
        <v>#REF!</v>
      </c>
    </row>
    <row r="198" spans="1:6" x14ac:dyDescent="0.25">
      <c r="A198" t="e">
        <f ca="1">IF(F198="","",_xlfn.XLOOKUP(F198,'Переименование подразделения'!A:A,'Переименование подразделения'!B:B,"ошибка",0,1))</f>
        <v>#REF!</v>
      </c>
      <c r="B198" t="e">
        <f ca="1"/>
        <v>#NAME?</v>
      </c>
      <c r="C198" t="e">
        <f ca="1">IF(F198="","",_xlfn.XLOOKUP(B198,#REF!,#REF!,"ошибка",0,1))</f>
        <v>#REF!</v>
      </c>
      <c r="E198" t="e">
        <f ca="1">IF(F198="","",_xlfn.XLOOKUP(F198,'Переименование подразделения'!A:A,'Переименование подразделения'!C:C,"ошибка",0,1))</f>
        <v>#REF!</v>
      </c>
      <c r="F198" t="e" cm="1">
        <f t="array" aca="1" ref="F198" ca="1">IF(COUNTIF(Список_Сотрудников[ФИО],'Добавление новых'!B199)&gt;0,"",INDEX(#REF!,MATCH('Добавление новых'!B198,#REF!,0)-_xlfn.XLOOKUP('Добавление новых'!B198,#REF!,#REF!,"Ошибка строки",0,1),1))</f>
        <v>#REF!</v>
      </c>
    </row>
    <row r="199" spans="1:6" x14ac:dyDescent="0.25">
      <c r="A199" t="e">
        <f ca="1">IF(F199="","",_xlfn.XLOOKUP(F199,'Переименование подразделения'!A:A,'Переименование подразделения'!B:B,"ошибка",0,1))</f>
        <v>#REF!</v>
      </c>
      <c r="B199" t="e">
        <f ca="1"/>
        <v>#NAME?</v>
      </c>
      <c r="C199" t="e">
        <f ca="1">IF(F199="","",_xlfn.XLOOKUP(B199,#REF!,#REF!,"ошибка",0,1))</f>
        <v>#REF!</v>
      </c>
      <c r="E199" t="e">
        <f ca="1">IF(F199="","",_xlfn.XLOOKUP(F199,'Переименование подразделения'!A:A,'Переименование подразделения'!C:C,"ошибка",0,1))</f>
        <v>#REF!</v>
      </c>
      <c r="F199" t="e" cm="1">
        <f t="array" aca="1" ref="F199" ca="1">IF(COUNTIF(Список_Сотрудников[ФИО],'Добавление новых'!B200)&gt;0,"",INDEX(#REF!,MATCH('Добавление новых'!B199,#REF!,0)-_xlfn.XLOOKUP('Добавление новых'!B199,#REF!,#REF!,"Ошибка строки",0,1),1))</f>
        <v>#REF!</v>
      </c>
    </row>
    <row r="200" spans="1:6" x14ac:dyDescent="0.25">
      <c r="A200" t="e">
        <f ca="1">IF(F200="","",_xlfn.XLOOKUP(F200,'Переименование подразделения'!A:A,'Переименование подразделения'!B:B,"ошибка",0,1))</f>
        <v>#REF!</v>
      </c>
      <c r="B200" t="e">
        <f ca="1"/>
        <v>#NAME?</v>
      </c>
      <c r="C200" t="e">
        <f ca="1">IF(F200="","",_xlfn.XLOOKUP(B200,#REF!,#REF!,"ошибка",0,1))</f>
        <v>#REF!</v>
      </c>
      <c r="E200" t="e">
        <f ca="1">IF(F200="","",_xlfn.XLOOKUP(F200,'Переименование подразделения'!A:A,'Переименование подразделения'!C:C,"ошибка",0,1))</f>
        <v>#REF!</v>
      </c>
      <c r="F200" t="e" cm="1">
        <f t="array" aca="1" ref="F200" ca="1">IF(COUNTIF(Список_Сотрудников[ФИО],'Добавление новых'!B201)&gt;0,"",INDEX(#REF!,MATCH('Добавление новых'!B200,#REF!,0)-_xlfn.XLOOKUP('Добавление новых'!B200,#REF!,#REF!,"Ошибка строки",0,1),1))</f>
        <v>#REF!</v>
      </c>
    </row>
    <row r="201" spans="1:6" x14ac:dyDescent="0.25">
      <c r="A201" t="e">
        <f ca="1">IF(F201="","",_xlfn.XLOOKUP(F201,'Переименование подразделения'!A:A,'Переименование подразделения'!B:B,"ошибка",0,1))</f>
        <v>#REF!</v>
      </c>
      <c r="B201" t="e">
        <f ca="1"/>
        <v>#NAME?</v>
      </c>
      <c r="C201" t="e">
        <f ca="1">IF(F201="","",_xlfn.XLOOKUP(B201,#REF!,#REF!,"ошибка",0,1))</f>
        <v>#REF!</v>
      </c>
      <c r="E201" t="e">
        <f ca="1">IF(F201="","",_xlfn.XLOOKUP(F201,'Переименование подразделения'!A:A,'Переименование подразделения'!C:C,"ошибка",0,1))</f>
        <v>#REF!</v>
      </c>
      <c r="F201" t="e" cm="1">
        <f t="array" aca="1" ref="F201" ca="1">IF(COUNTIF(Список_Сотрудников[ФИО],'Добавление новых'!B202)&gt;0,"",INDEX(#REF!,MATCH('Добавление новых'!B201,#REF!,0)-_xlfn.XLOOKUP('Добавление новых'!B201,#REF!,#REF!,"Ошибка строки",0,1),1))</f>
        <v>#REF!</v>
      </c>
    </row>
    <row r="202" spans="1:6" x14ac:dyDescent="0.25">
      <c r="A202" t="e">
        <f ca="1">IF(F202="","",_xlfn.XLOOKUP(F202,'Переименование подразделения'!A:A,'Переименование подразделения'!B:B,"ошибка",0,1))</f>
        <v>#REF!</v>
      </c>
      <c r="B202" t="e">
        <f ca="1"/>
        <v>#NAME?</v>
      </c>
      <c r="C202" t="e">
        <f ca="1">IF(F202="","",_xlfn.XLOOKUP(B202,#REF!,#REF!,"ошибка",0,1))</f>
        <v>#REF!</v>
      </c>
      <c r="E202" t="e">
        <f ca="1">IF(F202="","",_xlfn.XLOOKUP(F202,'Переименование подразделения'!A:A,'Переименование подразделения'!C:C,"ошибка",0,1))</f>
        <v>#REF!</v>
      </c>
      <c r="F202" t="e" cm="1">
        <f t="array" aca="1" ref="F202" ca="1">IF(COUNTIF(Список_Сотрудников[ФИО],'Добавление новых'!B203)&gt;0,"",INDEX(#REF!,MATCH('Добавление новых'!B202,#REF!,0)-_xlfn.XLOOKUP('Добавление новых'!B202,#REF!,#REF!,"Ошибка строки",0,1),1))</f>
        <v>#REF!</v>
      </c>
    </row>
    <row r="203" spans="1:6" x14ac:dyDescent="0.25">
      <c r="A203" t="e">
        <f ca="1">IF(F203="","",_xlfn.XLOOKUP(F203,'Переименование подразделения'!A:A,'Переименование подразделения'!B:B,"ошибка",0,1))</f>
        <v>#REF!</v>
      </c>
      <c r="B203" t="e">
        <f ca="1"/>
        <v>#NAME?</v>
      </c>
      <c r="C203" t="e">
        <f ca="1">IF(F203="","",_xlfn.XLOOKUP(B203,#REF!,#REF!,"ошибка",0,1))</f>
        <v>#REF!</v>
      </c>
      <c r="E203" t="e">
        <f ca="1">IF(F203="","",_xlfn.XLOOKUP(F203,'Переименование подразделения'!A:A,'Переименование подразделения'!C:C,"ошибка",0,1))</f>
        <v>#REF!</v>
      </c>
      <c r="F203" t="e" cm="1">
        <f t="array" aca="1" ref="F203" ca="1">IF(COUNTIF(Список_Сотрудников[ФИО],'Добавление новых'!B204)&gt;0,"",INDEX(#REF!,MATCH('Добавление новых'!B203,#REF!,0)-_xlfn.XLOOKUP('Добавление новых'!B203,#REF!,#REF!,"Ошибка строки",0,1),1))</f>
        <v>#REF!</v>
      </c>
    </row>
    <row r="204" spans="1:6" x14ac:dyDescent="0.25">
      <c r="A204" t="e">
        <f ca="1">IF(F204="","",_xlfn.XLOOKUP(F204,'Переименование подразделения'!A:A,'Переименование подразделения'!B:B,"ошибка",0,1))</f>
        <v>#REF!</v>
      </c>
      <c r="B204" t="e">
        <f ca="1"/>
        <v>#NAME?</v>
      </c>
      <c r="C204" t="e">
        <f ca="1">IF(F204="","",_xlfn.XLOOKUP(B204,#REF!,#REF!,"ошибка",0,1))</f>
        <v>#REF!</v>
      </c>
      <c r="E204" t="e">
        <f ca="1">IF(F204="","",_xlfn.XLOOKUP(F204,'Переименование подразделения'!A:A,'Переименование подразделения'!C:C,"ошибка",0,1))</f>
        <v>#REF!</v>
      </c>
      <c r="F204" t="e" cm="1">
        <f t="array" aca="1" ref="F204" ca="1">IF(COUNTIF(Список_Сотрудников[ФИО],'Добавление новых'!B205)&gt;0,"",INDEX(#REF!,MATCH('Добавление новых'!B204,#REF!,0)-_xlfn.XLOOKUP('Добавление новых'!B204,#REF!,#REF!,"Ошибка строки",0,1),1))</f>
        <v>#REF!</v>
      </c>
    </row>
    <row r="205" spans="1:6" x14ac:dyDescent="0.25">
      <c r="A205" t="e">
        <f ca="1">IF(F205="","",_xlfn.XLOOKUP(F205,'Переименование подразделения'!A:A,'Переименование подразделения'!B:B,"ошибка",0,1))</f>
        <v>#REF!</v>
      </c>
      <c r="B205" t="e">
        <f ca="1"/>
        <v>#NAME?</v>
      </c>
      <c r="C205" t="e">
        <f ca="1">IF(F205="","",_xlfn.XLOOKUP(B205,#REF!,#REF!,"ошибка",0,1))</f>
        <v>#REF!</v>
      </c>
      <c r="E205" t="e">
        <f ca="1">IF(F205="","",_xlfn.XLOOKUP(F205,'Переименование подразделения'!A:A,'Переименование подразделения'!C:C,"ошибка",0,1))</f>
        <v>#REF!</v>
      </c>
      <c r="F205" t="e" cm="1">
        <f t="array" aca="1" ref="F205" ca="1">IF(COUNTIF(Список_Сотрудников[ФИО],'Добавление новых'!B206)&gt;0,"",INDEX(#REF!,MATCH('Добавление новых'!B205,#REF!,0)-_xlfn.XLOOKUP('Добавление новых'!B205,#REF!,#REF!,"Ошибка строки",0,1),1))</f>
        <v>#REF!</v>
      </c>
    </row>
    <row r="206" spans="1:6" x14ac:dyDescent="0.25">
      <c r="A206" t="e">
        <f ca="1">IF(F206="","",_xlfn.XLOOKUP(F206,'Переименование подразделения'!A:A,'Переименование подразделения'!B:B,"ошибка",0,1))</f>
        <v>#REF!</v>
      </c>
      <c r="B206" t="e">
        <f ca="1"/>
        <v>#NAME?</v>
      </c>
      <c r="C206" t="e">
        <f ca="1">IF(F206="","",_xlfn.XLOOKUP(B206,#REF!,#REF!,"ошибка",0,1))</f>
        <v>#REF!</v>
      </c>
      <c r="E206" t="e">
        <f ca="1">IF(F206="","",_xlfn.XLOOKUP(F206,'Переименование подразделения'!A:A,'Переименование подразделения'!C:C,"ошибка",0,1))</f>
        <v>#REF!</v>
      </c>
      <c r="F206" t="e" cm="1">
        <f t="array" aca="1" ref="F206" ca="1">IF(COUNTIF(Список_Сотрудников[ФИО],'Добавление новых'!B207)&gt;0,"",INDEX(#REF!,MATCH('Добавление новых'!B206,#REF!,0)-_xlfn.XLOOKUP('Добавление новых'!B206,#REF!,#REF!,"Ошибка строки",0,1),1))</f>
        <v>#REF!</v>
      </c>
    </row>
    <row r="207" spans="1:6" x14ac:dyDescent="0.25">
      <c r="A207" t="e">
        <f ca="1">IF(F207="","",_xlfn.XLOOKUP(F207,'Переименование подразделения'!A:A,'Переименование подразделения'!B:B,"ошибка",0,1))</f>
        <v>#REF!</v>
      </c>
      <c r="B207" t="e">
        <f ca="1"/>
        <v>#NAME?</v>
      </c>
      <c r="C207" t="e">
        <f ca="1">IF(F207="","",_xlfn.XLOOKUP(B207,#REF!,#REF!,"ошибка",0,1))</f>
        <v>#REF!</v>
      </c>
      <c r="E207" t="e">
        <f ca="1">IF(F207="","",_xlfn.XLOOKUP(F207,'Переименование подразделения'!A:A,'Переименование подразделения'!C:C,"ошибка",0,1))</f>
        <v>#REF!</v>
      </c>
      <c r="F207" t="e" cm="1">
        <f t="array" aca="1" ref="F207" ca="1">IF(COUNTIF(Список_Сотрудников[ФИО],'Добавление новых'!B208)&gt;0,"",INDEX(#REF!,MATCH('Добавление новых'!B207,#REF!,0)-_xlfn.XLOOKUP('Добавление новых'!B207,#REF!,#REF!,"Ошибка строки",0,1),1))</f>
        <v>#REF!</v>
      </c>
    </row>
    <row r="208" spans="1:6" x14ac:dyDescent="0.25">
      <c r="A208" t="e">
        <f ca="1">IF(F208="","",_xlfn.XLOOKUP(F208,'Переименование подразделения'!A:A,'Переименование подразделения'!B:B,"ошибка",0,1))</f>
        <v>#REF!</v>
      </c>
      <c r="B208" t="e">
        <f ca="1"/>
        <v>#NAME?</v>
      </c>
      <c r="C208" t="e">
        <f ca="1">IF(F208="","",_xlfn.XLOOKUP(B208,#REF!,#REF!,"ошибка",0,1))</f>
        <v>#REF!</v>
      </c>
      <c r="E208" t="e">
        <f ca="1">IF(F208="","",_xlfn.XLOOKUP(F208,'Переименование подразделения'!A:A,'Переименование подразделения'!C:C,"ошибка",0,1))</f>
        <v>#REF!</v>
      </c>
      <c r="F208" t="e" cm="1">
        <f t="array" aca="1" ref="F208" ca="1">IF(COUNTIF(Список_Сотрудников[ФИО],'Добавление новых'!B209)&gt;0,"",INDEX(#REF!,MATCH('Добавление новых'!B208,#REF!,0)-_xlfn.XLOOKUP('Добавление новых'!B208,#REF!,#REF!,"Ошибка строки",0,1),1))</f>
        <v>#REF!</v>
      </c>
    </row>
    <row r="209" spans="1:6" x14ac:dyDescent="0.25">
      <c r="A209" t="e">
        <f ca="1">IF(F209="","",_xlfn.XLOOKUP(F209,'Переименование подразделения'!A:A,'Переименование подразделения'!B:B,"ошибка",0,1))</f>
        <v>#REF!</v>
      </c>
      <c r="B209" t="e">
        <f ca="1"/>
        <v>#NAME?</v>
      </c>
      <c r="C209" t="e">
        <f ca="1">IF(F209="","",_xlfn.XLOOKUP(B209,#REF!,#REF!,"ошибка",0,1))</f>
        <v>#REF!</v>
      </c>
      <c r="E209" t="e">
        <f ca="1">IF(F209="","",_xlfn.XLOOKUP(F209,'Переименование подразделения'!A:A,'Переименование подразделения'!C:C,"ошибка",0,1))</f>
        <v>#REF!</v>
      </c>
      <c r="F209" t="e" cm="1">
        <f t="array" aca="1" ref="F209" ca="1">IF(COUNTIF(Список_Сотрудников[ФИО],'Добавление новых'!B210)&gt;0,"",INDEX(#REF!,MATCH('Добавление новых'!B209,#REF!,0)-_xlfn.XLOOKUP('Добавление новых'!B209,#REF!,#REF!,"Ошибка строки",0,1),1))</f>
        <v>#REF!</v>
      </c>
    </row>
    <row r="210" spans="1:6" x14ac:dyDescent="0.25">
      <c r="A210" t="e">
        <f ca="1">IF(F210="","",_xlfn.XLOOKUP(F210,'Переименование подразделения'!A:A,'Переименование подразделения'!B:B,"ошибка",0,1))</f>
        <v>#REF!</v>
      </c>
      <c r="B210" t="e">
        <f ca="1"/>
        <v>#NAME?</v>
      </c>
      <c r="C210" t="e">
        <f ca="1">IF(F210="","",_xlfn.XLOOKUP(B210,#REF!,#REF!,"ошибка",0,1))</f>
        <v>#REF!</v>
      </c>
      <c r="E210" t="e">
        <f ca="1">IF(F210="","",_xlfn.XLOOKUP(F210,'Переименование подразделения'!A:A,'Переименование подразделения'!C:C,"ошибка",0,1))</f>
        <v>#REF!</v>
      </c>
      <c r="F210" t="e" cm="1">
        <f t="array" aca="1" ref="F210" ca="1">IF(COUNTIF(Список_Сотрудников[ФИО],'Добавление новых'!B211)&gt;0,"",INDEX(#REF!,MATCH('Добавление новых'!B210,#REF!,0)-_xlfn.XLOOKUP('Добавление новых'!B210,#REF!,#REF!,"Ошибка строки",0,1),1))</f>
        <v>#REF!</v>
      </c>
    </row>
    <row r="211" spans="1:6" x14ac:dyDescent="0.25">
      <c r="A211" t="e">
        <f ca="1">IF(F211="","",_xlfn.XLOOKUP(F211,'Переименование подразделения'!A:A,'Переименование подразделения'!B:B,"ошибка",0,1))</f>
        <v>#REF!</v>
      </c>
      <c r="B211" t="e">
        <f ca="1"/>
        <v>#NAME?</v>
      </c>
      <c r="C211" t="e">
        <f ca="1">IF(F211="","",_xlfn.XLOOKUP(B211,#REF!,#REF!,"ошибка",0,1))</f>
        <v>#REF!</v>
      </c>
      <c r="E211" t="e">
        <f ca="1">IF(F211="","",_xlfn.XLOOKUP(F211,'Переименование подразделения'!A:A,'Переименование подразделения'!C:C,"ошибка",0,1))</f>
        <v>#REF!</v>
      </c>
      <c r="F211" t="e" cm="1">
        <f t="array" aca="1" ref="F211" ca="1">IF(COUNTIF(Список_Сотрудников[ФИО],'Добавление новых'!B212)&gt;0,"",INDEX(#REF!,MATCH('Добавление новых'!B211,#REF!,0)-_xlfn.XLOOKUP('Добавление новых'!B211,#REF!,#REF!,"Ошибка строки",0,1),1))</f>
        <v>#REF!</v>
      </c>
    </row>
    <row r="212" spans="1:6" x14ac:dyDescent="0.25">
      <c r="A212" t="e">
        <f ca="1">IF(F212="","",_xlfn.XLOOKUP(F212,'Переименование подразделения'!A:A,'Переименование подразделения'!B:B,"ошибка",0,1))</f>
        <v>#REF!</v>
      </c>
      <c r="B212" t="e">
        <f ca="1"/>
        <v>#NAME?</v>
      </c>
      <c r="C212" t="e">
        <f ca="1">IF(F212="","",_xlfn.XLOOKUP(B212,#REF!,#REF!,"ошибка",0,1))</f>
        <v>#REF!</v>
      </c>
      <c r="E212" t="e">
        <f ca="1">IF(F212="","",_xlfn.XLOOKUP(F212,'Переименование подразделения'!A:A,'Переименование подразделения'!C:C,"ошибка",0,1))</f>
        <v>#REF!</v>
      </c>
      <c r="F212" t="e" cm="1">
        <f t="array" aca="1" ref="F212" ca="1">IF(COUNTIF(Список_Сотрудников[ФИО],'Добавление новых'!B213)&gt;0,"",INDEX(#REF!,MATCH('Добавление новых'!B212,#REF!,0)-_xlfn.XLOOKUP('Добавление новых'!B212,#REF!,#REF!,"Ошибка строки",0,1),1))</f>
        <v>#REF!</v>
      </c>
    </row>
    <row r="213" spans="1:6" x14ac:dyDescent="0.25">
      <c r="A213" t="e">
        <f ca="1">IF(F213="","",_xlfn.XLOOKUP(F213,'Переименование подразделения'!A:A,'Переименование подразделения'!B:B,"ошибка",0,1))</f>
        <v>#REF!</v>
      </c>
      <c r="B213" t="e">
        <f ca="1"/>
        <v>#NAME?</v>
      </c>
      <c r="C213" t="e">
        <f ca="1">IF(F213="","",_xlfn.XLOOKUP(B213,#REF!,#REF!,"ошибка",0,1))</f>
        <v>#REF!</v>
      </c>
      <c r="E213" t="e">
        <f ca="1">IF(F213="","",_xlfn.XLOOKUP(F213,'Переименование подразделения'!A:A,'Переименование подразделения'!C:C,"ошибка",0,1))</f>
        <v>#REF!</v>
      </c>
      <c r="F213" t="e" cm="1">
        <f t="array" aca="1" ref="F213" ca="1">IF(COUNTIF(Список_Сотрудников[ФИО],'Добавление новых'!B214)&gt;0,"",INDEX(#REF!,MATCH('Добавление новых'!B213,#REF!,0)-_xlfn.XLOOKUP('Добавление новых'!B213,#REF!,#REF!,"Ошибка строки",0,1),1))</f>
        <v>#REF!</v>
      </c>
    </row>
    <row r="214" spans="1:6" x14ac:dyDescent="0.25">
      <c r="A214" t="e">
        <f ca="1">IF(F214="","",_xlfn.XLOOKUP(F214,'Переименование подразделения'!A:A,'Переименование подразделения'!B:B,"ошибка",0,1))</f>
        <v>#REF!</v>
      </c>
      <c r="B214" t="e">
        <f ca="1"/>
        <v>#NAME?</v>
      </c>
      <c r="C214" t="e">
        <f ca="1">IF(F214="","",_xlfn.XLOOKUP(B214,#REF!,#REF!,"ошибка",0,1))</f>
        <v>#REF!</v>
      </c>
      <c r="E214" t="e">
        <f ca="1">IF(F214="","",_xlfn.XLOOKUP(F214,'Переименование подразделения'!A:A,'Переименование подразделения'!C:C,"ошибка",0,1))</f>
        <v>#REF!</v>
      </c>
      <c r="F214" t="e" cm="1">
        <f t="array" aca="1" ref="F214" ca="1">IF(COUNTIF(Список_Сотрудников[ФИО],'Добавление новых'!B215)&gt;0,"",INDEX(#REF!,MATCH('Добавление новых'!B214,#REF!,0)-_xlfn.XLOOKUP('Добавление новых'!B214,#REF!,#REF!,"Ошибка строки",0,1),1))</f>
        <v>#REF!</v>
      </c>
    </row>
    <row r="215" spans="1:6" x14ac:dyDescent="0.25">
      <c r="A215" t="e">
        <f ca="1">IF(F215="","",_xlfn.XLOOKUP(F215,'Переименование подразделения'!A:A,'Переименование подразделения'!B:B,"ошибка",0,1))</f>
        <v>#REF!</v>
      </c>
      <c r="B215" t="e">
        <f ca="1"/>
        <v>#NAME?</v>
      </c>
      <c r="C215" t="e">
        <f ca="1">IF(F215="","",_xlfn.XLOOKUP(B215,#REF!,#REF!,"ошибка",0,1))</f>
        <v>#REF!</v>
      </c>
      <c r="E215" t="e">
        <f ca="1">IF(F215="","",_xlfn.XLOOKUP(F215,'Переименование подразделения'!A:A,'Переименование подразделения'!C:C,"ошибка",0,1))</f>
        <v>#REF!</v>
      </c>
      <c r="F215" t="e" cm="1">
        <f t="array" aca="1" ref="F215" ca="1">IF(COUNTIF(Список_Сотрудников[ФИО],'Добавление новых'!B216)&gt;0,"",INDEX(#REF!,MATCH('Добавление новых'!B215,#REF!,0)-_xlfn.XLOOKUP('Добавление новых'!B215,#REF!,#REF!,"Ошибка строки",0,1),1))</f>
        <v>#REF!</v>
      </c>
    </row>
    <row r="216" spans="1:6" x14ac:dyDescent="0.25">
      <c r="A216" t="e">
        <f ca="1">IF(F216="","",_xlfn.XLOOKUP(F216,'Переименование подразделения'!A:A,'Переименование подразделения'!B:B,"ошибка",0,1))</f>
        <v>#REF!</v>
      </c>
      <c r="B216" t="e">
        <f ca="1"/>
        <v>#NAME?</v>
      </c>
      <c r="C216" t="e">
        <f ca="1">IF(F216="","",_xlfn.XLOOKUP(B216,#REF!,#REF!,"ошибка",0,1))</f>
        <v>#REF!</v>
      </c>
      <c r="E216" t="e">
        <f ca="1">IF(F216="","",_xlfn.XLOOKUP(F216,'Переименование подразделения'!A:A,'Переименование подразделения'!C:C,"ошибка",0,1))</f>
        <v>#REF!</v>
      </c>
      <c r="F216" t="e" cm="1">
        <f t="array" aca="1" ref="F216" ca="1">IF(COUNTIF(Список_Сотрудников[ФИО],'Добавление новых'!B217)&gt;0,"",INDEX(#REF!,MATCH('Добавление новых'!B216,#REF!,0)-_xlfn.XLOOKUP('Добавление новых'!B216,#REF!,#REF!,"Ошибка строки",0,1),1))</f>
        <v>#REF!</v>
      </c>
    </row>
    <row r="217" spans="1:6" x14ac:dyDescent="0.25">
      <c r="A217" t="e">
        <f ca="1">IF(F217="","",_xlfn.XLOOKUP(F217,'Переименование подразделения'!A:A,'Переименование подразделения'!B:B,"ошибка",0,1))</f>
        <v>#REF!</v>
      </c>
      <c r="B217" t="e">
        <f ca="1"/>
        <v>#NAME?</v>
      </c>
      <c r="C217" t="e">
        <f ca="1">IF(F217="","",_xlfn.XLOOKUP(B217,#REF!,#REF!,"ошибка",0,1))</f>
        <v>#REF!</v>
      </c>
      <c r="E217" t="e">
        <f ca="1">IF(F217="","",_xlfn.XLOOKUP(F217,'Переименование подразделения'!A:A,'Переименование подразделения'!C:C,"ошибка",0,1))</f>
        <v>#REF!</v>
      </c>
      <c r="F217" t="e" cm="1">
        <f t="array" aca="1" ref="F217" ca="1">IF(COUNTIF(Список_Сотрудников[ФИО],'Добавление новых'!B218)&gt;0,"",INDEX(#REF!,MATCH('Добавление новых'!B217,#REF!,0)-_xlfn.XLOOKUP('Добавление новых'!B217,#REF!,#REF!,"Ошибка строки",0,1),1))</f>
        <v>#REF!</v>
      </c>
    </row>
    <row r="218" spans="1:6" x14ac:dyDescent="0.25">
      <c r="A218" t="e">
        <f ca="1">IF(F218="","",_xlfn.XLOOKUP(F218,'Переименование подразделения'!A:A,'Переименование подразделения'!B:B,"ошибка",0,1))</f>
        <v>#REF!</v>
      </c>
      <c r="B218" t="e">
        <f ca="1"/>
        <v>#NAME?</v>
      </c>
      <c r="C218" t="e">
        <f ca="1">IF(F218="","",_xlfn.XLOOKUP(B218,#REF!,#REF!,"ошибка",0,1))</f>
        <v>#REF!</v>
      </c>
      <c r="E218" t="e">
        <f ca="1">IF(F218="","",_xlfn.XLOOKUP(F218,'Переименование подразделения'!A:A,'Переименование подразделения'!C:C,"ошибка",0,1))</f>
        <v>#REF!</v>
      </c>
      <c r="F218" t="e" cm="1">
        <f t="array" aca="1" ref="F218" ca="1">IF(COUNTIF(Список_Сотрудников[ФИО],'Добавление новых'!B219)&gt;0,"",INDEX(#REF!,MATCH('Добавление новых'!B218,#REF!,0)-_xlfn.XLOOKUP('Добавление новых'!B218,#REF!,#REF!,"Ошибка строки",0,1),1))</f>
        <v>#REF!</v>
      </c>
    </row>
    <row r="219" spans="1:6" x14ac:dyDescent="0.25">
      <c r="A219" t="e">
        <f ca="1">IF(F219="","",_xlfn.XLOOKUP(F219,'Переименование подразделения'!A:A,'Переименование подразделения'!B:B,"ошибка",0,1))</f>
        <v>#REF!</v>
      </c>
      <c r="B219" t="e">
        <f ca="1"/>
        <v>#NAME?</v>
      </c>
      <c r="C219" t="e">
        <f ca="1">IF(F219="","",_xlfn.XLOOKUP(B219,#REF!,#REF!,"ошибка",0,1))</f>
        <v>#REF!</v>
      </c>
      <c r="E219" t="e">
        <f ca="1">IF(F219="","",_xlfn.XLOOKUP(F219,'Переименование подразделения'!A:A,'Переименование подразделения'!C:C,"ошибка",0,1))</f>
        <v>#REF!</v>
      </c>
      <c r="F219" t="e" cm="1">
        <f t="array" aca="1" ref="F219" ca="1">IF(COUNTIF(Список_Сотрудников[ФИО],'Добавление новых'!B220)&gt;0,"",INDEX(#REF!,MATCH('Добавление новых'!B219,#REF!,0)-_xlfn.XLOOKUP('Добавление новых'!B219,#REF!,#REF!,"Ошибка строки",0,1),1))</f>
        <v>#REF!</v>
      </c>
    </row>
    <row r="220" spans="1:6" x14ac:dyDescent="0.25">
      <c r="A220" t="e">
        <f ca="1">IF(F220="","",_xlfn.XLOOKUP(F220,'Переименование подразделения'!A:A,'Переименование подразделения'!B:B,"ошибка",0,1))</f>
        <v>#REF!</v>
      </c>
      <c r="B220" t="e">
        <f ca="1"/>
        <v>#NAME?</v>
      </c>
      <c r="C220" t="e">
        <f ca="1">IF(F220="","",_xlfn.XLOOKUP(B220,#REF!,#REF!,"ошибка",0,1))</f>
        <v>#REF!</v>
      </c>
      <c r="E220" t="e">
        <f ca="1">IF(F220="","",_xlfn.XLOOKUP(F220,'Переименование подразделения'!A:A,'Переименование подразделения'!C:C,"ошибка",0,1))</f>
        <v>#REF!</v>
      </c>
      <c r="F220" t="e" cm="1">
        <f t="array" aca="1" ref="F220" ca="1">IF(COUNTIF(Список_Сотрудников[ФИО],'Добавление новых'!B221)&gt;0,"",INDEX(#REF!,MATCH('Добавление новых'!B220,#REF!,0)-_xlfn.XLOOKUP('Добавление новых'!B220,#REF!,#REF!,"Ошибка строки",0,1),1))</f>
        <v>#REF!</v>
      </c>
    </row>
    <row r="221" spans="1:6" x14ac:dyDescent="0.25">
      <c r="A221" t="e">
        <f ca="1">IF(F221="","",_xlfn.XLOOKUP(F221,'Переименование подразделения'!A:A,'Переименование подразделения'!B:B,"ошибка",0,1))</f>
        <v>#REF!</v>
      </c>
      <c r="B221" t="e">
        <f ca="1"/>
        <v>#NAME?</v>
      </c>
      <c r="C221" t="e">
        <f ca="1">IF(F221="","",_xlfn.XLOOKUP(B221,#REF!,#REF!,"ошибка",0,1))</f>
        <v>#REF!</v>
      </c>
      <c r="E221" t="e">
        <f ca="1">IF(F221="","",_xlfn.XLOOKUP(F221,'Переименование подразделения'!A:A,'Переименование подразделения'!C:C,"ошибка",0,1))</f>
        <v>#REF!</v>
      </c>
      <c r="F221" t="e" cm="1">
        <f t="array" aca="1" ref="F221" ca="1">IF(COUNTIF(Список_Сотрудников[ФИО],'Добавление новых'!B222)&gt;0,"",INDEX(#REF!,MATCH('Добавление новых'!B221,#REF!,0)-_xlfn.XLOOKUP('Добавление новых'!B221,#REF!,#REF!,"Ошибка строки",0,1),1))</f>
        <v>#REF!</v>
      </c>
    </row>
    <row r="222" spans="1:6" x14ac:dyDescent="0.25">
      <c r="A222" t="e">
        <f ca="1">IF(F222="","",_xlfn.XLOOKUP(F222,'Переименование подразделения'!A:A,'Переименование подразделения'!B:B,"ошибка",0,1))</f>
        <v>#REF!</v>
      </c>
      <c r="B222" t="e">
        <f ca="1"/>
        <v>#NAME?</v>
      </c>
      <c r="C222" t="e">
        <f ca="1">IF(F222="","",_xlfn.XLOOKUP(B222,#REF!,#REF!,"ошибка",0,1))</f>
        <v>#REF!</v>
      </c>
      <c r="E222" t="e">
        <f ca="1">IF(F222="","",_xlfn.XLOOKUP(F222,'Переименование подразделения'!A:A,'Переименование подразделения'!C:C,"ошибка",0,1))</f>
        <v>#REF!</v>
      </c>
      <c r="F222" t="e" cm="1">
        <f t="array" aca="1" ref="F222" ca="1">IF(COUNTIF(Список_Сотрудников[ФИО],'Добавление новых'!B223)&gt;0,"",INDEX(#REF!,MATCH('Добавление новых'!B222,#REF!,0)-_xlfn.XLOOKUP('Добавление новых'!B222,#REF!,#REF!,"Ошибка строки",0,1),1))</f>
        <v>#REF!</v>
      </c>
    </row>
    <row r="223" spans="1:6" x14ac:dyDescent="0.25">
      <c r="A223" t="e">
        <f ca="1">IF(F223="","",_xlfn.XLOOKUP(F223,'Переименование подразделения'!A:A,'Переименование подразделения'!B:B,"ошибка",0,1))</f>
        <v>#REF!</v>
      </c>
      <c r="B223" t="e">
        <f ca="1"/>
        <v>#NAME?</v>
      </c>
      <c r="C223" t="e">
        <f ca="1">IF(F223="","",_xlfn.XLOOKUP(B223,#REF!,#REF!,"ошибка",0,1))</f>
        <v>#REF!</v>
      </c>
      <c r="E223" t="e">
        <f ca="1">IF(F223="","",_xlfn.XLOOKUP(F223,'Переименование подразделения'!A:A,'Переименование подразделения'!C:C,"ошибка",0,1))</f>
        <v>#REF!</v>
      </c>
      <c r="F223" t="e" cm="1">
        <f t="array" aca="1" ref="F223" ca="1">IF(COUNTIF(Список_Сотрудников[ФИО],'Добавление новых'!B224)&gt;0,"",INDEX(#REF!,MATCH('Добавление новых'!B223,#REF!,0)-_xlfn.XLOOKUP('Добавление новых'!B223,#REF!,#REF!,"Ошибка строки",0,1),1))</f>
        <v>#REF!</v>
      </c>
    </row>
    <row r="224" spans="1:6" x14ac:dyDescent="0.25">
      <c r="A224" t="e">
        <f ca="1">IF(F224="","",_xlfn.XLOOKUP(F224,'Переименование подразделения'!A:A,'Переименование подразделения'!B:B,"ошибка",0,1))</f>
        <v>#REF!</v>
      </c>
      <c r="B224" t="e">
        <f ca="1"/>
        <v>#NAME?</v>
      </c>
      <c r="C224" t="e">
        <f ca="1">IF(F224="","",_xlfn.XLOOKUP(B224,#REF!,#REF!,"ошибка",0,1))</f>
        <v>#REF!</v>
      </c>
      <c r="E224" t="e">
        <f ca="1">IF(F224="","",_xlfn.XLOOKUP(F224,'Переименование подразделения'!A:A,'Переименование подразделения'!C:C,"ошибка",0,1))</f>
        <v>#REF!</v>
      </c>
      <c r="F224" t="e" cm="1">
        <f t="array" aca="1" ref="F224" ca="1">IF(COUNTIF(Список_Сотрудников[ФИО],'Добавление новых'!B225)&gt;0,"",INDEX(#REF!,MATCH('Добавление новых'!B224,#REF!,0)-_xlfn.XLOOKUP('Добавление новых'!B224,#REF!,#REF!,"Ошибка строки",0,1),1))</f>
        <v>#REF!</v>
      </c>
    </row>
    <row r="225" spans="1:6" x14ac:dyDescent="0.25">
      <c r="A225" t="e">
        <f ca="1">IF(F225="","",_xlfn.XLOOKUP(F225,'Переименование подразделения'!A:A,'Переименование подразделения'!B:B,"ошибка",0,1))</f>
        <v>#REF!</v>
      </c>
      <c r="B225" t="e">
        <f ca="1"/>
        <v>#NAME?</v>
      </c>
      <c r="C225" t="e">
        <f ca="1">IF(F225="","",_xlfn.XLOOKUP(B225,#REF!,#REF!,"ошибка",0,1))</f>
        <v>#REF!</v>
      </c>
      <c r="E225" t="e">
        <f ca="1">IF(F225="","",_xlfn.XLOOKUP(F225,'Переименование подразделения'!A:A,'Переименование подразделения'!C:C,"ошибка",0,1))</f>
        <v>#REF!</v>
      </c>
      <c r="F225" t="e" cm="1">
        <f t="array" aca="1" ref="F225" ca="1">IF(COUNTIF(Список_Сотрудников[ФИО],'Добавление новых'!B226)&gt;0,"",INDEX(#REF!,MATCH('Добавление новых'!B225,#REF!,0)-_xlfn.XLOOKUP('Добавление новых'!B225,#REF!,#REF!,"Ошибка строки",0,1),1))</f>
        <v>#REF!</v>
      </c>
    </row>
    <row r="226" spans="1:6" x14ac:dyDescent="0.25">
      <c r="A226" t="e">
        <f ca="1">IF(F226="","",_xlfn.XLOOKUP(F226,'Переименование подразделения'!A:A,'Переименование подразделения'!B:B,"ошибка",0,1))</f>
        <v>#REF!</v>
      </c>
      <c r="B226" t="e">
        <f ca="1"/>
        <v>#NAME?</v>
      </c>
      <c r="C226" t="e">
        <f ca="1">IF(F226="","",_xlfn.XLOOKUP(B226,#REF!,#REF!,"ошибка",0,1))</f>
        <v>#REF!</v>
      </c>
      <c r="E226" t="e">
        <f ca="1">IF(F226="","",_xlfn.XLOOKUP(F226,'Переименование подразделения'!A:A,'Переименование подразделения'!C:C,"ошибка",0,1))</f>
        <v>#REF!</v>
      </c>
      <c r="F226" t="e" cm="1">
        <f t="array" aca="1" ref="F226" ca="1">IF(COUNTIF(Список_Сотрудников[ФИО],'Добавление новых'!B227)&gt;0,"",INDEX(#REF!,MATCH('Добавление новых'!B226,#REF!,0)-_xlfn.XLOOKUP('Добавление новых'!B226,#REF!,#REF!,"Ошибка строки",0,1),1))</f>
        <v>#REF!</v>
      </c>
    </row>
    <row r="227" spans="1:6" x14ac:dyDescent="0.25">
      <c r="A227" t="e">
        <f ca="1">IF(F227="","",_xlfn.XLOOKUP(F227,'Переименование подразделения'!A:A,'Переименование подразделения'!B:B,"ошибка",0,1))</f>
        <v>#REF!</v>
      </c>
      <c r="B227" t="e">
        <f ca="1"/>
        <v>#NAME?</v>
      </c>
      <c r="C227" t="e">
        <f ca="1">IF(F227="","",_xlfn.XLOOKUP(B227,#REF!,#REF!,"ошибка",0,1))</f>
        <v>#REF!</v>
      </c>
      <c r="E227" t="e">
        <f ca="1">IF(F227="","",_xlfn.XLOOKUP(F227,'Переименование подразделения'!A:A,'Переименование подразделения'!C:C,"ошибка",0,1))</f>
        <v>#REF!</v>
      </c>
      <c r="F227" t="e" cm="1">
        <f t="array" aca="1" ref="F227" ca="1">IF(COUNTIF(Список_Сотрудников[ФИО],'Добавление новых'!B228)&gt;0,"",INDEX(#REF!,MATCH('Добавление новых'!B227,#REF!,0)-_xlfn.XLOOKUP('Добавление новых'!B227,#REF!,#REF!,"Ошибка строки",0,1),1))</f>
        <v>#REF!</v>
      </c>
    </row>
    <row r="228" spans="1:6" x14ac:dyDescent="0.25">
      <c r="A228" t="e">
        <f ca="1">IF(F228="","",_xlfn.XLOOKUP(F228,'Переименование подразделения'!A:A,'Переименование подразделения'!B:B,"ошибка",0,1))</f>
        <v>#REF!</v>
      </c>
      <c r="B228" t="e">
        <f ca="1"/>
        <v>#NAME?</v>
      </c>
      <c r="C228" t="e">
        <f ca="1">IF(F228="","",_xlfn.XLOOKUP(B228,#REF!,#REF!,"ошибка",0,1))</f>
        <v>#REF!</v>
      </c>
      <c r="E228" t="e">
        <f ca="1">IF(F228="","",_xlfn.XLOOKUP(F228,'Переименование подразделения'!A:A,'Переименование подразделения'!C:C,"ошибка",0,1))</f>
        <v>#REF!</v>
      </c>
      <c r="F228" t="e" cm="1">
        <f t="array" aca="1" ref="F228" ca="1">IF(COUNTIF(Список_Сотрудников[ФИО],'Добавление новых'!B229)&gt;0,"",INDEX(#REF!,MATCH('Добавление новых'!B228,#REF!,0)-_xlfn.XLOOKUP('Добавление новых'!B228,#REF!,#REF!,"Ошибка строки",0,1),1))</f>
        <v>#REF!</v>
      </c>
    </row>
    <row r="229" spans="1:6" x14ac:dyDescent="0.25">
      <c r="A229" t="e">
        <f ca="1">IF(F229="","",_xlfn.XLOOKUP(F229,'Переименование подразделения'!A:A,'Переименование подразделения'!B:B,"ошибка",0,1))</f>
        <v>#REF!</v>
      </c>
      <c r="B229" t="e">
        <f ca="1"/>
        <v>#NAME?</v>
      </c>
      <c r="C229" t="e">
        <f ca="1">IF(F229="","",_xlfn.XLOOKUP(B229,#REF!,#REF!,"ошибка",0,1))</f>
        <v>#REF!</v>
      </c>
      <c r="E229" t="e">
        <f ca="1">IF(F229="","",_xlfn.XLOOKUP(F229,'Переименование подразделения'!A:A,'Переименование подразделения'!C:C,"ошибка",0,1))</f>
        <v>#REF!</v>
      </c>
      <c r="F229" t="e" cm="1">
        <f t="array" aca="1" ref="F229" ca="1">IF(COUNTIF(Список_Сотрудников[ФИО],'Добавление новых'!B230)&gt;0,"",INDEX(#REF!,MATCH('Добавление новых'!B229,#REF!,0)-_xlfn.XLOOKUP('Добавление новых'!B229,#REF!,#REF!,"Ошибка строки",0,1),1))</f>
        <v>#REF!</v>
      </c>
    </row>
    <row r="230" spans="1:6" x14ac:dyDescent="0.25">
      <c r="A230" t="e">
        <f ca="1">IF(F230="","",_xlfn.XLOOKUP(F230,'Переименование подразделения'!A:A,'Переименование подразделения'!B:B,"ошибка",0,1))</f>
        <v>#REF!</v>
      </c>
      <c r="B230" t="e">
        <f ca="1"/>
        <v>#NAME?</v>
      </c>
      <c r="C230" t="e">
        <f ca="1">IF(F230="","",_xlfn.XLOOKUP(B230,#REF!,#REF!,"ошибка",0,1))</f>
        <v>#REF!</v>
      </c>
      <c r="E230" t="e">
        <f ca="1">IF(F230="","",_xlfn.XLOOKUP(F230,'Переименование подразделения'!A:A,'Переименование подразделения'!C:C,"ошибка",0,1))</f>
        <v>#REF!</v>
      </c>
      <c r="F230" t="e" cm="1">
        <f t="array" aca="1" ref="F230" ca="1">IF(COUNTIF(Список_Сотрудников[ФИО],'Добавление новых'!B231)&gt;0,"",INDEX(#REF!,MATCH('Добавление новых'!B230,#REF!,0)-_xlfn.XLOOKUP('Добавление новых'!B230,#REF!,#REF!,"Ошибка строки",0,1),1))</f>
        <v>#REF!</v>
      </c>
    </row>
    <row r="231" spans="1:6" x14ac:dyDescent="0.25">
      <c r="A231" t="e">
        <f ca="1">IF(F231="","",_xlfn.XLOOKUP(F231,'Переименование подразделения'!A:A,'Переименование подразделения'!B:B,"ошибка",0,1))</f>
        <v>#REF!</v>
      </c>
      <c r="B231" t="e">
        <f ca="1"/>
        <v>#NAME?</v>
      </c>
      <c r="C231" t="e">
        <f ca="1">IF(F231="","",_xlfn.XLOOKUP(B231,#REF!,#REF!,"ошибка",0,1))</f>
        <v>#REF!</v>
      </c>
      <c r="E231" t="e">
        <f ca="1">IF(F231="","",_xlfn.XLOOKUP(F231,'Переименование подразделения'!A:A,'Переименование подразделения'!C:C,"ошибка",0,1))</f>
        <v>#REF!</v>
      </c>
      <c r="F231" t="e" cm="1">
        <f t="array" aca="1" ref="F231" ca="1">IF(COUNTIF(Список_Сотрудников[ФИО],'Добавление новых'!B232)&gt;0,"",INDEX(#REF!,MATCH('Добавление новых'!B231,#REF!,0)-_xlfn.XLOOKUP('Добавление новых'!B231,#REF!,#REF!,"Ошибка строки",0,1),1))</f>
        <v>#REF!</v>
      </c>
    </row>
    <row r="232" spans="1:6" x14ac:dyDescent="0.25">
      <c r="A232" t="e">
        <f ca="1">IF(F232="","",_xlfn.XLOOKUP(F232,'Переименование подразделения'!A:A,'Переименование подразделения'!B:B,"ошибка",0,1))</f>
        <v>#REF!</v>
      </c>
      <c r="B232" t="e">
        <f ca="1"/>
        <v>#NAME?</v>
      </c>
      <c r="C232" t="e">
        <f ca="1">IF(F232="","",_xlfn.XLOOKUP(B232,#REF!,#REF!,"ошибка",0,1))</f>
        <v>#REF!</v>
      </c>
      <c r="E232" t="e">
        <f ca="1">IF(F232="","",_xlfn.XLOOKUP(F232,'Переименование подразделения'!A:A,'Переименование подразделения'!C:C,"ошибка",0,1))</f>
        <v>#REF!</v>
      </c>
      <c r="F232" t="e" cm="1">
        <f t="array" aca="1" ref="F232" ca="1">IF(COUNTIF(Список_Сотрудников[ФИО],'Добавление новых'!B233)&gt;0,"",INDEX(#REF!,MATCH('Добавление новых'!B232,#REF!,0)-_xlfn.XLOOKUP('Добавление новых'!B232,#REF!,#REF!,"Ошибка строки",0,1),1))</f>
        <v>#REF!</v>
      </c>
    </row>
    <row r="233" spans="1:6" x14ac:dyDescent="0.25">
      <c r="A233" t="e">
        <f ca="1">IF(F233="","",_xlfn.XLOOKUP(F233,'Переименование подразделения'!A:A,'Переименование подразделения'!B:B,"ошибка",0,1))</f>
        <v>#REF!</v>
      </c>
      <c r="B233" t="e">
        <f ca="1"/>
        <v>#NAME?</v>
      </c>
      <c r="C233" t="e">
        <f ca="1">IF(F233="","",_xlfn.XLOOKUP(B233,#REF!,#REF!,"ошибка",0,1))</f>
        <v>#REF!</v>
      </c>
      <c r="E233" t="e">
        <f ca="1">IF(F233="","",_xlfn.XLOOKUP(F233,'Переименование подразделения'!A:A,'Переименование подразделения'!C:C,"ошибка",0,1))</f>
        <v>#REF!</v>
      </c>
      <c r="F233" t="e" cm="1">
        <f t="array" aca="1" ref="F233" ca="1">IF(COUNTIF(Список_Сотрудников[ФИО],'Добавление новых'!B234)&gt;0,"",INDEX(#REF!,MATCH('Добавление новых'!B233,#REF!,0)-_xlfn.XLOOKUP('Добавление новых'!B233,#REF!,#REF!,"Ошибка строки",0,1),1))</f>
        <v>#REF!</v>
      </c>
    </row>
    <row r="234" spans="1:6" x14ac:dyDescent="0.25">
      <c r="A234" t="e">
        <f ca="1">IF(F234="","",_xlfn.XLOOKUP(F234,'Переименование подразделения'!A:A,'Переименование подразделения'!B:B,"ошибка",0,1))</f>
        <v>#REF!</v>
      </c>
      <c r="B234" t="e">
        <f ca="1"/>
        <v>#NAME?</v>
      </c>
      <c r="C234" t="e">
        <f ca="1">IF(F234="","",_xlfn.XLOOKUP(B234,#REF!,#REF!,"ошибка",0,1))</f>
        <v>#REF!</v>
      </c>
      <c r="E234" t="e">
        <f ca="1">IF(F234="","",_xlfn.XLOOKUP(F234,'Переименование подразделения'!A:A,'Переименование подразделения'!C:C,"ошибка",0,1))</f>
        <v>#REF!</v>
      </c>
      <c r="F234" t="e" cm="1">
        <f t="array" aca="1" ref="F234" ca="1">IF(COUNTIF(Список_Сотрудников[ФИО],'Добавление новых'!B235)&gt;0,"",INDEX(#REF!,MATCH('Добавление новых'!B234,#REF!,0)-_xlfn.XLOOKUP('Добавление новых'!B234,#REF!,#REF!,"Ошибка строки",0,1),1))</f>
        <v>#REF!</v>
      </c>
    </row>
    <row r="235" spans="1:6" x14ac:dyDescent="0.25">
      <c r="A235" t="e">
        <f ca="1">IF(F235="","",_xlfn.XLOOKUP(F235,'Переименование подразделения'!A:A,'Переименование подразделения'!B:B,"ошибка",0,1))</f>
        <v>#REF!</v>
      </c>
      <c r="B235" t="e">
        <f ca="1"/>
        <v>#NAME?</v>
      </c>
      <c r="C235" t="e">
        <f ca="1">IF(F235="","",_xlfn.XLOOKUP(B235,#REF!,#REF!,"ошибка",0,1))</f>
        <v>#REF!</v>
      </c>
      <c r="E235" t="e">
        <f ca="1">IF(F235="","",_xlfn.XLOOKUP(F235,'Переименование подразделения'!A:A,'Переименование подразделения'!C:C,"ошибка",0,1))</f>
        <v>#REF!</v>
      </c>
      <c r="F235" t="e" cm="1">
        <f t="array" aca="1" ref="F235" ca="1">IF(COUNTIF(Список_Сотрудников[ФИО],'Добавление новых'!B236)&gt;0,"",INDEX(#REF!,MATCH('Добавление новых'!B235,#REF!,0)-_xlfn.XLOOKUP('Добавление новых'!B235,#REF!,#REF!,"Ошибка строки",0,1),1))</f>
        <v>#REF!</v>
      </c>
    </row>
    <row r="236" spans="1:6" x14ac:dyDescent="0.25">
      <c r="A236" t="e">
        <f ca="1">IF(F236="","",_xlfn.XLOOKUP(F236,'Переименование подразделения'!A:A,'Переименование подразделения'!B:B,"ошибка",0,1))</f>
        <v>#REF!</v>
      </c>
      <c r="B236" t="e">
        <f ca="1"/>
        <v>#NAME?</v>
      </c>
      <c r="C236" t="e">
        <f ca="1">IF(F236="","",_xlfn.XLOOKUP(B236,#REF!,#REF!,"ошибка",0,1))</f>
        <v>#REF!</v>
      </c>
      <c r="E236" t="e">
        <f ca="1">IF(F236="","",_xlfn.XLOOKUP(F236,'Переименование подразделения'!A:A,'Переименование подразделения'!C:C,"ошибка",0,1))</f>
        <v>#REF!</v>
      </c>
      <c r="F236" t="e" cm="1">
        <f t="array" aca="1" ref="F236" ca="1">IF(COUNTIF(Список_Сотрудников[ФИО],'Добавление новых'!B237)&gt;0,"",INDEX(#REF!,MATCH('Добавление новых'!B236,#REF!,0)-_xlfn.XLOOKUP('Добавление новых'!B236,#REF!,#REF!,"Ошибка строки",0,1),1))</f>
        <v>#REF!</v>
      </c>
    </row>
    <row r="237" spans="1:6" x14ac:dyDescent="0.25">
      <c r="A237" t="e">
        <f ca="1">IF(F237="","",_xlfn.XLOOKUP(F237,'Переименование подразделения'!A:A,'Переименование подразделения'!B:B,"ошибка",0,1))</f>
        <v>#REF!</v>
      </c>
      <c r="B237" t="e">
        <f ca="1"/>
        <v>#NAME?</v>
      </c>
      <c r="C237" t="e">
        <f ca="1">IF(F237="","",_xlfn.XLOOKUP(B237,#REF!,#REF!,"ошибка",0,1))</f>
        <v>#REF!</v>
      </c>
      <c r="E237" t="e">
        <f ca="1">IF(F237="","",_xlfn.XLOOKUP(F237,'Переименование подразделения'!A:A,'Переименование подразделения'!C:C,"ошибка",0,1))</f>
        <v>#REF!</v>
      </c>
      <c r="F237" t="e" cm="1">
        <f t="array" aca="1" ref="F237" ca="1">IF(COUNTIF(Список_Сотрудников[ФИО],'Добавление новых'!B238)&gt;0,"",INDEX(#REF!,MATCH('Добавление новых'!B237,#REF!,0)-_xlfn.XLOOKUP('Добавление новых'!B237,#REF!,#REF!,"Ошибка строки",0,1),1))</f>
        <v>#REF!</v>
      </c>
    </row>
    <row r="238" spans="1:6" x14ac:dyDescent="0.25">
      <c r="A238" t="e">
        <f ca="1">IF(F238="","",_xlfn.XLOOKUP(F238,'Переименование подразделения'!A:A,'Переименование подразделения'!B:B,"ошибка",0,1))</f>
        <v>#REF!</v>
      </c>
      <c r="B238" t="e">
        <f ca="1"/>
        <v>#NAME?</v>
      </c>
      <c r="C238" t="e">
        <f ca="1">IF(F238="","",_xlfn.XLOOKUP(B238,#REF!,#REF!,"ошибка",0,1))</f>
        <v>#REF!</v>
      </c>
      <c r="E238" t="e">
        <f ca="1">IF(F238="","",_xlfn.XLOOKUP(F238,'Переименование подразделения'!A:A,'Переименование подразделения'!C:C,"ошибка",0,1))</f>
        <v>#REF!</v>
      </c>
      <c r="F238" t="e" cm="1">
        <f t="array" aca="1" ref="F238" ca="1">IF(COUNTIF(Список_Сотрудников[ФИО],'Добавление новых'!B239)&gt;0,"",INDEX(#REF!,MATCH('Добавление новых'!B238,#REF!,0)-_xlfn.XLOOKUP('Добавление новых'!B238,#REF!,#REF!,"Ошибка строки",0,1),1))</f>
        <v>#REF!</v>
      </c>
    </row>
    <row r="239" spans="1:6" x14ac:dyDescent="0.25">
      <c r="A239" t="e">
        <f ca="1">IF(F239="","",_xlfn.XLOOKUP(F239,'Переименование подразделения'!A:A,'Переименование подразделения'!B:B,"ошибка",0,1))</f>
        <v>#REF!</v>
      </c>
      <c r="B239" t="e">
        <f ca="1"/>
        <v>#NAME?</v>
      </c>
      <c r="C239" t="e">
        <f ca="1">IF(F239="","",_xlfn.XLOOKUP(B239,#REF!,#REF!,"ошибка",0,1))</f>
        <v>#REF!</v>
      </c>
      <c r="E239" t="e">
        <f ca="1">IF(F239="","",_xlfn.XLOOKUP(F239,'Переименование подразделения'!A:A,'Переименование подразделения'!C:C,"ошибка",0,1))</f>
        <v>#REF!</v>
      </c>
      <c r="F239" t="e" cm="1">
        <f t="array" aca="1" ref="F239" ca="1">IF(COUNTIF(Список_Сотрудников[ФИО],'Добавление новых'!B240)&gt;0,"",INDEX(#REF!,MATCH('Добавление новых'!B239,#REF!,0)-_xlfn.XLOOKUP('Добавление новых'!B239,#REF!,#REF!,"Ошибка строки",0,1),1))</f>
        <v>#REF!</v>
      </c>
    </row>
    <row r="240" spans="1:6" x14ac:dyDescent="0.25">
      <c r="A240" t="e">
        <f ca="1">IF(F240="","",_xlfn.XLOOKUP(F240,'Переименование подразделения'!A:A,'Переименование подразделения'!B:B,"ошибка",0,1))</f>
        <v>#REF!</v>
      </c>
      <c r="B240" t="e">
        <f ca="1"/>
        <v>#NAME?</v>
      </c>
      <c r="C240" t="e">
        <f ca="1">IF(F240="","",_xlfn.XLOOKUP(B240,#REF!,#REF!,"ошибка",0,1))</f>
        <v>#REF!</v>
      </c>
      <c r="E240" t="e">
        <f ca="1">IF(F240="","",_xlfn.XLOOKUP(F240,'Переименование подразделения'!A:A,'Переименование подразделения'!C:C,"ошибка",0,1))</f>
        <v>#REF!</v>
      </c>
      <c r="F240" t="e" cm="1">
        <f t="array" aca="1" ref="F240" ca="1">IF(COUNTIF(Список_Сотрудников[ФИО],'Добавление новых'!B241)&gt;0,"",INDEX(#REF!,MATCH('Добавление новых'!B240,#REF!,0)-_xlfn.XLOOKUP('Добавление новых'!B240,#REF!,#REF!,"Ошибка строки",0,1),1))</f>
        <v>#REF!</v>
      </c>
    </row>
    <row r="241" spans="1:6" x14ac:dyDescent="0.25">
      <c r="A241" t="e">
        <f ca="1">IF(F241="","",_xlfn.XLOOKUP(F241,'Переименование подразделения'!A:A,'Переименование подразделения'!B:B,"ошибка",0,1))</f>
        <v>#REF!</v>
      </c>
      <c r="B241" t="e">
        <f ca="1"/>
        <v>#NAME?</v>
      </c>
      <c r="C241" t="e">
        <f ca="1">IF(F241="","",_xlfn.XLOOKUP(B241,#REF!,#REF!,"ошибка",0,1))</f>
        <v>#REF!</v>
      </c>
      <c r="E241" t="e">
        <f ca="1">IF(F241="","",_xlfn.XLOOKUP(F241,'Переименование подразделения'!A:A,'Переименование подразделения'!C:C,"ошибка",0,1))</f>
        <v>#REF!</v>
      </c>
      <c r="F241" t="e" cm="1">
        <f t="array" aca="1" ref="F241" ca="1">IF(COUNTIF(Список_Сотрудников[ФИО],'Добавление новых'!B242)&gt;0,"",INDEX(#REF!,MATCH('Добавление новых'!B241,#REF!,0)-_xlfn.XLOOKUP('Добавление новых'!B241,#REF!,#REF!,"Ошибка строки",0,1),1))</f>
        <v>#REF!</v>
      </c>
    </row>
    <row r="242" spans="1:6" x14ac:dyDescent="0.25">
      <c r="A242" t="e">
        <f ca="1">IF(F242="","",_xlfn.XLOOKUP(F242,'Переименование подразделения'!A:A,'Переименование подразделения'!B:B,"ошибка",0,1))</f>
        <v>#REF!</v>
      </c>
      <c r="B242" t="e">
        <f ca="1"/>
        <v>#NAME?</v>
      </c>
      <c r="C242" t="e">
        <f ca="1">IF(F242="","",_xlfn.XLOOKUP(B242,#REF!,#REF!,"ошибка",0,1))</f>
        <v>#REF!</v>
      </c>
      <c r="E242" t="e">
        <f ca="1">IF(F242="","",_xlfn.XLOOKUP(F242,'Переименование подразделения'!A:A,'Переименование подразделения'!C:C,"ошибка",0,1))</f>
        <v>#REF!</v>
      </c>
      <c r="F242" t="e" cm="1">
        <f t="array" aca="1" ref="F242" ca="1">IF(COUNTIF(Список_Сотрудников[ФИО],'Добавление новых'!B243)&gt;0,"",INDEX(#REF!,MATCH('Добавление новых'!B242,#REF!,0)-_xlfn.XLOOKUP('Добавление новых'!B242,#REF!,#REF!,"Ошибка строки",0,1),1))</f>
        <v>#REF!</v>
      </c>
    </row>
    <row r="243" spans="1:6" x14ac:dyDescent="0.25">
      <c r="A243" t="e">
        <f ca="1">IF(F243="","",_xlfn.XLOOKUP(F243,'Переименование подразделения'!A:A,'Переименование подразделения'!B:B,"ошибка",0,1))</f>
        <v>#REF!</v>
      </c>
      <c r="B243" t="e">
        <f ca="1"/>
        <v>#NAME?</v>
      </c>
      <c r="C243" t="e">
        <f ca="1">IF(F243="","",_xlfn.XLOOKUP(B243,#REF!,#REF!,"ошибка",0,1))</f>
        <v>#REF!</v>
      </c>
      <c r="E243" t="e">
        <f ca="1">IF(F243="","",_xlfn.XLOOKUP(F243,'Переименование подразделения'!A:A,'Переименование подразделения'!C:C,"ошибка",0,1))</f>
        <v>#REF!</v>
      </c>
      <c r="F243" t="e" cm="1">
        <f t="array" aca="1" ref="F243" ca="1">IF(COUNTIF(Список_Сотрудников[ФИО],'Добавление новых'!B244)&gt;0,"",INDEX(#REF!,MATCH('Добавление новых'!B243,#REF!,0)-_xlfn.XLOOKUP('Добавление новых'!B243,#REF!,#REF!,"Ошибка строки",0,1),1))</f>
        <v>#REF!</v>
      </c>
    </row>
    <row r="244" spans="1:6" x14ac:dyDescent="0.25">
      <c r="A244" t="e">
        <f ca="1">IF(F244="","",_xlfn.XLOOKUP(F244,'Переименование подразделения'!A:A,'Переименование подразделения'!B:B,"ошибка",0,1))</f>
        <v>#REF!</v>
      </c>
      <c r="B244" t="e">
        <f ca="1"/>
        <v>#NAME?</v>
      </c>
      <c r="C244" t="e">
        <f ca="1">IF(F244="","",_xlfn.XLOOKUP(B244,#REF!,#REF!,"ошибка",0,1))</f>
        <v>#REF!</v>
      </c>
      <c r="E244" t="e">
        <f ca="1">IF(F244="","",_xlfn.XLOOKUP(F244,'Переименование подразделения'!A:A,'Переименование подразделения'!C:C,"ошибка",0,1))</f>
        <v>#REF!</v>
      </c>
      <c r="F244" t="e" cm="1">
        <f t="array" aca="1" ref="F244" ca="1">IF(COUNTIF(Список_Сотрудников[ФИО],'Добавление новых'!B245)&gt;0,"",INDEX(#REF!,MATCH('Добавление новых'!B244,#REF!,0)-_xlfn.XLOOKUP('Добавление новых'!B244,#REF!,#REF!,"Ошибка строки",0,1),1))</f>
        <v>#REF!</v>
      </c>
    </row>
    <row r="245" spans="1:6" x14ac:dyDescent="0.25">
      <c r="A245" t="e">
        <f ca="1">IF(F245="","",_xlfn.XLOOKUP(F245,'Переименование подразделения'!A:A,'Переименование подразделения'!B:B,"ошибка",0,1))</f>
        <v>#REF!</v>
      </c>
      <c r="B245" t="e">
        <f ca="1"/>
        <v>#NAME?</v>
      </c>
      <c r="C245" t="e">
        <f ca="1">IF(F245="","",_xlfn.XLOOKUP(B245,#REF!,#REF!,"ошибка",0,1))</f>
        <v>#REF!</v>
      </c>
      <c r="E245" t="e">
        <f ca="1">IF(F245="","",_xlfn.XLOOKUP(F245,'Переименование подразделения'!A:A,'Переименование подразделения'!C:C,"ошибка",0,1))</f>
        <v>#REF!</v>
      </c>
      <c r="F245" t="e" cm="1">
        <f t="array" aca="1" ref="F245" ca="1">IF(COUNTIF(Список_Сотрудников[ФИО],'Добавление новых'!B246)&gt;0,"",INDEX(#REF!,MATCH('Добавление новых'!B245,#REF!,0)-_xlfn.XLOOKUP('Добавление новых'!B245,#REF!,#REF!,"Ошибка строки",0,1),1))</f>
        <v>#REF!</v>
      </c>
    </row>
    <row r="246" spans="1:6" x14ac:dyDescent="0.25">
      <c r="A246" t="e">
        <f ca="1">IF(F246="","",_xlfn.XLOOKUP(F246,'Переименование подразделения'!A:A,'Переименование подразделения'!B:B,"ошибка",0,1))</f>
        <v>#REF!</v>
      </c>
      <c r="B246" t="e">
        <f ca="1"/>
        <v>#NAME?</v>
      </c>
      <c r="C246" t="e">
        <f ca="1">IF(F246="","",_xlfn.XLOOKUP(B246,#REF!,#REF!,"ошибка",0,1))</f>
        <v>#REF!</v>
      </c>
      <c r="E246" t="e">
        <f ca="1">IF(F246="","",_xlfn.XLOOKUP(F246,'Переименование подразделения'!A:A,'Переименование подразделения'!C:C,"ошибка",0,1))</f>
        <v>#REF!</v>
      </c>
      <c r="F246" t="e" cm="1">
        <f t="array" aca="1" ref="F246" ca="1">IF(COUNTIF(Список_Сотрудников[ФИО],'Добавление новых'!B247)&gt;0,"",INDEX(#REF!,MATCH('Добавление новых'!B246,#REF!,0)-_xlfn.XLOOKUP('Добавление новых'!B246,#REF!,#REF!,"Ошибка строки",0,1),1))</f>
        <v>#REF!</v>
      </c>
    </row>
    <row r="247" spans="1:6" x14ac:dyDescent="0.25">
      <c r="A247" t="e">
        <f ca="1">IF(F247="","",_xlfn.XLOOKUP(F247,'Переименование подразделения'!A:A,'Переименование подразделения'!B:B,"ошибка",0,1))</f>
        <v>#REF!</v>
      </c>
      <c r="B247" t="e">
        <f ca="1"/>
        <v>#NAME?</v>
      </c>
      <c r="C247" t="e">
        <f ca="1">IF(F247="","",_xlfn.XLOOKUP(B247,#REF!,#REF!,"ошибка",0,1))</f>
        <v>#REF!</v>
      </c>
      <c r="E247" t="e">
        <f ca="1">IF(F247="","",_xlfn.XLOOKUP(F247,'Переименование подразделения'!A:A,'Переименование подразделения'!C:C,"ошибка",0,1))</f>
        <v>#REF!</v>
      </c>
      <c r="F247" t="e" cm="1">
        <f t="array" aca="1" ref="F247" ca="1">IF(COUNTIF(Список_Сотрудников[ФИО],'Добавление новых'!B248)&gt;0,"",INDEX(#REF!,MATCH('Добавление новых'!B247,#REF!,0)-_xlfn.XLOOKUP('Добавление новых'!B247,#REF!,#REF!,"Ошибка строки",0,1),1))</f>
        <v>#REF!</v>
      </c>
    </row>
    <row r="248" spans="1:6" x14ac:dyDescent="0.25">
      <c r="A248" t="e">
        <f ca="1">IF(F248="","",_xlfn.XLOOKUP(F248,'Переименование подразделения'!A:A,'Переименование подразделения'!B:B,"ошибка",0,1))</f>
        <v>#REF!</v>
      </c>
      <c r="B248" t="e">
        <f ca="1"/>
        <v>#NAME?</v>
      </c>
      <c r="C248" t="e">
        <f ca="1">IF(F248="","",_xlfn.XLOOKUP(B248,#REF!,#REF!,"ошибка",0,1))</f>
        <v>#REF!</v>
      </c>
      <c r="E248" t="e">
        <f ca="1">IF(F248="","",_xlfn.XLOOKUP(F248,'Переименование подразделения'!A:A,'Переименование подразделения'!C:C,"ошибка",0,1))</f>
        <v>#REF!</v>
      </c>
      <c r="F248" t="e" cm="1">
        <f t="array" aca="1" ref="F248" ca="1">IF(COUNTIF(Список_Сотрудников[ФИО],'Добавление новых'!B249)&gt;0,"",INDEX(#REF!,MATCH('Добавление новых'!B248,#REF!,0)-_xlfn.XLOOKUP('Добавление новых'!B248,#REF!,#REF!,"Ошибка строки",0,1),1))</f>
        <v>#REF!</v>
      </c>
    </row>
    <row r="249" spans="1:6" x14ac:dyDescent="0.25">
      <c r="A249" t="e">
        <f ca="1">IF(F249="","",_xlfn.XLOOKUP(F249,'Переименование подразделения'!A:A,'Переименование подразделения'!B:B,"ошибка",0,1))</f>
        <v>#REF!</v>
      </c>
      <c r="B249" t="e">
        <f ca="1"/>
        <v>#NAME?</v>
      </c>
      <c r="C249" t="e">
        <f ca="1">IF(F249="","",_xlfn.XLOOKUP(B249,#REF!,#REF!,"ошибка",0,1))</f>
        <v>#REF!</v>
      </c>
      <c r="E249" t="e">
        <f ca="1">IF(F249="","",_xlfn.XLOOKUP(F249,'Переименование подразделения'!A:A,'Переименование подразделения'!C:C,"ошибка",0,1))</f>
        <v>#REF!</v>
      </c>
      <c r="F249" t="e" cm="1">
        <f t="array" aca="1" ref="F249" ca="1">IF(COUNTIF(Список_Сотрудников[ФИО],'Добавление новых'!B250)&gt;0,"",INDEX(#REF!,MATCH('Добавление новых'!B249,#REF!,0)-_xlfn.XLOOKUP('Добавление новых'!B249,#REF!,#REF!,"Ошибка строки",0,1),1))</f>
        <v>#REF!</v>
      </c>
    </row>
    <row r="250" spans="1:6" x14ac:dyDescent="0.25">
      <c r="A250" t="e">
        <f ca="1">IF(F250="","",_xlfn.XLOOKUP(F250,'Переименование подразделения'!A:A,'Переименование подразделения'!B:B,"ошибка",0,1))</f>
        <v>#REF!</v>
      </c>
      <c r="B250" t="e">
        <f ca="1"/>
        <v>#NAME?</v>
      </c>
      <c r="C250" t="e">
        <f ca="1">IF(F250="","",_xlfn.XLOOKUP(B250,#REF!,#REF!,"ошибка",0,1))</f>
        <v>#REF!</v>
      </c>
      <c r="E250" t="e">
        <f ca="1">IF(F250="","",_xlfn.XLOOKUP(F250,'Переименование подразделения'!A:A,'Переименование подразделения'!C:C,"ошибка",0,1))</f>
        <v>#REF!</v>
      </c>
      <c r="F250" t="e" cm="1">
        <f t="array" aca="1" ref="F250" ca="1">IF(COUNTIF(Список_Сотрудников[ФИО],'Добавление новых'!B251)&gt;0,"",INDEX(#REF!,MATCH('Добавление новых'!B250,#REF!,0)-_xlfn.XLOOKUP('Добавление новых'!B250,#REF!,#REF!,"Ошибка строки",0,1),1))</f>
        <v>#REF!</v>
      </c>
    </row>
    <row r="251" spans="1:6" x14ac:dyDescent="0.25">
      <c r="A251" t="e">
        <f ca="1">IF(F251="","",_xlfn.XLOOKUP(F251,'Переименование подразделения'!A:A,'Переименование подразделения'!B:B,"ошибка",0,1))</f>
        <v>#REF!</v>
      </c>
      <c r="B251" t="e">
        <f ca="1"/>
        <v>#NAME?</v>
      </c>
      <c r="C251" t="e">
        <f ca="1">IF(F251="","",_xlfn.XLOOKUP(B251,#REF!,#REF!,"ошибка",0,1))</f>
        <v>#REF!</v>
      </c>
      <c r="E251" t="e">
        <f ca="1">IF(F251="","",_xlfn.XLOOKUP(F251,'Переименование подразделения'!A:A,'Переименование подразделения'!C:C,"ошибка",0,1))</f>
        <v>#REF!</v>
      </c>
      <c r="F251" t="e" cm="1">
        <f t="array" aca="1" ref="F251" ca="1">IF(COUNTIF(Список_Сотрудников[ФИО],'Добавление новых'!B252)&gt;0,"",INDEX(#REF!,MATCH('Добавление новых'!B251,#REF!,0)-_xlfn.XLOOKUP('Добавление новых'!B251,#REF!,#REF!,"Ошибка строки",0,1),1))</f>
        <v>#REF!</v>
      </c>
    </row>
    <row r="252" spans="1:6" x14ac:dyDescent="0.25">
      <c r="A252" t="e">
        <f ca="1">IF(F252="","",_xlfn.XLOOKUP(F252,'Переименование подразделения'!A:A,'Переименование подразделения'!B:B,"ошибка",0,1))</f>
        <v>#REF!</v>
      </c>
      <c r="B252" t="e">
        <f ca="1"/>
        <v>#NAME?</v>
      </c>
      <c r="C252" t="e">
        <f ca="1">IF(F252="","",_xlfn.XLOOKUP(B252,#REF!,#REF!,"ошибка",0,1))</f>
        <v>#REF!</v>
      </c>
      <c r="E252" t="e">
        <f ca="1">IF(F252="","",_xlfn.XLOOKUP(F252,'Переименование подразделения'!A:A,'Переименование подразделения'!C:C,"ошибка",0,1))</f>
        <v>#REF!</v>
      </c>
      <c r="F252" t="e" cm="1">
        <f t="array" aca="1" ref="F252" ca="1">IF(COUNTIF(Список_Сотрудников[ФИО],'Добавление новых'!B253)&gt;0,"",INDEX(#REF!,MATCH('Добавление новых'!B252,#REF!,0)-_xlfn.XLOOKUP('Добавление новых'!B252,#REF!,#REF!,"Ошибка строки",0,1),1))</f>
        <v>#REF!</v>
      </c>
    </row>
    <row r="253" spans="1:6" x14ac:dyDescent="0.25">
      <c r="A253" t="e">
        <f ca="1">IF(F253="","",_xlfn.XLOOKUP(F253,'Переименование подразделения'!A:A,'Переименование подразделения'!B:B,"ошибка",0,1))</f>
        <v>#REF!</v>
      </c>
      <c r="B253" t="e">
        <f ca="1"/>
        <v>#NAME?</v>
      </c>
      <c r="C253" t="e">
        <f ca="1">IF(F253="","",_xlfn.XLOOKUP(B253,#REF!,#REF!,"ошибка",0,1))</f>
        <v>#REF!</v>
      </c>
      <c r="E253" t="e">
        <f ca="1">IF(F253="","",_xlfn.XLOOKUP(F253,'Переименование подразделения'!A:A,'Переименование подразделения'!C:C,"ошибка",0,1))</f>
        <v>#REF!</v>
      </c>
      <c r="F253" t="e" cm="1">
        <f t="array" aca="1" ref="F253" ca="1">IF(COUNTIF(Список_Сотрудников[ФИО],'Добавление новых'!B254)&gt;0,"",INDEX(#REF!,MATCH('Добавление новых'!B253,#REF!,0)-_xlfn.XLOOKUP('Добавление новых'!B253,#REF!,#REF!,"Ошибка строки",0,1),1))</f>
        <v>#REF!</v>
      </c>
    </row>
    <row r="254" spans="1:6" x14ac:dyDescent="0.25">
      <c r="A254" t="e">
        <f ca="1">IF(F254="","",_xlfn.XLOOKUP(F254,'Переименование подразделения'!A:A,'Переименование подразделения'!B:B,"ошибка",0,1))</f>
        <v>#REF!</v>
      </c>
      <c r="B254" t="e">
        <f ca="1"/>
        <v>#NAME?</v>
      </c>
      <c r="C254" t="e">
        <f ca="1">IF(F254="","",_xlfn.XLOOKUP(B254,#REF!,#REF!,"ошибка",0,1))</f>
        <v>#REF!</v>
      </c>
      <c r="E254" t="e">
        <f ca="1">IF(F254="","",_xlfn.XLOOKUP(F254,'Переименование подразделения'!A:A,'Переименование подразделения'!C:C,"ошибка",0,1))</f>
        <v>#REF!</v>
      </c>
      <c r="F254" t="e" cm="1">
        <f t="array" aca="1" ref="F254" ca="1">IF(COUNTIF(Список_Сотрудников[ФИО],'Добавление новых'!B255)&gt;0,"",INDEX(#REF!,MATCH('Добавление новых'!B254,#REF!,0)-_xlfn.XLOOKUP('Добавление новых'!B254,#REF!,#REF!,"Ошибка строки",0,1),1))</f>
        <v>#REF!</v>
      </c>
    </row>
    <row r="255" spans="1:6" x14ac:dyDescent="0.25">
      <c r="A255" t="e">
        <f ca="1">IF(F255="","",_xlfn.XLOOKUP(F255,'Переименование подразделения'!A:A,'Переименование подразделения'!B:B,"ошибка",0,1))</f>
        <v>#REF!</v>
      </c>
      <c r="B255" t="e">
        <f ca="1"/>
        <v>#NAME?</v>
      </c>
      <c r="C255" t="e">
        <f ca="1">IF(F255="","",_xlfn.XLOOKUP(B255,#REF!,#REF!,"ошибка",0,1))</f>
        <v>#REF!</v>
      </c>
      <c r="E255" t="e">
        <f ca="1">IF(F255="","",_xlfn.XLOOKUP(F255,'Переименование подразделения'!A:A,'Переименование подразделения'!C:C,"ошибка",0,1))</f>
        <v>#REF!</v>
      </c>
      <c r="F255" t="e" cm="1">
        <f t="array" aca="1" ref="F255" ca="1">IF(COUNTIF(Список_Сотрудников[ФИО],'Добавление новых'!B256)&gt;0,"",INDEX(#REF!,MATCH('Добавление новых'!B255,#REF!,0)-_xlfn.XLOOKUP('Добавление новых'!B255,#REF!,#REF!,"Ошибка строки",0,1),1))</f>
        <v>#REF!</v>
      </c>
    </row>
    <row r="256" spans="1:6" x14ac:dyDescent="0.25">
      <c r="A256" t="e">
        <f ca="1">IF(F256="","",_xlfn.XLOOKUP(F256,'Переименование подразделения'!A:A,'Переименование подразделения'!B:B,"ошибка",0,1))</f>
        <v>#REF!</v>
      </c>
      <c r="B256" t="e">
        <f ca="1"/>
        <v>#NAME?</v>
      </c>
      <c r="C256" t="e">
        <f ca="1">IF(F256="","",_xlfn.XLOOKUP(B256,#REF!,#REF!,"ошибка",0,1))</f>
        <v>#REF!</v>
      </c>
      <c r="E256" t="e">
        <f ca="1">IF(F256="","",_xlfn.XLOOKUP(F256,'Переименование подразделения'!A:A,'Переименование подразделения'!C:C,"ошибка",0,1))</f>
        <v>#REF!</v>
      </c>
      <c r="F256" t="e" cm="1">
        <f t="array" aca="1" ref="F256" ca="1">IF(COUNTIF(Список_Сотрудников[ФИО],'Добавление новых'!B257)&gt;0,"",INDEX(#REF!,MATCH('Добавление новых'!B256,#REF!,0)-_xlfn.XLOOKUP('Добавление новых'!B256,#REF!,#REF!,"Ошибка строки",0,1),1))</f>
        <v>#REF!</v>
      </c>
    </row>
    <row r="257" spans="1:6" x14ac:dyDescent="0.25">
      <c r="A257" t="e">
        <f ca="1">IF(F257="","",_xlfn.XLOOKUP(F257,'Переименование подразделения'!A:A,'Переименование подразделения'!B:B,"ошибка",0,1))</f>
        <v>#REF!</v>
      </c>
      <c r="B257" t="e">
        <f ca="1"/>
        <v>#NAME?</v>
      </c>
      <c r="C257" t="e">
        <f ca="1">IF(F257="","",_xlfn.XLOOKUP(B257,#REF!,#REF!,"ошибка",0,1))</f>
        <v>#REF!</v>
      </c>
      <c r="E257" t="e">
        <f ca="1">IF(F257="","",_xlfn.XLOOKUP(F257,'Переименование подразделения'!A:A,'Переименование подразделения'!C:C,"ошибка",0,1))</f>
        <v>#REF!</v>
      </c>
      <c r="F257" t="e" cm="1">
        <f t="array" aca="1" ref="F257" ca="1">IF(COUNTIF(Список_Сотрудников[ФИО],'Добавление новых'!B258)&gt;0,"",INDEX(#REF!,MATCH('Добавление новых'!B257,#REF!,0)-_xlfn.XLOOKUP('Добавление новых'!B257,#REF!,#REF!,"Ошибка строки",0,1),1))</f>
        <v>#REF!</v>
      </c>
    </row>
    <row r="258" spans="1:6" x14ac:dyDescent="0.25">
      <c r="A258" t="e">
        <f ca="1">IF(F258="","",_xlfn.XLOOKUP(F258,'Переименование подразделения'!A:A,'Переименование подразделения'!B:B,"ошибка",0,1))</f>
        <v>#REF!</v>
      </c>
      <c r="B258" t="e">
        <f ca="1"/>
        <v>#NAME?</v>
      </c>
      <c r="C258" t="e">
        <f ca="1">IF(F258="","",_xlfn.XLOOKUP(B258,#REF!,#REF!,"ошибка",0,1))</f>
        <v>#REF!</v>
      </c>
      <c r="E258" t="e">
        <f ca="1">IF(F258="","",_xlfn.XLOOKUP(F258,'Переименование подразделения'!A:A,'Переименование подразделения'!C:C,"ошибка",0,1))</f>
        <v>#REF!</v>
      </c>
      <c r="F258" t="e" cm="1">
        <f t="array" aca="1" ref="F258" ca="1">IF(COUNTIF(Список_Сотрудников[ФИО],'Добавление новых'!B259)&gt;0,"",INDEX(#REF!,MATCH('Добавление новых'!B258,#REF!,0)-_xlfn.XLOOKUP('Добавление новых'!B258,#REF!,#REF!,"Ошибка строки",0,1),1))</f>
        <v>#REF!</v>
      </c>
    </row>
    <row r="259" spans="1:6" x14ac:dyDescent="0.25">
      <c r="A259" t="e">
        <f ca="1">IF(F259="","",_xlfn.XLOOKUP(F259,'Переименование подразделения'!A:A,'Переименование подразделения'!B:B,"ошибка",0,1))</f>
        <v>#REF!</v>
      </c>
      <c r="B259" t="e">
        <f ca="1"/>
        <v>#NAME?</v>
      </c>
      <c r="C259" t="e">
        <f ca="1">IF(F259="","",_xlfn.XLOOKUP(B259,#REF!,#REF!,"ошибка",0,1))</f>
        <v>#REF!</v>
      </c>
      <c r="E259" t="e">
        <f ca="1">IF(F259="","",_xlfn.XLOOKUP(F259,'Переименование подразделения'!A:A,'Переименование подразделения'!C:C,"ошибка",0,1))</f>
        <v>#REF!</v>
      </c>
      <c r="F259" t="e" cm="1">
        <f t="array" aca="1" ref="F259" ca="1">IF(COUNTIF(Список_Сотрудников[ФИО],'Добавление новых'!B260)&gt;0,"",INDEX(#REF!,MATCH('Добавление новых'!B259,#REF!,0)-_xlfn.XLOOKUP('Добавление новых'!B259,#REF!,#REF!,"Ошибка строки",0,1),1))</f>
        <v>#REF!</v>
      </c>
    </row>
    <row r="260" spans="1:6" x14ac:dyDescent="0.25">
      <c r="A260" t="e">
        <f ca="1">IF(F260="","",_xlfn.XLOOKUP(F260,'Переименование подразделения'!A:A,'Переименование подразделения'!B:B,"ошибка",0,1))</f>
        <v>#REF!</v>
      </c>
      <c r="B260" t="e">
        <f ca="1"/>
        <v>#NAME?</v>
      </c>
      <c r="C260" t="e">
        <f ca="1">IF(F260="","",_xlfn.XLOOKUP(B260,#REF!,#REF!,"ошибка",0,1))</f>
        <v>#REF!</v>
      </c>
      <c r="E260" t="e">
        <f ca="1">IF(F260="","",_xlfn.XLOOKUP(F260,'Переименование подразделения'!A:A,'Переименование подразделения'!C:C,"ошибка",0,1))</f>
        <v>#REF!</v>
      </c>
      <c r="F260" t="e" cm="1">
        <f t="array" aca="1" ref="F260" ca="1">IF(COUNTIF(Список_Сотрудников[ФИО],'Добавление новых'!B261)&gt;0,"",INDEX(#REF!,MATCH('Добавление новых'!B260,#REF!,0)-_xlfn.XLOOKUP('Добавление новых'!B260,#REF!,#REF!,"Ошибка строки",0,1),1))</f>
        <v>#REF!</v>
      </c>
    </row>
    <row r="261" spans="1:6" x14ac:dyDescent="0.25">
      <c r="A261" t="e">
        <f ca="1">IF(F261="","",_xlfn.XLOOKUP(F261,'Переименование подразделения'!A:A,'Переименование подразделения'!B:B,"ошибка",0,1))</f>
        <v>#REF!</v>
      </c>
      <c r="B261" t="e">
        <f ca="1"/>
        <v>#NAME?</v>
      </c>
      <c r="C261" t="e">
        <f ca="1">IF(F261="","",_xlfn.XLOOKUP(B261,#REF!,#REF!,"ошибка",0,1))</f>
        <v>#REF!</v>
      </c>
      <c r="E261" t="e">
        <f ca="1">IF(F261="","",_xlfn.XLOOKUP(F261,'Переименование подразделения'!A:A,'Переименование подразделения'!C:C,"ошибка",0,1))</f>
        <v>#REF!</v>
      </c>
      <c r="F261" t="e" cm="1">
        <f t="array" aca="1" ref="F261" ca="1">IF(COUNTIF(Список_Сотрудников[ФИО],'Добавление новых'!B262)&gt;0,"",INDEX(#REF!,MATCH('Добавление новых'!B261,#REF!,0)-_xlfn.XLOOKUP('Добавление новых'!B261,#REF!,#REF!,"Ошибка строки",0,1),1))</f>
        <v>#REF!</v>
      </c>
    </row>
    <row r="262" spans="1:6" x14ac:dyDescent="0.25">
      <c r="A262" t="e">
        <f ca="1">IF(F262="","",_xlfn.XLOOKUP(F262,'Переименование подразделения'!A:A,'Переименование подразделения'!B:B,"ошибка",0,1))</f>
        <v>#REF!</v>
      </c>
      <c r="B262" t="e">
        <f ca="1"/>
        <v>#NAME?</v>
      </c>
      <c r="C262" t="e">
        <f ca="1">IF(F262="","",_xlfn.XLOOKUP(B262,#REF!,#REF!,"ошибка",0,1))</f>
        <v>#REF!</v>
      </c>
      <c r="E262" t="e">
        <f ca="1">IF(F262="","",_xlfn.XLOOKUP(F262,'Переименование подразделения'!A:A,'Переименование подразделения'!C:C,"ошибка",0,1))</f>
        <v>#REF!</v>
      </c>
      <c r="F262" t="e" cm="1">
        <f t="array" aca="1" ref="F262" ca="1">IF(COUNTIF(Список_Сотрудников[ФИО],'Добавление новых'!B263)&gt;0,"",INDEX(#REF!,MATCH('Добавление новых'!B262,#REF!,0)-_xlfn.XLOOKUP('Добавление новых'!B262,#REF!,#REF!,"Ошибка строки",0,1),1))</f>
        <v>#REF!</v>
      </c>
    </row>
    <row r="263" spans="1:6" x14ac:dyDescent="0.25">
      <c r="A263" t="e">
        <f ca="1">IF(F263="","",_xlfn.XLOOKUP(F263,'Переименование подразделения'!A:A,'Переименование подразделения'!B:B,"ошибка",0,1))</f>
        <v>#REF!</v>
      </c>
      <c r="B263" t="e">
        <f ca="1"/>
        <v>#NAME?</v>
      </c>
      <c r="C263" t="e">
        <f ca="1">IF(F263="","",_xlfn.XLOOKUP(B263,#REF!,#REF!,"ошибка",0,1))</f>
        <v>#REF!</v>
      </c>
      <c r="E263" t="e">
        <f ca="1">IF(F263="","",_xlfn.XLOOKUP(F263,'Переименование подразделения'!A:A,'Переименование подразделения'!C:C,"ошибка",0,1))</f>
        <v>#REF!</v>
      </c>
      <c r="F263" t="e" cm="1">
        <f t="array" aca="1" ref="F263" ca="1">IF(COUNTIF(Список_Сотрудников[ФИО],'Добавление новых'!B264)&gt;0,"",INDEX(#REF!,MATCH('Добавление новых'!B263,#REF!,0)-_xlfn.XLOOKUP('Добавление новых'!B263,#REF!,#REF!,"Ошибка строки",0,1),1))</f>
        <v>#REF!</v>
      </c>
    </row>
    <row r="264" spans="1:6" x14ac:dyDescent="0.25">
      <c r="A264" t="e">
        <f ca="1">IF(F264="","",_xlfn.XLOOKUP(F264,'Переименование подразделения'!A:A,'Переименование подразделения'!B:B,"ошибка",0,1))</f>
        <v>#REF!</v>
      </c>
      <c r="B264" t="e">
        <f ca="1"/>
        <v>#NAME?</v>
      </c>
      <c r="C264" t="e">
        <f ca="1">IF(F264="","",_xlfn.XLOOKUP(B264,#REF!,#REF!,"ошибка",0,1))</f>
        <v>#REF!</v>
      </c>
      <c r="E264" t="e">
        <f ca="1">IF(F264="","",_xlfn.XLOOKUP(F264,'Переименование подразделения'!A:A,'Переименование подразделения'!C:C,"ошибка",0,1))</f>
        <v>#REF!</v>
      </c>
      <c r="F264" t="e" cm="1">
        <f t="array" aca="1" ref="F264" ca="1">IF(COUNTIF(Список_Сотрудников[ФИО],'Добавление новых'!B265)&gt;0,"",INDEX(#REF!,MATCH('Добавление новых'!B264,#REF!,0)-_xlfn.XLOOKUP('Добавление новых'!B264,#REF!,#REF!,"Ошибка строки",0,1),1))</f>
        <v>#REF!</v>
      </c>
    </row>
    <row r="265" spans="1:6" x14ac:dyDescent="0.25">
      <c r="A265" t="e">
        <f ca="1">IF(F265="","",_xlfn.XLOOKUP(F265,'Переименование подразделения'!A:A,'Переименование подразделения'!B:B,"ошибка",0,1))</f>
        <v>#REF!</v>
      </c>
      <c r="B265" t="e">
        <f ca="1"/>
        <v>#NAME?</v>
      </c>
      <c r="C265" t="e">
        <f ca="1">IF(F265="","",_xlfn.XLOOKUP(B265,#REF!,#REF!,"ошибка",0,1))</f>
        <v>#REF!</v>
      </c>
      <c r="E265" t="e">
        <f ca="1">IF(F265="","",_xlfn.XLOOKUP(F265,'Переименование подразделения'!A:A,'Переименование подразделения'!C:C,"ошибка",0,1))</f>
        <v>#REF!</v>
      </c>
      <c r="F265" t="e" cm="1">
        <f t="array" aca="1" ref="F265" ca="1">IF(COUNTIF(Список_Сотрудников[ФИО],'Добавление новых'!B266)&gt;0,"",INDEX(#REF!,MATCH('Добавление новых'!B265,#REF!,0)-_xlfn.XLOOKUP('Добавление новых'!B265,#REF!,#REF!,"Ошибка строки",0,1),1))</f>
        <v>#REF!</v>
      </c>
    </row>
    <row r="266" spans="1:6" x14ac:dyDescent="0.25">
      <c r="A266" t="e">
        <f ca="1">IF(F266="","",_xlfn.XLOOKUP(F266,'Переименование подразделения'!A:A,'Переименование подразделения'!B:B,"ошибка",0,1))</f>
        <v>#REF!</v>
      </c>
      <c r="B266" t="e">
        <f ca="1"/>
        <v>#NAME?</v>
      </c>
      <c r="C266" t="e">
        <f ca="1">IF(F266="","",_xlfn.XLOOKUP(B266,#REF!,#REF!,"ошибка",0,1))</f>
        <v>#REF!</v>
      </c>
      <c r="E266" t="e">
        <f ca="1">IF(F266="","",_xlfn.XLOOKUP(F266,'Переименование подразделения'!A:A,'Переименование подразделения'!C:C,"ошибка",0,1))</f>
        <v>#REF!</v>
      </c>
      <c r="F266" t="e" cm="1">
        <f t="array" aca="1" ref="F266" ca="1">IF(COUNTIF(Список_Сотрудников[ФИО],'Добавление новых'!B267)&gt;0,"",INDEX(#REF!,MATCH('Добавление новых'!B266,#REF!,0)-_xlfn.XLOOKUP('Добавление новых'!B266,#REF!,#REF!,"Ошибка строки",0,1),1))</f>
        <v>#REF!</v>
      </c>
    </row>
    <row r="267" spans="1:6" x14ac:dyDescent="0.25">
      <c r="A267" t="e">
        <f ca="1">IF(F267="","",_xlfn.XLOOKUP(F267,'Переименование подразделения'!A:A,'Переименование подразделения'!B:B,"ошибка",0,1))</f>
        <v>#REF!</v>
      </c>
      <c r="B267" t="e">
        <f ca="1"/>
        <v>#NAME?</v>
      </c>
      <c r="C267" t="e">
        <f ca="1">IF(F267="","",_xlfn.XLOOKUP(B267,#REF!,#REF!,"ошибка",0,1))</f>
        <v>#REF!</v>
      </c>
      <c r="E267" t="e">
        <f ca="1">IF(F267="","",_xlfn.XLOOKUP(F267,'Переименование подразделения'!A:A,'Переименование подразделения'!C:C,"ошибка",0,1))</f>
        <v>#REF!</v>
      </c>
      <c r="F267" t="e" cm="1">
        <f t="array" aca="1" ref="F267" ca="1">IF(COUNTIF(Список_Сотрудников[ФИО],'Добавление новых'!B268)&gt;0,"",INDEX(#REF!,MATCH('Добавление новых'!B267,#REF!,0)-_xlfn.XLOOKUP('Добавление новых'!B267,#REF!,#REF!,"Ошибка строки",0,1),1))</f>
        <v>#REF!</v>
      </c>
    </row>
    <row r="268" spans="1:6" x14ac:dyDescent="0.25">
      <c r="A268" t="e">
        <f ca="1">IF(F268="","",_xlfn.XLOOKUP(F268,'Переименование подразделения'!A:A,'Переименование подразделения'!B:B,"ошибка",0,1))</f>
        <v>#REF!</v>
      </c>
      <c r="B268" t="e">
        <f ca="1"/>
        <v>#NAME?</v>
      </c>
      <c r="C268" t="e">
        <f ca="1">IF(F268="","",_xlfn.XLOOKUP(B268,#REF!,#REF!,"ошибка",0,1))</f>
        <v>#REF!</v>
      </c>
      <c r="E268" t="e">
        <f ca="1">IF(F268="","",_xlfn.XLOOKUP(F268,'Переименование подразделения'!A:A,'Переименование подразделения'!C:C,"ошибка",0,1))</f>
        <v>#REF!</v>
      </c>
      <c r="F268" t="e" cm="1">
        <f t="array" aca="1" ref="F268" ca="1">IF(COUNTIF(Список_Сотрудников[ФИО],'Добавление новых'!B269)&gt;0,"",INDEX(#REF!,MATCH('Добавление новых'!B268,#REF!,0)-_xlfn.XLOOKUP('Добавление новых'!B268,#REF!,#REF!,"Ошибка строки",0,1),1))</f>
        <v>#REF!</v>
      </c>
    </row>
    <row r="269" spans="1:6" x14ac:dyDescent="0.25">
      <c r="A269" t="e">
        <f ca="1">IF(F269="","",_xlfn.XLOOKUP(F269,'Переименование подразделения'!A:A,'Переименование подразделения'!B:B,"ошибка",0,1))</f>
        <v>#REF!</v>
      </c>
      <c r="B269" t="e">
        <f ca="1"/>
        <v>#NAME?</v>
      </c>
      <c r="C269" t="e">
        <f ca="1">IF(F269="","",_xlfn.XLOOKUP(B269,#REF!,#REF!,"ошибка",0,1))</f>
        <v>#REF!</v>
      </c>
      <c r="E269" t="e">
        <f ca="1">IF(F269="","",_xlfn.XLOOKUP(F269,'Переименование подразделения'!A:A,'Переименование подразделения'!C:C,"ошибка",0,1))</f>
        <v>#REF!</v>
      </c>
      <c r="F269" t="e" cm="1">
        <f t="array" aca="1" ref="F269" ca="1">IF(COUNTIF(Список_Сотрудников[ФИО],'Добавление новых'!B270)&gt;0,"",INDEX(#REF!,MATCH('Добавление новых'!B269,#REF!,0)-_xlfn.XLOOKUP('Добавление новых'!B269,#REF!,#REF!,"Ошибка строки",0,1),1))</f>
        <v>#REF!</v>
      </c>
    </row>
    <row r="270" spans="1:6" x14ac:dyDescent="0.25">
      <c r="A270" t="e">
        <f ca="1">IF(F270="","",_xlfn.XLOOKUP(F270,'Переименование подразделения'!A:A,'Переименование подразделения'!B:B,"ошибка",0,1))</f>
        <v>#REF!</v>
      </c>
      <c r="B270" t="e">
        <f ca="1"/>
        <v>#NAME?</v>
      </c>
      <c r="C270" t="e">
        <f ca="1">IF(F270="","",_xlfn.XLOOKUP(B270,#REF!,#REF!,"ошибка",0,1))</f>
        <v>#REF!</v>
      </c>
      <c r="E270" t="e">
        <f ca="1">IF(F270="","",_xlfn.XLOOKUP(F270,'Переименование подразделения'!A:A,'Переименование подразделения'!C:C,"ошибка",0,1))</f>
        <v>#REF!</v>
      </c>
      <c r="F270" t="e" cm="1">
        <f t="array" aca="1" ref="F270" ca="1">IF(COUNTIF(Список_Сотрудников[ФИО],'Добавление новых'!B271)&gt;0,"",INDEX(#REF!,MATCH('Добавление новых'!B270,#REF!,0)-_xlfn.XLOOKUP('Добавление новых'!B270,#REF!,#REF!,"Ошибка строки",0,1),1))</f>
        <v>#REF!</v>
      </c>
    </row>
    <row r="271" spans="1:6" x14ac:dyDescent="0.25">
      <c r="A271" t="e">
        <f ca="1">IF(F271="","",_xlfn.XLOOKUP(F271,'Переименование подразделения'!A:A,'Переименование подразделения'!B:B,"ошибка",0,1))</f>
        <v>#REF!</v>
      </c>
      <c r="B271" t="e">
        <f ca="1"/>
        <v>#NAME?</v>
      </c>
      <c r="C271" t="e">
        <f ca="1">IF(F271="","",_xlfn.XLOOKUP(B271,#REF!,#REF!,"ошибка",0,1))</f>
        <v>#REF!</v>
      </c>
      <c r="E271" t="e">
        <f ca="1">IF(F271="","",_xlfn.XLOOKUP(F271,'Переименование подразделения'!A:A,'Переименование подразделения'!C:C,"ошибка",0,1))</f>
        <v>#REF!</v>
      </c>
      <c r="F271" t="e" cm="1">
        <f t="array" aca="1" ref="F271" ca="1">IF(COUNTIF(Список_Сотрудников[ФИО],'Добавление новых'!B272)&gt;0,"",INDEX(#REF!,MATCH('Добавление новых'!B271,#REF!,0)-_xlfn.XLOOKUP('Добавление новых'!B271,#REF!,#REF!,"Ошибка строки",0,1),1))</f>
        <v>#REF!</v>
      </c>
    </row>
    <row r="272" spans="1:6" x14ac:dyDescent="0.25">
      <c r="A272" t="e">
        <f ca="1">IF(F272="","",_xlfn.XLOOKUP(F272,'Переименование подразделения'!A:A,'Переименование подразделения'!B:B,"ошибка",0,1))</f>
        <v>#REF!</v>
      </c>
      <c r="B272" t="e">
        <f ca="1"/>
        <v>#NAME?</v>
      </c>
      <c r="C272" t="e">
        <f ca="1">IF(F272="","",_xlfn.XLOOKUP(B272,#REF!,#REF!,"ошибка",0,1))</f>
        <v>#REF!</v>
      </c>
      <c r="E272" t="e">
        <f ca="1">IF(F272="","",_xlfn.XLOOKUP(F272,'Переименование подразделения'!A:A,'Переименование подразделения'!C:C,"ошибка",0,1))</f>
        <v>#REF!</v>
      </c>
      <c r="F272" t="e" cm="1">
        <f t="array" aca="1" ref="F272" ca="1">IF(COUNTIF(Список_Сотрудников[ФИО],'Добавление новых'!B273)&gt;0,"",INDEX(#REF!,MATCH('Добавление новых'!B272,#REF!,0)-_xlfn.XLOOKUP('Добавление новых'!B272,#REF!,#REF!,"Ошибка строки",0,1),1))</f>
        <v>#REF!</v>
      </c>
    </row>
    <row r="273" spans="1:6" x14ac:dyDescent="0.25">
      <c r="A273" t="e">
        <f ca="1">IF(F273="","",_xlfn.XLOOKUP(F273,'Переименование подразделения'!A:A,'Переименование подразделения'!B:B,"ошибка",0,1))</f>
        <v>#REF!</v>
      </c>
      <c r="B273" t="e">
        <f ca="1"/>
        <v>#NAME?</v>
      </c>
      <c r="C273" t="e">
        <f ca="1">IF(F273="","",_xlfn.XLOOKUP(B273,#REF!,#REF!,"ошибка",0,1))</f>
        <v>#REF!</v>
      </c>
      <c r="E273" t="e">
        <f ca="1">IF(F273="","",_xlfn.XLOOKUP(F273,'Переименование подразделения'!A:A,'Переименование подразделения'!C:C,"ошибка",0,1))</f>
        <v>#REF!</v>
      </c>
      <c r="F273" t="e" cm="1">
        <f t="array" aca="1" ref="F273" ca="1">IF(COUNTIF(Список_Сотрудников[ФИО],'Добавление новых'!B274)&gt;0,"",INDEX(#REF!,MATCH('Добавление новых'!B273,#REF!,0)-_xlfn.XLOOKUP('Добавление новых'!B273,#REF!,#REF!,"Ошибка строки",0,1),1))</f>
        <v>#REF!</v>
      </c>
    </row>
    <row r="274" spans="1:6" x14ac:dyDescent="0.25">
      <c r="A274" t="e">
        <f ca="1">IF(F274="","",_xlfn.XLOOKUP(F274,'Переименование подразделения'!A:A,'Переименование подразделения'!B:B,"ошибка",0,1))</f>
        <v>#REF!</v>
      </c>
      <c r="B274" t="e">
        <f ca="1"/>
        <v>#NAME?</v>
      </c>
      <c r="C274" t="e">
        <f ca="1">IF(F274="","",_xlfn.XLOOKUP(B274,#REF!,#REF!,"ошибка",0,1))</f>
        <v>#REF!</v>
      </c>
      <c r="E274" t="e">
        <f ca="1">IF(F274="","",_xlfn.XLOOKUP(F274,'Переименование подразделения'!A:A,'Переименование подразделения'!C:C,"ошибка",0,1))</f>
        <v>#REF!</v>
      </c>
      <c r="F274" t="e" cm="1">
        <f t="array" aca="1" ref="F274" ca="1">IF(COUNTIF(Список_Сотрудников[ФИО],'Добавление новых'!B275)&gt;0,"",INDEX(#REF!,MATCH('Добавление новых'!B274,#REF!,0)-_xlfn.XLOOKUP('Добавление новых'!B274,#REF!,#REF!,"Ошибка строки",0,1),1))</f>
        <v>#REF!</v>
      </c>
    </row>
    <row r="275" spans="1:6" x14ac:dyDescent="0.25">
      <c r="A275" t="e">
        <f ca="1">IF(F275="","",_xlfn.XLOOKUP(F275,'Переименование подразделения'!A:A,'Переименование подразделения'!B:B,"ошибка",0,1))</f>
        <v>#REF!</v>
      </c>
      <c r="B275" t="e">
        <f ca="1"/>
        <v>#NAME?</v>
      </c>
      <c r="C275" t="e">
        <f ca="1">IF(F275="","",_xlfn.XLOOKUP(B275,#REF!,#REF!,"ошибка",0,1))</f>
        <v>#REF!</v>
      </c>
      <c r="E275" t="e">
        <f ca="1">IF(F275="","",_xlfn.XLOOKUP(F275,'Переименование подразделения'!A:A,'Переименование подразделения'!C:C,"ошибка",0,1))</f>
        <v>#REF!</v>
      </c>
      <c r="F275" t="e" cm="1">
        <f t="array" aca="1" ref="F275" ca="1">IF(COUNTIF(Список_Сотрудников[ФИО],'Добавление новых'!B276)&gt;0,"",INDEX(#REF!,MATCH('Добавление новых'!B275,#REF!,0)-_xlfn.XLOOKUP('Добавление новых'!B275,#REF!,#REF!,"Ошибка строки",0,1),1))</f>
        <v>#REF!</v>
      </c>
    </row>
    <row r="276" spans="1:6" x14ac:dyDescent="0.25">
      <c r="A276" t="e">
        <f ca="1">IF(F276="","",_xlfn.XLOOKUP(F276,'Переименование подразделения'!A:A,'Переименование подразделения'!B:B,"ошибка",0,1))</f>
        <v>#REF!</v>
      </c>
      <c r="B276" t="e">
        <f ca="1"/>
        <v>#NAME?</v>
      </c>
      <c r="C276" t="e">
        <f ca="1">IF(F276="","",_xlfn.XLOOKUP(B276,#REF!,#REF!,"ошибка",0,1))</f>
        <v>#REF!</v>
      </c>
      <c r="E276" t="e">
        <f ca="1">IF(F276="","",_xlfn.XLOOKUP(F276,'Переименование подразделения'!A:A,'Переименование подразделения'!C:C,"ошибка",0,1))</f>
        <v>#REF!</v>
      </c>
      <c r="F276" t="e" cm="1">
        <f t="array" aca="1" ref="F276" ca="1">IF(COUNTIF(Список_Сотрудников[ФИО],'Добавление новых'!B277)&gt;0,"",INDEX(#REF!,MATCH('Добавление новых'!B276,#REF!,0)-_xlfn.XLOOKUP('Добавление новых'!B276,#REF!,#REF!,"Ошибка строки",0,1),1))</f>
        <v>#REF!</v>
      </c>
    </row>
    <row r="277" spans="1:6" x14ac:dyDescent="0.25">
      <c r="A277" t="e">
        <f ca="1">IF(F277="","",_xlfn.XLOOKUP(F277,'Переименование подразделения'!A:A,'Переименование подразделения'!B:B,"ошибка",0,1))</f>
        <v>#REF!</v>
      </c>
      <c r="B277" t="e">
        <f ca="1"/>
        <v>#NAME?</v>
      </c>
      <c r="C277" t="e">
        <f ca="1">IF(F277="","",_xlfn.XLOOKUP(B277,#REF!,#REF!,"ошибка",0,1))</f>
        <v>#REF!</v>
      </c>
      <c r="E277" t="e">
        <f ca="1">IF(F277="","",_xlfn.XLOOKUP(F277,'Переименование подразделения'!A:A,'Переименование подразделения'!C:C,"ошибка",0,1))</f>
        <v>#REF!</v>
      </c>
      <c r="F277" t="e" cm="1">
        <f t="array" aca="1" ref="F277" ca="1">IF(COUNTIF(Список_Сотрудников[ФИО],'Добавление новых'!B278)&gt;0,"",INDEX(#REF!,MATCH('Добавление новых'!B277,#REF!,0)-_xlfn.XLOOKUP('Добавление новых'!B277,#REF!,#REF!,"Ошибка строки",0,1),1))</f>
        <v>#REF!</v>
      </c>
    </row>
    <row r="278" spans="1:6" x14ac:dyDescent="0.25">
      <c r="A278" t="e">
        <f ca="1">IF(F278="","",_xlfn.XLOOKUP(F278,'Переименование подразделения'!A:A,'Переименование подразделения'!B:B,"ошибка",0,1))</f>
        <v>#REF!</v>
      </c>
      <c r="B278" t="e">
        <f ca="1"/>
        <v>#NAME?</v>
      </c>
      <c r="C278" t="e">
        <f ca="1">IF(F278="","",_xlfn.XLOOKUP(B278,#REF!,#REF!,"ошибка",0,1))</f>
        <v>#REF!</v>
      </c>
      <c r="E278" t="e">
        <f ca="1">IF(F278="","",_xlfn.XLOOKUP(F278,'Переименование подразделения'!A:A,'Переименование подразделения'!C:C,"ошибка",0,1))</f>
        <v>#REF!</v>
      </c>
      <c r="F278" t="e" cm="1">
        <f t="array" aca="1" ref="F278" ca="1">IF(COUNTIF(Список_Сотрудников[ФИО],'Добавление новых'!B279)&gt;0,"",INDEX(#REF!,MATCH('Добавление новых'!B278,#REF!,0)-_xlfn.XLOOKUP('Добавление новых'!B278,#REF!,#REF!,"Ошибка строки",0,1),1))</f>
        <v>#REF!</v>
      </c>
    </row>
    <row r="279" spans="1:6" x14ac:dyDescent="0.25">
      <c r="A279" t="e">
        <f ca="1">IF(F279="","",_xlfn.XLOOKUP(F279,'Переименование подразделения'!A:A,'Переименование подразделения'!B:B,"ошибка",0,1))</f>
        <v>#REF!</v>
      </c>
      <c r="B279" t="e">
        <f ca="1"/>
        <v>#NAME?</v>
      </c>
      <c r="C279" t="e">
        <f ca="1">IF(F279="","",_xlfn.XLOOKUP(B279,#REF!,#REF!,"ошибка",0,1))</f>
        <v>#REF!</v>
      </c>
      <c r="E279" t="e">
        <f ca="1">IF(F279="","",_xlfn.XLOOKUP(F279,'Переименование подразделения'!A:A,'Переименование подразделения'!C:C,"ошибка",0,1))</f>
        <v>#REF!</v>
      </c>
      <c r="F279" t="e" cm="1">
        <f t="array" aca="1" ref="F279" ca="1">IF(COUNTIF(Список_Сотрудников[ФИО],'Добавление новых'!B280)&gt;0,"",INDEX(#REF!,MATCH('Добавление новых'!B279,#REF!,0)-_xlfn.XLOOKUP('Добавление новых'!B279,#REF!,#REF!,"Ошибка строки",0,1),1))</f>
        <v>#REF!</v>
      </c>
    </row>
    <row r="280" spans="1:6" x14ac:dyDescent="0.25">
      <c r="A280" t="e">
        <f ca="1">IF(F280="","",_xlfn.XLOOKUP(F280,'Переименование подразделения'!A:A,'Переименование подразделения'!B:B,"ошибка",0,1))</f>
        <v>#REF!</v>
      </c>
      <c r="B280" t="e">
        <f ca="1"/>
        <v>#NAME?</v>
      </c>
      <c r="C280" t="e">
        <f ca="1">IF(F280="","",_xlfn.XLOOKUP(B280,#REF!,#REF!,"ошибка",0,1))</f>
        <v>#REF!</v>
      </c>
      <c r="E280" t="e">
        <f ca="1">IF(F280="","",_xlfn.XLOOKUP(F280,'Переименование подразделения'!A:A,'Переименование подразделения'!C:C,"ошибка",0,1))</f>
        <v>#REF!</v>
      </c>
      <c r="F280" t="e" cm="1">
        <f t="array" aca="1" ref="F280" ca="1">IF(COUNTIF(Список_Сотрудников[ФИО],'Добавление новых'!B281)&gt;0,"",INDEX(#REF!,MATCH('Добавление новых'!B280,#REF!,0)-_xlfn.XLOOKUP('Добавление новых'!B280,#REF!,#REF!,"Ошибка строки",0,1),1))</f>
        <v>#REF!</v>
      </c>
    </row>
    <row r="281" spans="1:6" x14ac:dyDescent="0.25">
      <c r="A281" t="e">
        <f ca="1">IF(F281="","",_xlfn.XLOOKUP(F281,'Переименование подразделения'!A:A,'Переименование подразделения'!B:B,"ошибка",0,1))</f>
        <v>#REF!</v>
      </c>
      <c r="B281" t="e">
        <f ca="1"/>
        <v>#NAME?</v>
      </c>
      <c r="C281" t="e">
        <f ca="1">IF(F281="","",_xlfn.XLOOKUP(B281,#REF!,#REF!,"ошибка",0,1))</f>
        <v>#REF!</v>
      </c>
      <c r="E281" t="e">
        <f ca="1">IF(F281="","",_xlfn.XLOOKUP(F281,'Переименование подразделения'!A:A,'Переименование подразделения'!C:C,"ошибка",0,1))</f>
        <v>#REF!</v>
      </c>
      <c r="F281" t="e" cm="1">
        <f t="array" aca="1" ref="F281" ca="1">IF(COUNTIF(Список_Сотрудников[ФИО],'Добавление новых'!B282)&gt;0,"",INDEX(#REF!,MATCH('Добавление новых'!B281,#REF!,0)-_xlfn.XLOOKUP('Добавление новых'!B281,#REF!,#REF!,"Ошибка строки",0,1),1))</f>
        <v>#REF!</v>
      </c>
    </row>
    <row r="282" spans="1:6" x14ac:dyDescent="0.25">
      <c r="A282" t="e">
        <f ca="1">IF(F282="","",_xlfn.XLOOKUP(F282,'Переименование подразделения'!A:A,'Переименование подразделения'!B:B,"ошибка",0,1))</f>
        <v>#REF!</v>
      </c>
      <c r="B282" t="e">
        <f ca="1"/>
        <v>#NAME?</v>
      </c>
      <c r="C282" t="e">
        <f ca="1">IF(F282="","",_xlfn.XLOOKUP(B282,#REF!,#REF!,"ошибка",0,1))</f>
        <v>#REF!</v>
      </c>
      <c r="E282" t="e">
        <f ca="1">IF(F282="","",_xlfn.XLOOKUP(F282,'Переименование подразделения'!A:A,'Переименование подразделения'!C:C,"ошибка",0,1))</f>
        <v>#REF!</v>
      </c>
      <c r="F282" t="e" cm="1">
        <f t="array" aca="1" ref="F282" ca="1">IF(COUNTIF(Список_Сотрудников[ФИО],'Добавление новых'!B283)&gt;0,"",INDEX(#REF!,MATCH('Добавление новых'!B282,#REF!,0)-_xlfn.XLOOKUP('Добавление новых'!B282,#REF!,#REF!,"Ошибка строки",0,1),1))</f>
        <v>#REF!</v>
      </c>
    </row>
    <row r="283" spans="1:6" x14ac:dyDescent="0.25">
      <c r="A283" t="e">
        <f ca="1">IF(F283="","",_xlfn.XLOOKUP(F283,'Переименование подразделения'!A:A,'Переименование подразделения'!B:B,"ошибка",0,1))</f>
        <v>#REF!</v>
      </c>
      <c r="B283" t="e">
        <f ca="1"/>
        <v>#NAME?</v>
      </c>
      <c r="C283" t="e">
        <f ca="1">IF(F283="","",_xlfn.XLOOKUP(B283,#REF!,#REF!,"ошибка",0,1))</f>
        <v>#REF!</v>
      </c>
      <c r="E283" t="e">
        <f ca="1">IF(F283="","",_xlfn.XLOOKUP(F283,'Переименование подразделения'!A:A,'Переименование подразделения'!C:C,"ошибка",0,1))</f>
        <v>#REF!</v>
      </c>
      <c r="F283" t="e" cm="1">
        <f t="array" aca="1" ref="F283" ca="1">IF(COUNTIF(Список_Сотрудников[ФИО],'Добавление новых'!B284)&gt;0,"",INDEX(#REF!,MATCH('Добавление новых'!B283,#REF!,0)-_xlfn.XLOOKUP('Добавление новых'!B283,#REF!,#REF!,"Ошибка строки",0,1),1))</f>
        <v>#REF!</v>
      </c>
    </row>
    <row r="284" spans="1:6" x14ac:dyDescent="0.25">
      <c r="A284" t="e">
        <f ca="1">IF(F284="","",_xlfn.XLOOKUP(F284,'Переименование подразделения'!A:A,'Переименование подразделения'!B:B,"ошибка",0,1))</f>
        <v>#REF!</v>
      </c>
      <c r="B284" t="e">
        <f ca="1"/>
        <v>#NAME?</v>
      </c>
      <c r="C284" t="e">
        <f ca="1">IF(F284="","",_xlfn.XLOOKUP(B284,#REF!,#REF!,"ошибка",0,1))</f>
        <v>#REF!</v>
      </c>
      <c r="E284" t="e">
        <f ca="1">IF(F284="","",_xlfn.XLOOKUP(F284,'Переименование подразделения'!A:A,'Переименование подразделения'!C:C,"ошибка",0,1))</f>
        <v>#REF!</v>
      </c>
      <c r="F284" t="e" cm="1">
        <f t="array" aca="1" ref="F284" ca="1">IF(COUNTIF(Список_Сотрудников[ФИО],'Добавление новых'!B285)&gt;0,"",INDEX(#REF!,MATCH('Добавление новых'!B284,#REF!,0)-_xlfn.XLOOKUP('Добавление новых'!B284,#REF!,#REF!,"Ошибка строки",0,1),1))</f>
        <v>#REF!</v>
      </c>
    </row>
    <row r="285" spans="1:6" x14ac:dyDescent="0.25">
      <c r="A285" t="e">
        <f ca="1">IF(F285="","",_xlfn.XLOOKUP(F285,'Переименование подразделения'!A:A,'Переименование подразделения'!B:B,"ошибка",0,1))</f>
        <v>#REF!</v>
      </c>
      <c r="B285" t="e">
        <f ca="1"/>
        <v>#NAME?</v>
      </c>
      <c r="C285" t="e">
        <f ca="1">IF(F285="","",_xlfn.XLOOKUP(B285,#REF!,#REF!,"ошибка",0,1))</f>
        <v>#REF!</v>
      </c>
      <c r="E285" t="e">
        <f ca="1">IF(F285="","",_xlfn.XLOOKUP(F285,'Переименование подразделения'!A:A,'Переименование подразделения'!C:C,"ошибка",0,1))</f>
        <v>#REF!</v>
      </c>
      <c r="F285" t="e" cm="1">
        <f t="array" aca="1" ref="F285" ca="1">IF(COUNTIF(Список_Сотрудников[ФИО],'Добавление новых'!B286)&gt;0,"",INDEX(#REF!,MATCH('Добавление новых'!B285,#REF!,0)-_xlfn.XLOOKUP('Добавление новых'!B285,#REF!,#REF!,"Ошибка строки",0,1),1))</f>
        <v>#REF!</v>
      </c>
    </row>
    <row r="286" spans="1:6" x14ac:dyDescent="0.25">
      <c r="A286" t="e">
        <f ca="1">IF(F286="","",_xlfn.XLOOKUP(F286,'Переименование подразделения'!A:A,'Переименование подразделения'!B:B,"ошибка",0,1))</f>
        <v>#REF!</v>
      </c>
      <c r="B286" t="e">
        <f ca="1"/>
        <v>#NAME?</v>
      </c>
      <c r="C286" t="e">
        <f ca="1">IF(F286="","",_xlfn.XLOOKUP(B286,#REF!,#REF!,"ошибка",0,1))</f>
        <v>#REF!</v>
      </c>
      <c r="E286" t="e">
        <f ca="1">IF(F286="","",_xlfn.XLOOKUP(F286,'Переименование подразделения'!A:A,'Переименование подразделения'!C:C,"ошибка",0,1))</f>
        <v>#REF!</v>
      </c>
      <c r="F286" t="e" cm="1">
        <f t="array" aca="1" ref="F286" ca="1">IF(COUNTIF(Список_Сотрудников[ФИО],'Добавление новых'!B287)&gt;0,"",INDEX(#REF!,MATCH('Добавление новых'!B286,#REF!,0)-_xlfn.XLOOKUP('Добавление новых'!B286,#REF!,#REF!,"Ошибка строки",0,1),1))</f>
        <v>#REF!</v>
      </c>
    </row>
    <row r="287" spans="1:6" x14ac:dyDescent="0.25">
      <c r="A287" t="e">
        <f ca="1">IF(F287="","",_xlfn.XLOOKUP(F287,'Переименование подразделения'!A:A,'Переименование подразделения'!B:B,"ошибка",0,1))</f>
        <v>#REF!</v>
      </c>
      <c r="B287" t="e">
        <f ca="1"/>
        <v>#NAME?</v>
      </c>
      <c r="C287" t="e">
        <f ca="1">IF(F287="","",_xlfn.XLOOKUP(B287,#REF!,#REF!,"ошибка",0,1))</f>
        <v>#REF!</v>
      </c>
      <c r="E287" t="e">
        <f ca="1">IF(F287="","",_xlfn.XLOOKUP(F287,'Переименование подразделения'!A:A,'Переименование подразделения'!C:C,"ошибка",0,1))</f>
        <v>#REF!</v>
      </c>
      <c r="F287" t="e" cm="1">
        <f t="array" aca="1" ref="F287" ca="1">IF(COUNTIF(Список_Сотрудников[ФИО],'Добавление новых'!B288)&gt;0,"",INDEX(#REF!,MATCH('Добавление новых'!B287,#REF!,0)-_xlfn.XLOOKUP('Добавление новых'!B287,#REF!,#REF!,"Ошибка строки",0,1),1))</f>
        <v>#REF!</v>
      </c>
    </row>
    <row r="288" spans="1:6" x14ac:dyDescent="0.25">
      <c r="A288" t="e">
        <f ca="1">IF(F288="","",_xlfn.XLOOKUP(F288,'Переименование подразделения'!A:A,'Переименование подразделения'!B:B,"ошибка",0,1))</f>
        <v>#REF!</v>
      </c>
      <c r="B288" t="e">
        <f ca="1"/>
        <v>#NAME?</v>
      </c>
      <c r="C288" t="e">
        <f ca="1">IF(F288="","",_xlfn.XLOOKUP(B288,#REF!,#REF!,"ошибка",0,1))</f>
        <v>#REF!</v>
      </c>
      <c r="E288" t="e">
        <f ca="1">IF(F288="","",_xlfn.XLOOKUP(F288,'Переименование подразделения'!A:A,'Переименование подразделения'!C:C,"ошибка",0,1))</f>
        <v>#REF!</v>
      </c>
      <c r="F288" t="e" cm="1">
        <f t="array" aca="1" ref="F288" ca="1">IF(COUNTIF(Список_Сотрудников[ФИО],'Добавление новых'!B289)&gt;0,"",INDEX(#REF!,MATCH('Добавление новых'!B288,#REF!,0)-_xlfn.XLOOKUP('Добавление новых'!B288,#REF!,#REF!,"Ошибка строки",0,1),1))</f>
        <v>#REF!</v>
      </c>
    </row>
    <row r="289" spans="1:6" x14ac:dyDescent="0.25">
      <c r="A289" t="e">
        <f ca="1">IF(F289="","",_xlfn.XLOOKUP(F289,'Переименование подразделения'!A:A,'Переименование подразделения'!B:B,"ошибка",0,1))</f>
        <v>#REF!</v>
      </c>
      <c r="B289" t="e">
        <f ca="1"/>
        <v>#NAME?</v>
      </c>
      <c r="C289" t="e">
        <f ca="1">IF(F289="","",_xlfn.XLOOKUP(B289,#REF!,#REF!,"ошибка",0,1))</f>
        <v>#REF!</v>
      </c>
      <c r="E289" t="e">
        <f ca="1">IF(F289="","",_xlfn.XLOOKUP(F289,'Переименование подразделения'!A:A,'Переименование подразделения'!C:C,"ошибка",0,1))</f>
        <v>#REF!</v>
      </c>
      <c r="F289" t="e" cm="1">
        <f t="array" aca="1" ref="F289" ca="1">IF(COUNTIF(Список_Сотрудников[ФИО],'Добавление новых'!B290)&gt;0,"",INDEX(#REF!,MATCH('Добавление новых'!B289,#REF!,0)-_xlfn.XLOOKUP('Добавление новых'!B289,#REF!,#REF!,"Ошибка строки",0,1),1))</f>
        <v>#REF!</v>
      </c>
    </row>
    <row r="290" spans="1:6" x14ac:dyDescent="0.25">
      <c r="A290" t="e">
        <f ca="1">IF(F290="","",_xlfn.XLOOKUP(F290,'Переименование подразделения'!A:A,'Переименование подразделения'!B:B,"ошибка",0,1))</f>
        <v>#REF!</v>
      </c>
      <c r="B290" t="e">
        <f ca="1"/>
        <v>#NAME?</v>
      </c>
      <c r="C290" t="e">
        <f ca="1">IF(F290="","",_xlfn.XLOOKUP(B290,#REF!,#REF!,"ошибка",0,1))</f>
        <v>#REF!</v>
      </c>
      <c r="E290" t="e">
        <f ca="1">IF(F290="","",_xlfn.XLOOKUP(F290,'Переименование подразделения'!A:A,'Переименование подразделения'!C:C,"ошибка",0,1))</f>
        <v>#REF!</v>
      </c>
      <c r="F290" t="e" cm="1">
        <f t="array" aca="1" ref="F290" ca="1">IF(COUNTIF(Список_Сотрудников[ФИО],'Добавление новых'!B291)&gt;0,"",INDEX(#REF!,MATCH('Добавление новых'!B290,#REF!,0)-_xlfn.XLOOKUP('Добавление новых'!B290,#REF!,#REF!,"Ошибка строки",0,1),1))</f>
        <v>#REF!</v>
      </c>
    </row>
    <row r="291" spans="1:6" x14ac:dyDescent="0.25">
      <c r="A291" t="e">
        <f ca="1">IF(F291="","",_xlfn.XLOOKUP(F291,'Переименование подразделения'!A:A,'Переименование подразделения'!B:B,"ошибка",0,1))</f>
        <v>#REF!</v>
      </c>
      <c r="B291" t="e">
        <f ca="1"/>
        <v>#NAME?</v>
      </c>
      <c r="C291" t="e">
        <f ca="1">IF(F291="","",_xlfn.XLOOKUP(B291,#REF!,#REF!,"ошибка",0,1))</f>
        <v>#REF!</v>
      </c>
      <c r="E291" t="e">
        <f ca="1">IF(F291="","",_xlfn.XLOOKUP(F291,'Переименование подразделения'!A:A,'Переименование подразделения'!C:C,"ошибка",0,1))</f>
        <v>#REF!</v>
      </c>
      <c r="F291" t="e" cm="1">
        <f t="array" aca="1" ref="F291" ca="1">IF(COUNTIF(Список_Сотрудников[ФИО],'Добавление новых'!B292)&gt;0,"",INDEX(#REF!,MATCH('Добавление новых'!B291,#REF!,0)-_xlfn.XLOOKUP('Добавление новых'!B291,#REF!,#REF!,"Ошибка строки",0,1),1))</f>
        <v>#REF!</v>
      </c>
    </row>
    <row r="292" spans="1:6" x14ac:dyDescent="0.25">
      <c r="A292" t="e">
        <f ca="1">IF(F292="","",_xlfn.XLOOKUP(F292,'Переименование подразделения'!A:A,'Переименование подразделения'!B:B,"ошибка",0,1))</f>
        <v>#REF!</v>
      </c>
      <c r="B292" t="e">
        <f ca="1"/>
        <v>#NAME?</v>
      </c>
      <c r="C292" t="e">
        <f ca="1">IF(F292="","",_xlfn.XLOOKUP(B292,#REF!,#REF!,"ошибка",0,1))</f>
        <v>#REF!</v>
      </c>
      <c r="E292" t="e">
        <f ca="1">IF(F292="","",_xlfn.XLOOKUP(F292,'Переименование подразделения'!A:A,'Переименование подразделения'!C:C,"ошибка",0,1))</f>
        <v>#REF!</v>
      </c>
      <c r="F292" t="e" cm="1">
        <f t="array" aca="1" ref="F292" ca="1">IF(COUNTIF(Список_Сотрудников[ФИО],'Добавление новых'!B293)&gt;0,"",INDEX(#REF!,MATCH('Добавление новых'!B292,#REF!,0)-_xlfn.XLOOKUP('Добавление новых'!B292,#REF!,#REF!,"Ошибка строки",0,1),1))</f>
        <v>#REF!</v>
      </c>
    </row>
    <row r="293" spans="1:6" x14ac:dyDescent="0.25">
      <c r="A293" t="e">
        <f ca="1">IF(F293="","",_xlfn.XLOOKUP(F293,'Переименование подразделения'!A:A,'Переименование подразделения'!B:B,"ошибка",0,1))</f>
        <v>#REF!</v>
      </c>
      <c r="B293" t="e">
        <f ca="1"/>
        <v>#NAME?</v>
      </c>
      <c r="C293" t="e">
        <f ca="1">IF(F293="","",_xlfn.XLOOKUP(B293,#REF!,#REF!,"ошибка",0,1))</f>
        <v>#REF!</v>
      </c>
      <c r="E293" t="e">
        <f ca="1">IF(F293="","",_xlfn.XLOOKUP(F293,'Переименование подразделения'!A:A,'Переименование подразделения'!C:C,"ошибка",0,1))</f>
        <v>#REF!</v>
      </c>
      <c r="F293" t="e" cm="1">
        <f t="array" aca="1" ref="F293" ca="1">IF(COUNTIF(Список_Сотрудников[ФИО],'Добавление новых'!B294)&gt;0,"",INDEX(#REF!,MATCH('Добавление новых'!B293,#REF!,0)-_xlfn.XLOOKUP('Добавление новых'!B293,#REF!,#REF!,"Ошибка строки",0,1),1))</f>
        <v>#REF!</v>
      </c>
    </row>
    <row r="294" spans="1:6" x14ac:dyDescent="0.25">
      <c r="A294" t="e">
        <f ca="1">IF(F294="","",_xlfn.XLOOKUP(F294,'Переименование подразделения'!A:A,'Переименование подразделения'!B:B,"ошибка",0,1))</f>
        <v>#REF!</v>
      </c>
      <c r="B294" t="e">
        <f ca="1"/>
        <v>#NAME?</v>
      </c>
      <c r="C294" t="e">
        <f ca="1">IF(F294="","",_xlfn.XLOOKUP(B294,#REF!,#REF!,"ошибка",0,1))</f>
        <v>#REF!</v>
      </c>
      <c r="E294" t="e">
        <f ca="1">IF(F294="","",_xlfn.XLOOKUP(F294,'Переименование подразделения'!A:A,'Переименование подразделения'!C:C,"ошибка",0,1))</f>
        <v>#REF!</v>
      </c>
      <c r="F294" t="e" cm="1">
        <f t="array" aca="1" ref="F294" ca="1">IF(COUNTIF(Список_Сотрудников[ФИО],'Добавление новых'!B295)&gt;0,"",INDEX(#REF!,MATCH('Добавление новых'!B294,#REF!,0)-_xlfn.XLOOKUP('Добавление новых'!B294,#REF!,#REF!,"Ошибка строки",0,1),1))</f>
        <v>#REF!</v>
      </c>
    </row>
    <row r="295" spans="1:6" x14ac:dyDescent="0.25">
      <c r="A295" t="e">
        <f ca="1">IF(F295="","",_xlfn.XLOOKUP(F295,'Переименование подразделения'!A:A,'Переименование подразделения'!B:B,"ошибка",0,1))</f>
        <v>#REF!</v>
      </c>
      <c r="B295" t="e">
        <f ca="1"/>
        <v>#NAME?</v>
      </c>
      <c r="C295" t="e">
        <f ca="1">IF(F295="","",_xlfn.XLOOKUP(B295,#REF!,#REF!,"ошибка",0,1))</f>
        <v>#REF!</v>
      </c>
      <c r="E295" t="e">
        <f ca="1">IF(F295="","",_xlfn.XLOOKUP(F295,'Переименование подразделения'!A:A,'Переименование подразделения'!C:C,"ошибка",0,1))</f>
        <v>#REF!</v>
      </c>
      <c r="F295" t="e" cm="1">
        <f t="array" aca="1" ref="F295" ca="1">IF(COUNTIF(Список_Сотрудников[ФИО],'Добавление новых'!B296)&gt;0,"",INDEX(#REF!,MATCH('Добавление новых'!B295,#REF!,0)-_xlfn.XLOOKUP('Добавление новых'!B295,#REF!,#REF!,"Ошибка строки",0,1),1))</f>
        <v>#REF!</v>
      </c>
    </row>
    <row r="296" spans="1:6" x14ac:dyDescent="0.25">
      <c r="A296" t="e">
        <f ca="1">IF(F296="","",_xlfn.XLOOKUP(F296,'Переименование подразделения'!A:A,'Переименование подразделения'!B:B,"ошибка",0,1))</f>
        <v>#REF!</v>
      </c>
      <c r="B296" t="e">
        <f ca="1"/>
        <v>#NAME?</v>
      </c>
      <c r="C296" t="e">
        <f ca="1">IF(F296="","",_xlfn.XLOOKUP(B296,#REF!,#REF!,"ошибка",0,1))</f>
        <v>#REF!</v>
      </c>
      <c r="E296" t="e">
        <f ca="1">IF(F296="","",_xlfn.XLOOKUP(F296,'Переименование подразделения'!A:A,'Переименование подразделения'!C:C,"ошибка",0,1))</f>
        <v>#REF!</v>
      </c>
      <c r="F296" t="e" cm="1">
        <f t="array" aca="1" ref="F296" ca="1">IF(COUNTIF(Список_Сотрудников[ФИО],'Добавление новых'!B297)&gt;0,"",INDEX(#REF!,MATCH('Добавление новых'!B296,#REF!,0)-_xlfn.XLOOKUP('Добавление новых'!B296,#REF!,#REF!,"Ошибка строки",0,1),1))</f>
        <v>#REF!</v>
      </c>
    </row>
    <row r="297" spans="1:6" x14ac:dyDescent="0.25">
      <c r="A297" t="e">
        <f ca="1">IF(F297="","",_xlfn.XLOOKUP(F297,'Переименование подразделения'!A:A,'Переименование подразделения'!B:B,"ошибка",0,1))</f>
        <v>#REF!</v>
      </c>
      <c r="B297" t="e">
        <f ca="1"/>
        <v>#NAME?</v>
      </c>
      <c r="C297" t="e">
        <f ca="1">IF(F297="","",_xlfn.XLOOKUP(B297,#REF!,#REF!,"ошибка",0,1))</f>
        <v>#REF!</v>
      </c>
      <c r="E297" t="e">
        <f ca="1">IF(F297="","",_xlfn.XLOOKUP(F297,'Переименование подразделения'!A:A,'Переименование подразделения'!C:C,"ошибка",0,1))</f>
        <v>#REF!</v>
      </c>
      <c r="F297" t="e" cm="1">
        <f t="array" aca="1" ref="F297" ca="1">IF(COUNTIF(Список_Сотрудников[ФИО],'Добавление новых'!B298)&gt;0,"",INDEX(#REF!,MATCH('Добавление новых'!B297,#REF!,0)-_xlfn.XLOOKUP('Добавление новых'!B297,#REF!,#REF!,"Ошибка строки",0,1),1))</f>
        <v>#REF!</v>
      </c>
    </row>
    <row r="298" spans="1:6" x14ac:dyDescent="0.25">
      <c r="A298" t="e">
        <f ca="1">IF(F298="","",_xlfn.XLOOKUP(F298,'Переименование подразделения'!A:A,'Переименование подразделения'!B:B,"ошибка",0,1))</f>
        <v>#REF!</v>
      </c>
      <c r="B298" t="e">
        <f ca="1"/>
        <v>#NAME?</v>
      </c>
      <c r="C298" t="e">
        <f ca="1">IF(F298="","",_xlfn.XLOOKUP(B298,#REF!,#REF!,"ошибка",0,1))</f>
        <v>#REF!</v>
      </c>
      <c r="E298" t="e">
        <f ca="1">IF(F298="","",_xlfn.XLOOKUP(F298,'Переименование подразделения'!A:A,'Переименование подразделения'!C:C,"ошибка",0,1))</f>
        <v>#REF!</v>
      </c>
      <c r="F298" t="e" cm="1">
        <f t="array" aca="1" ref="F298" ca="1">IF(COUNTIF(Список_Сотрудников[ФИО],'Добавление новых'!B299)&gt;0,"",INDEX(#REF!,MATCH('Добавление новых'!B298,#REF!,0)-_xlfn.XLOOKUP('Добавление новых'!B298,#REF!,#REF!,"Ошибка строки",0,1),1))</f>
        <v>#REF!</v>
      </c>
    </row>
    <row r="299" spans="1:6" x14ac:dyDescent="0.25">
      <c r="A299" t="e">
        <f ca="1">IF(F299="","",_xlfn.XLOOKUP(F299,'Переименование подразделения'!A:A,'Переименование подразделения'!B:B,"ошибка",0,1))</f>
        <v>#REF!</v>
      </c>
      <c r="B299" t="e">
        <f ca="1"/>
        <v>#NAME?</v>
      </c>
      <c r="C299" t="e">
        <f ca="1">IF(F299="","",_xlfn.XLOOKUP(B299,#REF!,#REF!,"ошибка",0,1))</f>
        <v>#REF!</v>
      </c>
      <c r="E299" t="e">
        <f ca="1">IF(F299="","",_xlfn.XLOOKUP(F299,'Переименование подразделения'!A:A,'Переименование подразделения'!C:C,"ошибка",0,1))</f>
        <v>#REF!</v>
      </c>
      <c r="F299" t="e" cm="1">
        <f t="array" aca="1" ref="F299" ca="1">IF(COUNTIF(Список_Сотрудников[ФИО],'Добавление новых'!B300)&gt;0,"",INDEX(#REF!,MATCH('Добавление новых'!B299,#REF!,0)-_xlfn.XLOOKUP('Добавление новых'!B299,#REF!,#REF!,"Ошибка строки",0,1),1))</f>
        <v>#REF!</v>
      </c>
    </row>
    <row r="300" spans="1:6" x14ac:dyDescent="0.25">
      <c r="A300" t="e">
        <f ca="1">IF(F300="","",_xlfn.XLOOKUP(F300,'Переименование подразделения'!A:A,'Переименование подразделения'!B:B,"ошибка",0,1))</f>
        <v>#REF!</v>
      </c>
      <c r="B300" t="e">
        <f ca="1"/>
        <v>#NAME?</v>
      </c>
      <c r="C300" t="e">
        <f ca="1">IF(F300="","",_xlfn.XLOOKUP(B300,#REF!,#REF!,"ошибка",0,1))</f>
        <v>#REF!</v>
      </c>
      <c r="E300" t="e">
        <f ca="1">IF(F300="","",_xlfn.XLOOKUP(F300,'Переименование подразделения'!A:A,'Переименование подразделения'!C:C,"ошибка",0,1))</f>
        <v>#REF!</v>
      </c>
      <c r="F300" t="e" cm="1">
        <f t="array" aca="1" ref="F300" ca="1">IF(COUNTIF(Список_Сотрудников[ФИО],'Добавление новых'!B301)&gt;0,"",INDEX(#REF!,MATCH('Добавление новых'!B300,#REF!,0)-_xlfn.XLOOKUP('Добавление новых'!B300,#REF!,#REF!,"Ошибка строки",0,1),1))</f>
        <v>#REF!</v>
      </c>
    </row>
    <row r="301" spans="1:6" x14ac:dyDescent="0.25">
      <c r="A301" t="e">
        <f ca="1">IF(F301="","",_xlfn.XLOOKUP(F301,'Переименование подразделения'!A:A,'Переименование подразделения'!B:B,"ошибка",0,1))</f>
        <v>#REF!</v>
      </c>
      <c r="B301" t="e">
        <f ca="1"/>
        <v>#NAME?</v>
      </c>
      <c r="C301" t="e">
        <f ca="1">IF(F301="","",_xlfn.XLOOKUP(B301,#REF!,#REF!,"ошибка",0,1))</f>
        <v>#REF!</v>
      </c>
      <c r="E301" t="e">
        <f ca="1">IF(F301="","",_xlfn.XLOOKUP(F301,'Переименование подразделения'!A:A,'Переименование подразделения'!C:C,"ошибка",0,1))</f>
        <v>#REF!</v>
      </c>
      <c r="F301" t="e" cm="1">
        <f t="array" aca="1" ref="F301" ca="1">IF(COUNTIF(Список_Сотрудников[ФИО],'Добавление новых'!B302)&gt;0,"",INDEX(#REF!,MATCH('Добавление новых'!B301,#REF!,0)-_xlfn.XLOOKUP('Добавление новых'!B301,#REF!,#REF!,"Ошибка строки",0,1),1))</f>
        <v>#REF!</v>
      </c>
    </row>
    <row r="302" spans="1:6" x14ac:dyDescent="0.25">
      <c r="A302" t="e">
        <f ca="1">IF(F302="","",_xlfn.XLOOKUP(F302,'Переименование подразделения'!A:A,'Переименование подразделения'!B:B,"ошибка",0,1))</f>
        <v>#REF!</v>
      </c>
      <c r="B302" t="e">
        <f ca="1"/>
        <v>#NAME?</v>
      </c>
      <c r="C302" t="e">
        <f ca="1">IF(F302="","",_xlfn.XLOOKUP(B302,#REF!,#REF!,"ошибка",0,1))</f>
        <v>#REF!</v>
      </c>
      <c r="E302" t="e">
        <f ca="1">IF(F302="","",_xlfn.XLOOKUP(F302,'Переименование подразделения'!A:A,'Переименование подразделения'!C:C,"ошибка",0,1))</f>
        <v>#REF!</v>
      </c>
      <c r="F302" t="e" cm="1">
        <f t="array" aca="1" ref="F302" ca="1">IF(COUNTIF(Список_Сотрудников[ФИО],'Добавление новых'!B303)&gt;0,"",INDEX(#REF!,MATCH('Добавление новых'!B302,#REF!,0)-_xlfn.XLOOKUP('Добавление новых'!B302,#REF!,#REF!,"Ошибка строки",0,1),1))</f>
        <v>#REF!</v>
      </c>
    </row>
    <row r="303" spans="1:6" x14ac:dyDescent="0.25">
      <c r="A303" t="e">
        <f ca="1">IF(F303="","",_xlfn.XLOOKUP(F303,'Переименование подразделения'!A:A,'Переименование подразделения'!B:B,"ошибка",0,1))</f>
        <v>#REF!</v>
      </c>
      <c r="B303" t="e">
        <f ca="1"/>
        <v>#NAME?</v>
      </c>
      <c r="C303" t="e">
        <f ca="1">IF(F303="","",_xlfn.XLOOKUP(B303,#REF!,#REF!,"ошибка",0,1))</f>
        <v>#REF!</v>
      </c>
      <c r="E303" t="e">
        <f ca="1">IF(F303="","",_xlfn.XLOOKUP(F303,'Переименование подразделения'!A:A,'Переименование подразделения'!C:C,"ошибка",0,1))</f>
        <v>#REF!</v>
      </c>
      <c r="F303" t="e" cm="1">
        <f t="array" aca="1" ref="F303" ca="1">IF(COUNTIF(Список_Сотрудников[ФИО],'Добавление новых'!B304)&gt;0,"",INDEX(#REF!,MATCH('Добавление новых'!B303,#REF!,0)-_xlfn.XLOOKUP('Добавление новых'!B303,#REF!,#REF!,"Ошибка строки",0,1),1))</f>
        <v>#REF!</v>
      </c>
    </row>
    <row r="304" spans="1:6" x14ac:dyDescent="0.25">
      <c r="A304" t="e">
        <f ca="1">IF(F304="","",_xlfn.XLOOKUP(F304,'Переименование подразделения'!A:A,'Переименование подразделения'!B:B,"ошибка",0,1))</f>
        <v>#REF!</v>
      </c>
      <c r="B304" t="e">
        <f ca="1"/>
        <v>#NAME?</v>
      </c>
      <c r="C304" t="e">
        <f ca="1">IF(F304="","",_xlfn.XLOOKUP(B304,#REF!,#REF!,"ошибка",0,1))</f>
        <v>#REF!</v>
      </c>
      <c r="E304" t="e">
        <f ca="1">IF(F304="","",_xlfn.XLOOKUP(F304,'Переименование подразделения'!A:A,'Переименование подразделения'!C:C,"ошибка",0,1))</f>
        <v>#REF!</v>
      </c>
      <c r="F304" t="e" cm="1">
        <f t="array" aca="1" ref="F304" ca="1">IF(COUNTIF(Список_Сотрудников[ФИО],'Добавление новых'!B305)&gt;0,"",INDEX(#REF!,MATCH('Добавление новых'!B304,#REF!,0)-_xlfn.XLOOKUP('Добавление новых'!B304,#REF!,#REF!,"Ошибка строки",0,1),1))</f>
        <v>#REF!</v>
      </c>
    </row>
    <row r="305" spans="1:6" x14ac:dyDescent="0.25">
      <c r="A305" t="e">
        <f ca="1">IF(F305="","",_xlfn.XLOOKUP(F305,'Переименование подразделения'!A:A,'Переименование подразделения'!B:B,"ошибка",0,1))</f>
        <v>#REF!</v>
      </c>
      <c r="B305" t="e">
        <f ca="1"/>
        <v>#NAME?</v>
      </c>
      <c r="C305" t="e">
        <f ca="1">IF(F305="","",_xlfn.XLOOKUP(B305,#REF!,#REF!,"ошибка",0,1))</f>
        <v>#REF!</v>
      </c>
      <c r="E305" t="e">
        <f ca="1">IF(F305="","",_xlfn.XLOOKUP(F305,'Переименование подразделения'!A:A,'Переименование подразделения'!C:C,"ошибка",0,1))</f>
        <v>#REF!</v>
      </c>
      <c r="F305" t="e" cm="1">
        <f t="array" aca="1" ref="F305" ca="1">IF(COUNTIF(Список_Сотрудников[ФИО],'Добавление новых'!B306)&gt;0,"",INDEX(#REF!,MATCH('Добавление новых'!B305,#REF!,0)-_xlfn.XLOOKUP('Добавление новых'!B305,#REF!,#REF!,"Ошибка строки",0,1),1))</f>
        <v>#REF!</v>
      </c>
    </row>
    <row r="306" spans="1:6" x14ac:dyDescent="0.25">
      <c r="A306" t="e">
        <f ca="1">IF(F306="","",_xlfn.XLOOKUP(F306,'Переименование подразделения'!A:A,'Переименование подразделения'!B:B,"ошибка",0,1))</f>
        <v>#REF!</v>
      </c>
      <c r="B306" t="e">
        <f ca="1"/>
        <v>#NAME?</v>
      </c>
      <c r="C306" t="e">
        <f ca="1">IF(F306="","",_xlfn.XLOOKUP(B306,#REF!,#REF!,"ошибка",0,1))</f>
        <v>#REF!</v>
      </c>
      <c r="E306" t="e">
        <f ca="1">IF(F306="","",_xlfn.XLOOKUP(F306,'Переименование подразделения'!A:A,'Переименование подразделения'!C:C,"ошибка",0,1))</f>
        <v>#REF!</v>
      </c>
      <c r="F306" t="e" cm="1">
        <f t="array" aca="1" ref="F306" ca="1">IF(COUNTIF(Список_Сотрудников[ФИО],'Добавление новых'!B307)&gt;0,"",INDEX(#REF!,MATCH('Добавление новых'!B306,#REF!,0)-_xlfn.XLOOKUP('Добавление новых'!B306,#REF!,#REF!,"Ошибка строки",0,1),1))</f>
        <v>#REF!</v>
      </c>
    </row>
    <row r="307" spans="1:6" x14ac:dyDescent="0.25">
      <c r="A307" t="e">
        <f ca="1">IF(F307="","",_xlfn.XLOOKUP(F307,'Переименование подразделения'!A:A,'Переименование подразделения'!B:B,"ошибка",0,1))</f>
        <v>#REF!</v>
      </c>
      <c r="B307" t="e">
        <f ca="1"/>
        <v>#NAME?</v>
      </c>
      <c r="C307" t="e">
        <f ca="1">IF(F307="","",_xlfn.XLOOKUP(B307,#REF!,#REF!,"ошибка",0,1))</f>
        <v>#REF!</v>
      </c>
      <c r="E307" t="e">
        <f ca="1">IF(F307="","",_xlfn.XLOOKUP(F307,'Переименование подразделения'!A:A,'Переименование подразделения'!C:C,"ошибка",0,1))</f>
        <v>#REF!</v>
      </c>
      <c r="F307" t="e" cm="1">
        <f t="array" aca="1" ref="F307" ca="1">IF(COUNTIF(Список_Сотрудников[ФИО],'Добавление новых'!B308)&gt;0,"",INDEX(#REF!,MATCH('Добавление новых'!B307,#REF!,0)-_xlfn.XLOOKUP('Добавление новых'!B307,#REF!,#REF!,"Ошибка строки",0,1),1))</f>
        <v>#REF!</v>
      </c>
    </row>
    <row r="308" spans="1:6" x14ac:dyDescent="0.25">
      <c r="A308" t="e">
        <f ca="1">IF(F308="","",_xlfn.XLOOKUP(F308,'Переименование подразделения'!A:A,'Переименование подразделения'!B:B,"ошибка",0,1))</f>
        <v>#REF!</v>
      </c>
      <c r="B308" t="e">
        <f ca="1"/>
        <v>#NAME?</v>
      </c>
      <c r="C308" t="e">
        <f ca="1">IF(F308="","",_xlfn.XLOOKUP(B308,#REF!,#REF!,"ошибка",0,1))</f>
        <v>#REF!</v>
      </c>
      <c r="E308" t="e">
        <f ca="1">IF(F308="","",_xlfn.XLOOKUP(F308,'Переименование подразделения'!A:A,'Переименование подразделения'!C:C,"ошибка",0,1))</f>
        <v>#REF!</v>
      </c>
      <c r="F308" t="e" cm="1">
        <f t="array" aca="1" ref="F308" ca="1">IF(COUNTIF(Список_Сотрудников[ФИО],'Добавление новых'!B309)&gt;0,"",INDEX(#REF!,MATCH('Добавление новых'!B308,#REF!,0)-_xlfn.XLOOKUP('Добавление новых'!B308,#REF!,#REF!,"Ошибка строки",0,1),1))</f>
        <v>#REF!</v>
      </c>
    </row>
    <row r="309" spans="1:6" x14ac:dyDescent="0.25">
      <c r="A309" t="e">
        <f ca="1">IF(F309="","",_xlfn.XLOOKUP(F309,'Переименование подразделения'!A:A,'Переименование подразделения'!B:B,"ошибка",0,1))</f>
        <v>#REF!</v>
      </c>
      <c r="B309" t="e">
        <f ca="1"/>
        <v>#NAME?</v>
      </c>
      <c r="C309" t="e">
        <f ca="1">IF(F309="","",_xlfn.XLOOKUP(B309,#REF!,#REF!,"ошибка",0,1))</f>
        <v>#REF!</v>
      </c>
      <c r="E309" t="e">
        <f ca="1">IF(F309="","",_xlfn.XLOOKUP(F309,'Переименование подразделения'!A:A,'Переименование подразделения'!C:C,"ошибка",0,1))</f>
        <v>#REF!</v>
      </c>
      <c r="F309" t="e" cm="1">
        <f t="array" aca="1" ref="F309" ca="1">IF(COUNTIF(Список_Сотрудников[ФИО],'Добавление новых'!B310)&gt;0,"",INDEX(#REF!,MATCH('Добавление новых'!B309,#REF!,0)-_xlfn.XLOOKUP('Добавление новых'!B309,#REF!,#REF!,"Ошибка строки",0,1),1))</f>
        <v>#REF!</v>
      </c>
    </row>
    <row r="310" spans="1:6" x14ac:dyDescent="0.25">
      <c r="A310" t="e">
        <f ca="1">IF(F310="","",_xlfn.XLOOKUP(F310,'Переименование подразделения'!A:A,'Переименование подразделения'!B:B,"ошибка",0,1))</f>
        <v>#REF!</v>
      </c>
      <c r="B310" t="e">
        <f ca="1"/>
        <v>#NAME?</v>
      </c>
      <c r="C310" t="e">
        <f ca="1">IF(F310="","",_xlfn.XLOOKUP(B310,#REF!,#REF!,"ошибка",0,1))</f>
        <v>#REF!</v>
      </c>
      <c r="E310" t="e">
        <f ca="1">IF(F310="","",_xlfn.XLOOKUP(F310,'Переименование подразделения'!A:A,'Переименование подразделения'!C:C,"ошибка",0,1))</f>
        <v>#REF!</v>
      </c>
      <c r="F310" t="e" cm="1">
        <f t="array" aca="1" ref="F310" ca="1">IF(COUNTIF(Список_Сотрудников[ФИО],'Добавление новых'!B311)&gt;0,"",INDEX(#REF!,MATCH('Добавление новых'!B310,#REF!,0)-_xlfn.XLOOKUP('Добавление новых'!B310,#REF!,#REF!,"Ошибка строки",0,1),1))</f>
        <v>#REF!</v>
      </c>
    </row>
    <row r="311" spans="1:6" x14ac:dyDescent="0.25">
      <c r="A311" t="e">
        <f ca="1">IF(F311="","",_xlfn.XLOOKUP(F311,'Переименование подразделения'!A:A,'Переименование подразделения'!B:B,"ошибка",0,1))</f>
        <v>#REF!</v>
      </c>
      <c r="B311" t="e">
        <f ca="1"/>
        <v>#NAME?</v>
      </c>
      <c r="C311" t="e">
        <f ca="1">IF(F311="","",_xlfn.XLOOKUP(B311,#REF!,#REF!,"ошибка",0,1))</f>
        <v>#REF!</v>
      </c>
      <c r="E311" t="e">
        <f ca="1">IF(F311="","",_xlfn.XLOOKUP(F311,'Переименование подразделения'!A:A,'Переименование подразделения'!C:C,"ошибка",0,1))</f>
        <v>#REF!</v>
      </c>
      <c r="F311" t="e" cm="1">
        <f t="array" aca="1" ref="F311" ca="1">IF(COUNTIF(Список_Сотрудников[ФИО],'Добавление новых'!B312)&gt;0,"",INDEX(#REF!,MATCH('Добавление новых'!B311,#REF!,0)-_xlfn.XLOOKUP('Добавление новых'!B311,#REF!,#REF!,"Ошибка строки",0,1),1))</f>
        <v>#REF!</v>
      </c>
    </row>
    <row r="312" spans="1:6" x14ac:dyDescent="0.25">
      <c r="A312" t="e">
        <f ca="1">IF(F312="","",_xlfn.XLOOKUP(F312,'Переименование подразделения'!A:A,'Переименование подразделения'!B:B,"ошибка",0,1))</f>
        <v>#REF!</v>
      </c>
      <c r="B312" t="e">
        <f ca="1"/>
        <v>#NAME?</v>
      </c>
      <c r="C312" t="e">
        <f ca="1">IF(F312="","",_xlfn.XLOOKUP(B312,#REF!,#REF!,"ошибка",0,1))</f>
        <v>#REF!</v>
      </c>
      <c r="E312" t="e">
        <f ca="1">IF(F312="","",_xlfn.XLOOKUP(F312,'Переименование подразделения'!A:A,'Переименование подразделения'!C:C,"ошибка",0,1))</f>
        <v>#REF!</v>
      </c>
      <c r="F312" t="e" cm="1">
        <f t="array" aca="1" ref="F312" ca="1">IF(COUNTIF(Список_Сотрудников[ФИО],'Добавление новых'!B313)&gt;0,"",INDEX(#REF!,MATCH('Добавление новых'!B312,#REF!,0)-_xlfn.XLOOKUP('Добавление новых'!B312,#REF!,#REF!,"Ошибка строки",0,1),1))</f>
        <v>#REF!</v>
      </c>
    </row>
    <row r="313" spans="1:6" x14ac:dyDescent="0.25">
      <c r="A313" t="e">
        <f ca="1">IF(F313="","",_xlfn.XLOOKUP(F313,'Переименование подразделения'!A:A,'Переименование подразделения'!B:B,"ошибка",0,1))</f>
        <v>#REF!</v>
      </c>
      <c r="B313" t="e">
        <f ca="1"/>
        <v>#NAME?</v>
      </c>
      <c r="C313" t="e">
        <f ca="1">IF(F313="","",_xlfn.XLOOKUP(B313,#REF!,#REF!,"ошибка",0,1))</f>
        <v>#REF!</v>
      </c>
      <c r="E313" t="e">
        <f ca="1">IF(F313="","",_xlfn.XLOOKUP(F313,'Переименование подразделения'!A:A,'Переименование подразделения'!C:C,"ошибка",0,1))</f>
        <v>#REF!</v>
      </c>
      <c r="F313" t="e" cm="1">
        <f t="array" aca="1" ref="F313" ca="1">IF(COUNTIF(Список_Сотрудников[ФИО],'Добавление новых'!B314)&gt;0,"",INDEX(#REF!,MATCH('Добавление новых'!B313,#REF!,0)-_xlfn.XLOOKUP('Добавление новых'!B313,#REF!,#REF!,"Ошибка строки",0,1),1))</f>
        <v>#REF!</v>
      </c>
    </row>
    <row r="314" spans="1:6" x14ac:dyDescent="0.25">
      <c r="A314" t="e">
        <f ca="1">IF(F314="","",_xlfn.XLOOKUP(F314,'Переименование подразделения'!A:A,'Переименование подразделения'!B:B,"ошибка",0,1))</f>
        <v>#REF!</v>
      </c>
      <c r="B314" t="e">
        <f ca="1"/>
        <v>#NAME?</v>
      </c>
      <c r="C314" t="e">
        <f ca="1">IF(F314="","",_xlfn.XLOOKUP(B314,#REF!,#REF!,"ошибка",0,1))</f>
        <v>#REF!</v>
      </c>
      <c r="E314" t="e">
        <f ca="1">IF(F314="","",_xlfn.XLOOKUP(F314,'Переименование подразделения'!A:A,'Переименование подразделения'!C:C,"ошибка",0,1))</f>
        <v>#REF!</v>
      </c>
      <c r="F314" t="e" cm="1">
        <f t="array" aca="1" ref="F314" ca="1">IF(COUNTIF(Список_Сотрудников[ФИО],'Добавление новых'!B315)&gt;0,"",INDEX(#REF!,MATCH('Добавление новых'!B314,#REF!,0)-_xlfn.XLOOKUP('Добавление новых'!B314,#REF!,#REF!,"Ошибка строки",0,1),1))</f>
        <v>#REF!</v>
      </c>
    </row>
    <row r="315" spans="1:6" x14ac:dyDescent="0.25">
      <c r="A315" t="e">
        <f ca="1">IF(F315="","",_xlfn.XLOOKUP(F315,'Переименование подразделения'!A:A,'Переименование подразделения'!B:B,"ошибка",0,1))</f>
        <v>#REF!</v>
      </c>
      <c r="B315" t="e">
        <f ca="1"/>
        <v>#NAME?</v>
      </c>
      <c r="C315" t="e">
        <f ca="1">IF(F315="","",_xlfn.XLOOKUP(B315,#REF!,#REF!,"ошибка",0,1))</f>
        <v>#REF!</v>
      </c>
      <c r="E315" t="e">
        <f ca="1">IF(F315="","",_xlfn.XLOOKUP(F315,'Переименование подразделения'!A:A,'Переименование подразделения'!C:C,"ошибка",0,1))</f>
        <v>#REF!</v>
      </c>
      <c r="F315" t="e" cm="1">
        <f t="array" aca="1" ref="F315" ca="1">IF(COUNTIF(Список_Сотрудников[ФИО],'Добавление новых'!B316)&gt;0,"",INDEX(#REF!,MATCH('Добавление новых'!B315,#REF!,0)-_xlfn.XLOOKUP('Добавление новых'!B315,#REF!,#REF!,"Ошибка строки",0,1),1))</f>
        <v>#REF!</v>
      </c>
    </row>
    <row r="316" spans="1:6" x14ac:dyDescent="0.25">
      <c r="A316" t="e">
        <f ca="1">IF(F316="","",_xlfn.XLOOKUP(F316,'Переименование подразделения'!A:A,'Переименование подразделения'!B:B,"ошибка",0,1))</f>
        <v>#REF!</v>
      </c>
      <c r="B316" t="e">
        <f ca="1"/>
        <v>#NAME?</v>
      </c>
      <c r="C316" t="e">
        <f ca="1">IF(F316="","",_xlfn.XLOOKUP(B316,#REF!,#REF!,"ошибка",0,1))</f>
        <v>#REF!</v>
      </c>
      <c r="E316" t="e">
        <f ca="1">IF(F316="","",_xlfn.XLOOKUP(F316,'Переименование подразделения'!A:A,'Переименование подразделения'!C:C,"ошибка",0,1))</f>
        <v>#REF!</v>
      </c>
      <c r="F316" t="e" cm="1">
        <f t="array" aca="1" ref="F316" ca="1">IF(COUNTIF(Список_Сотрудников[ФИО],'Добавление новых'!B317)&gt;0,"",INDEX(#REF!,MATCH('Добавление новых'!B316,#REF!,0)-_xlfn.XLOOKUP('Добавление новых'!B316,#REF!,#REF!,"Ошибка строки",0,1),1))</f>
        <v>#REF!</v>
      </c>
    </row>
    <row r="317" spans="1:6" x14ac:dyDescent="0.25">
      <c r="A317" t="e">
        <f ca="1">IF(F317="","",_xlfn.XLOOKUP(F317,'Переименование подразделения'!A:A,'Переименование подразделения'!B:B,"ошибка",0,1))</f>
        <v>#REF!</v>
      </c>
      <c r="B317" t="e">
        <f ca="1"/>
        <v>#NAME?</v>
      </c>
      <c r="C317" t="e">
        <f ca="1">IF(F317="","",_xlfn.XLOOKUP(B317,#REF!,#REF!,"ошибка",0,1))</f>
        <v>#REF!</v>
      </c>
      <c r="E317" t="e">
        <f ca="1">IF(F317="","",_xlfn.XLOOKUP(F317,'Переименование подразделения'!A:A,'Переименование подразделения'!C:C,"ошибка",0,1))</f>
        <v>#REF!</v>
      </c>
      <c r="F317" t="e" cm="1">
        <f t="array" aca="1" ref="F317" ca="1">IF(COUNTIF(Список_Сотрудников[ФИО],'Добавление новых'!B318)&gt;0,"",INDEX(#REF!,MATCH('Добавление новых'!B317,#REF!,0)-_xlfn.XLOOKUP('Добавление новых'!B317,#REF!,#REF!,"Ошибка строки",0,1),1))</f>
        <v>#REF!</v>
      </c>
    </row>
    <row r="318" spans="1:6" x14ac:dyDescent="0.25">
      <c r="A318" t="e">
        <f ca="1">IF(F318="","",_xlfn.XLOOKUP(F318,'Переименование подразделения'!A:A,'Переименование подразделения'!B:B,"ошибка",0,1))</f>
        <v>#REF!</v>
      </c>
      <c r="B318" t="e">
        <f ca="1"/>
        <v>#NAME?</v>
      </c>
      <c r="C318" t="e">
        <f ca="1">IF(F318="","",_xlfn.XLOOKUP(B318,#REF!,#REF!,"ошибка",0,1))</f>
        <v>#REF!</v>
      </c>
      <c r="E318" t="e">
        <f ca="1">IF(F318="","",_xlfn.XLOOKUP(F318,'Переименование подразделения'!A:A,'Переименование подразделения'!C:C,"ошибка",0,1))</f>
        <v>#REF!</v>
      </c>
      <c r="F318" t="e" cm="1">
        <f t="array" aca="1" ref="F318" ca="1">IF(COUNTIF(Список_Сотрудников[ФИО],'Добавление новых'!B319)&gt;0,"",INDEX(#REF!,MATCH('Добавление новых'!B318,#REF!,0)-_xlfn.XLOOKUP('Добавление новых'!B318,#REF!,#REF!,"Ошибка строки",0,1),1))</f>
        <v>#REF!</v>
      </c>
    </row>
    <row r="319" spans="1:6" x14ac:dyDescent="0.25">
      <c r="A319" t="e">
        <f ca="1">IF(F319="","",_xlfn.XLOOKUP(F319,'Переименование подразделения'!A:A,'Переименование подразделения'!B:B,"ошибка",0,1))</f>
        <v>#REF!</v>
      </c>
      <c r="B319" t="e">
        <f ca="1"/>
        <v>#NAME?</v>
      </c>
      <c r="C319" t="e">
        <f ca="1">IF(F319="","",_xlfn.XLOOKUP(B319,#REF!,#REF!,"ошибка",0,1))</f>
        <v>#REF!</v>
      </c>
      <c r="E319" t="e">
        <f ca="1">IF(F319="","",_xlfn.XLOOKUP(F319,'Переименование подразделения'!A:A,'Переименование подразделения'!C:C,"ошибка",0,1))</f>
        <v>#REF!</v>
      </c>
      <c r="F319" t="e" cm="1">
        <f t="array" aca="1" ref="F319" ca="1">IF(COUNTIF(Список_Сотрудников[ФИО],'Добавление новых'!B320)&gt;0,"",INDEX(#REF!,MATCH('Добавление новых'!B319,#REF!,0)-_xlfn.XLOOKUP('Добавление новых'!B319,#REF!,#REF!,"Ошибка строки",0,1),1))</f>
        <v>#REF!</v>
      </c>
    </row>
    <row r="320" spans="1:6" x14ac:dyDescent="0.25">
      <c r="A320" t="e">
        <f ca="1">IF(F320="","",_xlfn.XLOOKUP(F320,'Переименование подразделения'!A:A,'Переименование подразделения'!B:B,"ошибка",0,1))</f>
        <v>#REF!</v>
      </c>
      <c r="B320" t="e">
        <f ca="1"/>
        <v>#NAME?</v>
      </c>
      <c r="C320" t="e">
        <f ca="1">IF(F320="","",_xlfn.XLOOKUP(B320,#REF!,#REF!,"ошибка",0,1))</f>
        <v>#REF!</v>
      </c>
      <c r="E320" t="e">
        <f ca="1">IF(F320="","",_xlfn.XLOOKUP(F320,'Переименование подразделения'!A:A,'Переименование подразделения'!C:C,"ошибка",0,1))</f>
        <v>#REF!</v>
      </c>
      <c r="F320" t="e" cm="1">
        <f t="array" aca="1" ref="F320" ca="1">IF(COUNTIF(Список_Сотрудников[ФИО],'Добавление новых'!B321)&gt;0,"",INDEX(#REF!,MATCH('Добавление новых'!B320,#REF!,0)-_xlfn.XLOOKUP('Добавление новых'!B320,#REF!,#REF!,"Ошибка строки",0,1),1))</f>
        <v>#REF!</v>
      </c>
    </row>
    <row r="321" spans="1:6" x14ac:dyDescent="0.25">
      <c r="A321" t="e">
        <f ca="1">IF(F321="","",_xlfn.XLOOKUP(F321,'Переименование подразделения'!A:A,'Переименование подразделения'!B:B,"ошибка",0,1))</f>
        <v>#REF!</v>
      </c>
      <c r="B321" t="e">
        <f ca="1"/>
        <v>#NAME?</v>
      </c>
      <c r="C321" t="e">
        <f ca="1">IF(F321="","",_xlfn.XLOOKUP(B321,#REF!,#REF!,"ошибка",0,1))</f>
        <v>#REF!</v>
      </c>
      <c r="E321" t="e">
        <f ca="1">IF(F321="","",_xlfn.XLOOKUP(F321,'Переименование подразделения'!A:A,'Переименование подразделения'!C:C,"ошибка",0,1))</f>
        <v>#REF!</v>
      </c>
      <c r="F321" t="e" cm="1">
        <f t="array" aca="1" ref="F321" ca="1">IF(COUNTIF(Список_Сотрудников[ФИО],'Добавление новых'!B322)&gt;0,"",INDEX(#REF!,MATCH('Добавление новых'!B321,#REF!,0)-_xlfn.XLOOKUP('Добавление новых'!B321,#REF!,#REF!,"Ошибка строки",0,1),1))</f>
        <v>#REF!</v>
      </c>
    </row>
    <row r="322" spans="1:6" x14ac:dyDescent="0.25">
      <c r="A322" t="e">
        <f ca="1">IF(F322="","",_xlfn.XLOOKUP(F322,'Переименование подразделения'!A:A,'Переименование подразделения'!B:B,"ошибка",0,1))</f>
        <v>#REF!</v>
      </c>
      <c r="B322" t="e">
        <f ca="1"/>
        <v>#NAME?</v>
      </c>
      <c r="C322" t="e">
        <f ca="1">IF(F322="","",_xlfn.XLOOKUP(B322,#REF!,#REF!,"ошибка",0,1))</f>
        <v>#REF!</v>
      </c>
      <c r="E322" t="e">
        <f ca="1">IF(F322="","",_xlfn.XLOOKUP(F322,'Переименование подразделения'!A:A,'Переименование подразделения'!C:C,"ошибка",0,1))</f>
        <v>#REF!</v>
      </c>
      <c r="F322" t="e" cm="1">
        <f t="array" aca="1" ref="F322" ca="1">IF(COUNTIF(Список_Сотрудников[ФИО],'Добавление новых'!B323)&gt;0,"",INDEX(#REF!,MATCH('Добавление новых'!B322,#REF!,0)-_xlfn.XLOOKUP('Добавление новых'!B322,#REF!,#REF!,"Ошибка строки",0,1),1))</f>
        <v>#REF!</v>
      </c>
    </row>
    <row r="323" spans="1:6" x14ac:dyDescent="0.25">
      <c r="A323" t="e">
        <f ca="1">IF(F323="","",_xlfn.XLOOKUP(F323,'Переименование подразделения'!A:A,'Переименование подразделения'!B:B,"ошибка",0,1))</f>
        <v>#REF!</v>
      </c>
      <c r="B323" t="e">
        <f ca="1"/>
        <v>#NAME?</v>
      </c>
      <c r="C323" t="e">
        <f ca="1">IF(F323="","",_xlfn.XLOOKUP(B323,#REF!,#REF!,"ошибка",0,1))</f>
        <v>#REF!</v>
      </c>
      <c r="E323" t="e">
        <f ca="1">IF(F323="","",_xlfn.XLOOKUP(F323,'Переименование подразделения'!A:A,'Переименование подразделения'!C:C,"ошибка",0,1))</f>
        <v>#REF!</v>
      </c>
      <c r="F323" t="e" cm="1">
        <f t="array" aca="1" ref="F323" ca="1">IF(COUNTIF(Список_Сотрудников[ФИО],'Добавление новых'!B324)&gt;0,"",INDEX(#REF!,MATCH('Добавление новых'!B323,#REF!,0)-_xlfn.XLOOKUP('Добавление новых'!B323,#REF!,#REF!,"Ошибка строки",0,1),1))</f>
        <v>#REF!</v>
      </c>
    </row>
    <row r="324" spans="1:6" x14ac:dyDescent="0.25">
      <c r="A324" t="e">
        <f ca="1">IF(F324="","",_xlfn.XLOOKUP(F324,'Переименование подразделения'!A:A,'Переименование подразделения'!B:B,"ошибка",0,1))</f>
        <v>#REF!</v>
      </c>
      <c r="B324" t="e">
        <f ca="1"/>
        <v>#NAME?</v>
      </c>
      <c r="C324" t="e">
        <f ca="1">IF(F324="","",_xlfn.XLOOKUP(B324,#REF!,#REF!,"ошибка",0,1))</f>
        <v>#REF!</v>
      </c>
      <c r="E324" t="e">
        <f ca="1">IF(F324="","",_xlfn.XLOOKUP(F324,'Переименование подразделения'!A:A,'Переименование подразделения'!C:C,"ошибка",0,1))</f>
        <v>#REF!</v>
      </c>
      <c r="F324" t="e" cm="1">
        <f t="array" aca="1" ref="F324" ca="1">IF(COUNTIF(Список_Сотрудников[ФИО],'Добавление новых'!B325)&gt;0,"",INDEX(#REF!,MATCH('Добавление новых'!B324,#REF!,0)-_xlfn.XLOOKUP('Добавление новых'!B324,#REF!,#REF!,"Ошибка строки",0,1),1))</f>
        <v>#REF!</v>
      </c>
    </row>
    <row r="325" spans="1:6" x14ac:dyDescent="0.25">
      <c r="A325" t="e">
        <f ca="1">IF(F325="","",_xlfn.XLOOKUP(F325,'Переименование подразделения'!A:A,'Переименование подразделения'!B:B,"ошибка",0,1))</f>
        <v>#REF!</v>
      </c>
      <c r="B325" t="e">
        <f ca="1"/>
        <v>#NAME?</v>
      </c>
      <c r="C325" t="e">
        <f ca="1">IF(F325="","",_xlfn.XLOOKUP(B325,#REF!,#REF!,"ошибка",0,1))</f>
        <v>#REF!</v>
      </c>
      <c r="E325" t="e">
        <f ca="1">IF(F325="","",_xlfn.XLOOKUP(F325,'Переименование подразделения'!A:A,'Переименование подразделения'!C:C,"ошибка",0,1))</f>
        <v>#REF!</v>
      </c>
      <c r="F325" t="e" cm="1">
        <f t="array" aca="1" ref="F325" ca="1">IF(COUNTIF(Список_Сотрудников[ФИО],'Добавление новых'!B326)&gt;0,"",INDEX(#REF!,MATCH('Добавление новых'!B325,#REF!,0)-_xlfn.XLOOKUP('Добавление новых'!B325,#REF!,#REF!,"Ошибка строки",0,1),1))</f>
        <v>#REF!</v>
      </c>
    </row>
    <row r="326" spans="1:6" x14ac:dyDescent="0.25">
      <c r="A326" t="e">
        <f ca="1">IF(F326="","",_xlfn.XLOOKUP(F326,'Переименование подразделения'!A:A,'Переименование подразделения'!B:B,"ошибка",0,1))</f>
        <v>#REF!</v>
      </c>
      <c r="B326" t="e">
        <f ca="1"/>
        <v>#NAME?</v>
      </c>
      <c r="C326" t="e">
        <f ca="1">IF(F326="","",_xlfn.XLOOKUP(B326,#REF!,#REF!,"ошибка",0,1))</f>
        <v>#REF!</v>
      </c>
      <c r="E326" t="e">
        <f ca="1">IF(F326="","",_xlfn.XLOOKUP(F326,'Переименование подразделения'!A:A,'Переименование подразделения'!C:C,"ошибка",0,1))</f>
        <v>#REF!</v>
      </c>
      <c r="F326" t="e" cm="1">
        <f t="array" aca="1" ref="F326" ca="1">IF(COUNTIF(Список_Сотрудников[ФИО],'Добавление новых'!B327)&gt;0,"",INDEX(#REF!,MATCH('Добавление новых'!B326,#REF!,0)-_xlfn.XLOOKUP('Добавление новых'!B326,#REF!,#REF!,"Ошибка строки",0,1),1))</f>
        <v>#REF!</v>
      </c>
    </row>
    <row r="327" spans="1:6" x14ac:dyDescent="0.25">
      <c r="A327" t="e">
        <f ca="1">IF(F327="","",_xlfn.XLOOKUP(F327,'Переименование подразделения'!A:A,'Переименование подразделения'!B:B,"ошибка",0,1))</f>
        <v>#REF!</v>
      </c>
      <c r="B327" t="e">
        <f ca="1"/>
        <v>#NAME?</v>
      </c>
      <c r="C327" t="e">
        <f ca="1">IF(F327="","",_xlfn.XLOOKUP(B327,#REF!,#REF!,"ошибка",0,1))</f>
        <v>#REF!</v>
      </c>
      <c r="E327" t="e">
        <f ca="1">IF(F327="","",_xlfn.XLOOKUP(F327,'Переименование подразделения'!A:A,'Переименование подразделения'!C:C,"ошибка",0,1))</f>
        <v>#REF!</v>
      </c>
      <c r="F327" t="e" cm="1">
        <f t="array" aca="1" ref="F327" ca="1">IF(COUNTIF(Список_Сотрудников[ФИО],'Добавление новых'!B328)&gt;0,"",INDEX(#REF!,MATCH('Добавление новых'!B327,#REF!,0)-_xlfn.XLOOKUP('Добавление новых'!B327,#REF!,#REF!,"Ошибка строки",0,1),1))</f>
        <v>#REF!</v>
      </c>
    </row>
    <row r="328" spans="1:6" x14ac:dyDescent="0.25">
      <c r="A328" t="e">
        <f ca="1">IF(F328="","",_xlfn.XLOOKUP(F328,'Переименование подразделения'!A:A,'Переименование подразделения'!B:B,"ошибка",0,1))</f>
        <v>#REF!</v>
      </c>
      <c r="B328" t="e">
        <f ca="1"/>
        <v>#NAME?</v>
      </c>
      <c r="C328" t="e">
        <f ca="1">IF(F328="","",_xlfn.XLOOKUP(B328,#REF!,#REF!,"ошибка",0,1))</f>
        <v>#REF!</v>
      </c>
      <c r="E328" t="e">
        <f ca="1">IF(F328="","",_xlfn.XLOOKUP(F328,'Переименование подразделения'!A:A,'Переименование подразделения'!C:C,"ошибка",0,1))</f>
        <v>#REF!</v>
      </c>
      <c r="F328" t="e" cm="1">
        <f t="array" aca="1" ref="F328" ca="1">IF(COUNTIF(Список_Сотрудников[ФИО],'Добавление новых'!B329)&gt;0,"",INDEX(#REF!,MATCH('Добавление новых'!B328,#REF!,0)-_xlfn.XLOOKUP('Добавление новых'!B328,#REF!,#REF!,"Ошибка строки",0,1),1))</f>
        <v>#REF!</v>
      </c>
    </row>
    <row r="329" spans="1:6" x14ac:dyDescent="0.25">
      <c r="A329" t="e">
        <f ca="1">IF(F329="","",_xlfn.XLOOKUP(F329,'Переименование подразделения'!A:A,'Переименование подразделения'!B:B,"ошибка",0,1))</f>
        <v>#REF!</v>
      </c>
      <c r="B329" t="e">
        <f ca="1"/>
        <v>#NAME?</v>
      </c>
      <c r="C329" t="e">
        <f ca="1">IF(F329="","",_xlfn.XLOOKUP(B329,#REF!,#REF!,"ошибка",0,1))</f>
        <v>#REF!</v>
      </c>
      <c r="E329" t="e">
        <f ca="1">IF(F329="","",_xlfn.XLOOKUP(F329,'Переименование подразделения'!A:A,'Переименование подразделения'!C:C,"ошибка",0,1))</f>
        <v>#REF!</v>
      </c>
      <c r="F329" t="e" cm="1">
        <f t="array" aca="1" ref="F329" ca="1">IF(COUNTIF(Список_Сотрудников[ФИО],'Добавление новых'!B330)&gt;0,"",INDEX(#REF!,MATCH('Добавление новых'!B329,#REF!,0)-_xlfn.XLOOKUP('Добавление новых'!B329,#REF!,#REF!,"Ошибка строки",0,1),1))</f>
        <v>#REF!</v>
      </c>
    </row>
    <row r="330" spans="1:6" x14ac:dyDescent="0.25">
      <c r="A330" t="e">
        <f ca="1">IF(F330="","",_xlfn.XLOOKUP(F330,'Переименование подразделения'!A:A,'Переименование подразделения'!B:B,"ошибка",0,1))</f>
        <v>#REF!</v>
      </c>
      <c r="B330" t="e">
        <f ca="1"/>
        <v>#NAME?</v>
      </c>
      <c r="C330" t="e">
        <f ca="1">IF(F330="","",_xlfn.XLOOKUP(B330,#REF!,#REF!,"ошибка",0,1))</f>
        <v>#REF!</v>
      </c>
      <c r="E330" t="e">
        <f ca="1">IF(F330="","",_xlfn.XLOOKUP(F330,'Переименование подразделения'!A:A,'Переименование подразделения'!C:C,"ошибка",0,1))</f>
        <v>#REF!</v>
      </c>
      <c r="F330" t="e" cm="1">
        <f t="array" aca="1" ref="F330" ca="1">IF(COUNTIF(Список_Сотрудников[ФИО],'Добавление новых'!B331)&gt;0,"",INDEX(#REF!,MATCH('Добавление новых'!B330,#REF!,0)-_xlfn.XLOOKUP('Добавление новых'!B330,#REF!,#REF!,"Ошибка строки",0,1),1))</f>
        <v>#REF!</v>
      </c>
    </row>
    <row r="331" spans="1:6" x14ac:dyDescent="0.25">
      <c r="A331" t="e">
        <f ca="1">IF(F331="","",_xlfn.XLOOKUP(F331,'Переименование подразделения'!A:A,'Переименование подразделения'!B:B,"ошибка",0,1))</f>
        <v>#REF!</v>
      </c>
      <c r="B331" t="e">
        <f ca="1"/>
        <v>#NAME?</v>
      </c>
      <c r="C331" t="e">
        <f ca="1">IF(F331="","",_xlfn.XLOOKUP(B331,#REF!,#REF!,"ошибка",0,1))</f>
        <v>#REF!</v>
      </c>
      <c r="E331" t="e">
        <f ca="1">IF(F331="","",_xlfn.XLOOKUP(F331,'Переименование подразделения'!A:A,'Переименование подразделения'!C:C,"ошибка",0,1))</f>
        <v>#REF!</v>
      </c>
      <c r="F331" t="e" cm="1">
        <f t="array" aca="1" ref="F331" ca="1">IF(COUNTIF(Список_Сотрудников[ФИО],'Добавление новых'!B332)&gt;0,"",INDEX(#REF!,MATCH('Добавление новых'!B331,#REF!,0)-_xlfn.XLOOKUP('Добавление новых'!B331,#REF!,#REF!,"Ошибка строки",0,1),1))</f>
        <v>#REF!</v>
      </c>
    </row>
    <row r="332" spans="1:6" x14ac:dyDescent="0.25">
      <c r="A332" t="e">
        <f ca="1">IF(F332="","",_xlfn.XLOOKUP(F332,'Переименование подразделения'!A:A,'Переименование подразделения'!B:B,"ошибка",0,1))</f>
        <v>#REF!</v>
      </c>
      <c r="B332" t="e">
        <f ca="1"/>
        <v>#NAME?</v>
      </c>
      <c r="C332" t="e">
        <f ca="1">IF(F332="","",_xlfn.XLOOKUP(B332,#REF!,#REF!,"ошибка",0,1))</f>
        <v>#REF!</v>
      </c>
      <c r="E332" t="e">
        <f ca="1">IF(F332="","",_xlfn.XLOOKUP(F332,'Переименование подразделения'!A:A,'Переименование подразделения'!C:C,"ошибка",0,1))</f>
        <v>#REF!</v>
      </c>
      <c r="F332" t="e" cm="1">
        <f t="array" aca="1" ref="F332" ca="1">IF(COUNTIF(Список_Сотрудников[ФИО],'Добавление новых'!B333)&gt;0,"",INDEX(#REF!,MATCH('Добавление новых'!B332,#REF!,0)-_xlfn.XLOOKUP('Добавление новых'!B332,#REF!,#REF!,"Ошибка строки",0,1),1))</f>
        <v>#REF!</v>
      </c>
    </row>
    <row r="333" spans="1:6" x14ac:dyDescent="0.25">
      <c r="A333" t="e">
        <f ca="1">IF(F333="","",_xlfn.XLOOKUP(F333,'Переименование подразделения'!A:A,'Переименование подразделения'!B:B,"ошибка",0,1))</f>
        <v>#REF!</v>
      </c>
      <c r="B333" t="e">
        <f ca="1"/>
        <v>#NAME?</v>
      </c>
      <c r="C333" t="e">
        <f ca="1">IF(F333="","",_xlfn.XLOOKUP(B333,#REF!,#REF!,"ошибка",0,1))</f>
        <v>#REF!</v>
      </c>
      <c r="E333" t="e">
        <f ca="1">IF(F333="","",_xlfn.XLOOKUP(F333,'Переименование подразделения'!A:A,'Переименование подразделения'!C:C,"ошибка",0,1))</f>
        <v>#REF!</v>
      </c>
      <c r="F333" t="e" cm="1">
        <f t="array" aca="1" ref="F333" ca="1">IF(COUNTIF(Список_Сотрудников[ФИО],'Добавление новых'!B334)&gt;0,"",INDEX(#REF!,MATCH('Добавление новых'!B333,#REF!,0)-_xlfn.XLOOKUP('Добавление новых'!B333,#REF!,#REF!,"Ошибка строки",0,1),1))</f>
        <v>#REF!</v>
      </c>
    </row>
    <row r="334" spans="1:6" x14ac:dyDescent="0.25">
      <c r="A334" t="e">
        <f ca="1">IF(F334="","",_xlfn.XLOOKUP(F334,'Переименование подразделения'!A:A,'Переименование подразделения'!B:B,"ошибка",0,1))</f>
        <v>#REF!</v>
      </c>
      <c r="B334" t="e">
        <f ca="1"/>
        <v>#NAME?</v>
      </c>
      <c r="C334" t="e">
        <f ca="1">IF(F334="","",_xlfn.XLOOKUP(B334,#REF!,#REF!,"ошибка",0,1))</f>
        <v>#REF!</v>
      </c>
      <c r="E334" t="e">
        <f ca="1">IF(F334="","",_xlfn.XLOOKUP(F334,'Переименование подразделения'!A:A,'Переименование подразделения'!C:C,"ошибка",0,1))</f>
        <v>#REF!</v>
      </c>
      <c r="F334" t="e" cm="1">
        <f t="array" aca="1" ref="F334" ca="1">IF(COUNTIF(Список_Сотрудников[ФИО],'Добавление новых'!B335)&gt;0,"",INDEX(#REF!,MATCH('Добавление новых'!B334,#REF!,0)-_xlfn.XLOOKUP('Добавление новых'!B334,#REF!,#REF!,"Ошибка строки",0,1),1))</f>
        <v>#REF!</v>
      </c>
    </row>
    <row r="335" spans="1:6" x14ac:dyDescent="0.25">
      <c r="A335" t="e">
        <f ca="1">IF(F335="","",_xlfn.XLOOKUP(F335,'Переименование подразделения'!A:A,'Переименование подразделения'!B:B,"ошибка",0,1))</f>
        <v>#REF!</v>
      </c>
      <c r="B335" t="e">
        <f ca="1"/>
        <v>#NAME?</v>
      </c>
      <c r="C335" t="e">
        <f ca="1">IF(F335="","",_xlfn.XLOOKUP(B335,#REF!,#REF!,"ошибка",0,1))</f>
        <v>#REF!</v>
      </c>
      <c r="E335" t="e">
        <f ca="1">IF(F335="","",_xlfn.XLOOKUP(F335,'Переименование подразделения'!A:A,'Переименование подразделения'!C:C,"ошибка",0,1))</f>
        <v>#REF!</v>
      </c>
      <c r="F335" t="e" cm="1">
        <f t="array" aca="1" ref="F335" ca="1">IF(COUNTIF(Список_Сотрудников[ФИО],'Добавление новых'!B336)&gt;0,"",INDEX(#REF!,MATCH('Добавление новых'!B335,#REF!,0)-_xlfn.XLOOKUP('Добавление новых'!B335,#REF!,#REF!,"Ошибка строки",0,1),1))</f>
        <v>#REF!</v>
      </c>
    </row>
    <row r="336" spans="1:6" x14ac:dyDescent="0.25">
      <c r="A336" t="e">
        <f ca="1">IF(F336="","",_xlfn.XLOOKUP(F336,'Переименование подразделения'!A:A,'Переименование подразделения'!B:B,"ошибка",0,1))</f>
        <v>#REF!</v>
      </c>
      <c r="B336" t="e">
        <f ca="1"/>
        <v>#NAME?</v>
      </c>
      <c r="C336" t="e">
        <f ca="1">IF(F336="","",_xlfn.XLOOKUP(B336,#REF!,#REF!,"ошибка",0,1))</f>
        <v>#REF!</v>
      </c>
      <c r="E336" t="e">
        <f ca="1">IF(F336="","",_xlfn.XLOOKUP(F336,'Переименование подразделения'!A:A,'Переименование подразделения'!C:C,"ошибка",0,1))</f>
        <v>#REF!</v>
      </c>
      <c r="F336" t="e" cm="1">
        <f t="array" aca="1" ref="F336" ca="1">IF(COUNTIF(Список_Сотрудников[ФИО],'Добавление новых'!B337)&gt;0,"",INDEX(#REF!,MATCH('Добавление новых'!B336,#REF!,0)-_xlfn.XLOOKUP('Добавление новых'!B336,#REF!,#REF!,"Ошибка строки",0,1),1))</f>
        <v>#REF!</v>
      </c>
    </row>
    <row r="337" spans="1:6" x14ac:dyDescent="0.25">
      <c r="A337" t="e">
        <f ca="1">IF(F337="","",_xlfn.XLOOKUP(F337,'Переименование подразделения'!A:A,'Переименование подразделения'!B:B,"ошибка",0,1))</f>
        <v>#REF!</v>
      </c>
      <c r="B337" t="e">
        <f ca="1"/>
        <v>#NAME?</v>
      </c>
      <c r="C337" t="e">
        <f ca="1">IF(F337="","",_xlfn.XLOOKUP(B337,#REF!,#REF!,"ошибка",0,1))</f>
        <v>#REF!</v>
      </c>
      <c r="E337" t="e">
        <f ca="1">IF(F337="","",_xlfn.XLOOKUP(F337,'Переименование подразделения'!A:A,'Переименование подразделения'!C:C,"ошибка",0,1))</f>
        <v>#REF!</v>
      </c>
      <c r="F337" t="e" cm="1">
        <f t="array" aca="1" ref="F337" ca="1">IF(COUNTIF(Список_Сотрудников[ФИО],'Добавление новых'!B338)&gt;0,"",INDEX(#REF!,MATCH('Добавление новых'!B337,#REF!,0)-_xlfn.XLOOKUP('Добавление новых'!B337,#REF!,#REF!,"Ошибка строки",0,1),1))</f>
        <v>#REF!</v>
      </c>
    </row>
    <row r="338" spans="1:6" x14ac:dyDescent="0.25">
      <c r="A338" t="e">
        <f ca="1">IF(F338="","",_xlfn.XLOOKUP(F338,'Переименование подразделения'!A:A,'Переименование подразделения'!B:B,"ошибка",0,1))</f>
        <v>#REF!</v>
      </c>
      <c r="B338" t="e">
        <f ca="1"/>
        <v>#NAME?</v>
      </c>
      <c r="C338" t="e">
        <f ca="1">IF(F338="","",_xlfn.XLOOKUP(B338,#REF!,#REF!,"ошибка",0,1))</f>
        <v>#REF!</v>
      </c>
      <c r="E338" t="e">
        <f ca="1">IF(F338="","",_xlfn.XLOOKUP(F338,'Переименование подразделения'!A:A,'Переименование подразделения'!C:C,"ошибка",0,1))</f>
        <v>#REF!</v>
      </c>
      <c r="F338" t="e" cm="1">
        <f t="array" aca="1" ref="F338" ca="1">IF(COUNTIF(Список_Сотрудников[ФИО],'Добавление новых'!B339)&gt;0,"",INDEX(#REF!,MATCH('Добавление новых'!B338,#REF!,0)-_xlfn.XLOOKUP('Добавление новых'!B338,#REF!,#REF!,"Ошибка строки",0,1),1))</f>
        <v>#REF!</v>
      </c>
    </row>
    <row r="339" spans="1:6" x14ac:dyDescent="0.25">
      <c r="A339" t="e">
        <f ca="1">IF(F339="","",_xlfn.XLOOKUP(F339,'Переименование подразделения'!A:A,'Переименование подразделения'!B:B,"ошибка",0,1))</f>
        <v>#REF!</v>
      </c>
      <c r="B339" t="e">
        <f ca="1"/>
        <v>#NAME?</v>
      </c>
      <c r="C339" t="e">
        <f ca="1">IF(F339="","",_xlfn.XLOOKUP(B339,#REF!,#REF!,"ошибка",0,1))</f>
        <v>#REF!</v>
      </c>
      <c r="E339" t="e">
        <f ca="1">IF(F339="","",_xlfn.XLOOKUP(F339,'Переименование подразделения'!A:A,'Переименование подразделения'!C:C,"ошибка",0,1))</f>
        <v>#REF!</v>
      </c>
      <c r="F339" t="e" cm="1">
        <f t="array" aca="1" ref="F339" ca="1">IF(COUNTIF(Список_Сотрудников[ФИО],'Добавление новых'!B340)&gt;0,"",INDEX(#REF!,MATCH('Добавление новых'!B339,#REF!,0)-_xlfn.XLOOKUP('Добавление новых'!B339,#REF!,#REF!,"Ошибка строки",0,1),1))</f>
        <v>#REF!</v>
      </c>
    </row>
    <row r="340" spans="1:6" x14ac:dyDescent="0.25">
      <c r="A340" t="e">
        <f ca="1">IF(F340="","",_xlfn.XLOOKUP(F340,'Переименование подразделения'!A:A,'Переименование подразделения'!B:B,"ошибка",0,1))</f>
        <v>#REF!</v>
      </c>
      <c r="B340" t="e">
        <f ca="1"/>
        <v>#NAME?</v>
      </c>
      <c r="C340" t="e">
        <f ca="1">IF(F340="","",_xlfn.XLOOKUP(B340,#REF!,#REF!,"ошибка",0,1))</f>
        <v>#REF!</v>
      </c>
      <c r="E340" t="e">
        <f ca="1">IF(F340="","",_xlfn.XLOOKUP(F340,'Переименование подразделения'!A:A,'Переименование подразделения'!C:C,"ошибка",0,1))</f>
        <v>#REF!</v>
      </c>
      <c r="F340" t="e" cm="1">
        <f t="array" aca="1" ref="F340" ca="1">IF(COUNTIF(Список_Сотрудников[ФИО],'Добавление новых'!B341)&gt;0,"",INDEX(#REF!,MATCH('Добавление новых'!B340,#REF!,0)-_xlfn.XLOOKUP('Добавление новых'!B340,#REF!,#REF!,"Ошибка строки",0,1),1))</f>
        <v>#REF!</v>
      </c>
    </row>
    <row r="341" spans="1:6" x14ac:dyDescent="0.25">
      <c r="A341" t="e">
        <f ca="1">IF(F341="","",_xlfn.XLOOKUP(F341,'Переименование подразделения'!A:A,'Переименование подразделения'!B:B,"ошибка",0,1))</f>
        <v>#REF!</v>
      </c>
      <c r="B341" t="e">
        <f ca="1"/>
        <v>#NAME?</v>
      </c>
      <c r="C341" t="e">
        <f ca="1">IF(F341="","",_xlfn.XLOOKUP(B341,#REF!,#REF!,"ошибка",0,1))</f>
        <v>#REF!</v>
      </c>
      <c r="E341" t="e">
        <f ca="1">IF(F341="","",_xlfn.XLOOKUP(F341,'Переименование подразделения'!A:A,'Переименование подразделения'!C:C,"ошибка",0,1))</f>
        <v>#REF!</v>
      </c>
      <c r="F341" t="e" cm="1">
        <f t="array" aca="1" ref="F341" ca="1">IF(COUNTIF(Список_Сотрудников[ФИО],'Добавление новых'!B342)&gt;0,"",INDEX(#REF!,MATCH('Добавление новых'!B341,#REF!,0)-_xlfn.XLOOKUP('Добавление новых'!B341,#REF!,#REF!,"Ошибка строки",0,1),1))</f>
        <v>#REF!</v>
      </c>
    </row>
    <row r="342" spans="1:6" x14ac:dyDescent="0.25">
      <c r="A342" t="e">
        <f ca="1">IF(F342="","",_xlfn.XLOOKUP(F342,'Переименование подразделения'!A:A,'Переименование подразделения'!B:B,"ошибка",0,1))</f>
        <v>#REF!</v>
      </c>
      <c r="B342" t="e">
        <f ca="1"/>
        <v>#NAME?</v>
      </c>
      <c r="C342" t="e">
        <f ca="1">IF(F342="","",_xlfn.XLOOKUP(B342,#REF!,#REF!,"ошибка",0,1))</f>
        <v>#REF!</v>
      </c>
      <c r="E342" t="e">
        <f ca="1">IF(F342="","",_xlfn.XLOOKUP(F342,'Переименование подразделения'!A:A,'Переименование подразделения'!C:C,"ошибка",0,1))</f>
        <v>#REF!</v>
      </c>
      <c r="F342" t="e" cm="1">
        <f t="array" aca="1" ref="F342" ca="1">IF(COUNTIF(Список_Сотрудников[ФИО],'Добавление новых'!B343)&gt;0,"",INDEX(#REF!,MATCH('Добавление новых'!B342,#REF!,0)-_xlfn.XLOOKUP('Добавление новых'!B342,#REF!,#REF!,"Ошибка строки",0,1),1))</f>
        <v>#REF!</v>
      </c>
    </row>
    <row r="343" spans="1:6" x14ac:dyDescent="0.25">
      <c r="A343" t="e">
        <f ca="1">IF(F343="","",_xlfn.XLOOKUP(F343,'Переименование подразделения'!A:A,'Переименование подразделения'!B:B,"ошибка",0,1))</f>
        <v>#REF!</v>
      </c>
      <c r="B343" t="e">
        <f ca="1"/>
        <v>#NAME?</v>
      </c>
      <c r="C343" t="e">
        <f ca="1">IF(F343="","",_xlfn.XLOOKUP(B343,#REF!,#REF!,"ошибка",0,1))</f>
        <v>#REF!</v>
      </c>
      <c r="E343" t="e">
        <f ca="1">IF(F343="","",_xlfn.XLOOKUP(F343,'Переименование подразделения'!A:A,'Переименование подразделения'!C:C,"ошибка",0,1))</f>
        <v>#REF!</v>
      </c>
      <c r="F343" t="e" cm="1">
        <f t="array" aca="1" ref="F343" ca="1">IF(COUNTIF(Список_Сотрудников[ФИО],'Добавление новых'!B344)&gt;0,"",INDEX(#REF!,MATCH('Добавление новых'!B343,#REF!,0)-_xlfn.XLOOKUP('Добавление новых'!B343,#REF!,#REF!,"Ошибка строки",0,1),1))</f>
        <v>#REF!</v>
      </c>
    </row>
    <row r="344" spans="1:6" x14ac:dyDescent="0.25">
      <c r="A344" t="e">
        <f ca="1">IF(F344="","",_xlfn.XLOOKUP(F344,'Переименование подразделения'!A:A,'Переименование подразделения'!B:B,"ошибка",0,1))</f>
        <v>#REF!</v>
      </c>
      <c r="B344" t="e">
        <f ca="1"/>
        <v>#NAME?</v>
      </c>
      <c r="C344" t="e">
        <f ca="1">IF(F344="","",_xlfn.XLOOKUP(B344,#REF!,#REF!,"ошибка",0,1))</f>
        <v>#REF!</v>
      </c>
      <c r="E344" t="e">
        <f ca="1">IF(F344="","",_xlfn.XLOOKUP(F344,'Переименование подразделения'!A:A,'Переименование подразделения'!C:C,"ошибка",0,1))</f>
        <v>#REF!</v>
      </c>
      <c r="F344" t="e" cm="1">
        <f t="array" aca="1" ref="F344" ca="1">IF(COUNTIF(Список_Сотрудников[ФИО],'Добавление новых'!B345)&gt;0,"",INDEX(#REF!,MATCH('Добавление новых'!B344,#REF!,0)-_xlfn.XLOOKUP('Добавление новых'!B344,#REF!,#REF!,"Ошибка строки",0,1),1))</f>
        <v>#REF!</v>
      </c>
    </row>
    <row r="345" spans="1:6" x14ac:dyDescent="0.25">
      <c r="A345" t="e">
        <f ca="1">IF(F345="","",_xlfn.XLOOKUP(F345,'Переименование подразделения'!A:A,'Переименование подразделения'!B:B,"ошибка",0,1))</f>
        <v>#REF!</v>
      </c>
      <c r="B345" t="e">
        <f ca="1"/>
        <v>#NAME?</v>
      </c>
      <c r="C345" t="e">
        <f ca="1">IF(F345="","",_xlfn.XLOOKUP(B345,#REF!,#REF!,"ошибка",0,1))</f>
        <v>#REF!</v>
      </c>
      <c r="E345" t="e">
        <f ca="1">IF(F345="","",_xlfn.XLOOKUP(F345,'Переименование подразделения'!A:A,'Переименование подразделения'!C:C,"ошибка",0,1))</f>
        <v>#REF!</v>
      </c>
      <c r="F345" t="e" cm="1">
        <f t="array" aca="1" ref="F345" ca="1">IF(COUNTIF(Список_Сотрудников[ФИО],'Добавление новых'!B346)&gt;0,"",INDEX(#REF!,MATCH('Добавление новых'!B345,#REF!,0)-_xlfn.XLOOKUP('Добавление новых'!B345,#REF!,#REF!,"Ошибка строки",0,1),1))</f>
        <v>#REF!</v>
      </c>
    </row>
    <row r="346" spans="1:6" x14ac:dyDescent="0.25">
      <c r="A346" t="e">
        <f ca="1">IF(F346="","",_xlfn.XLOOKUP(F346,'Переименование подразделения'!A:A,'Переименование подразделения'!B:B,"ошибка",0,1))</f>
        <v>#REF!</v>
      </c>
      <c r="B346" t="e">
        <f ca="1"/>
        <v>#NAME?</v>
      </c>
      <c r="C346" t="e">
        <f ca="1">IF(F346="","",_xlfn.XLOOKUP(B346,#REF!,#REF!,"ошибка",0,1))</f>
        <v>#REF!</v>
      </c>
      <c r="E346" t="e">
        <f ca="1">IF(F346="","",_xlfn.XLOOKUP(F346,'Переименование подразделения'!A:A,'Переименование подразделения'!C:C,"ошибка",0,1))</f>
        <v>#REF!</v>
      </c>
      <c r="F346" t="e" cm="1">
        <f t="array" aca="1" ref="F346" ca="1">IF(COUNTIF(Список_Сотрудников[ФИО],'Добавление новых'!B347)&gt;0,"",INDEX(#REF!,MATCH('Добавление новых'!B346,#REF!,0)-_xlfn.XLOOKUP('Добавление новых'!B346,#REF!,#REF!,"Ошибка строки",0,1),1))</f>
        <v>#REF!</v>
      </c>
    </row>
    <row r="347" spans="1:6" x14ac:dyDescent="0.25">
      <c r="A347" t="e">
        <f ca="1">IF(F347="","",_xlfn.XLOOKUP(F347,'Переименование подразделения'!A:A,'Переименование подразделения'!B:B,"ошибка",0,1))</f>
        <v>#REF!</v>
      </c>
      <c r="B347" t="e">
        <f ca="1"/>
        <v>#NAME?</v>
      </c>
      <c r="C347" t="e">
        <f ca="1">IF(F347="","",_xlfn.XLOOKUP(B347,#REF!,#REF!,"ошибка",0,1))</f>
        <v>#REF!</v>
      </c>
      <c r="E347" t="e">
        <f ca="1">IF(F347="","",_xlfn.XLOOKUP(F347,'Переименование подразделения'!A:A,'Переименование подразделения'!C:C,"ошибка",0,1))</f>
        <v>#REF!</v>
      </c>
      <c r="F347" t="e" cm="1">
        <f t="array" aca="1" ref="F347" ca="1">IF(COUNTIF(Список_Сотрудников[ФИО],'Добавление новых'!B348)&gt;0,"",INDEX(#REF!,MATCH('Добавление новых'!B347,#REF!,0)-_xlfn.XLOOKUP('Добавление новых'!B347,#REF!,#REF!,"Ошибка строки",0,1),1))</f>
        <v>#REF!</v>
      </c>
    </row>
    <row r="348" spans="1:6" x14ac:dyDescent="0.25">
      <c r="A348" t="e">
        <f ca="1">IF(F348="","",_xlfn.XLOOKUP(F348,'Переименование подразделения'!A:A,'Переименование подразделения'!B:B,"ошибка",0,1))</f>
        <v>#REF!</v>
      </c>
      <c r="B348" t="e">
        <f ca="1"/>
        <v>#NAME?</v>
      </c>
      <c r="C348" t="e">
        <f ca="1">IF(F348="","",_xlfn.XLOOKUP(B348,#REF!,#REF!,"ошибка",0,1))</f>
        <v>#REF!</v>
      </c>
      <c r="E348" t="e">
        <f ca="1">IF(F348="","",_xlfn.XLOOKUP(F348,'Переименование подразделения'!A:A,'Переименование подразделения'!C:C,"ошибка",0,1))</f>
        <v>#REF!</v>
      </c>
      <c r="F348" t="e" cm="1">
        <f t="array" aca="1" ref="F348" ca="1">IF(COUNTIF(Список_Сотрудников[ФИО],'Добавление новых'!B349)&gt;0,"",INDEX(#REF!,MATCH('Добавление новых'!B348,#REF!,0)-_xlfn.XLOOKUP('Добавление новых'!B348,#REF!,#REF!,"Ошибка строки",0,1),1))</f>
        <v>#REF!</v>
      </c>
    </row>
    <row r="349" spans="1:6" x14ac:dyDescent="0.25">
      <c r="A349" t="e">
        <f ca="1">IF(F349="","",_xlfn.XLOOKUP(F349,'Переименование подразделения'!A:A,'Переименование подразделения'!B:B,"ошибка",0,1))</f>
        <v>#REF!</v>
      </c>
      <c r="B349" t="e">
        <f ca="1"/>
        <v>#NAME?</v>
      </c>
      <c r="C349" t="e">
        <f ca="1">IF(F349="","",_xlfn.XLOOKUP(B349,#REF!,#REF!,"ошибка",0,1))</f>
        <v>#REF!</v>
      </c>
      <c r="E349" t="e">
        <f ca="1">IF(F349="","",_xlfn.XLOOKUP(F349,'Переименование подразделения'!A:A,'Переименование подразделения'!C:C,"ошибка",0,1))</f>
        <v>#REF!</v>
      </c>
      <c r="F349" t="e" cm="1">
        <f t="array" aca="1" ref="F349" ca="1">IF(COUNTIF(Список_Сотрудников[ФИО],'Добавление новых'!B350)&gt;0,"",INDEX(#REF!,MATCH('Добавление новых'!B349,#REF!,0)-_xlfn.XLOOKUP('Добавление новых'!B349,#REF!,#REF!,"Ошибка строки",0,1),1))</f>
        <v>#REF!</v>
      </c>
    </row>
    <row r="350" spans="1:6" x14ac:dyDescent="0.25">
      <c r="A350" t="e">
        <f ca="1">IF(F350="","",_xlfn.XLOOKUP(F350,'Переименование подразделения'!A:A,'Переименование подразделения'!B:B,"ошибка",0,1))</f>
        <v>#REF!</v>
      </c>
      <c r="B350" t="e">
        <f ca="1"/>
        <v>#NAME?</v>
      </c>
      <c r="C350" t="e">
        <f ca="1">IF(F350="","",_xlfn.XLOOKUP(B350,#REF!,#REF!,"ошибка",0,1))</f>
        <v>#REF!</v>
      </c>
      <c r="E350" t="e">
        <f ca="1">IF(F350="","",_xlfn.XLOOKUP(F350,'Переименование подразделения'!A:A,'Переименование подразделения'!C:C,"ошибка",0,1))</f>
        <v>#REF!</v>
      </c>
      <c r="F350" t="e" cm="1">
        <f t="array" aca="1" ref="F350" ca="1">IF(COUNTIF(Список_Сотрудников[ФИО],'Добавление новых'!B351)&gt;0,"",INDEX(#REF!,MATCH('Добавление новых'!B350,#REF!,0)-_xlfn.XLOOKUP('Добавление новых'!B350,#REF!,#REF!,"Ошибка строки",0,1),1))</f>
        <v>#REF!</v>
      </c>
    </row>
    <row r="351" spans="1:6" x14ac:dyDescent="0.25">
      <c r="A351" t="e">
        <f ca="1">IF(F351="","",_xlfn.XLOOKUP(F351,'Переименование подразделения'!A:A,'Переименование подразделения'!B:B,"ошибка",0,1))</f>
        <v>#REF!</v>
      </c>
      <c r="B351" t="e">
        <f ca="1"/>
        <v>#NAME?</v>
      </c>
      <c r="C351" t="e">
        <f ca="1">IF(F351="","",_xlfn.XLOOKUP(B351,#REF!,#REF!,"ошибка",0,1))</f>
        <v>#REF!</v>
      </c>
      <c r="E351" t="e">
        <f ca="1">IF(F351="","",_xlfn.XLOOKUP(F351,'Переименование подразделения'!A:A,'Переименование подразделения'!C:C,"ошибка",0,1))</f>
        <v>#REF!</v>
      </c>
      <c r="F351" t="e" cm="1">
        <f t="array" aca="1" ref="F351" ca="1">IF(COUNTIF(Список_Сотрудников[ФИО],'Добавление новых'!B352)&gt;0,"",INDEX(#REF!,MATCH('Добавление новых'!B351,#REF!,0)-_xlfn.XLOOKUP('Добавление новых'!B351,#REF!,#REF!,"Ошибка строки",0,1),1))</f>
        <v>#REF!</v>
      </c>
    </row>
    <row r="352" spans="1:6" x14ac:dyDescent="0.25">
      <c r="A352" t="e">
        <f ca="1">IF(F352="","",_xlfn.XLOOKUP(F352,'Переименование подразделения'!A:A,'Переименование подразделения'!B:B,"ошибка",0,1))</f>
        <v>#REF!</v>
      </c>
      <c r="B352" t="e">
        <f ca="1"/>
        <v>#NAME?</v>
      </c>
      <c r="C352" t="e">
        <f ca="1">IF(F352="","",_xlfn.XLOOKUP(B352,#REF!,#REF!,"ошибка",0,1))</f>
        <v>#REF!</v>
      </c>
      <c r="E352" t="e">
        <f ca="1">IF(F352="","",_xlfn.XLOOKUP(F352,'Переименование подразделения'!A:A,'Переименование подразделения'!C:C,"ошибка",0,1))</f>
        <v>#REF!</v>
      </c>
      <c r="F352" t="e" cm="1">
        <f t="array" aca="1" ref="F352" ca="1">IF(COUNTIF(Список_Сотрудников[ФИО],'Добавление новых'!B353)&gt;0,"",INDEX(#REF!,MATCH('Добавление новых'!B352,#REF!,0)-_xlfn.XLOOKUP('Добавление новых'!B352,#REF!,#REF!,"Ошибка строки",0,1),1))</f>
        <v>#REF!</v>
      </c>
    </row>
    <row r="353" spans="1:6" x14ac:dyDescent="0.25">
      <c r="A353" t="e">
        <f ca="1">IF(F353="","",_xlfn.XLOOKUP(F353,'Переименование подразделения'!A:A,'Переименование подразделения'!B:B,"ошибка",0,1))</f>
        <v>#REF!</v>
      </c>
      <c r="B353" t="e">
        <f ca="1"/>
        <v>#NAME?</v>
      </c>
      <c r="C353" t="e">
        <f ca="1">IF(F353="","",_xlfn.XLOOKUP(B353,#REF!,#REF!,"ошибка",0,1))</f>
        <v>#REF!</v>
      </c>
      <c r="E353" t="e">
        <f ca="1">IF(F353="","",_xlfn.XLOOKUP(F353,'Переименование подразделения'!A:A,'Переименование подразделения'!C:C,"ошибка",0,1))</f>
        <v>#REF!</v>
      </c>
      <c r="F353" t="e" cm="1">
        <f t="array" aca="1" ref="F353" ca="1">IF(COUNTIF(Список_Сотрудников[ФИО],'Добавление новых'!B354)&gt;0,"",INDEX(#REF!,MATCH('Добавление новых'!B353,#REF!,0)-_xlfn.XLOOKUP('Добавление новых'!B353,#REF!,#REF!,"Ошибка строки",0,1),1))</f>
        <v>#REF!</v>
      </c>
    </row>
    <row r="354" spans="1:6" x14ac:dyDescent="0.25">
      <c r="A354" t="e">
        <f ca="1">IF(F354="","",_xlfn.XLOOKUP(F354,'Переименование подразделения'!A:A,'Переименование подразделения'!B:B,"ошибка",0,1))</f>
        <v>#REF!</v>
      </c>
      <c r="B354" t="e">
        <f ca="1"/>
        <v>#NAME?</v>
      </c>
      <c r="C354" t="e">
        <f ca="1">IF(F354="","",_xlfn.XLOOKUP(B354,#REF!,#REF!,"ошибка",0,1))</f>
        <v>#REF!</v>
      </c>
      <c r="E354" t="e">
        <f ca="1">IF(F354="","",_xlfn.XLOOKUP(F354,'Переименование подразделения'!A:A,'Переименование подразделения'!C:C,"ошибка",0,1))</f>
        <v>#REF!</v>
      </c>
      <c r="F354" t="e" cm="1">
        <f t="array" aca="1" ref="F354" ca="1">IF(COUNTIF(Список_Сотрудников[ФИО],'Добавление новых'!B355)&gt;0,"",INDEX(#REF!,MATCH('Добавление новых'!B354,#REF!,0)-_xlfn.XLOOKUP('Добавление новых'!B354,#REF!,#REF!,"Ошибка строки",0,1),1))</f>
        <v>#REF!</v>
      </c>
    </row>
    <row r="355" spans="1:6" x14ac:dyDescent="0.25">
      <c r="A355" t="e">
        <f ca="1">IF(F355="","",_xlfn.XLOOKUP(F355,'Переименование подразделения'!A:A,'Переименование подразделения'!B:B,"ошибка",0,1))</f>
        <v>#REF!</v>
      </c>
      <c r="B355" t="e">
        <f ca="1"/>
        <v>#NAME?</v>
      </c>
      <c r="C355" t="e">
        <f ca="1">IF(F355="","",_xlfn.XLOOKUP(B355,#REF!,#REF!,"ошибка",0,1))</f>
        <v>#REF!</v>
      </c>
      <c r="E355" t="e">
        <f ca="1">IF(F355="","",_xlfn.XLOOKUP(F355,'Переименование подразделения'!A:A,'Переименование подразделения'!C:C,"ошибка",0,1))</f>
        <v>#REF!</v>
      </c>
      <c r="F355" t="e" cm="1">
        <f t="array" aca="1" ref="F355" ca="1">IF(COUNTIF(Список_Сотрудников[ФИО],'Добавление новых'!B356)&gt;0,"",INDEX(#REF!,MATCH('Добавление новых'!B355,#REF!,0)-_xlfn.XLOOKUP('Добавление новых'!B355,#REF!,#REF!,"Ошибка строки",0,1),1))</f>
        <v>#REF!</v>
      </c>
    </row>
    <row r="356" spans="1:6" x14ac:dyDescent="0.25">
      <c r="A356" t="e">
        <f ca="1">IF(F356="","",_xlfn.XLOOKUP(F356,'Переименование подразделения'!A:A,'Переименование подразделения'!B:B,"ошибка",0,1))</f>
        <v>#REF!</v>
      </c>
      <c r="B356" t="e">
        <f ca="1"/>
        <v>#NAME?</v>
      </c>
      <c r="C356" t="e">
        <f ca="1">IF(F356="","",_xlfn.XLOOKUP(B356,#REF!,#REF!,"ошибка",0,1))</f>
        <v>#REF!</v>
      </c>
      <c r="E356" t="e">
        <f ca="1">IF(F356="","",_xlfn.XLOOKUP(F356,'Переименование подразделения'!A:A,'Переименование подразделения'!C:C,"ошибка",0,1))</f>
        <v>#REF!</v>
      </c>
      <c r="F356" t="e" cm="1">
        <f t="array" aca="1" ref="F356" ca="1">IF(COUNTIF(Список_Сотрудников[ФИО],'Добавление новых'!B357)&gt;0,"",INDEX(#REF!,MATCH('Добавление новых'!B356,#REF!,0)-_xlfn.XLOOKUP('Добавление новых'!B356,#REF!,#REF!,"Ошибка строки",0,1),1))</f>
        <v>#REF!</v>
      </c>
    </row>
    <row r="357" spans="1:6" x14ac:dyDescent="0.25">
      <c r="A357" t="e">
        <f ca="1">IF(F357="","",_xlfn.XLOOKUP(F357,'Переименование подразделения'!A:A,'Переименование подразделения'!B:B,"ошибка",0,1))</f>
        <v>#REF!</v>
      </c>
      <c r="B357" t="e">
        <f ca="1"/>
        <v>#NAME?</v>
      </c>
      <c r="C357" t="e">
        <f ca="1">IF(F357="","",_xlfn.XLOOKUP(B357,#REF!,#REF!,"ошибка",0,1))</f>
        <v>#REF!</v>
      </c>
      <c r="E357" t="e">
        <f ca="1">IF(F357="","",_xlfn.XLOOKUP(F357,'Переименование подразделения'!A:A,'Переименование подразделения'!C:C,"ошибка",0,1))</f>
        <v>#REF!</v>
      </c>
      <c r="F357" t="e" cm="1">
        <f t="array" aca="1" ref="F357" ca="1">IF(COUNTIF(Список_Сотрудников[ФИО],'Добавление новых'!B358)&gt;0,"",INDEX(#REF!,MATCH('Добавление новых'!B357,#REF!,0)-_xlfn.XLOOKUP('Добавление новых'!B357,#REF!,#REF!,"Ошибка строки",0,1),1))</f>
        <v>#REF!</v>
      </c>
    </row>
    <row r="358" spans="1:6" x14ac:dyDescent="0.25">
      <c r="A358" t="e">
        <f ca="1">IF(F358="","",_xlfn.XLOOKUP(F358,'Переименование подразделения'!A:A,'Переименование подразделения'!B:B,"ошибка",0,1))</f>
        <v>#REF!</v>
      </c>
      <c r="B358" t="e">
        <f ca="1"/>
        <v>#NAME?</v>
      </c>
      <c r="C358" t="e">
        <f ca="1">IF(F358="","",_xlfn.XLOOKUP(B358,#REF!,#REF!,"ошибка",0,1))</f>
        <v>#REF!</v>
      </c>
      <c r="E358" t="e">
        <f ca="1">IF(F358="","",_xlfn.XLOOKUP(F358,'Переименование подразделения'!A:A,'Переименование подразделения'!C:C,"ошибка",0,1))</f>
        <v>#REF!</v>
      </c>
      <c r="F358" t="e" cm="1">
        <f t="array" aca="1" ref="F358" ca="1">IF(COUNTIF(Список_Сотрудников[ФИО],'Добавление новых'!B359)&gt;0,"",INDEX(#REF!,MATCH('Добавление новых'!B358,#REF!,0)-_xlfn.XLOOKUP('Добавление новых'!B358,#REF!,#REF!,"Ошибка строки",0,1),1))</f>
        <v>#REF!</v>
      </c>
    </row>
    <row r="359" spans="1:6" x14ac:dyDescent="0.25">
      <c r="A359" t="e">
        <f ca="1">IF(F359="","",_xlfn.XLOOKUP(F359,'Переименование подразделения'!A:A,'Переименование подразделения'!B:B,"ошибка",0,1))</f>
        <v>#REF!</v>
      </c>
      <c r="B359" t="e">
        <f ca="1"/>
        <v>#NAME?</v>
      </c>
      <c r="C359" t="e">
        <f ca="1">IF(F359="","",_xlfn.XLOOKUP(B359,#REF!,#REF!,"ошибка",0,1))</f>
        <v>#REF!</v>
      </c>
      <c r="E359" t="e">
        <f ca="1">IF(F359="","",_xlfn.XLOOKUP(F359,'Переименование подразделения'!A:A,'Переименование подразделения'!C:C,"ошибка",0,1))</f>
        <v>#REF!</v>
      </c>
      <c r="F359" t="e" cm="1">
        <f t="array" aca="1" ref="F359" ca="1">IF(COUNTIF(Список_Сотрудников[ФИО],'Добавление новых'!B360)&gt;0,"",INDEX(#REF!,MATCH('Добавление новых'!B359,#REF!,0)-_xlfn.XLOOKUP('Добавление новых'!B359,#REF!,#REF!,"Ошибка строки",0,1),1))</f>
        <v>#REF!</v>
      </c>
    </row>
    <row r="360" spans="1:6" x14ac:dyDescent="0.25">
      <c r="A360" t="e">
        <f ca="1">IF(F360="","",_xlfn.XLOOKUP(F360,'Переименование подразделения'!A:A,'Переименование подразделения'!B:B,"ошибка",0,1))</f>
        <v>#REF!</v>
      </c>
      <c r="B360" t="e">
        <f ca="1"/>
        <v>#NAME?</v>
      </c>
      <c r="C360" t="e">
        <f ca="1">IF(F360="","",_xlfn.XLOOKUP(B360,#REF!,#REF!,"ошибка",0,1))</f>
        <v>#REF!</v>
      </c>
      <c r="E360" t="e">
        <f ca="1">IF(F360="","",_xlfn.XLOOKUP(F360,'Переименование подразделения'!A:A,'Переименование подразделения'!C:C,"ошибка",0,1))</f>
        <v>#REF!</v>
      </c>
      <c r="F360" t="e" cm="1">
        <f t="array" aca="1" ref="F360" ca="1">IF(COUNTIF(Список_Сотрудников[ФИО],'Добавление новых'!B361)&gt;0,"",INDEX(#REF!,MATCH('Добавление новых'!B360,#REF!,0)-_xlfn.XLOOKUP('Добавление новых'!B360,#REF!,#REF!,"Ошибка строки",0,1),1))</f>
        <v>#REF!</v>
      </c>
    </row>
    <row r="361" spans="1:6" x14ac:dyDescent="0.25">
      <c r="A361" t="e">
        <f ca="1">IF(F361="","",_xlfn.XLOOKUP(F361,'Переименование подразделения'!A:A,'Переименование подразделения'!B:B,"ошибка",0,1))</f>
        <v>#REF!</v>
      </c>
      <c r="B361" t="e">
        <f ca="1"/>
        <v>#NAME?</v>
      </c>
      <c r="C361" t="e">
        <f ca="1">IF(F361="","",_xlfn.XLOOKUP(B361,#REF!,#REF!,"ошибка",0,1))</f>
        <v>#REF!</v>
      </c>
      <c r="E361" t="e">
        <f ca="1">IF(F361="","",_xlfn.XLOOKUP(F361,'Переименование подразделения'!A:A,'Переименование подразделения'!C:C,"ошибка",0,1))</f>
        <v>#REF!</v>
      </c>
      <c r="F361" t="e" cm="1">
        <f t="array" aca="1" ref="F361" ca="1">IF(COUNTIF(Список_Сотрудников[ФИО],'Добавление новых'!B362)&gt;0,"",INDEX(#REF!,MATCH('Добавление новых'!B361,#REF!,0)-_xlfn.XLOOKUP('Добавление новых'!B361,#REF!,#REF!,"Ошибка строки",0,1),1))</f>
        <v>#REF!</v>
      </c>
    </row>
    <row r="362" spans="1:6" x14ac:dyDescent="0.25">
      <c r="A362" t="e">
        <f ca="1">IF(F362="","",_xlfn.XLOOKUP(F362,'Переименование подразделения'!A:A,'Переименование подразделения'!B:B,"ошибка",0,1))</f>
        <v>#REF!</v>
      </c>
      <c r="B362" t="e">
        <f ca="1"/>
        <v>#NAME?</v>
      </c>
      <c r="C362" t="e">
        <f ca="1">IF(F362="","",_xlfn.XLOOKUP(B362,#REF!,#REF!,"ошибка",0,1))</f>
        <v>#REF!</v>
      </c>
      <c r="E362" t="e">
        <f ca="1">IF(F362="","",_xlfn.XLOOKUP(F362,'Переименование подразделения'!A:A,'Переименование подразделения'!C:C,"ошибка",0,1))</f>
        <v>#REF!</v>
      </c>
      <c r="F362" t="e" cm="1">
        <f t="array" aca="1" ref="F362" ca="1">IF(COUNTIF(Список_Сотрудников[ФИО],'Добавление новых'!B363)&gt;0,"",INDEX(#REF!,MATCH('Добавление новых'!B362,#REF!,0)-_xlfn.XLOOKUP('Добавление новых'!B362,#REF!,#REF!,"Ошибка строки",0,1),1))</f>
        <v>#REF!</v>
      </c>
    </row>
    <row r="363" spans="1:6" x14ac:dyDescent="0.25">
      <c r="A363" t="e">
        <f ca="1">IF(F363="","",_xlfn.XLOOKUP(F363,'Переименование подразделения'!A:A,'Переименование подразделения'!B:B,"ошибка",0,1))</f>
        <v>#REF!</v>
      </c>
      <c r="B363" t="e">
        <f ca="1"/>
        <v>#NAME?</v>
      </c>
      <c r="C363" t="e">
        <f ca="1">IF(F363="","",_xlfn.XLOOKUP(B363,#REF!,#REF!,"ошибка",0,1))</f>
        <v>#REF!</v>
      </c>
      <c r="E363" t="e">
        <f ca="1">IF(F363="","",_xlfn.XLOOKUP(F363,'Переименование подразделения'!A:A,'Переименование подразделения'!C:C,"ошибка",0,1))</f>
        <v>#REF!</v>
      </c>
      <c r="F363" t="e" cm="1">
        <f t="array" aca="1" ref="F363" ca="1">IF(COUNTIF(Список_Сотрудников[ФИО],'Добавление новых'!B364)&gt;0,"",INDEX(#REF!,MATCH('Добавление новых'!B363,#REF!,0)-_xlfn.XLOOKUP('Добавление новых'!B363,#REF!,#REF!,"Ошибка строки",0,1),1))</f>
        <v>#REF!</v>
      </c>
    </row>
    <row r="364" spans="1:6" x14ac:dyDescent="0.25">
      <c r="A364" t="e">
        <f ca="1">IF(F364="","",_xlfn.XLOOKUP(F364,'Переименование подразделения'!A:A,'Переименование подразделения'!B:B,"ошибка",0,1))</f>
        <v>#REF!</v>
      </c>
      <c r="B364" t="e">
        <f ca="1"/>
        <v>#NAME?</v>
      </c>
      <c r="C364" t="e">
        <f ca="1">IF(F364="","",_xlfn.XLOOKUP(B364,#REF!,#REF!,"ошибка",0,1))</f>
        <v>#REF!</v>
      </c>
      <c r="E364" t="e">
        <f ca="1">IF(F364="","",_xlfn.XLOOKUP(F364,'Переименование подразделения'!A:A,'Переименование подразделения'!C:C,"ошибка",0,1))</f>
        <v>#REF!</v>
      </c>
      <c r="F364" t="e" cm="1">
        <f t="array" aca="1" ref="F364" ca="1">IF(COUNTIF(Список_Сотрудников[ФИО],'Добавление новых'!B365)&gt;0,"",INDEX(#REF!,MATCH('Добавление новых'!B364,#REF!,0)-_xlfn.XLOOKUP('Добавление новых'!B364,#REF!,#REF!,"Ошибка строки",0,1),1))</f>
        <v>#REF!</v>
      </c>
    </row>
    <row r="365" spans="1:6" x14ac:dyDescent="0.25">
      <c r="A365" t="e">
        <f ca="1">IF(F365="","",_xlfn.XLOOKUP(F365,'Переименование подразделения'!A:A,'Переименование подразделения'!B:B,"ошибка",0,1))</f>
        <v>#REF!</v>
      </c>
      <c r="B365" t="e">
        <f ca="1"/>
        <v>#NAME?</v>
      </c>
      <c r="C365" t="e">
        <f ca="1">IF(F365="","",_xlfn.XLOOKUP(B365,#REF!,#REF!,"ошибка",0,1))</f>
        <v>#REF!</v>
      </c>
      <c r="E365" t="e">
        <f ca="1">IF(F365="","",_xlfn.XLOOKUP(F365,'Переименование подразделения'!A:A,'Переименование подразделения'!C:C,"ошибка",0,1))</f>
        <v>#REF!</v>
      </c>
      <c r="F365" t="e" cm="1">
        <f t="array" aca="1" ref="F365" ca="1">IF(COUNTIF(Список_Сотрудников[ФИО],'Добавление новых'!B366)&gt;0,"",INDEX(#REF!,MATCH('Добавление новых'!B365,#REF!,0)-_xlfn.XLOOKUP('Добавление новых'!B365,#REF!,#REF!,"Ошибка строки",0,1),1))</f>
        <v>#REF!</v>
      </c>
    </row>
    <row r="366" spans="1:6" x14ac:dyDescent="0.25">
      <c r="A366" t="e">
        <f ca="1">IF(F366="","",_xlfn.XLOOKUP(F366,'Переименование подразделения'!A:A,'Переименование подразделения'!B:B,"ошибка",0,1))</f>
        <v>#REF!</v>
      </c>
      <c r="B366" t="e">
        <f ca="1"/>
        <v>#NAME?</v>
      </c>
      <c r="C366" t="e">
        <f ca="1">IF(F366="","",_xlfn.XLOOKUP(B366,#REF!,#REF!,"ошибка",0,1))</f>
        <v>#REF!</v>
      </c>
      <c r="E366" t="e">
        <f ca="1">IF(F366="","",_xlfn.XLOOKUP(F366,'Переименование подразделения'!A:A,'Переименование подразделения'!C:C,"ошибка",0,1))</f>
        <v>#REF!</v>
      </c>
      <c r="F366" t="e" cm="1">
        <f t="array" aca="1" ref="F366" ca="1">IF(COUNTIF(Список_Сотрудников[ФИО],'Добавление новых'!B367)&gt;0,"",INDEX(#REF!,MATCH('Добавление новых'!B366,#REF!,0)-_xlfn.XLOOKUP('Добавление новых'!B366,#REF!,#REF!,"Ошибка строки",0,1),1))</f>
        <v>#REF!</v>
      </c>
    </row>
    <row r="367" spans="1:6" x14ac:dyDescent="0.25">
      <c r="A367" t="e">
        <f ca="1">IF(F367="","",_xlfn.XLOOKUP(F367,'Переименование подразделения'!A:A,'Переименование подразделения'!B:B,"ошибка",0,1))</f>
        <v>#REF!</v>
      </c>
      <c r="B367" t="e">
        <f ca="1"/>
        <v>#NAME?</v>
      </c>
      <c r="C367" t="e">
        <f ca="1">IF(F367="","",_xlfn.XLOOKUP(B367,#REF!,#REF!,"ошибка",0,1))</f>
        <v>#REF!</v>
      </c>
      <c r="E367" t="e">
        <f ca="1">IF(F367="","",_xlfn.XLOOKUP(F367,'Переименование подразделения'!A:A,'Переименование подразделения'!C:C,"ошибка",0,1))</f>
        <v>#REF!</v>
      </c>
      <c r="F367" t="e" cm="1">
        <f t="array" aca="1" ref="F367" ca="1">IF(COUNTIF(Список_Сотрудников[ФИО],'Добавление новых'!B368)&gt;0,"",INDEX(#REF!,MATCH('Добавление новых'!B367,#REF!,0)-_xlfn.XLOOKUP('Добавление новых'!B367,#REF!,#REF!,"Ошибка строки",0,1),1))</f>
        <v>#REF!</v>
      </c>
    </row>
    <row r="368" spans="1:6" x14ac:dyDescent="0.25">
      <c r="A368" t="e">
        <f ca="1">IF(F368="","",_xlfn.XLOOKUP(F368,'Переименование подразделения'!A:A,'Переименование подразделения'!B:B,"ошибка",0,1))</f>
        <v>#REF!</v>
      </c>
      <c r="B368" t="e">
        <f ca="1"/>
        <v>#NAME?</v>
      </c>
      <c r="C368" t="e">
        <f ca="1">IF(F368="","",_xlfn.XLOOKUP(B368,#REF!,#REF!,"ошибка",0,1))</f>
        <v>#REF!</v>
      </c>
      <c r="E368" t="e">
        <f ca="1">IF(F368="","",_xlfn.XLOOKUP(F368,'Переименование подразделения'!A:A,'Переименование подразделения'!C:C,"ошибка",0,1))</f>
        <v>#REF!</v>
      </c>
      <c r="F368" t="e" cm="1">
        <f t="array" aca="1" ref="F368" ca="1">IF(COUNTIF(Список_Сотрудников[ФИО],'Добавление новых'!B369)&gt;0,"",INDEX(#REF!,MATCH('Добавление новых'!B368,#REF!,0)-_xlfn.XLOOKUP('Добавление новых'!B368,#REF!,#REF!,"Ошибка строки",0,1),1))</f>
        <v>#REF!</v>
      </c>
    </row>
    <row r="369" spans="1:6" x14ac:dyDescent="0.25">
      <c r="A369" t="e">
        <f ca="1">IF(F369="","",_xlfn.XLOOKUP(F369,'Переименование подразделения'!A:A,'Переименование подразделения'!B:B,"ошибка",0,1))</f>
        <v>#REF!</v>
      </c>
      <c r="B369" t="e">
        <f ca="1"/>
        <v>#NAME?</v>
      </c>
      <c r="C369" t="e">
        <f ca="1">IF(F369="","",_xlfn.XLOOKUP(B369,#REF!,#REF!,"ошибка",0,1))</f>
        <v>#REF!</v>
      </c>
      <c r="E369" t="e">
        <f ca="1">IF(F369="","",_xlfn.XLOOKUP(F369,'Переименование подразделения'!A:A,'Переименование подразделения'!C:C,"ошибка",0,1))</f>
        <v>#REF!</v>
      </c>
      <c r="F369" t="e" cm="1">
        <f t="array" aca="1" ref="F369" ca="1">IF(COUNTIF(Список_Сотрудников[ФИО],'Добавление новых'!B370)&gt;0,"",INDEX(#REF!,MATCH('Добавление новых'!B369,#REF!,0)-_xlfn.XLOOKUP('Добавление новых'!B369,#REF!,#REF!,"Ошибка строки",0,1),1))</f>
        <v>#REF!</v>
      </c>
    </row>
    <row r="370" spans="1:6" x14ac:dyDescent="0.25">
      <c r="A370" t="e">
        <f ca="1">IF(F370="","",_xlfn.XLOOKUP(F370,'Переименование подразделения'!A:A,'Переименование подразделения'!B:B,"ошибка",0,1))</f>
        <v>#REF!</v>
      </c>
      <c r="B370" t="e">
        <f ca="1"/>
        <v>#NAME?</v>
      </c>
      <c r="C370" t="e">
        <f ca="1">IF(F370="","",_xlfn.XLOOKUP(B370,#REF!,#REF!,"ошибка",0,1))</f>
        <v>#REF!</v>
      </c>
      <c r="E370" t="e">
        <f ca="1">IF(F370="","",_xlfn.XLOOKUP(F370,'Переименование подразделения'!A:A,'Переименование подразделения'!C:C,"ошибка",0,1))</f>
        <v>#REF!</v>
      </c>
      <c r="F370" t="e" cm="1">
        <f t="array" aca="1" ref="F370" ca="1">IF(COUNTIF(Список_Сотрудников[ФИО],'Добавление новых'!B371)&gt;0,"",INDEX(#REF!,MATCH('Добавление новых'!B370,#REF!,0)-_xlfn.XLOOKUP('Добавление новых'!B370,#REF!,#REF!,"Ошибка строки",0,1),1))</f>
        <v>#REF!</v>
      </c>
    </row>
    <row r="371" spans="1:6" x14ac:dyDescent="0.25">
      <c r="A371" t="e">
        <f ca="1">IF(F371="","",_xlfn.XLOOKUP(F371,'Переименование подразделения'!A:A,'Переименование подразделения'!B:B,"ошибка",0,1))</f>
        <v>#REF!</v>
      </c>
      <c r="B371" t="e">
        <f ca="1"/>
        <v>#NAME?</v>
      </c>
      <c r="C371" t="e">
        <f ca="1">IF(F371="","",_xlfn.XLOOKUP(B371,#REF!,#REF!,"ошибка",0,1))</f>
        <v>#REF!</v>
      </c>
      <c r="E371" t="e">
        <f ca="1">IF(F371="","",_xlfn.XLOOKUP(F371,'Переименование подразделения'!A:A,'Переименование подразделения'!C:C,"ошибка",0,1))</f>
        <v>#REF!</v>
      </c>
      <c r="F371" t="e" cm="1">
        <f t="array" aca="1" ref="F371" ca="1">IF(COUNTIF(Список_Сотрудников[ФИО],'Добавление новых'!B372)&gt;0,"",INDEX(#REF!,MATCH('Добавление новых'!B371,#REF!,0)-_xlfn.XLOOKUP('Добавление новых'!B371,#REF!,#REF!,"Ошибка строки",0,1),1))</f>
        <v>#REF!</v>
      </c>
    </row>
    <row r="372" spans="1:6" x14ac:dyDescent="0.25">
      <c r="A372" t="e">
        <f ca="1">IF(F372="","",_xlfn.XLOOKUP(F372,'Переименование подразделения'!A:A,'Переименование подразделения'!B:B,"ошибка",0,1))</f>
        <v>#REF!</v>
      </c>
      <c r="B372" t="e">
        <f ca="1"/>
        <v>#NAME?</v>
      </c>
      <c r="C372" t="e">
        <f ca="1">IF(F372="","",_xlfn.XLOOKUP(B372,#REF!,#REF!,"ошибка",0,1))</f>
        <v>#REF!</v>
      </c>
      <c r="E372" t="e">
        <f ca="1">IF(F372="","",_xlfn.XLOOKUP(F372,'Переименование подразделения'!A:A,'Переименование подразделения'!C:C,"ошибка",0,1))</f>
        <v>#REF!</v>
      </c>
      <c r="F372" t="e" cm="1">
        <f t="array" aca="1" ref="F372" ca="1">IF(COUNTIF(Список_Сотрудников[ФИО],'Добавление новых'!B373)&gt;0,"",INDEX(#REF!,MATCH('Добавление новых'!B372,#REF!,0)-_xlfn.XLOOKUP('Добавление новых'!B372,#REF!,#REF!,"Ошибка строки",0,1),1))</f>
        <v>#REF!</v>
      </c>
    </row>
    <row r="373" spans="1:6" x14ac:dyDescent="0.25">
      <c r="A373" t="e">
        <f ca="1">IF(F373="","",_xlfn.XLOOKUP(F373,'Переименование подразделения'!A:A,'Переименование подразделения'!B:B,"ошибка",0,1))</f>
        <v>#REF!</v>
      </c>
      <c r="B373" t="e">
        <f ca="1"/>
        <v>#NAME?</v>
      </c>
      <c r="C373" t="e">
        <f ca="1">IF(F373="","",_xlfn.XLOOKUP(B373,#REF!,#REF!,"ошибка",0,1))</f>
        <v>#REF!</v>
      </c>
      <c r="E373" t="e">
        <f ca="1">IF(F373="","",_xlfn.XLOOKUP(F373,'Переименование подразделения'!A:A,'Переименование подразделения'!C:C,"ошибка",0,1))</f>
        <v>#REF!</v>
      </c>
      <c r="F373" t="e" cm="1">
        <f t="array" aca="1" ref="F373" ca="1">IF(COUNTIF(Список_Сотрудников[ФИО],'Добавление новых'!B374)&gt;0,"",INDEX(#REF!,MATCH('Добавление новых'!B373,#REF!,0)-_xlfn.XLOOKUP('Добавление новых'!B373,#REF!,#REF!,"Ошибка строки",0,1),1))</f>
        <v>#REF!</v>
      </c>
    </row>
    <row r="374" spans="1:6" x14ac:dyDescent="0.25">
      <c r="A374" t="e">
        <f ca="1">IF(F374="","",_xlfn.XLOOKUP(F374,'Переименование подразделения'!A:A,'Переименование подразделения'!B:B,"ошибка",0,1))</f>
        <v>#REF!</v>
      </c>
      <c r="B374" t="e">
        <f ca="1"/>
        <v>#NAME?</v>
      </c>
      <c r="C374" t="e">
        <f ca="1">IF(F374="","",_xlfn.XLOOKUP(B374,#REF!,#REF!,"ошибка",0,1))</f>
        <v>#REF!</v>
      </c>
      <c r="E374" t="e">
        <f ca="1">IF(F374="","",_xlfn.XLOOKUP(F374,'Переименование подразделения'!A:A,'Переименование подразделения'!C:C,"ошибка",0,1))</f>
        <v>#REF!</v>
      </c>
      <c r="F374" t="e" cm="1">
        <f t="array" aca="1" ref="F374" ca="1">IF(COUNTIF(Список_Сотрудников[ФИО],'Добавление новых'!B375)&gt;0,"",INDEX(#REF!,MATCH('Добавление новых'!B374,#REF!,0)-_xlfn.XLOOKUP('Добавление новых'!B374,#REF!,#REF!,"Ошибка строки",0,1),1))</f>
        <v>#REF!</v>
      </c>
    </row>
    <row r="375" spans="1:6" x14ac:dyDescent="0.25">
      <c r="A375" t="e">
        <f ca="1">IF(F375="","",_xlfn.XLOOKUP(F375,'Переименование подразделения'!A:A,'Переименование подразделения'!B:B,"ошибка",0,1))</f>
        <v>#REF!</v>
      </c>
      <c r="B375" t="e">
        <f ca="1"/>
        <v>#NAME?</v>
      </c>
      <c r="C375" t="e">
        <f ca="1">IF(F375="","",_xlfn.XLOOKUP(B375,#REF!,#REF!,"ошибка",0,1))</f>
        <v>#REF!</v>
      </c>
      <c r="E375" t="e">
        <f ca="1">IF(F375="","",_xlfn.XLOOKUP(F375,'Переименование подразделения'!A:A,'Переименование подразделения'!C:C,"ошибка",0,1))</f>
        <v>#REF!</v>
      </c>
      <c r="F375" t="e" cm="1">
        <f t="array" aca="1" ref="F375" ca="1">IF(COUNTIF(Список_Сотрудников[ФИО],'Добавление новых'!B376)&gt;0,"",INDEX(#REF!,MATCH('Добавление новых'!B375,#REF!,0)-_xlfn.XLOOKUP('Добавление новых'!B375,#REF!,#REF!,"Ошибка строки",0,1),1))</f>
        <v>#REF!</v>
      </c>
    </row>
    <row r="376" spans="1:6" x14ac:dyDescent="0.25">
      <c r="A376" t="e">
        <f ca="1">IF(F376="","",_xlfn.XLOOKUP(F376,'Переименование подразделения'!A:A,'Переименование подразделения'!B:B,"ошибка",0,1))</f>
        <v>#REF!</v>
      </c>
      <c r="B376" t="e">
        <f ca="1"/>
        <v>#NAME?</v>
      </c>
      <c r="C376" t="e">
        <f ca="1">IF(F376="","",_xlfn.XLOOKUP(B376,#REF!,#REF!,"ошибка",0,1))</f>
        <v>#REF!</v>
      </c>
      <c r="E376" t="e">
        <f ca="1">IF(F376="","",_xlfn.XLOOKUP(F376,'Переименование подразделения'!A:A,'Переименование подразделения'!C:C,"ошибка",0,1))</f>
        <v>#REF!</v>
      </c>
      <c r="F376" t="e" cm="1">
        <f t="array" aca="1" ref="F376" ca="1">IF(COUNTIF(Список_Сотрудников[ФИО],'Добавление новых'!B377)&gt;0,"",INDEX(#REF!,MATCH('Добавление новых'!B376,#REF!,0)-_xlfn.XLOOKUP('Добавление новых'!B376,#REF!,#REF!,"Ошибка строки",0,1),1))</f>
        <v>#REF!</v>
      </c>
    </row>
    <row r="377" spans="1:6" x14ac:dyDescent="0.25">
      <c r="A377" t="e">
        <f ca="1">IF(F377="","",_xlfn.XLOOKUP(F377,'Переименование подразделения'!A:A,'Переименование подразделения'!B:B,"ошибка",0,1))</f>
        <v>#REF!</v>
      </c>
      <c r="B377" t="e">
        <f ca="1"/>
        <v>#NAME?</v>
      </c>
      <c r="C377" t="e">
        <f ca="1">IF(F377="","",_xlfn.XLOOKUP(B377,#REF!,#REF!,"ошибка",0,1))</f>
        <v>#REF!</v>
      </c>
      <c r="E377" t="e">
        <f ca="1">IF(F377="","",_xlfn.XLOOKUP(F377,'Переименование подразделения'!A:A,'Переименование подразделения'!C:C,"ошибка",0,1))</f>
        <v>#REF!</v>
      </c>
      <c r="F377" t="e" cm="1">
        <f t="array" aca="1" ref="F377" ca="1">IF(COUNTIF(Список_Сотрудников[ФИО],'Добавление новых'!B378)&gt;0,"",INDEX(#REF!,MATCH('Добавление новых'!B377,#REF!,0)-_xlfn.XLOOKUP('Добавление новых'!B377,#REF!,#REF!,"Ошибка строки",0,1),1))</f>
        <v>#REF!</v>
      </c>
    </row>
    <row r="378" spans="1:6" x14ac:dyDescent="0.25">
      <c r="A378" t="e">
        <f ca="1">IF(F378="","",_xlfn.XLOOKUP(F378,'Переименование подразделения'!A:A,'Переименование подразделения'!B:B,"ошибка",0,1))</f>
        <v>#REF!</v>
      </c>
      <c r="B378" t="e">
        <f ca="1"/>
        <v>#NAME?</v>
      </c>
      <c r="C378" t="e">
        <f ca="1">IF(F378="","",_xlfn.XLOOKUP(B378,#REF!,#REF!,"ошибка",0,1))</f>
        <v>#REF!</v>
      </c>
      <c r="E378" t="e">
        <f ca="1">IF(F378="","",_xlfn.XLOOKUP(F378,'Переименование подразделения'!A:A,'Переименование подразделения'!C:C,"ошибка",0,1))</f>
        <v>#REF!</v>
      </c>
      <c r="F378" t="e" cm="1">
        <f t="array" aca="1" ref="F378" ca="1">IF(COUNTIF(Список_Сотрудников[ФИО],'Добавление новых'!B379)&gt;0,"",INDEX(#REF!,MATCH('Добавление новых'!B378,#REF!,0)-_xlfn.XLOOKUP('Добавление новых'!B378,#REF!,#REF!,"Ошибка строки",0,1),1))</f>
        <v>#REF!</v>
      </c>
    </row>
    <row r="379" spans="1:6" x14ac:dyDescent="0.25">
      <c r="A379" t="e">
        <f ca="1">IF(F379="","",_xlfn.XLOOKUP(F379,'Переименование подразделения'!A:A,'Переименование подразделения'!B:B,"ошибка",0,1))</f>
        <v>#REF!</v>
      </c>
      <c r="B379" t="e">
        <f ca="1"/>
        <v>#NAME?</v>
      </c>
      <c r="C379" t="e">
        <f ca="1">IF(F379="","",_xlfn.XLOOKUP(B379,#REF!,#REF!,"ошибка",0,1))</f>
        <v>#REF!</v>
      </c>
      <c r="E379" t="e">
        <f ca="1">IF(F379="","",_xlfn.XLOOKUP(F379,'Переименование подразделения'!A:A,'Переименование подразделения'!C:C,"ошибка",0,1))</f>
        <v>#REF!</v>
      </c>
      <c r="F379" t="e" cm="1">
        <f t="array" aca="1" ref="F379" ca="1">IF(COUNTIF(Список_Сотрудников[ФИО],'Добавление новых'!B380)&gt;0,"",INDEX(#REF!,MATCH('Добавление новых'!B379,#REF!,0)-_xlfn.XLOOKUP('Добавление новых'!B379,#REF!,#REF!,"Ошибка строки",0,1),1))</f>
        <v>#REF!</v>
      </c>
    </row>
    <row r="380" spans="1:6" x14ac:dyDescent="0.25">
      <c r="A380" t="e">
        <f ca="1">IF(F380="","",_xlfn.XLOOKUP(F380,'Переименование подразделения'!A:A,'Переименование подразделения'!B:B,"ошибка",0,1))</f>
        <v>#REF!</v>
      </c>
      <c r="B380" t="e">
        <f ca="1"/>
        <v>#NAME?</v>
      </c>
      <c r="C380" t="e">
        <f ca="1">IF(F380="","",_xlfn.XLOOKUP(B380,#REF!,#REF!,"ошибка",0,1))</f>
        <v>#REF!</v>
      </c>
      <c r="E380" t="e">
        <f ca="1">IF(F380="","",_xlfn.XLOOKUP(F380,'Переименование подразделения'!A:A,'Переименование подразделения'!C:C,"ошибка",0,1))</f>
        <v>#REF!</v>
      </c>
      <c r="F380" t="e" cm="1">
        <f t="array" aca="1" ref="F380" ca="1">IF(COUNTIF(Список_Сотрудников[ФИО],'Добавление новых'!B381)&gt;0,"",INDEX(#REF!,MATCH('Добавление новых'!B380,#REF!,0)-_xlfn.XLOOKUP('Добавление новых'!B380,#REF!,#REF!,"Ошибка строки",0,1),1))</f>
        <v>#REF!</v>
      </c>
    </row>
    <row r="381" spans="1:6" x14ac:dyDescent="0.25">
      <c r="A381" t="e">
        <f ca="1">IF(F381="","",_xlfn.XLOOKUP(F381,'Переименование подразделения'!A:A,'Переименование подразделения'!B:B,"ошибка",0,1))</f>
        <v>#REF!</v>
      </c>
      <c r="B381" t="e">
        <f ca="1"/>
        <v>#NAME?</v>
      </c>
      <c r="C381" t="e">
        <f ca="1">IF(F381="","",_xlfn.XLOOKUP(B381,#REF!,#REF!,"ошибка",0,1))</f>
        <v>#REF!</v>
      </c>
      <c r="E381" t="e">
        <f ca="1">IF(F381="","",_xlfn.XLOOKUP(F381,'Переименование подразделения'!A:A,'Переименование подразделения'!C:C,"ошибка",0,1))</f>
        <v>#REF!</v>
      </c>
      <c r="F381" t="e" cm="1">
        <f t="array" aca="1" ref="F381" ca="1">IF(COUNTIF(Список_Сотрудников[ФИО],'Добавление новых'!B382)&gt;0,"",INDEX(#REF!,MATCH('Добавление новых'!B381,#REF!,0)-_xlfn.XLOOKUP('Добавление новых'!B381,#REF!,#REF!,"Ошибка строки",0,1),1))</f>
        <v>#REF!</v>
      </c>
    </row>
    <row r="382" spans="1:6" x14ac:dyDescent="0.25">
      <c r="A382" t="e">
        <f ca="1">IF(F382="","",_xlfn.XLOOKUP(F382,'Переименование подразделения'!A:A,'Переименование подразделения'!B:B,"ошибка",0,1))</f>
        <v>#REF!</v>
      </c>
      <c r="B382" t="e">
        <f ca="1"/>
        <v>#NAME?</v>
      </c>
      <c r="C382" t="e">
        <f ca="1">IF(F382="","",_xlfn.XLOOKUP(B382,#REF!,#REF!,"ошибка",0,1))</f>
        <v>#REF!</v>
      </c>
      <c r="E382" t="e">
        <f ca="1">IF(F382="","",_xlfn.XLOOKUP(F382,'Переименование подразделения'!A:A,'Переименование подразделения'!C:C,"ошибка",0,1))</f>
        <v>#REF!</v>
      </c>
      <c r="F382" t="e" cm="1">
        <f t="array" aca="1" ref="F382" ca="1">IF(COUNTIF(Список_Сотрудников[ФИО],'Добавление новых'!B383)&gt;0,"",INDEX(#REF!,MATCH('Добавление новых'!B382,#REF!,0)-_xlfn.XLOOKUP('Добавление новых'!B382,#REF!,#REF!,"Ошибка строки",0,1),1))</f>
        <v>#REF!</v>
      </c>
    </row>
    <row r="383" spans="1:6" x14ac:dyDescent="0.25">
      <c r="A383" t="e">
        <f ca="1">IF(F383="","",_xlfn.XLOOKUP(F383,'Переименование подразделения'!A:A,'Переименование подразделения'!B:B,"ошибка",0,1))</f>
        <v>#REF!</v>
      </c>
      <c r="B383" t="e">
        <f ca="1"/>
        <v>#NAME?</v>
      </c>
      <c r="C383" t="e">
        <f ca="1">IF(F383="","",_xlfn.XLOOKUP(B383,#REF!,#REF!,"ошибка",0,1))</f>
        <v>#REF!</v>
      </c>
      <c r="E383" t="e">
        <f ca="1">IF(F383="","",_xlfn.XLOOKUP(F383,'Переименование подразделения'!A:A,'Переименование подразделения'!C:C,"ошибка",0,1))</f>
        <v>#REF!</v>
      </c>
      <c r="F383" t="e" cm="1">
        <f t="array" aca="1" ref="F383" ca="1">IF(COUNTIF(Список_Сотрудников[ФИО],'Добавление новых'!B384)&gt;0,"",INDEX(#REF!,MATCH('Добавление новых'!B383,#REF!,0)-_xlfn.XLOOKUP('Добавление новых'!B383,#REF!,#REF!,"Ошибка строки",0,1),1))</f>
        <v>#REF!</v>
      </c>
    </row>
    <row r="384" spans="1:6" x14ac:dyDescent="0.25">
      <c r="A384" t="e">
        <f ca="1">IF(F384="","",_xlfn.XLOOKUP(F384,'Переименование подразделения'!A:A,'Переименование подразделения'!B:B,"ошибка",0,1))</f>
        <v>#REF!</v>
      </c>
      <c r="B384" t="e">
        <f ca="1"/>
        <v>#NAME?</v>
      </c>
      <c r="C384" t="e">
        <f ca="1">IF(F384="","",_xlfn.XLOOKUP(B384,#REF!,#REF!,"ошибка",0,1))</f>
        <v>#REF!</v>
      </c>
      <c r="E384" t="e">
        <f ca="1">IF(F384="","",_xlfn.XLOOKUP(F384,'Переименование подразделения'!A:A,'Переименование подразделения'!C:C,"ошибка",0,1))</f>
        <v>#REF!</v>
      </c>
      <c r="F384" t="e" cm="1">
        <f t="array" aca="1" ref="F384" ca="1">IF(COUNTIF(Список_Сотрудников[ФИО],'Добавление новых'!B385)&gt;0,"",INDEX(#REF!,MATCH('Добавление новых'!B384,#REF!,0)-_xlfn.XLOOKUP('Добавление новых'!B384,#REF!,#REF!,"Ошибка строки",0,1),1))</f>
        <v>#REF!</v>
      </c>
    </row>
    <row r="385" spans="1:6" x14ac:dyDescent="0.25">
      <c r="A385" t="e">
        <f ca="1">IF(F385="","",_xlfn.XLOOKUP(F385,'Переименование подразделения'!A:A,'Переименование подразделения'!B:B,"ошибка",0,1))</f>
        <v>#REF!</v>
      </c>
      <c r="B385" t="e">
        <f ca="1"/>
        <v>#NAME?</v>
      </c>
      <c r="C385" t="e">
        <f ca="1">IF(F385="","",_xlfn.XLOOKUP(B385,#REF!,#REF!,"ошибка",0,1))</f>
        <v>#REF!</v>
      </c>
      <c r="E385" t="e">
        <f ca="1">IF(F385="","",_xlfn.XLOOKUP(F385,'Переименование подразделения'!A:A,'Переименование подразделения'!C:C,"ошибка",0,1))</f>
        <v>#REF!</v>
      </c>
      <c r="F385" t="e" cm="1">
        <f t="array" aca="1" ref="F385" ca="1">IF(COUNTIF(Список_Сотрудников[ФИО],'Добавление новых'!B386)&gt;0,"",INDEX(#REF!,MATCH('Добавление новых'!B385,#REF!,0)-_xlfn.XLOOKUP('Добавление новых'!B385,#REF!,#REF!,"Ошибка строки",0,1),1))</f>
        <v>#REF!</v>
      </c>
    </row>
    <row r="386" spans="1:6" x14ac:dyDescent="0.25">
      <c r="A386" t="e">
        <f ca="1">IF(F386="","",_xlfn.XLOOKUP(F386,'Переименование подразделения'!A:A,'Переименование подразделения'!B:B,"ошибка",0,1))</f>
        <v>#REF!</v>
      </c>
      <c r="B386" t="e">
        <f ca="1"/>
        <v>#NAME?</v>
      </c>
      <c r="C386" t="e">
        <f ca="1">IF(F386="","",_xlfn.XLOOKUP(B386,#REF!,#REF!,"ошибка",0,1))</f>
        <v>#REF!</v>
      </c>
      <c r="E386" t="e">
        <f ca="1">IF(F386="","",_xlfn.XLOOKUP(F386,'Переименование подразделения'!A:A,'Переименование подразделения'!C:C,"ошибка",0,1))</f>
        <v>#REF!</v>
      </c>
      <c r="F386" t="e" cm="1">
        <f t="array" aca="1" ref="F386" ca="1">IF(COUNTIF(Список_Сотрудников[ФИО],'Добавление новых'!B387)&gt;0,"",INDEX(#REF!,MATCH('Добавление новых'!B386,#REF!,0)-_xlfn.XLOOKUP('Добавление новых'!B386,#REF!,#REF!,"Ошибка строки",0,1),1))</f>
        <v>#REF!</v>
      </c>
    </row>
    <row r="387" spans="1:6" x14ac:dyDescent="0.25">
      <c r="A387" t="e">
        <f ca="1">IF(F387="","",_xlfn.XLOOKUP(F387,'Переименование подразделения'!A:A,'Переименование подразделения'!B:B,"ошибка",0,1))</f>
        <v>#REF!</v>
      </c>
      <c r="B387" t="e">
        <f ca="1"/>
        <v>#NAME?</v>
      </c>
      <c r="C387" t="e">
        <f ca="1">IF(F387="","",_xlfn.XLOOKUP(B387,#REF!,#REF!,"ошибка",0,1))</f>
        <v>#REF!</v>
      </c>
      <c r="E387" t="e">
        <f ca="1">IF(F387="","",_xlfn.XLOOKUP(F387,'Переименование подразделения'!A:A,'Переименование подразделения'!C:C,"ошибка",0,1))</f>
        <v>#REF!</v>
      </c>
      <c r="F387" t="e" cm="1">
        <f t="array" aca="1" ref="F387" ca="1">IF(COUNTIF(Список_Сотрудников[ФИО],'Добавление новых'!B388)&gt;0,"",INDEX(#REF!,MATCH('Добавление новых'!B387,#REF!,0)-_xlfn.XLOOKUP('Добавление новых'!B387,#REF!,#REF!,"Ошибка строки",0,1),1))</f>
        <v>#REF!</v>
      </c>
    </row>
    <row r="388" spans="1:6" x14ac:dyDescent="0.25">
      <c r="A388" t="e">
        <f ca="1">IF(F388="","",_xlfn.XLOOKUP(F388,'Переименование подразделения'!A:A,'Переименование подразделения'!B:B,"ошибка",0,1))</f>
        <v>#REF!</v>
      </c>
      <c r="B388" t="e">
        <f ca="1"/>
        <v>#NAME?</v>
      </c>
      <c r="C388" t="e">
        <f ca="1">IF(F388="","",_xlfn.XLOOKUP(B388,#REF!,#REF!,"ошибка",0,1))</f>
        <v>#REF!</v>
      </c>
      <c r="E388" t="e">
        <f ca="1">IF(F388="","",_xlfn.XLOOKUP(F388,'Переименование подразделения'!A:A,'Переименование подразделения'!C:C,"ошибка",0,1))</f>
        <v>#REF!</v>
      </c>
      <c r="F388" t="e" cm="1">
        <f t="array" aca="1" ref="F388" ca="1">IF(COUNTIF(Список_Сотрудников[ФИО],'Добавление новых'!B389)&gt;0,"",INDEX(#REF!,MATCH('Добавление новых'!B388,#REF!,0)-_xlfn.XLOOKUP('Добавление новых'!B388,#REF!,#REF!,"Ошибка строки",0,1),1))</f>
        <v>#REF!</v>
      </c>
    </row>
    <row r="389" spans="1:6" x14ac:dyDescent="0.25">
      <c r="A389" t="e">
        <f ca="1">IF(F389="","",_xlfn.XLOOKUP(F389,'Переименование подразделения'!A:A,'Переименование подразделения'!B:B,"ошибка",0,1))</f>
        <v>#REF!</v>
      </c>
      <c r="B389" t="e">
        <f ca="1"/>
        <v>#NAME?</v>
      </c>
      <c r="C389" t="e">
        <f ca="1">IF(F389="","",_xlfn.XLOOKUP(B389,#REF!,#REF!,"ошибка",0,1))</f>
        <v>#REF!</v>
      </c>
      <c r="E389" t="e">
        <f ca="1">IF(F389="","",_xlfn.XLOOKUP(F389,'Переименование подразделения'!A:A,'Переименование подразделения'!C:C,"ошибка",0,1))</f>
        <v>#REF!</v>
      </c>
      <c r="F389" t="e" cm="1">
        <f t="array" aca="1" ref="F389" ca="1">IF(COUNTIF(Список_Сотрудников[ФИО],'Добавление новых'!B390)&gt;0,"",INDEX(#REF!,MATCH('Добавление новых'!B389,#REF!,0)-_xlfn.XLOOKUP('Добавление новых'!B389,#REF!,#REF!,"Ошибка строки",0,1),1))</f>
        <v>#REF!</v>
      </c>
    </row>
    <row r="390" spans="1:6" x14ac:dyDescent="0.25">
      <c r="A390" t="e">
        <f ca="1">IF(F390="","",_xlfn.XLOOKUP(F390,'Переименование подразделения'!A:A,'Переименование подразделения'!B:B,"ошибка",0,1))</f>
        <v>#REF!</v>
      </c>
      <c r="B390" t="e">
        <f ca="1"/>
        <v>#NAME?</v>
      </c>
      <c r="C390" t="e">
        <f ca="1">IF(F390="","",_xlfn.XLOOKUP(B390,#REF!,#REF!,"ошибка",0,1))</f>
        <v>#REF!</v>
      </c>
      <c r="E390" t="e">
        <f ca="1">IF(F390="","",_xlfn.XLOOKUP(F390,'Переименование подразделения'!A:A,'Переименование подразделения'!C:C,"ошибка",0,1))</f>
        <v>#REF!</v>
      </c>
      <c r="F390" t="e" cm="1">
        <f t="array" aca="1" ref="F390" ca="1">IF(COUNTIF(Список_Сотрудников[ФИО],'Добавление новых'!B391)&gt;0,"",INDEX(#REF!,MATCH('Добавление новых'!B390,#REF!,0)-_xlfn.XLOOKUP('Добавление новых'!B390,#REF!,#REF!,"Ошибка строки",0,1),1))</f>
        <v>#REF!</v>
      </c>
    </row>
    <row r="391" spans="1:6" x14ac:dyDescent="0.25">
      <c r="A391" t="e">
        <f ca="1">IF(F391="","",_xlfn.XLOOKUP(F391,'Переименование подразделения'!A:A,'Переименование подразделения'!B:B,"ошибка",0,1))</f>
        <v>#REF!</v>
      </c>
      <c r="B391" t="e">
        <f ca="1"/>
        <v>#NAME?</v>
      </c>
      <c r="C391" t="e">
        <f ca="1">IF(F391="","",_xlfn.XLOOKUP(B391,#REF!,#REF!,"ошибка",0,1))</f>
        <v>#REF!</v>
      </c>
      <c r="E391" t="e">
        <f ca="1">IF(F391="","",_xlfn.XLOOKUP(F391,'Переименование подразделения'!A:A,'Переименование подразделения'!C:C,"ошибка",0,1))</f>
        <v>#REF!</v>
      </c>
      <c r="F391" t="e" cm="1">
        <f t="array" aca="1" ref="F391" ca="1">IF(COUNTIF(Список_Сотрудников[ФИО],'Добавление новых'!B392)&gt;0,"",INDEX(#REF!,MATCH('Добавление новых'!B391,#REF!,0)-_xlfn.XLOOKUP('Добавление новых'!B391,#REF!,#REF!,"Ошибка строки",0,1),1))</f>
        <v>#REF!</v>
      </c>
    </row>
    <row r="392" spans="1:6" x14ac:dyDescent="0.25">
      <c r="A392" t="e">
        <f ca="1">IF(F392="","",_xlfn.XLOOKUP(F392,'Переименование подразделения'!A:A,'Переименование подразделения'!B:B,"ошибка",0,1))</f>
        <v>#REF!</v>
      </c>
      <c r="B392" t="e">
        <f ca="1"/>
        <v>#NAME?</v>
      </c>
      <c r="C392" t="e">
        <f ca="1">IF(F392="","",_xlfn.XLOOKUP(B392,#REF!,#REF!,"ошибка",0,1))</f>
        <v>#REF!</v>
      </c>
      <c r="E392" t="e">
        <f ca="1">IF(F392="","",_xlfn.XLOOKUP(F392,'Переименование подразделения'!A:A,'Переименование подразделения'!C:C,"ошибка",0,1))</f>
        <v>#REF!</v>
      </c>
      <c r="F392" t="e" cm="1">
        <f t="array" aca="1" ref="F392" ca="1">IF(COUNTIF(Список_Сотрудников[ФИО],'Добавление новых'!B393)&gt;0,"",INDEX(#REF!,MATCH('Добавление новых'!B392,#REF!,0)-_xlfn.XLOOKUP('Добавление новых'!B392,#REF!,#REF!,"Ошибка строки",0,1),1))</f>
        <v>#REF!</v>
      </c>
    </row>
    <row r="393" spans="1:6" x14ac:dyDescent="0.25">
      <c r="A393" t="e">
        <f ca="1">IF(F393="","",_xlfn.XLOOKUP(F393,'Переименование подразделения'!A:A,'Переименование подразделения'!B:B,"ошибка",0,1))</f>
        <v>#REF!</v>
      </c>
      <c r="B393" t="e">
        <f ca="1"/>
        <v>#NAME?</v>
      </c>
      <c r="C393" t="e">
        <f ca="1">IF(F393="","",_xlfn.XLOOKUP(B393,#REF!,#REF!,"ошибка",0,1))</f>
        <v>#REF!</v>
      </c>
      <c r="E393" t="e">
        <f ca="1">IF(F393="","",_xlfn.XLOOKUP(F393,'Переименование подразделения'!A:A,'Переименование подразделения'!C:C,"ошибка",0,1))</f>
        <v>#REF!</v>
      </c>
      <c r="F393" t="e" cm="1">
        <f t="array" aca="1" ref="F393" ca="1">IF(COUNTIF(Список_Сотрудников[ФИО],'Добавление новых'!B394)&gt;0,"",INDEX(#REF!,MATCH('Добавление новых'!B393,#REF!,0)-_xlfn.XLOOKUP('Добавление новых'!B393,#REF!,#REF!,"Ошибка строки",0,1),1))</f>
        <v>#REF!</v>
      </c>
    </row>
    <row r="394" spans="1:6" x14ac:dyDescent="0.25">
      <c r="A394" t="e">
        <f ca="1">IF(F394="","",_xlfn.XLOOKUP(F394,'Переименование подразделения'!A:A,'Переименование подразделения'!B:B,"ошибка",0,1))</f>
        <v>#REF!</v>
      </c>
      <c r="B394" t="e">
        <f ca="1"/>
        <v>#NAME?</v>
      </c>
      <c r="C394" t="e">
        <f ca="1">IF(F394="","",_xlfn.XLOOKUP(B394,#REF!,#REF!,"ошибка",0,1))</f>
        <v>#REF!</v>
      </c>
      <c r="E394" t="e">
        <f ca="1">IF(F394="","",_xlfn.XLOOKUP(F394,'Переименование подразделения'!A:A,'Переименование подразделения'!C:C,"ошибка",0,1))</f>
        <v>#REF!</v>
      </c>
      <c r="F394" t="e" cm="1">
        <f t="array" aca="1" ref="F394" ca="1">IF(COUNTIF(Список_Сотрудников[ФИО],'Добавление новых'!B395)&gt;0,"",INDEX(#REF!,MATCH('Добавление новых'!B394,#REF!,0)-_xlfn.XLOOKUP('Добавление новых'!B394,#REF!,#REF!,"Ошибка строки",0,1),1))</f>
        <v>#REF!</v>
      </c>
    </row>
    <row r="395" spans="1:6" x14ac:dyDescent="0.25">
      <c r="A395" t="e">
        <f ca="1">IF(F395="","",_xlfn.XLOOKUP(F395,'Переименование подразделения'!A:A,'Переименование подразделения'!B:B,"ошибка",0,1))</f>
        <v>#REF!</v>
      </c>
      <c r="B395" t="e">
        <f ca="1"/>
        <v>#NAME?</v>
      </c>
      <c r="C395" t="e">
        <f ca="1">IF(F395="","",_xlfn.XLOOKUP(B395,#REF!,#REF!,"ошибка",0,1))</f>
        <v>#REF!</v>
      </c>
      <c r="E395" t="e">
        <f ca="1">IF(F395="","",_xlfn.XLOOKUP(F395,'Переименование подразделения'!A:A,'Переименование подразделения'!C:C,"ошибка",0,1))</f>
        <v>#REF!</v>
      </c>
      <c r="F395" t="e" cm="1">
        <f t="array" aca="1" ref="F395" ca="1">IF(COUNTIF(Список_Сотрудников[ФИО],'Добавление новых'!B396)&gt;0,"",INDEX(#REF!,MATCH('Добавление новых'!B395,#REF!,0)-_xlfn.XLOOKUP('Добавление новых'!B395,#REF!,#REF!,"Ошибка строки",0,1),1))</f>
        <v>#REF!</v>
      </c>
    </row>
    <row r="396" spans="1:6" x14ac:dyDescent="0.25">
      <c r="A396" t="e">
        <f ca="1">IF(F396="","",_xlfn.XLOOKUP(F396,'Переименование подразделения'!A:A,'Переименование подразделения'!B:B,"ошибка",0,1))</f>
        <v>#REF!</v>
      </c>
      <c r="B396" t="e">
        <f ca="1"/>
        <v>#NAME?</v>
      </c>
      <c r="C396" t="e">
        <f ca="1">IF(F396="","",_xlfn.XLOOKUP(B396,#REF!,#REF!,"ошибка",0,1))</f>
        <v>#REF!</v>
      </c>
      <c r="E396" t="e">
        <f ca="1">IF(F396="","",_xlfn.XLOOKUP(F396,'Переименование подразделения'!A:A,'Переименование подразделения'!C:C,"ошибка",0,1))</f>
        <v>#REF!</v>
      </c>
      <c r="F396" t="e" cm="1">
        <f t="array" aca="1" ref="F396" ca="1">IF(COUNTIF(Список_Сотрудников[ФИО],'Добавление новых'!B397)&gt;0,"",INDEX(#REF!,MATCH('Добавление новых'!B396,#REF!,0)-_xlfn.XLOOKUP('Добавление новых'!B396,#REF!,#REF!,"Ошибка строки",0,1),1))</f>
        <v>#REF!</v>
      </c>
    </row>
    <row r="397" spans="1:6" x14ac:dyDescent="0.25">
      <c r="A397" t="e">
        <f ca="1">IF(F397="","",_xlfn.XLOOKUP(F397,'Переименование подразделения'!A:A,'Переименование подразделения'!B:B,"ошибка",0,1))</f>
        <v>#REF!</v>
      </c>
      <c r="B397" t="e">
        <f ca="1"/>
        <v>#NAME?</v>
      </c>
      <c r="C397" t="e">
        <f ca="1">IF(F397="","",_xlfn.XLOOKUP(B397,#REF!,#REF!,"ошибка",0,1))</f>
        <v>#REF!</v>
      </c>
      <c r="E397" t="e">
        <f ca="1">IF(F397="","",_xlfn.XLOOKUP(F397,'Переименование подразделения'!A:A,'Переименование подразделения'!C:C,"ошибка",0,1))</f>
        <v>#REF!</v>
      </c>
      <c r="F397" t="e" cm="1">
        <f t="array" aca="1" ref="F397" ca="1">IF(COUNTIF(Список_Сотрудников[ФИО],'Добавление новых'!B398)&gt;0,"",INDEX(#REF!,MATCH('Добавление новых'!B397,#REF!,0)-_xlfn.XLOOKUP('Добавление новых'!B397,#REF!,#REF!,"Ошибка строки",0,1),1))</f>
        <v>#REF!</v>
      </c>
    </row>
    <row r="398" spans="1:6" x14ac:dyDescent="0.25">
      <c r="A398" t="e">
        <f ca="1">IF(F398="","",_xlfn.XLOOKUP(F398,'Переименование подразделения'!A:A,'Переименование подразделения'!B:B,"ошибка",0,1))</f>
        <v>#REF!</v>
      </c>
      <c r="B398" t="e">
        <f ca="1"/>
        <v>#NAME?</v>
      </c>
      <c r="C398" t="e">
        <f ca="1">IF(F398="","",_xlfn.XLOOKUP(B398,#REF!,#REF!,"ошибка",0,1))</f>
        <v>#REF!</v>
      </c>
      <c r="E398" t="e">
        <f ca="1">IF(F398="","",_xlfn.XLOOKUP(F398,'Переименование подразделения'!A:A,'Переименование подразделения'!C:C,"ошибка",0,1))</f>
        <v>#REF!</v>
      </c>
      <c r="F398" t="e" cm="1">
        <f t="array" aca="1" ref="F398" ca="1">IF(COUNTIF(Список_Сотрудников[ФИО],'Добавление новых'!B399)&gt;0,"",INDEX(#REF!,MATCH('Добавление новых'!B398,#REF!,0)-_xlfn.XLOOKUP('Добавление новых'!B398,#REF!,#REF!,"Ошибка строки",0,1),1))</f>
        <v>#REF!</v>
      </c>
    </row>
    <row r="399" spans="1:6" x14ac:dyDescent="0.25">
      <c r="A399" t="e">
        <f ca="1">IF(F399="","",_xlfn.XLOOKUP(F399,'Переименование подразделения'!A:A,'Переименование подразделения'!B:B,"ошибка",0,1))</f>
        <v>#REF!</v>
      </c>
      <c r="B399" t="e">
        <f ca="1"/>
        <v>#NAME?</v>
      </c>
      <c r="C399" t="e">
        <f ca="1">IF(F399="","",_xlfn.XLOOKUP(B399,#REF!,#REF!,"ошибка",0,1))</f>
        <v>#REF!</v>
      </c>
      <c r="E399" t="e">
        <f ca="1">IF(F399="","",_xlfn.XLOOKUP(F399,'Переименование подразделения'!A:A,'Переименование подразделения'!C:C,"ошибка",0,1))</f>
        <v>#REF!</v>
      </c>
      <c r="F399" t="e" cm="1">
        <f t="array" aca="1" ref="F399" ca="1">IF(COUNTIF(Список_Сотрудников[ФИО],'Добавление новых'!B400)&gt;0,"",INDEX(#REF!,MATCH('Добавление новых'!B399,#REF!,0)-_xlfn.XLOOKUP('Добавление новых'!B399,#REF!,#REF!,"Ошибка строки",0,1),1))</f>
        <v>#REF!</v>
      </c>
    </row>
    <row r="400" spans="1:6" x14ac:dyDescent="0.25">
      <c r="A400" t="e">
        <f ca="1">IF(F400="","",_xlfn.XLOOKUP(F400,'Переименование подразделения'!A:A,'Переименование подразделения'!B:B,"ошибка",0,1))</f>
        <v>#REF!</v>
      </c>
      <c r="B400" t="e">
        <f ca="1"/>
        <v>#NAME?</v>
      </c>
      <c r="C400" t="e">
        <f ca="1">IF(F400="","",_xlfn.XLOOKUP(B400,#REF!,#REF!,"ошибка",0,1))</f>
        <v>#REF!</v>
      </c>
      <c r="E400" t="e">
        <f ca="1">IF(F400="","",_xlfn.XLOOKUP(F400,'Переименование подразделения'!A:A,'Переименование подразделения'!C:C,"ошибка",0,1))</f>
        <v>#REF!</v>
      </c>
      <c r="F400" t="e" cm="1">
        <f t="array" aca="1" ref="F400" ca="1">IF(COUNTIF(Список_Сотрудников[ФИО],'Добавление новых'!B401)&gt;0,"",INDEX(#REF!,MATCH('Добавление новых'!B400,#REF!,0)-_xlfn.XLOOKUP('Добавление новых'!B400,#REF!,#REF!,"Ошибка строки",0,1),1))</f>
        <v>#REF!</v>
      </c>
    </row>
    <row r="401" spans="1:6" x14ac:dyDescent="0.25">
      <c r="A401" t="e">
        <f ca="1">IF(F401="","",_xlfn.XLOOKUP(F401,'Переименование подразделения'!A:A,'Переименование подразделения'!B:B,"ошибка",0,1))</f>
        <v>#REF!</v>
      </c>
      <c r="B401" t="e">
        <f ca="1"/>
        <v>#NAME?</v>
      </c>
      <c r="C401" t="e">
        <f ca="1">IF(F401="","",_xlfn.XLOOKUP(B401,#REF!,#REF!,"ошибка",0,1))</f>
        <v>#REF!</v>
      </c>
      <c r="E401" t="e">
        <f ca="1">IF(F401="","",_xlfn.XLOOKUP(F401,'Переименование подразделения'!A:A,'Переименование подразделения'!C:C,"ошибка",0,1))</f>
        <v>#REF!</v>
      </c>
      <c r="F401" t="e" cm="1">
        <f t="array" aca="1" ref="F401" ca="1">IF(COUNTIF(Список_Сотрудников[ФИО],'Добавление новых'!B402)&gt;0,"",INDEX(#REF!,MATCH('Добавление новых'!B401,#REF!,0)-_xlfn.XLOOKUP('Добавление новых'!B401,#REF!,#REF!,"Ошибка строки",0,1),1))</f>
        <v>#REF!</v>
      </c>
    </row>
    <row r="402" spans="1:6" x14ac:dyDescent="0.25">
      <c r="A402" t="e">
        <f ca="1">IF(F402="","",_xlfn.XLOOKUP(F402,'Переименование подразделения'!A:A,'Переименование подразделения'!B:B,"ошибка",0,1))</f>
        <v>#REF!</v>
      </c>
      <c r="B402" t="e">
        <f ca="1"/>
        <v>#NAME?</v>
      </c>
      <c r="C402" t="e">
        <f ca="1">IF(F402="","",_xlfn.XLOOKUP(B402,#REF!,#REF!,"ошибка",0,1))</f>
        <v>#REF!</v>
      </c>
      <c r="E402" t="e">
        <f ca="1">IF(F402="","",_xlfn.XLOOKUP(F402,'Переименование подразделения'!A:A,'Переименование подразделения'!C:C,"ошибка",0,1))</f>
        <v>#REF!</v>
      </c>
      <c r="F402" t="e" cm="1">
        <f t="array" aca="1" ref="F402" ca="1">IF(COUNTIF(Список_Сотрудников[ФИО],'Добавление новых'!B403)&gt;0,"",INDEX(#REF!,MATCH('Добавление новых'!B402,#REF!,0)-_xlfn.XLOOKUP('Добавление новых'!B402,#REF!,#REF!,"Ошибка строки",0,1),1))</f>
        <v>#REF!</v>
      </c>
    </row>
    <row r="403" spans="1:6" x14ac:dyDescent="0.25">
      <c r="A403" t="e">
        <f ca="1">IF(F403="","",_xlfn.XLOOKUP(F403,'Переименование подразделения'!A:A,'Переименование подразделения'!B:B,"ошибка",0,1))</f>
        <v>#REF!</v>
      </c>
      <c r="B403" t="e">
        <f ca="1"/>
        <v>#NAME?</v>
      </c>
      <c r="C403" t="e">
        <f ca="1">IF(F403="","",_xlfn.XLOOKUP(B403,#REF!,#REF!,"ошибка",0,1))</f>
        <v>#REF!</v>
      </c>
      <c r="E403" t="e">
        <f ca="1">IF(F403="","",_xlfn.XLOOKUP(F403,'Переименование подразделения'!A:A,'Переименование подразделения'!C:C,"ошибка",0,1))</f>
        <v>#REF!</v>
      </c>
      <c r="F403" t="e" cm="1">
        <f t="array" aca="1" ref="F403" ca="1">IF(COUNTIF(Список_Сотрудников[ФИО],'Добавление новых'!B404)&gt;0,"",INDEX(#REF!,MATCH('Добавление новых'!B403,#REF!,0)-_xlfn.XLOOKUP('Добавление новых'!B403,#REF!,#REF!,"Ошибка строки",0,1),1))</f>
        <v>#REF!</v>
      </c>
    </row>
    <row r="404" spans="1:6" x14ac:dyDescent="0.25">
      <c r="A404" t="e">
        <f ca="1">IF(F404="","",_xlfn.XLOOKUP(F404,'Переименование подразделения'!A:A,'Переименование подразделения'!B:B,"ошибка",0,1))</f>
        <v>#REF!</v>
      </c>
      <c r="B404" t="e">
        <f ca="1"/>
        <v>#NAME?</v>
      </c>
      <c r="C404" t="e">
        <f ca="1">IF(F404="","",_xlfn.XLOOKUP(B404,#REF!,#REF!,"ошибка",0,1))</f>
        <v>#REF!</v>
      </c>
      <c r="E404" t="e">
        <f ca="1">IF(F404="","",_xlfn.XLOOKUP(F404,'Переименование подразделения'!A:A,'Переименование подразделения'!C:C,"ошибка",0,1))</f>
        <v>#REF!</v>
      </c>
      <c r="F404" t="e" cm="1">
        <f t="array" aca="1" ref="F404" ca="1">IF(COUNTIF(Список_Сотрудников[ФИО],'Добавление новых'!B405)&gt;0,"",INDEX(#REF!,MATCH('Добавление новых'!B404,#REF!,0)-_xlfn.XLOOKUP('Добавление новых'!B404,#REF!,#REF!,"Ошибка строки",0,1),1))</f>
        <v>#REF!</v>
      </c>
    </row>
    <row r="405" spans="1:6" x14ac:dyDescent="0.25">
      <c r="A405" t="e">
        <f ca="1">IF(F405="","",_xlfn.XLOOKUP(F405,'Переименование подразделения'!A:A,'Переименование подразделения'!B:B,"ошибка",0,1))</f>
        <v>#REF!</v>
      </c>
      <c r="B405" t="e">
        <f ca="1"/>
        <v>#NAME?</v>
      </c>
      <c r="C405" t="e">
        <f ca="1">IF(F405="","",_xlfn.XLOOKUP(B405,#REF!,#REF!,"ошибка",0,1))</f>
        <v>#REF!</v>
      </c>
      <c r="E405" t="e">
        <f ca="1">IF(F405="","",_xlfn.XLOOKUP(F405,'Переименование подразделения'!A:A,'Переименование подразделения'!C:C,"ошибка",0,1))</f>
        <v>#REF!</v>
      </c>
      <c r="F405" t="e" cm="1">
        <f t="array" aca="1" ref="F405" ca="1">IF(COUNTIF(Список_Сотрудников[ФИО],'Добавление новых'!B406)&gt;0,"",INDEX(#REF!,MATCH('Добавление новых'!B405,#REF!,0)-_xlfn.XLOOKUP('Добавление новых'!B405,#REF!,#REF!,"Ошибка строки",0,1),1))</f>
        <v>#REF!</v>
      </c>
    </row>
    <row r="406" spans="1:6" x14ac:dyDescent="0.25">
      <c r="A406" t="e">
        <f ca="1">IF(F406="","",_xlfn.XLOOKUP(F406,'Переименование подразделения'!A:A,'Переименование подразделения'!B:B,"ошибка",0,1))</f>
        <v>#REF!</v>
      </c>
      <c r="B406" t="e">
        <f ca="1"/>
        <v>#NAME?</v>
      </c>
      <c r="C406" t="e">
        <f ca="1">IF(F406="","",_xlfn.XLOOKUP(B406,#REF!,#REF!,"ошибка",0,1))</f>
        <v>#REF!</v>
      </c>
      <c r="E406" t="e">
        <f ca="1">IF(F406="","",_xlfn.XLOOKUP(F406,'Переименование подразделения'!A:A,'Переименование подразделения'!C:C,"ошибка",0,1))</f>
        <v>#REF!</v>
      </c>
      <c r="F406" t="e" cm="1">
        <f t="array" aca="1" ref="F406" ca="1">IF(COUNTIF(Список_Сотрудников[ФИО],'Добавление новых'!B407)&gt;0,"",INDEX(#REF!,MATCH('Добавление новых'!B406,#REF!,0)-_xlfn.XLOOKUP('Добавление новых'!B406,#REF!,#REF!,"Ошибка строки",0,1),1))</f>
        <v>#REF!</v>
      </c>
    </row>
    <row r="407" spans="1:6" x14ac:dyDescent="0.25">
      <c r="A407" t="e">
        <f ca="1">IF(F407="","",_xlfn.XLOOKUP(F407,'Переименование подразделения'!A:A,'Переименование подразделения'!B:B,"ошибка",0,1))</f>
        <v>#REF!</v>
      </c>
      <c r="B407" t="e">
        <f ca="1"/>
        <v>#NAME?</v>
      </c>
      <c r="C407" t="e">
        <f ca="1">IF(F407="","",_xlfn.XLOOKUP(B407,#REF!,#REF!,"ошибка",0,1))</f>
        <v>#REF!</v>
      </c>
      <c r="E407" t="e">
        <f ca="1">IF(F407="","",_xlfn.XLOOKUP(F407,'Переименование подразделения'!A:A,'Переименование подразделения'!C:C,"ошибка",0,1))</f>
        <v>#REF!</v>
      </c>
      <c r="F407" t="e" cm="1">
        <f t="array" aca="1" ref="F407" ca="1">IF(COUNTIF(Список_Сотрудников[ФИО],'Добавление новых'!B408)&gt;0,"",INDEX(#REF!,MATCH('Добавление новых'!B407,#REF!,0)-_xlfn.XLOOKUP('Добавление новых'!B407,#REF!,#REF!,"Ошибка строки",0,1),1))</f>
        <v>#REF!</v>
      </c>
    </row>
    <row r="408" spans="1:6" x14ac:dyDescent="0.25">
      <c r="A408" t="e">
        <f ca="1">IF(F408="","",_xlfn.XLOOKUP(F408,'Переименование подразделения'!A:A,'Переименование подразделения'!B:B,"ошибка",0,1))</f>
        <v>#REF!</v>
      </c>
      <c r="B408" t="e">
        <f ca="1"/>
        <v>#NAME?</v>
      </c>
      <c r="C408" t="e">
        <f ca="1">IF(F408="","",_xlfn.XLOOKUP(B408,#REF!,#REF!,"ошибка",0,1))</f>
        <v>#REF!</v>
      </c>
      <c r="E408" t="e">
        <f ca="1">IF(F408="","",_xlfn.XLOOKUP(F408,'Переименование подразделения'!A:A,'Переименование подразделения'!C:C,"ошибка",0,1))</f>
        <v>#REF!</v>
      </c>
      <c r="F408" t="e" cm="1">
        <f t="array" aca="1" ref="F408" ca="1">IF(COUNTIF(Список_Сотрудников[ФИО],'Добавление новых'!B409)&gt;0,"",INDEX(#REF!,MATCH('Добавление новых'!B408,#REF!,0)-_xlfn.XLOOKUP('Добавление новых'!B408,#REF!,#REF!,"Ошибка строки",0,1),1))</f>
        <v>#REF!</v>
      </c>
    </row>
    <row r="409" spans="1:6" x14ac:dyDescent="0.25">
      <c r="A409" t="e">
        <f ca="1">IF(F409="","",_xlfn.XLOOKUP(F409,'Переименование подразделения'!A:A,'Переименование подразделения'!B:B,"ошибка",0,1))</f>
        <v>#REF!</v>
      </c>
      <c r="B409" t="e">
        <f ca="1"/>
        <v>#NAME?</v>
      </c>
      <c r="C409" t="e">
        <f ca="1">IF(F409="","",_xlfn.XLOOKUP(B409,#REF!,#REF!,"ошибка",0,1))</f>
        <v>#REF!</v>
      </c>
      <c r="E409" t="e">
        <f ca="1">IF(F409="","",_xlfn.XLOOKUP(F409,'Переименование подразделения'!A:A,'Переименование подразделения'!C:C,"ошибка",0,1))</f>
        <v>#REF!</v>
      </c>
      <c r="F409" t="e" cm="1">
        <f t="array" aca="1" ref="F409" ca="1">IF(COUNTIF(Список_Сотрудников[ФИО],'Добавление новых'!B410)&gt;0,"",INDEX(#REF!,MATCH('Добавление новых'!B409,#REF!,0)-_xlfn.XLOOKUP('Добавление новых'!B409,#REF!,#REF!,"Ошибка строки",0,1),1))</f>
        <v>#REF!</v>
      </c>
    </row>
    <row r="410" spans="1:6" x14ac:dyDescent="0.25">
      <c r="A410" t="e">
        <f ca="1">IF(F410="","",_xlfn.XLOOKUP(F410,'Переименование подразделения'!A:A,'Переименование подразделения'!B:B,"ошибка",0,1))</f>
        <v>#REF!</v>
      </c>
      <c r="B410" t="e">
        <f ca="1"/>
        <v>#NAME?</v>
      </c>
      <c r="C410" t="e">
        <f ca="1">IF(F410="","",_xlfn.XLOOKUP(B410,#REF!,#REF!,"ошибка",0,1))</f>
        <v>#REF!</v>
      </c>
      <c r="E410" t="e">
        <f ca="1">IF(F410="","",_xlfn.XLOOKUP(F410,'Переименование подразделения'!A:A,'Переименование подразделения'!C:C,"ошибка",0,1))</f>
        <v>#REF!</v>
      </c>
      <c r="F410" t="e" cm="1">
        <f t="array" aca="1" ref="F410" ca="1">IF(COUNTIF(Список_Сотрудников[ФИО],'Добавление новых'!B411)&gt;0,"",INDEX(#REF!,MATCH('Добавление новых'!B410,#REF!,0)-_xlfn.XLOOKUP('Добавление новых'!B410,#REF!,#REF!,"Ошибка строки",0,1),1))</f>
        <v>#REF!</v>
      </c>
    </row>
    <row r="411" spans="1:6" x14ac:dyDescent="0.25">
      <c r="A411" t="e">
        <f ca="1">IF(F411="","",_xlfn.XLOOKUP(F411,'Переименование подразделения'!A:A,'Переименование подразделения'!B:B,"ошибка",0,1))</f>
        <v>#REF!</v>
      </c>
      <c r="B411" t="e">
        <f ca="1"/>
        <v>#NAME?</v>
      </c>
      <c r="C411" t="e">
        <f ca="1">IF(F411="","",_xlfn.XLOOKUP(B411,#REF!,#REF!,"ошибка",0,1))</f>
        <v>#REF!</v>
      </c>
      <c r="E411" t="e">
        <f ca="1">IF(F411="","",_xlfn.XLOOKUP(F411,'Переименование подразделения'!A:A,'Переименование подразделения'!C:C,"ошибка",0,1))</f>
        <v>#REF!</v>
      </c>
      <c r="F411" t="e" cm="1">
        <f t="array" aca="1" ref="F411" ca="1">IF(COUNTIF(Список_Сотрудников[ФИО],'Добавление новых'!B412)&gt;0,"",INDEX(#REF!,MATCH('Добавление новых'!B411,#REF!,0)-_xlfn.XLOOKUP('Добавление новых'!B411,#REF!,#REF!,"Ошибка строки",0,1),1))</f>
        <v>#REF!</v>
      </c>
    </row>
    <row r="412" spans="1:6" x14ac:dyDescent="0.25">
      <c r="A412" t="e">
        <f ca="1">IF(F412="","",_xlfn.XLOOKUP(F412,'Переименование подразделения'!A:A,'Переименование подразделения'!B:B,"ошибка",0,1))</f>
        <v>#REF!</v>
      </c>
      <c r="B412" t="e">
        <f ca="1"/>
        <v>#NAME?</v>
      </c>
      <c r="C412" t="e">
        <f ca="1">IF(F412="","",_xlfn.XLOOKUP(B412,#REF!,#REF!,"ошибка",0,1))</f>
        <v>#REF!</v>
      </c>
      <c r="E412" t="e">
        <f ca="1">IF(F412="","",_xlfn.XLOOKUP(F412,'Переименование подразделения'!A:A,'Переименование подразделения'!C:C,"ошибка",0,1))</f>
        <v>#REF!</v>
      </c>
      <c r="F412" t="e" cm="1">
        <f t="array" aca="1" ref="F412" ca="1">IF(COUNTIF(Список_Сотрудников[ФИО],'Добавление новых'!B413)&gt;0,"",INDEX(#REF!,MATCH('Добавление новых'!B412,#REF!,0)-_xlfn.XLOOKUP('Добавление новых'!B412,#REF!,#REF!,"Ошибка строки",0,1),1))</f>
        <v>#REF!</v>
      </c>
    </row>
    <row r="413" spans="1:6" x14ac:dyDescent="0.25">
      <c r="A413" t="e">
        <f ca="1">IF(F413="","",_xlfn.XLOOKUP(F413,'Переименование подразделения'!A:A,'Переименование подразделения'!B:B,"ошибка",0,1))</f>
        <v>#REF!</v>
      </c>
      <c r="B413" t="e">
        <f ca="1"/>
        <v>#NAME?</v>
      </c>
      <c r="C413" t="e">
        <f ca="1">IF(F413="","",_xlfn.XLOOKUP(B413,#REF!,#REF!,"ошибка",0,1))</f>
        <v>#REF!</v>
      </c>
      <c r="E413" t="e">
        <f ca="1">IF(F413="","",_xlfn.XLOOKUP(F413,'Переименование подразделения'!A:A,'Переименование подразделения'!C:C,"ошибка",0,1))</f>
        <v>#REF!</v>
      </c>
      <c r="F413" t="e" cm="1">
        <f t="array" aca="1" ref="F413" ca="1">IF(COUNTIF(Список_Сотрудников[ФИО],'Добавление новых'!B414)&gt;0,"",INDEX(#REF!,MATCH('Добавление новых'!B413,#REF!,0)-_xlfn.XLOOKUP('Добавление новых'!B413,#REF!,#REF!,"Ошибка строки",0,1),1))</f>
        <v>#REF!</v>
      </c>
    </row>
    <row r="414" spans="1:6" x14ac:dyDescent="0.25">
      <c r="A414" t="e">
        <f ca="1">IF(F414="","",_xlfn.XLOOKUP(F414,'Переименование подразделения'!A:A,'Переименование подразделения'!B:B,"ошибка",0,1))</f>
        <v>#REF!</v>
      </c>
      <c r="B414" t="e">
        <f ca="1"/>
        <v>#NAME?</v>
      </c>
      <c r="C414" t="e">
        <f ca="1">IF(F414="","",_xlfn.XLOOKUP(B414,#REF!,#REF!,"ошибка",0,1))</f>
        <v>#REF!</v>
      </c>
      <c r="E414" t="e">
        <f ca="1">IF(F414="","",_xlfn.XLOOKUP(F414,'Переименование подразделения'!A:A,'Переименование подразделения'!C:C,"ошибка",0,1))</f>
        <v>#REF!</v>
      </c>
      <c r="F414" t="e" cm="1">
        <f t="array" aca="1" ref="F414" ca="1">IF(COUNTIF(Список_Сотрудников[ФИО],'Добавление новых'!B415)&gt;0,"",INDEX(#REF!,MATCH('Добавление новых'!B414,#REF!,0)-_xlfn.XLOOKUP('Добавление новых'!B414,#REF!,#REF!,"Ошибка строки",0,1),1))</f>
        <v>#REF!</v>
      </c>
    </row>
    <row r="415" spans="1:6" x14ac:dyDescent="0.25">
      <c r="A415" t="e">
        <f ca="1">IF(F415="","",_xlfn.XLOOKUP(F415,'Переименование подразделения'!A:A,'Переименование подразделения'!B:B,"ошибка",0,1))</f>
        <v>#REF!</v>
      </c>
      <c r="B415" t="e">
        <f ca="1"/>
        <v>#NAME?</v>
      </c>
      <c r="C415" t="e">
        <f ca="1">IF(F415="","",_xlfn.XLOOKUP(B415,#REF!,#REF!,"ошибка",0,1))</f>
        <v>#REF!</v>
      </c>
      <c r="E415" t="e">
        <f ca="1">IF(F415="","",_xlfn.XLOOKUP(F415,'Переименование подразделения'!A:A,'Переименование подразделения'!C:C,"ошибка",0,1))</f>
        <v>#REF!</v>
      </c>
      <c r="F415" t="e" cm="1">
        <f t="array" aca="1" ref="F415" ca="1">IF(COUNTIF(Список_Сотрудников[ФИО],'Добавление новых'!B416)&gt;0,"",INDEX(#REF!,MATCH('Добавление новых'!B415,#REF!,0)-_xlfn.XLOOKUP('Добавление новых'!B415,#REF!,#REF!,"Ошибка строки",0,1),1))</f>
        <v>#REF!</v>
      </c>
    </row>
    <row r="416" spans="1:6" x14ac:dyDescent="0.25">
      <c r="A416" t="e">
        <f ca="1">IF(F416="","",_xlfn.XLOOKUP(F416,'Переименование подразделения'!A:A,'Переименование подразделения'!B:B,"ошибка",0,1))</f>
        <v>#REF!</v>
      </c>
      <c r="B416" t="e">
        <f ca="1"/>
        <v>#NAME?</v>
      </c>
      <c r="C416" t="e">
        <f ca="1">IF(F416="","",_xlfn.XLOOKUP(B416,#REF!,#REF!,"ошибка",0,1))</f>
        <v>#REF!</v>
      </c>
      <c r="E416" t="e">
        <f ca="1">IF(F416="","",_xlfn.XLOOKUP(F416,'Переименование подразделения'!A:A,'Переименование подразделения'!C:C,"ошибка",0,1))</f>
        <v>#REF!</v>
      </c>
      <c r="F416" t="e" cm="1">
        <f t="array" aca="1" ref="F416" ca="1">IF(COUNTIF(Список_Сотрудников[ФИО],'Добавление новых'!B417)&gt;0,"",INDEX(#REF!,MATCH('Добавление новых'!B416,#REF!,0)-_xlfn.XLOOKUP('Добавление новых'!B416,#REF!,#REF!,"Ошибка строки",0,1),1))</f>
        <v>#REF!</v>
      </c>
    </row>
    <row r="417" spans="1:6" x14ac:dyDescent="0.25">
      <c r="A417" t="e">
        <f ca="1">IF(F417="","",_xlfn.XLOOKUP(F417,'Переименование подразделения'!A:A,'Переименование подразделения'!B:B,"ошибка",0,1))</f>
        <v>#REF!</v>
      </c>
      <c r="B417" t="e">
        <f ca="1"/>
        <v>#NAME?</v>
      </c>
      <c r="C417" t="e">
        <f ca="1">IF(F417="","",_xlfn.XLOOKUP(B417,#REF!,#REF!,"ошибка",0,1))</f>
        <v>#REF!</v>
      </c>
      <c r="E417" t="e">
        <f ca="1">IF(F417="","",_xlfn.XLOOKUP(F417,'Переименование подразделения'!A:A,'Переименование подразделения'!C:C,"ошибка",0,1))</f>
        <v>#REF!</v>
      </c>
      <c r="F417" t="e" cm="1">
        <f t="array" aca="1" ref="F417" ca="1">IF(COUNTIF(Список_Сотрудников[ФИО],'Добавление новых'!B418)&gt;0,"",INDEX(#REF!,MATCH('Добавление новых'!B417,#REF!,0)-_xlfn.XLOOKUP('Добавление новых'!B417,#REF!,#REF!,"Ошибка строки",0,1),1))</f>
        <v>#REF!</v>
      </c>
    </row>
    <row r="418" spans="1:6" x14ac:dyDescent="0.25">
      <c r="A418" t="e">
        <f ca="1">IF(F418="","",_xlfn.XLOOKUP(F418,'Переименование подразделения'!A:A,'Переименование подразделения'!B:B,"ошибка",0,1))</f>
        <v>#REF!</v>
      </c>
      <c r="B418" t="e">
        <f ca="1"/>
        <v>#NAME?</v>
      </c>
      <c r="C418" t="e">
        <f ca="1">IF(F418="","",_xlfn.XLOOKUP(B418,#REF!,#REF!,"ошибка",0,1))</f>
        <v>#REF!</v>
      </c>
      <c r="E418" t="e">
        <f ca="1">IF(F418="","",_xlfn.XLOOKUP(F418,'Переименование подразделения'!A:A,'Переименование подразделения'!C:C,"ошибка",0,1))</f>
        <v>#REF!</v>
      </c>
      <c r="F418" t="e" cm="1">
        <f t="array" aca="1" ref="F418" ca="1">IF(COUNTIF(Список_Сотрудников[ФИО],'Добавление новых'!B419)&gt;0,"",INDEX(#REF!,MATCH('Добавление новых'!B418,#REF!,0)-_xlfn.XLOOKUP('Добавление новых'!B418,#REF!,#REF!,"Ошибка строки",0,1),1))</f>
        <v>#REF!</v>
      </c>
    </row>
    <row r="419" spans="1:6" x14ac:dyDescent="0.25">
      <c r="A419" t="e">
        <f ca="1">IF(F419="","",_xlfn.XLOOKUP(F419,'Переименование подразделения'!A:A,'Переименование подразделения'!B:B,"ошибка",0,1))</f>
        <v>#REF!</v>
      </c>
      <c r="B419" t="e">
        <f ca="1"/>
        <v>#NAME?</v>
      </c>
      <c r="C419" t="e">
        <f ca="1">IF(F419="","",_xlfn.XLOOKUP(B419,#REF!,#REF!,"ошибка",0,1))</f>
        <v>#REF!</v>
      </c>
      <c r="E419" t="e">
        <f ca="1">IF(F419="","",_xlfn.XLOOKUP(F419,'Переименование подразделения'!A:A,'Переименование подразделения'!C:C,"ошибка",0,1))</f>
        <v>#REF!</v>
      </c>
      <c r="F419" t="e" cm="1">
        <f t="array" aca="1" ref="F419" ca="1">IF(COUNTIF(Список_Сотрудников[ФИО],'Добавление новых'!B420)&gt;0,"",INDEX(#REF!,MATCH('Добавление новых'!B419,#REF!,0)-_xlfn.XLOOKUP('Добавление новых'!B419,#REF!,#REF!,"Ошибка строки",0,1),1))</f>
        <v>#REF!</v>
      </c>
    </row>
    <row r="420" spans="1:6" x14ac:dyDescent="0.25">
      <c r="A420" t="e">
        <f ca="1">IF(F420="","",_xlfn.XLOOKUP(F420,'Переименование подразделения'!A:A,'Переименование подразделения'!B:B,"ошибка",0,1))</f>
        <v>#REF!</v>
      </c>
      <c r="B420" t="e">
        <f ca="1"/>
        <v>#NAME?</v>
      </c>
      <c r="C420" t="e">
        <f ca="1">IF(F420="","",_xlfn.XLOOKUP(B420,#REF!,#REF!,"ошибка",0,1))</f>
        <v>#REF!</v>
      </c>
      <c r="E420" t="e">
        <f ca="1">IF(F420="","",_xlfn.XLOOKUP(F420,'Переименование подразделения'!A:A,'Переименование подразделения'!C:C,"ошибка",0,1))</f>
        <v>#REF!</v>
      </c>
      <c r="F420" t="e" cm="1">
        <f t="array" aca="1" ref="F420" ca="1">IF(COUNTIF(Список_Сотрудников[ФИО],'Добавление новых'!B421)&gt;0,"",INDEX(#REF!,MATCH('Добавление новых'!B420,#REF!,0)-_xlfn.XLOOKUP('Добавление новых'!B420,#REF!,#REF!,"Ошибка строки",0,1),1))</f>
        <v>#REF!</v>
      </c>
    </row>
    <row r="421" spans="1:6" x14ac:dyDescent="0.25">
      <c r="A421" t="e">
        <f ca="1">IF(F421="","",_xlfn.XLOOKUP(F421,'Переименование подразделения'!A:A,'Переименование подразделения'!B:B,"ошибка",0,1))</f>
        <v>#REF!</v>
      </c>
      <c r="B421" t="e">
        <f ca="1"/>
        <v>#NAME?</v>
      </c>
      <c r="C421" t="e">
        <f ca="1">IF(F421="","",_xlfn.XLOOKUP(B421,#REF!,#REF!,"ошибка",0,1))</f>
        <v>#REF!</v>
      </c>
      <c r="E421" t="e">
        <f ca="1">IF(F421="","",_xlfn.XLOOKUP(F421,'Переименование подразделения'!A:A,'Переименование подразделения'!C:C,"ошибка",0,1))</f>
        <v>#REF!</v>
      </c>
      <c r="F421" t="e" cm="1">
        <f t="array" aca="1" ref="F421" ca="1">IF(COUNTIF(Список_Сотрудников[ФИО],'Добавление новых'!B422)&gt;0,"",INDEX(#REF!,MATCH('Добавление новых'!B421,#REF!,0)-_xlfn.XLOOKUP('Добавление новых'!B421,#REF!,#REF!,"Ошибка строки",0,1),1))</f>
        <v>#REF!</v>
      </c>
    </row>
    <row r="422" spans="1:6" x14ac:dyDescent="0.25">
      <c r="A422" t="e">
        <f ca="1">IF(F422="","",_xlfn.XLOOKUP(F422,'Переименование подразделения'!A:A,'Переименование подразделения'!B:B,"ошибка",0,1))</f>
        <v>#REF!</v>
      </c>
      <c r="B422" t="e">
        <f ca="1"/>
        <v>#NAME?</v>
      </c>
      <c r="C422" t="e">
        <f ca="1">IF(F422="","",_xlfn.XLOOKUP(B422,#REF!,#REF!,"ошибка",0,1))</f>
        <v>#REF!</v>
      </c>
      <c r="E422" t="e">
        <f ca="1">IF(F422="","",_xlfn.XLOOKUP(F422,'Переименование подразделения'!A:A,'Переименование подразделения'!C:C,"ошибка",0,1))</f>
        <v>#REF!</v>
      </c>
      <c r="F422" t="e" cm="1">
        <f t="array" aca="1" ref="F422" ca="1">IF(COUNTIF(Список_Сотрудников[ФИО],'Добавление новых'!B423)&gt;0,"",INDEX(#REF!,MATCH('Добавление новых'!B422,#REF!,0)-_xlfn.XLOOKUP('Добавление новых'!B422,#REF!,#REF!,"Ошибка строки",0,1),1))</f>
        <v>#REF!</v>
      </c>
    </row>
    <row r="423" spans="1:6" x14ac:dyDescent="0.25">
      <c r="A423" t="e">
        <f ca="1">IF(F423="","",_xlfn.XLOOKUP(F423,'Переименование подразделения'!A:A,'Переименование подразделения'!B:B,"ошибка",0,1))</f>
        <v>#REF!</v>
      </c>
      <c r="B423" t="e">
        <f ca="1"/>
        <v>#NAME?</v>
      </c>
      <c r="C423" t="e">
        <f ca="1">IF(F423="","",_xlfn.XLOOKUP(B423,#REF!,#REF!,"ошибка",0,1))</f>
        <v>#REF!</v>
      </c>
      <c r="E423" t="e">
        <f ca="1">IF(F423="","",_xlfn.XLOOKUP(F423,'Переименование подразделения'!A:A,'Переименование подразделения'!C:C,"ошибка",0,1))</f>
        <v>#REF!</v>
      </c>
      <c r="F423" t="e" cm="1">
        <f t="array" aca="1" ref="F423" ca="1">IF(COUNTIF(Список_Сотрудников[ФИО],'Добавление новых'!B424)&gt;0,"",INDEX(#REF!,MATCH('Добавление новых'!B423,#REF!,0)-_xlfn.XLOOKUP('Добавление новых'!B423,#REF!,#REF!,"Ошибка строки",0,1),1))</f>
        <v>#REF!</v>
      </c>
    </row>
    <row r="424" spans="1:6" x14ac:dyDescent="0.25">
      <c r="A424" t="e">
        <f ca="1">IF(F424="","",_xlfn.XLOOKUP(F424,'Переименование подразделения'!A:A,'Переименование подразделения'!B:B,"ошибка",0,1))</f>
        <v>#REF!</v>
      </c>
      <c r="B424" t="e">
        <f ca="1"/>
        <v>#NAME?</v>
      </c>
      <c r="C424" t="e">
        <f ca="1">IF(F424="","",_xlfn.XLOOKUP(B424,#REF!,#REF!,"ошибка",0,1))</f>
        <v>#REF!</v>
      </c>
      <c r="E424" t="e">
        <f ca="1">IF(F424="","",_xlfn.XLOOKUP(F424,'Переименование подразделения'!A:A,'Переименование подразделения'!C:C,"ошибка",0,1))</f>
        <v>#REF!</v>
      </c>
      <c r="F424" t="e" cm="1">
        <f t="array" aca="1" ref="F424" ca="1">IF(COUNTIF(Список_Сотрудников[ФИО],'Добавление новых'!B425)&gt;0,"",INDEX(#REF!,MATCH('Добавление новых'!B424,#REF!,0)-_xlfn.XLOOKUP('Добавление новых'!B424,#REF!,#REF!,"Ошибка строки",0,1),1))</f>
        <v>#REF!</v>
      </c>
    </row>
    <row r="425" spans="1:6" x14ac:dyDescent="0.25">
      <c r="A425" t="e">
        <f ca="1">IF(F425="","",_xlfn.XLOOKUP(F425,'Переименование подразделения'!A:A,'Переименование подразделения'!B:B,"ошибка",0,1))</f>
        <v>#REF!</v>
      </c>
      <c r="B425" t="e">
        <f ca="1"/>
        <v>#NAME?</v>
      </c>
      <c r="C425" t="e">
        <f ca="1">IF(F425="","",_xlfn.XLOOKUP(B425,#REF!,#REF!,"ошибка",0,1))</f>
        <v>#REF!</v>
      </c>
      <c r="E425" t="e">
        <f ca="1">IF(F425="","",_xlfn.XLOOKUP(F425,'Переименование подразделения'!A:A,'Переименование подразделения'!C:C,"ошибка",0,1))</f>
        <v>#REF!</v>
      </c>
      <c r="F425" t="e" cm="1">
        <f t="array" aca="1" ref="F425" ca="1">IF(COUNTIF(Список_Сотрудников[ФИО],'Добавление новых'!B426)&gt;0,"",INDEX(#REF!,MATCH('Добавление новых'!B425,#REF!,0)-_xlfn.XLOOKUP('Добавление новых'!B425,#REF!,#REF!,"Ошибка строки",0,1),1))</f>
        <v>#REF!</v>
      </c>
    </row>
    <row r="426" spans="1:6" x14ac:dyDescent="0.25">
      <c r="A426" t="e">
        <f ca="1">IF(F426="","",_xlfn.XLOOKUP(F426,'Переименование подразделения'!A:A,'Переименование подразделения'!B:B,"ошибка",0,1))</f>
        <v>#REF!</v>
      </c>
      <c r="B426" t="e">
        <f ca="1"/>
        <v>#NAME?</v>
      </c>
      <c r="C426" t="e">
        <f ca="1">IF(F426="","",_xlfn.XLOOKUP(B426,#REF!,#REF!,"ошибка",0,1))</f>
        <v>#REF!</v>
      </c>
      <c r="E426" t="e">
        <f ca="1">IF(F426="","",_xlfn.XLOOKUP(F426,'Переименование подразделения'!A:A,'Переименование подразделения'!C:C,"ошибка",0,1))</f>
        <v>#REF!</v>
      </c>
      <c r="F426" t="e" cm="1">
        <f t="array" aca="1" ref="F426" ca="1">IF(COUNTIF(Список_Сотрудников[ФИО],'Добавление новых'!B427)&gt;0,"",INDEX(#REF!,MATCH('Добавление новых'!B426,#REF!,0)-_xlfn.XLOOKUP('Добавление новых'!B426,#REF!,#REF!,"Ошибка строки",0,1),1))</f>
        <v>#REF!</v>
      </c>
    </row>
    <row r="427" spans="1:6" x14ac:dyDescent="0.25">
      <c r="A427" t="e">
        <f ca="1">IF(F427="","",_xlfn.XLOOKUP(F427,'Переименование подразделения'!A:A,'Переименование подразделения'!B:B,"ошибка",0,1))</f>
        <v>#REF!</v>
      </c>
      <c r="B427" t="e">
        <f ca="1"/>
        <v>#NAME?</v>
      </c>
      <c r="C427" t="e">
        <f ca="1">IF(F427="","",_xlfn.XLOOKUP(B427,#REF!,#REF!,"ошибка",0,1))</f>
        <v>#REF!</v>
      </c>
      <c r="E427" t="e">
        <f ca="1">IF(F427="","",_xlfn.XLOOKUP(F427,'Переименование подразделения'!A:A,'Переименование подразделения'!C:C,"ошибка",0,1))</f>
        <v>#REF!</v>
      </c>
      <c r="F427" t="e" cm="1">
        <f t="array" aca="1" ref="F427" ca="1">IF(COUNTIF(Список_Сотрудников[ФИО],'Добавление новых'!B428)&gt;0,"",INDEX(#REF!,MATCH('Добавление новых'!B427,#REF!,0)-_xlfn.XLOOKUP('Добавление новых'!B427,#REF!,#REF!,"Ошибка строки",0,1),1))</f>
        <v>#REF!</v>
      </c>
    </row>
    <row r="428" spans="1:6" x14ac:dyDescent="0.25">
      <c r="A428" t="e">
        <f ca="1">IF(F428="","",_xlfn.XLOOKUP(F428,'Переименование подразделения'!A:A,'Переименование подразделения'!B:B,"ошибка",0,1))</f>
        <v>#REF!</v>
      </c>
      <c r="B428" t="e">
        <f ca="1"/>
        <v>#NAME?</v>
      </c>
      <c r="C428" t="e">
        <f ca="1">IF(F428="","",_xlfn.XLOOKUP(B428,#REF!,#REF!,"ошибка",0,1))</f>
        <v>#REF!</v>
      </c>
      <c r="E428" t="e">
        <f ca="1">IF(F428="","",_xlfn.XLOOKUP(F428,'Переименование подразделения'!A:A,'Переименование подразделения'!C:C,"ошибка",0,1))</f>
        <v>#REF!</v>
      </c>
      <c r="F428" t="e" cm="1">
        <f t="array" aca="1" ref="F428" ca="1">IF(COUNTIF(Список_Сотрудников[ФИО],'Добавление новых'!B429)&gt;0,"",INDEX(#REF!,MATCH('Добавление новых'!B428,#REF!,0)-_xlfn.XLOOKUP('Добавление новых'!B428,#REF!,#REF!,"Ошибка строки",0,1),1))</f>
        <v>#REF!</v>
      </c>
    </row>
    <row r="429" spans="1:6" x14ac:dyDescent="0.25">
      <c r="A429" t="e">
        <f ca="1">IF(F429="","",_xlfn.XLOOKUP(F429,'Переименование подразделения'!A:A,'Переименование подразделения'!B:B,"ошибка",0,1))</f>
        <v>#REF!</v>
      </c>
      <c r="B429" t="e">
        <f ca="1"/>
        <v>#NAME?</v>
      </c>
      <c r="C429" t="e">
        <f ca="1">IF(F429="","",_xlfn.XLOOKUP(B429,#REF!,#REF!,"ошибка",0,1))</f>
        <v>#REF!</v>
      </c>
      <c r="E429" t="e">
        <f ca="1">IF(F429="","",_xlfn.XLOOKUP(F429,'Переименование подразделения'!A:A,'Переименование подразделения'!C:C,"ошибка",0,1))</f>
        <v>#REF!</v>
      </c>
      <c r="F429" t="e" cm="1">
        <f t="array" aca="1" ref="F429" ca="1">IF(COUNTIF(Список_Сотрудников[ФИО],'Добавление новых'!B430)&gt;0,"",INDEX(#REF!,MATCH('Добавление новых'!B429,#REF!,0)-_xlfn.XLOOKUP('Добавление новых'!B429,#REF!,#REF!,"Ошибка строки",0,1),1))</f>
        <v>#REF!</v>
      </c>
    </row>
    <row r="430" spans="1:6" x14ac:dyDescent="0.25">
      <c r="A430" t="e">
        <f ca="1">IF(F430="","",_xlfn.XLOOKUP(F430,'Переименование подразделения'!A:A,'Переименование подразделения'!B:B,"ошибка",0,1))</f>
        <v>#REF!</v>
      </c>
      <c r="B430" t="e">
        <f ca="1"/>
        <v>#NAME?</v>
      </c>
      <c r="C430" t="e">
        <f ca="1">IF(F430="","",_xlfn.XLOOKUP(B430,#REF!,#REF!,"ошибка",0,1))</f>
        <v>#REF!</v>
      </c>
      <c r="E430" t="e">
        <f ca="1">IF(F430="","",_xlfn.XLOOKUP(F430,'Переименование подразделения'!A:A,'Переименование подразделения'!C:C,"ошибка",0,1))</f>
        <v>#REF!</v>
      </c>
      <c r="F430" t="e" cm="1">
        <f t="array" aca="1" ref="F430" ca="1">IF(COUNTIF(Список_Сотрудников[ФИО],'Добавление новых'!B431)&gt;0,"",INDEX(#REF!,MATCH('Добавление новых'!B430,#REF!,0)-_xlfn.XLOOKUP('Добавление новых'!B430,#REF!,#REF!,"Ошибка строки",0,1),1))</f>
        <v>#REF!</v>
      </c>
    </row>
    <row r="431" spans="1:6" x14ac:dyDescent="0.25">
      <c r="A431" t="e">
        <f ca="1">IF(F431="","",_xlfn.XLOOKUP(F431,'Переименование подразделения'!A:A,'Переименование подразделения'!B:B,"ошибка",0,1))</f>
        <v>#REF!</v>
      </c>
      <c r="B431" t="e">
        <f ca="1"/>
        <v>#NAME?</v>
      </c>
      <c r="C431" t="e">
        <f ca="1">IF(F431="","",_xlfn.XLOOKUP(B431,#REF!,#REF!,"ошибка",0,1))</f>
        <v>#REF!</v>
      </c>
      <c r="E431" t="e">
        <f ca="1">IF(F431="","",_xlfn.XLOOKUP(F431,'Переименование подразделения'!A:A,'Переименование подразделения'!C:C,"ошибка",0,1))</f>
        <v>#REF!</v>
      </c>
      <c r="F431" t="e" cm="1">
        <f t="array" aca="1" ref="F431" ca="1">IF(COUNTIF(Список_Сотрудников[ФИО],'Добавление новых'!B432)&gt;0,"",INDEX(#REF!,MATCH('Добавление новых'!B431,#REF!,0)-_xlfn.XLOOKUP('Добавление новых'!B431,#REF!,#REF!,"Ошибка строки",0,1),1))</f>
        <v>#REF!</v>
      </c>
    </row>
    <row r="432" spans="1:6" x14ac:dyDescent="0.25">
      <c r="A432" t="e">
        <f ca="1">IF(F432="","",_xlfn.XLOOKUP(F432,'Переименование подразделения'!A:A,'Переименование подразделения'!B:B,"ошибка",0,1))</f>
        <v>#REF!</v>
      </c>
      <c r="B432" t="e">
        <f ca="1"/>
        <v>#NAME?</v>
      </c>
      <c r="C432" t="e">
        <f ca="1">IF(F432="","",_xlfn.XLOOKUP(B432,#REF!,#REF!,"ошибка",0,1))</f>
        <v>#REF!</v>
      </c>
      <c r="E432" t="e">
        <f ca="1">IF(F432="","",_xlfn.XLOOKUP(F432,'Переименование подразделения'!A:A,'Переименование подразделения'!C:C,"ошибка",0,1))</f>
        <v>#REF!</v>
      </c>
      <c r="F432" t="e" cm="1">
        <f t="array" aca="1" ref="F432" ca="1">IF(COUNTIF(Список_Сотрудников[ФИО],'Добавление новых'!B433)&gt;0,"",INDEX(#REF!,MATCH('Добавление новых'!B432,#REF!,0)-_xlfn.XLOOKUP('Добавление новых'!B432,#REF!,#REF!,"Ошибка строки",0,1),1))</f>
        <v>#REF!</v>
      </c>
    </row>
    <row r="433" spans="1:6" x14ac:dyDescent="0.25">
      <c r="A433" t="e">
        <f ca="1">IF(F433="","",_xlfn.XLOOKUP(F433,'Переименование подразделения'!A:A,'Переименование подразделения'!B:B,"ошибка",0,1))</f>
        <v>#REF!</v>
      </c>
      <c r="B433" t="e">
        <f ca="1"/>
        <v>#NAME?</v>
      </c>
      <c r="C433" t="e">
        <f ca="1">IF(F433="","",_xlfn.XLOOKUP(B433,#REF!,#REF!,"ошибка",0,1))</f>
        <v>#REF!</v>
      </c>
      <c r="E433" t="e">
        <f ca="1">IF(F433="","",_xlfn.XLOOKUP(F433,'Переименование подразделения'!A:A,'Переименование подразделения'!C:C,"ошибка",0,1))</f>
        <v>#REF!</v>
      </c>
      <c r="F433" t="e" cm="1">
        <f t="array" aca="1" ref="F433" ca="1">IF(COUNTIF(Список_Сотрудников[ФИО],'Добавление новых'!B434)&gt;0,"",INDEX(#REF!,MATCH('Добавление новых'!B433,#REF!,0)-_xlfn.XLOOKUP('Добавление новых'!B433,#REF!,#REF!,"Ошибка строки",0,1),1))</f>
        <v>#REF!</v>
      </c>
    </row>
    <row r="434" spans="1:6" x14ac:dyDescent="0.25">
      <c r="A434" t="e">
        <f ca="1">IF(F434="","",_xlfn.XLOOKUP(F434,'Переименование подразделения'!A:A,'Переименование подразделения'!B:B,"ошибка",0,1))</f>
        <v>#REF!</v>
      </c>
      <c r="B434" t="e">
        <f ca="1"/>
        <v>#NAME?</v>
      </c>
      <c r="C434" t="e">
        <f ca="1">IF(F434="","",_xlfn.XLOOKUP(B434,#REF!,#REF!,"ошибка",0,1))</f>
        <v>#REF!</v>
      </c>
      <c r="E434" t="e">
        <f ca="1">IF(F434="","",_xlfn.XLOOKUP(F434,'Переименование подразделения'!A:A,'Переименование подразделения'!C:C,"ошибка",0,1))</f>
        <v>#REF!</v>
      </c>
      <c r="F434" t="e" cm="1">
        <f t="array" aca="1" ref="F434" ca="1">IF(COUNTIF(Список_Сотрудников[ФИО],'Добавление новых'!B435)&gt;0,"",INDEX(#REF!,MATCH('Добавление новых'!B434,#REF!,0)-_xlfn.XLOOKUP('Добавление новых'!B434,#REF!,#REF!,"Ошибка строки",0,1),1))</f>
        <v>#REF!</v>
      </c>
    </row>
    <row r="435" spans="1:6" x14ac:dyDescent="0.25">
      <c r="A435" t="e">
        <f ca="1">IF(F435="","",_xlfn.XLOOKUP(F435,'Переименование подразделения'!A:A,'Переименование подразделения'!B:B,"ошибка",0,1))</f>
        <v>#REF!</v>
      </c>
      <c r="B435" t="e">
        <f ca="1"/>
        <v>#NAME?</v>
      </c>
      <c r="C435" t="e">
        <f ca="1">IF(F435="","",_xlfn.XLOOKUP(B435,#REF!,#REF!,"ошибка",0,1))</f>
        <v>#REF!</v>
      </c>
      <c r="E435" t="e">
        <f ca="1">IF(F435="","",_xlfn.XLOOKUP(F435,'Переименование подразделения'!A:A,'Переименование подразделения'!C:C,"ошибка",0,1))</f>
        <v>#REF!</v>
      </c>
      <c r="F435" t="e" cm="1">
        <f t="array" aca="1" ref="F435" ca="1">IF(COUNTIF(Список_Сотрудников[ФИО],'Добавление новых'!B436)&gt;0,"",INDEX(#REF!,MATCH('Добавление новых'!B435,#REF!,0)-_xlfn.XLOOKUP('Добавление новых'!B435,#REF!,#REF!,"Ошибка строки",0,1),1))</f>
        <v>#REF!</v>
      </c>
    </row>
    <row r="436" spans="1:6" x14ac:dyDescent="0.25">
      <c r="A436" t="e">
        <f ca="1">IF(F436="","",_xlfn.XLOOKUP(F436,'Переименование подразделения'!A:A,'Переименование подразделения'!B:B,"ошибка",0,1))</f>
        <v>#REF!</v>
      </c>
      <c r="B436" t="e">
        <f ca="1"/>
        <v>#NAME?</v>
      </c>
      <c r="C436" t="e">
        <f ca="1">IF(F436="","",_xlfn.XLOOKUP(B436,#REF!,#REF!,"ошибка",0,1))</f>
        <v>#REF!</v>
      </c>
      <c r="E436" t="e">
        <f ca="1">IF(F436="","",_xlfn.XLOOKUP(F436,'Переименование подразделения'!A:A,'Переименование подразделения'!C:C,"ошибка",0,1))</f>
        <v>#REF!</v>
      </c>
      <c r="F436" t="e" cm="1">
        <f t="array" aca="1" ref="F436" ca="1">IF(COUNTIF(Список_Сотрудников[ФИО],'Добавление новых'!B437)&gt;0,"",INDEX(#REF!,MATCH('Добавление новых'!B436,#REF!,0)-_xlfn.XLOOKUP('Добавление новых'!B436,#REF!,#REF!,"Ошибка строки",0,1),1))</f>
        <v>#REF!</v>
      </c>
    </row>
    <row r="437" spans="1:6" x14ac:dyDescent="0.25">
      <c r="A437" t="e">
        <f ca="1">IF(F437="","",_xlfn.XLOOKUP(F437,'Переименование подразделения'!A:A,'Переименование подразделения'!B:B,"ошибка",0,1))</f>
        <v>#REF!</v>
      </c>
      <c r="B437" t="e">
        <f ca="1"/>
        <v>#NAME?</v>
      </c>
      <c r="C437" t="e">
        <f ca="1">IF(F437="","",_xlfn.XLOOKUP(B437,#REF!,#REF!,"ошибка",0,1))</f>
        <v>#REF!</v>
      </c>
      <c r="E437" t="e">
        <f ca="1">IF(F437="","",_xlfn.XLOOKUP(F437,'Переименование подразделения'!A:A,'Переименование подразделения'!C:C,"ошибка",0,1))</f>
        <v>#REF!</v>
      </c>
      <c r="F437" t="e" cm="1">
        <f t="array" aca="1" ref="F437" ca="1">IF(COUNTIF(Список_Сотрудников[ФИО],'Добавление новых'!B438)&gt;0,"",INDEX(#REF!,MATCH('Добавление новых'!B437,#REF!,0)-_xlfn.XLOOKUP('Добавление новых'!B437,#REF!,#REF!,"Ошибка строки",0,1),1))</f>
        <v>#REF!</v>
      </c>
    </row>
    <row r="438" spans="1:6" x14ac:dyDescent="0.25">
      <c r="A438" t="e">
        <f ca="1">IF(F438="","",_xlfn.XLOOKUP(F438,'Переименование подразделения'!A:A,'Переименование подразделения'!B:B,"ошибка",0,1))</f>
        <v>#REF!</v>
      </c>
      <c r="B438" t="e">
        <f ca="1"/>
        <v>#NAME?</v>
      </c>
      <c r="C438" t="e">
        <f ca="1">IF(F438="","",_xlfn.XLOOKUP(B438,#REF!,#REF!,"ошибка",0,1))</f>
        <v>#REF!</v>
      </c>
      <c r="E438" t="e">
        <f ca="1">IF(F438="","",_xlfn.XLOOKUP(F438,'Переименование подразделения'!A:A,'Переименование подразделения'!C:C,"ошибка",0,1))</f>
        <v>#REF!</v>
      </c>
      <c r="F438" t="e" cm="1">
        <f t="array" aca="1" ref="F438" ca="1">IF(COUNTIF(Список_Сотрудников[ФИО],'Добавление новых'!B439)&gt;0,"",INDEX(#REF!,MATCH('Добавление новых'!B438,#REF!,0)-_xlfn.XLOOKUP('Добавление новых'!B438,#REF!,#REF!,"Ошибка строки",0,1),1))</f>
        <v>#REF!</v>
      </c>
    </row>
    <row r="439" spans="1:6" x14ac:dyDescent="0.25">
      <c r="A439" t="e">
        <f ca="1">IF(F439="","",_xlfn.XLOOKUP(F439,'Переименование подразделения'!A:A,'Переименование подразделения'!B:B,"ошибка",0,1))</f>
        <v>#REF!</v>
      </c>
      <c r="B439" t="e">
        <f ca="1"/>
        <v>#NAME?</v>
      </c>
      <c r="C439" t="e">
        <f ca="1">IF(F439="","",_xlfn.XLOOKUP(B439,#REF!,#REF!,"ошибка",0,1))</f>
        <v>#REF!</v>
      </c>
      <c r="E439" t="e">
        <f ca="1">IF(F439="","",_xlfn.XLOOKUP(F439,'Переименование подразделения'!A:A,'Переименование подразделения'!C:C,"ошибка",0,1))</f>
        <v>#REF!</v>
      </c>
      <c r="F439" t="e" cm="1">
        <f t="array" aca="1" ref="F439" ca="1">IF(COUNTIF(Список_Сотрудников[ФИО],'Добавление новых'!B440)&gt;0,"",INDEX(#REF!,MATCH('Добавление новых'!B439,#REF!,0)-_xlfn.XLOOKUP('Добавление новых'!B439,#REF!,#REF!,"Ошибка строки",0,1),1))</f>
        <v>#REF!</v>
      </c>
    </row>
    <row r="440" spans="1:6" x14ac:dyDescent="0.25">
      <c r="A440" t="e">
        <f ca="1">IF(F440="","",_xlfn.XLOOKUP(F440,'Переименование подразделения'!A:A,'Переименование подразделения'!B:B,"ошибка",0,1))</f>
        <v>#REF!</v>
      </c>
      <c r="B440" t="e">
        <f ca="1"/>
        <v>#NAME?</v>
      </c>
      <c r="C440" t="e">
        <f ca="1">IF(F440="","",_xlfn.XLOOKUP(B440,#REF!,#REF!,"ошибка",0,1))</f>
        <v>#REF!</v>
      </c>
      <c r="E440" t="e">
        <f ca="1">IF(F440="","",_xlfn.XLOOKUP(F440,'Переименование подразделения'!A:A,'Переименование подразделения'!C:C,"ошибка",0,1))</f>
        <v>#REF!</v>
      </c>
      <c r="F440" t="e" cm="1">
        <f t="array" aca="1" ref="F440" ca="1">IF(COUNTIF(Список_Сотрудников[ФИО],'Добавление новых'!B441)&gt;0,"",INDEX(#REF!,MATCH('Добавление новых'!B440,#REF!,0)-_xlfn.XLOOKUP('Добавление новых'!B440,#REF!,#REF!,"Ошибка строки",0,1),1))</f>
        <v>#REF!</v>
      </c>
    </row>
    <row r="441" spans="1:6" x14ac:dyDescent="0.25">
      <c r="A441" t="e">
        <f ca="1">IF(F441="","",_xlfn.XLOOKUP(F441,'Переименование подразделения'!A:A,'Переименование подразделения'!B:B,"ошибка",0,1))</f>
        <v>#REF!</v>
      </c>
      <c r="B441" t="e">
        <f ca="1"/>
        <v>#NAME?</v>
      </c>
      <c r="C441" t="e">
        <f ca="1">IF(F441="","",_xlfn.XLOOKUP(B441,#REF!,#REF!,"ошибка",0,1))</f>
        <v>#REF!</v>
      </c>
      <c r="E441" t="e">
        <f ca="1">IF(F441="","",_xlfn.XLOOKUP(F441,'Переименование подразделения'!A:A,'Переименование подразделения'!C:C,"ошибка",0,1))</f>
        <v>#REF!</v>
      </c>
      <c r="F441" t="e" cm="1">
        <f t="array" aca="1" ref="F441" ca="1">IF(COUNTIF(Список_Сотрудников[ФИО],'Добавление новых'!B442)&gt;0,"",INDEX(#REF!,MATCH('Добавление новых'!B441,#REF!,0)-_xlfn.XLOOKUP('Добавление новых'!B441,#REF!,#REF!,"Ошибка строки",0,1),1))</f>
        <v>#REF!</v>
      </c>
    </row>
    <row r="442" spans="1:6" x14ac:dyDescent="0.25">
      <c r="A442" t="e">
        <f ca="1">IF(F442="","",_xlfn.XLOOKUP(F442,'Переименование подразделения'!A:A,'Переименование подразделения'!B:B,"ошибка",0,1))</f>
        <v>#REF!</v>
      </c>
      <c r="B442" t="e">
        <f ca="1"/>
        <v>#NAME?</v>
      </c>
      <c r="C442" t="e">
        <f ca="1">IF(F442="","",_xlfn.XLOOKUP(B442,#REF!,#REF!,"ошибка",0,1))</f>
        <v>#REF!</v>
      </c>
      <c r="E442" t="e">
        <f ca="1">IF(F442="","",_xlfn.XLOOKUP(F442,'Переименование подразделения'!A:A,'Переименование подразделения'!C:C,"ошибка",0,1))</f>
        <v>#REF!</v>
      </c>
      <c r="F442" t="e" cm="1">
        <f t="array" aca="1" ref="F442" ca="1">IF(COUNTIF(Список_Сотрудников[ФИО],'Добавление новых'!B443)&gt;0,"",INDEX(#REF!,MATCH('Добавление новых'!B442,#REF!,0)-_xlfn.XLOOKUP('Добавление новых'!B442,#REF!,#REF!,"Ошибка строки",0,1),1))</f>
        <v>#REF!</v>
      </c>
    </row>
    <row r="443" spans="1:6" x14ac:dyDescent="0.25">
      <c r="A443" t="e">
        <f ca="1">IF(F443="","",_xlfn.XLOOKUP(F443,'Переименование подразделения'!A:A,'Переименование подразделения'!B:B,"ошибка",0,1))</f>
        <v>#REF!</v>
      </c>
      <c r="B443" t="e">
        <f ca="1"/>
        <v>#NAME?</v>
      </c>
      <c r="C443" t="e">
        <f ca="1">IF(F443="","",_xlfn.XLOOKUP(B443,#REF!,#REF!,"ошибка",0,1))</f>
        <v>#REF!</v>
      </c>
      <c r="E443" t="e">
        <f ca="1">IF(F443="","",_xlfn.XLOOKUP(F443,'Переименование подразделения'!A:A,'Переименование подразделения'!C:C,"ошибка",0,1))</f>
        <v>#REF!</v>
      </c>
      <c r="F443" t="e" cm="1">
        <f t="array" aca="1" ref="F443" ca="1">IF(COUNTIF(Список_Сотрудников[ФИО],'Добавление новых'!B444)&gt;0,"",INDEX(#REF!,MATCH('Добавление новых'!B443,#REF!,0)-_xlfn.XLOOKUP('Добавление новых'!B443,#REF!,#REF!,"Ошибка строки",0,1),1))</f>
        <v>#REF!</v>
      </c>
    </row>
    <row r="444" spans="1:6" x14ac:dyDescent="0.25">
      <c r="A444" t="e">
        <f ca="1">IF(F444="","",_xlfn.XLOOKUP(F444,'Переименование подразделения'!A:A,'Переименование подразделения'!B:B,"ошибка",0,1))</f>
        <v>#REF!</v>
      </c>
      <c r="B444" t="e">
        <f ca="1"/>
        <v>#NAME?</v>
      </c>
      <c r="C444" t="e">
        <f ca="1">IF(F444="","",_xlfn.XLOOKUP(B444,#REF!,#REF!,"ошибка",0,1))</f>
        <v>#REF!</v>
      </c>
      <c r="E444" t="e">
        <f ca="1">IF(F444="","",_xlfn.XLOOKUP(F444,'Переименование подразделения'!A:A,'Переименование подразделения'!C:C,"ошибка",0,1))</f>
        <v>#REF!</v>
      </c>
      <c r="F444" t="e" cm="1">
        <f t="array" aca="1" ref="F444" ca="1">IF(COUNTIF(Список_Сотрудников[ФИО],'Добавление новых'!B445)&gt;0,"",INDEX(#REF!,MATCH('Добавление новых'!B444,#REF!,0)-_xlfn.XLOOKUP('Добавление новых'!B444,#REF!,#REF!,"Ошибка строки",0,1),1))</f>
        <v>#REF!</v>
      </c>
    </row>
    <row r="445" spans="1:6" x14ac:dyDescent="0.25">
      <c r="A445" t="e">
        <f ca="1">IF(F445="","",_xlfn.XLOOKUP(F445,'Переименование подразделения'!A:A,'Переименование подразделения'!B:B,"ошибка",0,1))</f>
        <v>#REF!</v>
      </c>
      <c r="B445" t="e">
        <f ca="1"/>
        <v>#NAME?</v>
      </c>
      <c r="C445" t="e">
        <f ca="1">IF(F445="","",_xlfn.XLOOKUP(B445,#REF!,#REF!,"ошибка",0,1))</f>
        <v>#REF!</v>
      </c>
      <c r="E445" t="e">
        <f ca="1">IF(F445="","",_xlfn.XLOOKUP(F445,'Переименование подразделения'!A:A,'Переименование подразделения'!C:C,"ошибка",0,1))</f>
        <v>#REF!</v>
      </c>
      <c r="F445" t="e" cm="1">
        <f t="array" aca="1" ref="F445" ca="1">IF(COUNTIF(Список_Сотрудников[ФИО],'Добавление новых'!B446)&gt;0,"",INDEX(#REF!,MATCH('Добавление новых'!B445,#REF!,0)-_xlfn.XLOOKUP('Добавление новых'!B445,#REF!,#REF!,"Ошибка строки",0,1),1))</f>
        <v>#REF!</v>
      </c>
    </row>
    <row r="446" spans="1:6" x14ac:dyDescent="0.25">
      <c r="A446" t="e">
        <f ca="1">IF(F446="","",_xlfn.XLOOKUP(F446,'Переименование подразделения'!A:A,'Переименование подразделения'!B:B,"ошибка",0,1))</f>
        <v>#REF!</v>
      </c>
      <c r="B446" t="e">
        <f ca="1"/>
        <v>#NAME?</v>
      </c>
      <c r="C446" t="e">
        <f ca="1">IF(F446="","",_xlfn.XLOOKUP(B446,#REF!,#REF!,"ошибка",0,1))</f>
        <v>#REF!</v>
      </c>
      <c r="E446" t="e">
        <f ca="1">IF(F446="","",_xlfn.XLOOKUP(F446,'Переименование подразделения'!A:A,'Переименование подразделения'!C:C,"ошибка",0,1))</f>
        <v>#REF!</v>
      </c>
      <c r="F446" t="e" cm="1">
        <f t="array" aca="1" ref="F446" ca="1">IF(COUNTIF(Список_Сотрудников[ФИО],'Добавление новых'!B447)&gt;0,"",INDEX(#REF!,MATCH('Добавление новых'!B446,#REF!,0)-_xlfn.XLOOKUP('Добавление новых'!B446,#REF!,#REF!,"Ошибка строки",0,1),1))</f>
        <v>#REF!</v>
      </c>
    </row>
    <row r="447" spans="1:6" x14ac:dyDescent="0.25">
      <c r="A447" t="e">
        <f ca="1">IF(F447="","",_xlfn.XLOOKUP(F447,'Переименование подразделения'!A:A,'Переименование подразделения'!B:B,"ошибка",0,1))</f>
        <v>#REF!</v>
      </c>
      <c r="B447" t="e">
        <f ca="1"/>
        <v>#NAME?</v>
      </c>
      <c r="C447" t="e">
        <f ca="1">IF(F447="","",_xlfn.XLOOKUP(B447,#REF!,#REF!,"ошибка",0,1))</f>
        <v>#REF!</v>
      </c>
      <c r="E447" t="e">
        <f ca="1">IF(F447="","",_xlfn.XLOOKUP(F447,'Переименование подразделения'!A:A,'Переименование подразделения'!C:C,"ошибка",0,1))</f>
        <v>#REF!</v>
      </c>
      <c r="F447" t="e" cm="1">
        <f t="array" aca="1" ref="F447" ca="1">IF(COUNTIF(Список_Сотрудников[ФИО],'Добавление новых'!B448)&gt;0,"",INDEX(#REF!,MATCH('Добавление новых'!B447,#REF!,0)-_xlfn.XLOOKUP('Добавление новых'!B447,#REF!,#REF!,"Ошибка строки",0,1),1))</f>
        <v>#REF!</v>
      </c>
    </row>
    <row r="448" spans="1:6" x14ac:dyDescent="0.25">
      <c r="A448" t="e">
        <f ca="1">IF(F448="","",_xlfn.XLOOKUP(F448,'Переименование подразделения'!A:A,'Переименование подразделения'!B:B,"ошибка",0,1))</f>
        <v>#REF!</v>
      </c>
      <c r="B448" t="e">
        <f ca="1"/>
        <v>#NAME?</v>
      </c>
      <c r="C448" t="e">
        <f ca="1">IF(F448="","",_xlfn.XLOOKUP(B448,#REF!,#REF!,"ошибка",0,1))</f>
        <v>#REF!</v>
      </c>
      <c r="E448" t="e">
        <f ca="1">IF(F448="","",_xlfn.XLOOKUP(F448,'Переименование подразделения'!A:A,'Переименование подразделения'!C:C,"ошибка",0,1))</f>
        <v>#REF!</v>
      </c>
      <c r="F448" t="e" cm="1">
        <f t="array" aca="1" ref="F448" ca="1">IF(COUNTIF(Список_Сотрудников[ФИО],'Добавление новых'!B449)&gt;0,"",INDEX(#REF!,MATCH('Добавление новых'!B448,#REF!,0)-_xlfn.XLOOKUP('Добавление новых'!B448,#REF!,#REF!,"Ошибка строки",0,1),1))</f>
        <v>#REF!</v>
      </c>
    </row>
    <row r="449" spans="1:6" x14ac:dyDescent="0.25">
      <c r="A449" t="e">
        <f ca="1">IF(F449="","",_xlfn.XLOOKUP(F449,'Переименование подразделения'!A:A,'Переименование подразделения'!B:B,"ошибка",0,1))</f>
        <v>#REF!</v>
      </c>
      <c r="B449" t="e">
        <f ca="1"/>
        <v>#NAME?</v>
      </c>
      <c r="C449" t="e">
        <f ca="1">IF(F449="","",_xlfn.XLOOKUP(B449,#REF!,#REF!,"ошибка",0,1))</f>
        <v>#REF!</v>
      </c>
      <c r="E449" t="e">
        <f ca="1">IF(F449="","",_xlfn.XLOOKUP(F449,'Переименование подразделения'!A:A,'Переименование подразделения'!C:C,"ошибка",0,1))</f>
        <v>#REF!</v>
      </c>
      <c r="F449" t="e" cm="1">
        <f t="array" aca="1" ref="F449" ca="1">IF(COUNTIF(Список_Сотрудников[ФИО],'Добавление новых'!B450)&gt;0,"",INDEX(#REF!,MATCH('Добавление новых'!B449,#REF!,0)-_xlfn.XLOOKUP('Добавление новых'!B449,#REF!,#REF!,"Ошибка строки",0,1),1))</f>
        <v>#REF!</v>
      </c>
    </row>
    <row r="450" spans="1:6" x14ac:dyDescent="0.25">
      <c r="A450" t="e">
        <f ca="1">IF(F450="","",_xlfn.XLOOKUP(F450,'Переименование подразделения'!A:A,'Переименование подразделения'!B:B,"ошибка",0,1))</f>
        <v>#REF!</v>
      </c>
      <c r="B450" t="e">
        <f ca="1"/>
        <v>#NAME?</v>
      </c>
      <c r="C450" t="e">
        <f ca="1">IF(F450="","",_xlfn.XLOOKUP(B450,#REF!,#REF!,"ошибка",0,1))</f>
        <v>#REF!</v>
      </c>
      <c r="E450" t="e">
        <f ca="1">IF(F450="","",_xlfn.XLOOKUP(F450,'Переименование подразделения'!A:A,'Переименование подразделения'!C:C,"ошибка",0,1))</f>
        <v>#REF!</v>
      </c>
      <c r="F450" t="e" cm="1">
        <f t="array" aca="1" ref="F450" ca="1">IF(COUNTIF(Список_Сотрудников[ФИО],'Добавление новых'!B451)&gt;0,"",INDEX(#REF!,MATCH('Добавление новых'!B450,#REF!,0)-_xlfn.XLOOKUP('Добавление новых'!B450,#REF!,#REF!,"Ошибка строки",0,1),1))</f>
        <v>#REF!</v>
      </c>
    </row>
    <row r="451" spans="1:6" x14ac:dyDescent="0.25">
      <c r="A451" t="e">
        <f ca="1">IF(F451="","",_xlfn.XLOOKUP(F451,'Переименование подразделения'!A:A,'Переименование подразделения'!B:B,"ошибка",0,1))</f>
        <v>#REF!</v>
      </c>
      <c r="B451" t="e">
        <f ca="1"/>
        <v>#NAME?</v>
      </c>
      <c r="C451" t="e">
        <f ca="1">IF(F451="","",_xlfn.XLOOKUP(B451,#REF!,#REF!,"ошибка",0,1))</f>
        <v>#REF!</v>
      </c>
      <c r="E451" t="e">
        <f ca="1">IF(F451="","",_xlfn.XLOOKUP(F451,'Переименование подразделения'!A:A,'Переименование подразделения'!C:C,"ошибка",0,1))</f>
        <v>#REF!</v>
      </c>
      <c r="F451" t="e" cm="1">
        <f t="array" aca="1" ref="F451" ca="1">IF(COUNTIF(Список_Сотрудников[ФИО],'Добавление новых'!B452)&gt;0,"",INDEX(#REF!,MATCH('Добавление новых'!B451,#REF!,0)-_xlfn.XLOOKUP('Добавление новых'!B451,#REF!,#REF!,"Ошибка строки",0,1),1))</f>
        <v>#REF!</v>
      </c>
    </row>
    <row r="452" spans="1:6" x14ac:dyDescent="0.25">
      <c r="A452" t="e">
        <f ca="1">IF(F452="","",_xlfn.XLOOKUP(F452,'Переименование подразделения'!A:A,'Переименование подразделения'!B:B,"ошибка",0,1))</f>
        <v>#REF!</v>
      </c>
      <c r="B452" t="e">
        <f ca="1"/>
        <v>#NAME?</v>
      </c>
      <c r="C452" t="e">
        <f ca="1">IF(F452="","",_xlfn.XLOOKUP(B452,#REF!,#REF!,"ошибка",0,1))</f>
        <v>#REF!</v>
      </c>
      <c r="E452" t="e">
        <f ca="1">IF(F452="","",_xlfn.XLOOKUP(F452,'Переименование подразделения'!A:A,'Переименование подразделения'!C:C,"ошибка",0,1))</f>
        <v>#REF!</v>
      </c>
      <c r="F452" t="e" cm="1">
        <f t="array" aca="1" ref="F452" ca="1">IF(COUNTIF(Список_Сотрудников[ФИО],'Добавление новых'!B453)&gt;0,"",INDEX(#REF!,MATCH('Добавление новых'!B452,#REF!,0)-_xlfn.XLOOKUP('Добавление новых'!B452,#REF!,#REF!,"Ошибка строки",0,1),1))</f>
        <v>#REF!</v>
      </c>
    </row>
    <row r="453" spans="1:6" x14ac:dyDescent="0.25">
      <c r="A453" t="e">
        <f ca="1">IF(F453="","",_xlfn.XLOOKUP(F453,'Переименование подразделения'!A:A,'Переименование подразделения'!B:B,"ошибка",0,1))</f>
        <v>#REF!</v>
      </c>
      <c r="B453" t="e">
        <f ca="1"/>
        <v>#NAME?</v>
      </c>
      <c r="C453" t="e">
        <f ca="1">IF(F453="","",_xlfn.XLOOKUP(B453,#REF!,#REF!,"ошибка",0,1))</f>
        <v>#REF!</v>
      </c>
      <c r="E453" t="e">
        <f ca="1">IF(F453="","",_xlfn.XLOOKUP(F453,'Переименование подразделения'!A:A,'Переименование подразделения'!C:C,"ошибка",0,1))</f>
        <v>#REF!</v>
      </c>
      <c r="F453" t="e" cm="1">
        <f t="array" aca="1" ref="F453" ca="1">IF(COUNTIF(Список_Сотрудников[ФИО],'Добавление новых'!B454)&gt;0,"",INDEX(#REF!,MATCH('Добавление новых'!B453,#REF!,0)-_xlfn.XLOOKUP('Добавление новых'!B453,#REF!,#REF!,"Ошибка строки",0,1),1))</f>
        <v>#REF!</v>
      </c>
    </row>
    <row r="454" spans="1:6" x14ac:dyDescent="0.25">
      <c r="A454" t="e">
        <f ca="1">IF(F454="","",_xlfn.XLOOKUP(F454,'Переименование подразделения'!A:A,'Переименование подразделения'!B:B,"ошибка",0,1))</f>
        <v>#REF!</v>
      </c>
      <c r="B454" t="e">
        <f ca="1"/>
        <v>#NAME?</v>
      </c>
      <c r="C454" t="e">
        <f ca="1">IF(F454="","",_xlfn.XLOOKUP(B454,#REF!,#REF!,"ошибка",0,1))</f>
        <v>#REF!</v>
      </c>
      <c r="E454" t="e">
        <f ca="1">IF(F454="","",_xlfn.XLOOKUP(F454,'Переименование подразделения'!A:A,'Переименование подразделения'!C:C,"ошибка",0,1))</f>
        <v>#REF!</v>
      </c>
      <c r="F454" t="e" cm="1">
        <f t="array" aca="1" ref="F454" ca="1">IF(COUNTIF(Список_Сотрудников[ФИО],'Добавление новых'!B455)&gt;0,"",INDEX(#REF!,MATCH('Добавление новых'!B454,#REF!,0)-_xlfn.XLOOKUP('Добавление новых'!B454,#REF!,#REF!,"Ошибка строки",0,1),1))</f>
        <v>#REF!</v>
      </c>
    </row>
    <row r="455" spans="1:6" x14ac:dyDescent="0.25">
      <c r="A455" t="e">
        <f ca="1">IF(F455="","",_xlfn.XLOOKUP(F455,'Переименование подразделения'!A:A,'Переименование подразделения'!B:B,"ошибка",0,1))</f>
        <v>#REF!</v>
      </c>
      <c r="B455" t="e">
        <f ca="1"/>
        <v>#NAME?</v>
      </c>
      <c r="C455" t="e">
        <f ca="1">IF(F455="","",_xlfn.XLOOKUP(B455,#REF!,#REF!,"ошибка",0,1))</f>
        <v>#REF!</v>
      </c>
      <c r="E455" t="e">
        <f ca="1">IF(F455="","",_xlfn.XLOOKUP(F455,'Переименование подразделения'!A:A,'Переименование подразделения'!C:C,"ошибка",0,1))</f>
        <v>#REF!</v>
      </c>
      <c r="F455" t="e" cm="1">
        <f t="array" aca="1" ref="F455" ca="1">IF(COUNTIF(Список_Сотрудников[ФИО],'Добавление новых'!B456)&gt;0,"",INDEX(#REF!,MATCH('Добавление новых'!B455,#REF!,0)-_xlfn.XLOOKUP('Добавление новых'!B455,#REF!,#REF!,"Ошибка строки",0,1),1))</f>
        <v>#REF!</v>
      </c>
    </row>
    <row r="456" spans="1:6" x14ac:dyDescent="0.25">
      <c r="A456" t="e">
        <f ca="1">IF(F456="","",_xlfn.XLOOKUP(F456,'Переименование подразделения'!A:A,'Переименование подразделения'!B:B,"ошибка",0,1))</f>
        <v>#REF!</v>
      </c>
      <c r="B456" t="e">
        <f ca="1"/>
        <v>#NAME?</v>
      </c>
      <c r="C456" t="e">
        <f ca="1">IF(F456="","",_xlfn.XLOOKUP(B456,#REF!,#REF!,"ошибка",0,1))</f>
        <v>#REF!</v>
      </c>
      <c r="E456" t="e">
        <f ca="1">IF(F456="","",_xlfn.XLOOKUP(F456,'Переименование подразделения'!A:A,'Переименование подразделения'!C:C,"ошибка",0,1))</f>
        <v>#REF!</v>
      </c>
      <c r="F456" t="e" cm="1">
        <f t="array" aca="1" ref="F456" ca="1">IF(COUNTIF(Список_Сотрудников[ФИО],'Добавление новых'!B457)&gt;0,"",INDEX(#REF!,MATCH('Добавление новых'!B456,#REF!,0)-_xlfn.XLOOKUP('Добавление новых'!B456,#REF!,#REF!,"Ошибка строки",0,1),1))</f>
        <v>#REF!</v>
      </c>
    </row>
    <row r="457" spans="1:6" x14ac:dyDescent="0.25">
      <c r="A457" t="e">
        <f ca="1">IF(F457="","",_xlfn.XLOOKUP(F457,'Переименование подразделения'!A:A,'Переименование подразделения'!B:B,"ошибка",0,1))</f>
        <v>#REF!</v>
      </c>
      <c r="B457" t="e">
        <f ca="1"/>
        <v>#NAME?</v>
      </c>
      <c r="C457" t="e">
        <f ca="1">IF(F457="","",_xlfn.XLOOKUP(B457,#REF!,#REF!,"ошибка",0,1))</f>
        <v>#REF!</v>
      </c>
      <c r="E457" t="e">
        <f ca="1">IF(F457="","",_xlfn.XLOOKUP(F457,'Переименование подразделения'!A:A,'Переименование подразделения'!C:C,"ошибка",0,1))</f>
        <v>#REF!</v>
      </c>
      <c r="F457" t="e" cm="1">
        <f t="array" aca="1" ref="F457" ca="1">IF(COUNTIF(Список_Сотрудников[ФИО],'Добавление новых'!B458)&gt;0,"",INDEX(#REF!,MATCH('Добавление новых'!B457,#REF!,0)-_xlfn.XLOOKUP('Добавление новых'!B457,#REF!,#REF!,"Ошибка строки",0,1),1))</f>
        <v>#REF!</v>
      </c>
    </row>
    <row r="458" spans="1:6" x14ac:dyDescent="0.25">
      <c r="A458" t="e">
        <f ca="1">IF(F458="","",_xlfn.XLOOKUP(F458,'Переименование подразделения'!A:A,'Переименование подразделения'!B:B,"ошибка",0,1))</f>
        <v>#REF!</v>
      </c>
      <c r="B458" t="e">
        <f ca="1"/>
        <v>#NAME?</v>
      </c>
      <c r="C458" t="e">
        <f ca="1">IF(F458="","",_xlfn.XLOOKUP(B458,#REF!,#REF!,"ошибка",0,1))</f>
        <v>#REF!</v>
      </c>
      <c r="E458" t="e">
        <f ca="1">IF(F458="","",_xlfn.XLOOKUP(F458,'Переименование подразделения'!A:A,'Переименование подразделения'!C:C,"ошибка",0,1))</f>
        <v>#REF!</v>
      </c>
      <c r="F458" t="e" cm="1">
        <f t="array" aca="1" ref="F458" ca="1">IF(COUNTIF(Список_Сотрудников[ФИО],'Добавление новых'!B459)&gt;0,"",INDEX(#REF!,MATCH('Добавление новых'!B458,#REF!,0)-_xlfn.XLOOKUP('Добавление новых'!B458,#REF!,#REF!,"Ошибка строки",0,1),1))</f>
        <v>#REF!</v>
      </c>
    </row>
    <row r="459" spans="1:6" x14ac:dyDescent="0.25">
      <c r="A459" t="e">
        <f ca="1">IF(F459="","",_xlfn.XLOOKUP(F459,'Переименование подразделения'!A:A,'Переименование подразделения'!B:B,"ошибка",0,1))</f>
        <v>#REF!</v>
      </c>
      <c r="B459" t="e">
        <f ca="1"/>
        <v>#NAME?</v>
      </c>
      <c r="C459" t="e">
        <f ca="1">IF(F459="","",_xlfn.XLOOKUP(B459,#REF!,#REF!,"ошибка",0,1))</f>
        <v>#REF!</v>
      </c>
      <c r="E459" t="e">
        <f ca="1">IF(F459="","",_xlfn.XLOOKUP(F459,'Переименование подразделения'!A:A,'Переименование подразделения'!C:C,"ошибка",0,1))</f>
        <v>#REF!</v>
      </c>
      <c r="F459" t="e" cm="1">
        <f t="array" aca="1" ref="F459" ca="1">IF(COUNTIF(Список_Сотрудников[ФИО],'Добавление новых'!B460)&gt;0,"",INDEX(#REF!,MATCH('Добавление новых'!B459,#REF!,0)-_xlfn.XLOOKUP('Добавление новых'!B459,#REF!,#REF!,"Ошибка строки",0,1),1))</f>
        <v>#REF!</v>
      </c>
    </row>
    <row r="460" spans="1:6" x14ac:dyDescent="0.25">
      <c r="A460" t="e">
        <f ca="1">IF(F460="","",_xlfn.XLOOKUP(F460,'Переименование подразделения'!A:A,'Переименование подразделения'!B:B,"ошибка",0,1))</f>
        <v>#REF!</v>
      </c>
      <c r="B460" t="e">
        <f ca="1"/>
        <v>#NAME?</v>
      </c>
      <c r="C460" t="e">
        <f ca="1">IF(F460="","",_xlfn.XLOOKUP(B460,#REF!,#REF!,"ошибка",0,1))</f>
        <v>#REF!</v>
      </c>
      <c r="E460" t="e">
        <f ca="1">IF(F460="","",_xlfn.XLOOKUP(F460,'Переименование подразделения'!A:A,'Переименование подразделения'!C:C,"ошибка",0,1))</f>
        <v>#REF!</v>
      </c>
      <c r="F460" t="e" cm="1">
        <f t="array" aca="1" ref="F460" ca="1">IF(COUNTIF(Список_Сотрудников[ФИО],'Добавление новых'!B461)&gt;0,"",INDEX(#REF!,MATCH('Добавление новых'!B460,#REF!,0)-_xlfn.XLOOKUP('Добавление новых'!B460,#REF!,#REF!,"Ошибка строки",0,1),1))</f>
        <v>#REF!</v>
      </c>
    </row>
    <row r="461" spans="1:6" x14ac:dyDescent="0.25">
      <c r="A461" t="e">
        <f ca="1">IF(F461="","",_xlfn.XLOOKUP(F461,'Переименование подразделения'!A:A,'Переименование подразделения'!B:B,"ошибка",0,1))</f>
        <v>#REF!</v>
      </c>
      <c r="B461" t="e">
        <f ca="1"/>
        <v>#NAME?</v>
      </c>
      <c r="C461" t="e">
        <f ca="1">IF(F461="","",_xlfn.XLOOKUP(B461,#REF!,#REF!,"ошибка",0,1))</f>
        <v>#REF!</v>
      </c>
      <c r="E461" t="e">
        <f ca="1">IF(F461="","",_xlfn.XLOOKUP(F461,'Переименование подразделения'!A:A,'Переименование подразделения'!C:C,"ошибка",0,1))</f>
        <v>#REF!</v>
      </c>
      <c r="F461" t="e" cm="1">
        <f t="array" aca="1" ref="F461" ca="1">IF(COUNTIF(Список_Сотрудников[ФИО],'Добавление новых'!B462)&gt;0,"",INDEX(#REF!,MATCH('Добавление новых'!B461,#REF!,0)-_xlfn.XLOOKUP('Добавление новых'!B461,#REF!,#REF!,"Ошибка строки",0,1),1))</f>
        <v>#REF!</v>
      </c>
    </row>
    <row r="462" spans="1:6" x14ac:dyDescent="0.25">
      <c r="A462" t="e">
        <f ca="1">IF(F462="","",_xlfn.XLOOKUP(F462,'Переименование подразделения'!A:A,'Переименование подразделения'!B:B,"ошибка",0,1))</f>
        <v>#REF!</v>
      </c>
      <c r="B462" t="e">
        <f ca="1"/>
        <v>#NAME?</v>
      </c>
      <c r="C462" t="e">
        <f ca="1">IF(F462="","",_xlfn.XLOOKUP(B462,#REF!,#REF!,"ошибка",0,1))</f>
        <v>#REF!</v>
      </c>
      <c r="E462" t="e">
        <f ca="1">IF(F462="","",_xlfn.XLOOKUP(F462,'Переименование подразделения'!A:A,'Переименование подразделения'!C:C,"ошибка",0,1))</f>
        <v>#REF!</v>
      </c>
      <c r="F462" t="e" cm="1">
        <f t="array" aca="1" ref="F462" ca="1">IF(COUNTIF(Список_Сотрудников[ФИО],'Добавление новых'!B463)&gt;0,"",INDEX(#REF!,MATCH('Добавление новых'!B462,#REF!,0)-_xlfn.XLOOKUP('Добавление новых'!B462,#REF!,#REF!,"Ошибка строки",0,1),1))</f>
        <v>#REF!</v>
      </c>
    </row>
    <row r="463" spans="1:6" x14ac:dyDescent="0.25">
      <c r="A463" t="e">
        <f ca="1">IF(F463="","",_xlfn.XLOOKUP(F463,'Переименование подразделения'!A:A,'Переименование подразделения'!B:B,"ошибка",0,1))</f>
        <v>#REF!</v>
      </c>
      <c r="B463" t="e">
        <f ca="1"/>
        <v>#NAME?</v>
      </c>
      <c r="C463" t="e">
        <f ca="1">IF(F463="","",_xlfn.XLOOKUP(B463,#REF!,#REF!,"ошибка",0,1))</f>
        <v>#REF!</v>
      </c>
      <c r="E463" t="e">
        <f ca="1">IF(F463="","",_xlfn.XLOOKUP(F463,'Переименование подразделения'!A:A,'Переименование подразделения'!C:C,"ошибка",0,1))</f>
        <v>#REF!</v>
      </c>
      <c r="F463" t="e" cm="1">
        <f t="array" aca="1" ref="F463" ca="1">IF(COUNTIF(Список_Сотрудников[ФИО],'Добавление новых'!B464)&gt;0,"",INDEX(#REF!,MATCH('Добавление новых'!B463,#REF!,0)-_xlfn.XLOOKUP('Добавление новых'!B463,#REF!,#REF!,"Ошибка строки",0,1),1))</f>
        <v>#REF!</v>
      </c>
    </row>
    <row r="464" spans="1:6" x14ac:dyDescent="0.25">
      <c r="A464" t="e">
        <f ca="1">IF(F464="","",_xlfn.XLOOKUP(F464,'Переименование подразделения'!A:A,'Переименование подразделения'!B:B,"ошибка",0,1))</f>
        <v>#REF!</v>
      </c>
      <c r="B464" t="e">
        <f ca="1"/>
        <v>#NAME?</v>
      </c>
      <c r="C464" t="e">
        <f ca="1">IF(F464="","",_xlfn.XLOOKUP(B464,#REF!,#REF!,"ошибка",0,1))</f>
        <v>#REF!</v>
      </c>
      <c r="E464" t="e">
        <f ca="1">IF(F464="","",_xlfn.XLOOKUP(F464,'Переименование подразделения'!A:A,'Переименование подразделения'!C:C,"ошибка",0,1))</f>
        <v>#REF!</v>
      </c>
      <c r="F464" t="e" cm="1">
        <f t="array" aca="1" ref="F464" ca="1">IF(COUNTIF(Список_Сотрудников[ФИО],'Добавление новых'!B465)&gt;0,"",INDEX(#REF!,MATCH('Добавление новых'!B464,#REF!,0)-_xlfn.XLOOKUP('Добавление новых'!B464,#REF!,#REF!,"Ошибка строки",0,1),1))</f>
        <v>#REF!</v>
      </c>
    </row>
    <row r="465" spans="1:6" x14ac:dyDescent="0.25">
      <c r="A465" t="e">
        <f ca="1">IF(F465="","",_xlfn.XLOOKUP(F465,'Переименование подразделения'!A:A,'Переименование подразделения'!B:B,"ошибка",0,1))</f>
        <v>#REF!</v>
      </c>
      <c r="B465" t="e">
        <f ca="1"/>
        <v>#NAME?</v>
      </c>
      <c r="C465" t="e">
        <f ca="1">IF(F465="","",_xlfn.XLOOKUP(B465,#REF!,#REF!,"ошибка",0,1))</f>
        <v>#REF!</v>
      </c>
      <c r="E465" t="e">
        <f ca="1">IF(F465="","",_xlfn.XLOOKUP(F465,'Переименование подразделения'!A:A,'Переименование подразделения'!C:C,"ошибка",0,1))</f>
        <v>#REF!</v>
      </c>
      <c r="F465" t="e" cm="1">
        <f t="array" aca="1" ref="F465" ca="1">IF(COUNTIF(Список_Сотрудников[ФИО],'Добавление новых'!B466)&gt;0,"",INDEX(#REF!,MATCH('Добавление новых'!B465,#REF!,0)-_xlfn.XLOOKUP('Добавление новых'!B465,#REF!,#REF!,"Ошибка строки",0,1),1))</f>
        <v>#REF!</v>
      </c>
    </row>
    <row r="466" spans="1:6" x14ac:dyDescent="0.25">
      <c r="A466" t="e">
        <f ca="1">IF(F466="","",_xlfn.XLOOKUP(F466,'Переименование подразделения'!A:A,'Переименование подразделения'!B:B,"ошибка",0,1))</f>
        <v>#REF!</v>
      </c>
      <c r="B466" t="e">
        <f ca="1"/>
        <v>#NAME?</v>
      </c>
      <c r="C466" t="e">
        <f ca="1">IF(F466="","",_xlfn.XLOOKUP(B466,#REF!,#REF!,"ошибка",0,1))</f>
        <v>#REF!</v>
      </c>
      <c r="E466" t="e">
        <f ca="1">IF(F466="","",_xlfn.XLOOKUP(F466,'Переименование подразделения'!A:A,'Переименование подразделения'!C:C,"ошибка",0,1))</f>
        <v>#REF!</v>
      </c>
      <c r="F466" t="e" cm="1">
        <f t="array" aca="1" ref="F466" ca="1">IF(COUNTIF(Список_Сотрудников[ФИО],'Добавление новых'!B467)&gt;0,"",INDEX(#REF!,MATCH('Добавление новых'!B466,#REF!,0)-_xlfn.XLOOKUP('Добавление новых'!B466,#REF!,#REF!,"Ошибка строки",0,1),1))</f>
        <v>#REF!</v>
      </c>
    </row>
    <row r="467" spans="1:6" x14ac:dyDescent="0.25">
      <c r="A467" t="e">
        <f ca="1">IF(F467="","",_xlfn.XLOOKUP(F467,'Переименование подразделения'!A:A,'Переименование подразделения'!B:B,"ошибка",0,1))</f>
        <v>#REF!</v>
      </c>
      <c r="B467" t="e">
        <f ca="1"/>
        <v>#NAME?</v>
      </c>
      <c r="C467" t="e">
        <f ca="1">IF(F467="","",_xlfn.XLOOKUP(B467,#REF!,#REF!,"ошибка",0,1))</f>
        <v>#REF!</v>
      </c>
      <c r="E467" t="e">
        <f ca="1">IF(F467="","",_xlfn.XLOOKUP(F467,'Переименование подразделения'!A:A,'Переименование подразделения'!C:C,"ошибка",0,1))</f>
        <v>#REF!</v>
      </c>
      <c r="F467" t="e" cm="1">
        <f t="array" aca="1" ref="F467" ca="1">IF(COUNTIF(Список_Сотрудников[ФИО],'Добавление новых'!B468)&gt;0,"",INDEX(#REF!,MATCH('Добавление новых'!B467,#REF!,0)-_xlfn.XLOOKUP('Добавление новых'!B467,#REF!,#REF!,"Ошибка строки",0,1),1))</f>
        <v>#REF!</v>
      </c>
    </row>
    <row r="468" spans="1:6" x14ac:dyDescent="0.25">
      <c r="A468" t="e">
        <f ca="1">IF(F468="","",_xlfn.XLOOKUP(F468,'Переименование подразделения'!A:A,'Переименование подразделения'!B:B,"ошибка",0,1))</f>
        <v>#REF!</v>
      </c>
      <c r="B468" t="e">
        <f ca="1"/>
        <v>#NAME?</v>
      </c>
      <c r="C468" t="e">
        <f ca="1">IF(F468="","",_xlfn.XLOOKUP(B468,#REF!,#REF!,"ошибка",0,1))</f>
        <v>#REF!</v>
      </c>
      <c r="E468" t="e">
        <f ca="1">IF(F468="","",_xlfn.XLOOKUP(F468,'Переименование подразделения'!A:A,'Переименование подразделения'!C:C,"ошибка",0,1))</f>
        <v>#REF!</v>
      </c>
      <c r="F468" t="e" cm="1">
        <f t="array" aca="1" ref="F468" ca="1">IF(COUNTIF(Список_Сотрудников[ФИО],'Добавление новых'!B469)&gt;0,"",INDEX(#REF!,MATCH('Добавление новых'!B468,#REF!,0)-_xlfn.XLOOKUP('Добавление новых'!B468,#REF!,#REF!,"Ошибка строки",0,1),1))</f>
        <v>#REF!</v>
      </c>
    </row>
    <row r="469" spans="1:6" x14ac:dyDescent="0.25">
      <c r="A469" t="e">
        <f ca="1">IF(F469="","",_xlfn.XLOOKUP(F469,'Переименование подразделения'!A:A,'Переименование подразделения'!B:B,"ошибка",0,1))</f>
        <v>#REF!</v>
      </c>
      <c r="B469" t="e">
        <f ca="1"/>
        <v>#NAME?</v>
      </c>
      <c r="C469" t="e">
        <f ca="1">IF(F469="","",_xlfn.XLOOKUP(B469,#REF!,#REF!,"ошибка",0,1))</f>
        <v>#REF!</v>
      </c>
      <c r="E469" t="e">
        <f ca="1">IF(F469="","",_xlfn.XLOOKUP(F469,'Переименование подразделения'!A:A,'Переименование подразделения'!C:C,"ошибка",0,1))</f>
        <v>#REF!</v>
      </c>
      <c r="F469" t="e" cm="1">
        <f t="array" aca="1" ref="F469" ca="1">IF(COUNTIF(Список_Сотрудников[ФИО],'Добавление новых'!B470)&gt;0,"",INDEX(#REF!,MATCH('Добавление новых'!B469,#REF!,0)-_xlfn.XLOOKUP('Добавление новых'!B469,#REF!,#REF!,"Ошибка строки",0,1),1))</f>
        <v>#REF!</v>
      </c>
    </row>
    <row r="470" spans="1:6" x14ac:dyDescent="0.25">
      <c r="A470" t="e">
        <f ca="1">IF(F470="","",_xlfn.XLOOKUP(F470,'Переименование подразделения'!A:A,'Переименование подразделения'!B:B,"ошибка",0,1))</f>
        <v>#REF!</v>
      </c>
      <c r="B470" t="e">
        <f ca="1"/>
        <v>#NAME?</v>
      </c>
      <c r="C470" t="e">
        <f ca="1">IF(F470="","",_xlfn.XLOOKUP(B470,#REF!,#REF!,"ошибка",0,1))</f>
        <v>#REF!</v>
      </c>
      <c r="E470" t="e">
        <f ca="1">IF(F470="","",_xlfn.XLOOKUP(F470,'Переименование подразделения'!A:A,'Переименование подразделения'!C:C,"ошибка",0,1))</f>
        <v>#REF!</v>
      </c>
      <c r="F470" t="e" cm="1">
        <f t="array" aca="1" ref="F470" ca="1">IF(COUNTIF(Список_Сотрудников[ФИО],'Добавление новых'!B471)&gt;0,"",INDEX(#REF!,MATCH('Добавление новых'!B470,#REF!,0)-_xlfn.XLOOKUP('Добавление новых'!B470,#REF!,#REF!,"Ошибка строки",0,1),1))</f>
        <v>#REF!</v>
      </c>
    </row>
    <row r="471" spans="1:6" x14ac:dyDescent="0.25">
      <c r="A471" t="e">
        <f ca="1">IF(F471="","",_xlfn.XLOOKUP(F471,'Переименование подразделения'!A:A,'Переименование подразделения'!B:B,"ошибка",0,1))</f>
        <v>#REF!</v>
      </c>
      <c r="B471" t="e">
        <f ca="1"/>
        <v>#NAME?</v>
      </c>
      <c r="C471" t="e">
        <f ca="1">IF(F471="","",_xlfn.XLOOKUP(B471,#REF!,#REF!,"ошибка",0,1))</f>
        <v>#REF!</v>
      </c>
      <c r="E471" t="e">
        <f ca="1">IF(F471="","",_xlfn.XLOOKUP(F471,'Переименование подразделения'!A:A,'Переименование подразделения'!C:C,"ошибка",0,1))</f>
        <v>#REF!</v>
      </c>
      <c r="F471" t="e" cm="1">
        <f t="array" aca="1" ref="F471" ca="1">IF(COUNTIF(Список_Сотрудников[ФИО],'Добавление новых'!B472)&gt;0,"",INDEX(#REF!,MATCH('Добавление новых'!B471,#REF!,0)-_xlfn.XLOOKUP('Добавление новых'!B471,#REF!,#REF!,"Ошибка строки",0,1),1))</f>
        <v>#REF!</v>
      </c>
    </row>
    <row r="472" spans="1:6" x14ac:dyDescent="0.25">
      <c r="A472" t="e">
        <f ca="1">IF(F472="","",_xlfn.XLOOKUP(F472,'Переименование подразделения'!A:A,'Переименование подразделения'!B:B,"ошибка",0,1))</f>
        <v>#REF!</v>
      </c>
      <c r="B472" t="e">
        <f ca="1"/>
        <v>#NAME?</v>
      </c>
      <c r="C472" t="e">
        <f ca="1">IF(F472="","",_xlfn.XLOOKUP(B472,#REF!,#REF!,"ошибка",0,1))</f>
        <v>#REF!</v>
      </c>
      <c r="E472" t="e">
        <f ca="1">IF(F472="","",_xlfn.XLOOKUP(F472,'Переименование подразделения'!A:A,'Переименование подразделения'!C:C,"ошибка",0,1))</f>
        <v>#REF!</v>
      </c>
      <c r="F472" t="e" cm="1">
        <f t="array" aca="1" ref="F472" ca="1">IF(COUNTIF(Список_Сотрудников[ФИО],'Добавление новых'!B473)&gt;0,"",INDEX(#REF!,MATCH('Добавление новых'!B472,#REF!,0)-_xlfn.XLOOKUP('Добавление новых'!B472,#REF!,#REF!,"Ошибка строки",0,1),1))</f>
        <v>#REF!</v>
      </c>
    </row>
    <row r="473" spans="1:6" x14ac:dyDescent="0.25">
      <c r="A473" t="e">
        <f ca="1">IF(F473="","",_xlfn.XLOOKUP(F473,'Переименование подразделения'!A:A,'Переименование подразделения'!B:B,"ошибка",0,1))</f>
        <v>#REF!</v>
      </c>
      <c r="B473" t="e">
        <f ca="1"/>
        <v>#NAME?</v>
      </c>
      <c r="C473" t="e">
        <f ca="1">IF(F473="","",_xlfn.XLOOKUP(B473,#REF!,#REF!,"ошибка",0,1))</f>
        <v>#REF!</v>
      </c>
      <c r="E473" t="e">
        <f ca="1">IF(F473="","",_xlfn.XLOOKUP(F473,'Переименование подразделения'!A:A,'Переименование подразделения'!C:C,"ошибка",0,1))</f>
        <v>#REF!</v>
      </c>
      <c r="F473" t="e" cm="1">
        <f t="array" aca="1" ref="F473" ca="1">IF(COUNTIF(Список_Сотрудников[ФИО],'Добавление новых'!B474)&gt;0,"",INDEX(#REF!,MATCH('Добавление новых'!B473,#REF!,0)-_xlfn.XLOOKUP('Добавление новых'!B473,#REF!,#REF!,"Ошибка строки",0,1),1))</f>
        <v>#REF!</v>
      </c>
    </row>
    <row r="474" spans="1:6" x14ac:dyDescent="0.25">
      <c r="A474" t="e">
        <f ca="1">IF(F474="","",_xlfn.XLOOKUP(F474,'Переименование подразделения'!A:A,'Переименование подразделения'!B:B,"ошибка",0,1))</f>
        <v>#REF!</v>
      </c>
      <c r="B474" t="e">
        <f ca="1"/>
        <v>#NAME?</v>
      </c>
      <c r="C474" t="e">
        <f ca="1">IF(F474="","",_xlfn.XLOOKUP(B474,#REF!,#REF!,"ошибка",0,1))</f>
        <v>#REF!</v>
      </c>
      <c r="E474" t="e">
        <f ca="1">IF(F474="","",_xlfn.XLOOKUP(F474,'Переименование подразделения'!A:A,'Переименование подразделения'!C:C,"ошибка",0,1))</f>
        <v>#REF!</v>
      </c>
      <c r="F474" t="e" cm="1">
        <f t="array" aca="1" ref="F474" ca="1">IF(COUNTIF(Список_Сотрудников[ФИО],'Добавление новых'!B475)&gt;0,"",INDEX(#REF!,MATCH('Добавление новых'!B474,#REF!,0)-_xlfn.XLOOKUP('Добавление новых'!B474,#REF!,#REF!,"Ошибка строки",0,1),1))</f>
        <v>#REF!</v>
      </c>
    </row>
    <row r="475" spans="1:6" x14ac:dyDescent="0.25">
      <c r="A475" t="e">
        <f ca="1">IF(F475="","",_xlfn.XLOOKUP(F475,'Переименование подразделения'!A:A,'Переименование подразделения'!B:B,"ошибка",0,1))</f>
        <v>#REF!</v>
      </c>
      <c r="B475" t="e">
        <f ca="1"/>
        <v>#NAME?</v>
      </c>
      <c r="C475" t="e">
        <f ca="1">IF(F475="","",_xlfn.XLOOKUP(B475,#REF!,#REF!,"ошибка",0,1))</f>
        <v>#REF!</v>
      </c>
      <c r="E475" t="e">
        <f ca="1">IF(F475="","",_xlfn.XLOOKUP(F475,'Переименование подразделения'!A:A,'Переименование подразделения'!C:C,"ошибка",0,1))</f>
        <v>#REF!</v>
      </c>
      <c r="F475" t="e" cm="1">
        <f t="array" aca="1" ref="F475" ca="1">IF(COUNTIF(Список_Сотрудников[ФИО],'Добавление новых'!B476)&gt;0,"",INDEX(#REF!,MATCH('Добавление новых'!B475,#REF!,0)-_xlfn.XLOOKUP('Добавление новых'!B475,#REF!,#REF!,"Ошибка строки",0,1),1))</f>
        <v>#REF!</v>
      </c>
    </row>
    <row r="476" spans="1:6" x14ac:dyDescent="0.25">
      <c r="A476" t="e">
        <f ca="1">IF(F476="","",_xlfn.XLOOKUP(F476,'Переименование подразделения'!A:A,'Переименование подразделения'!B:B,"ошибка",0,1))</f>
        <v>#REF!</v>
      </c>
      <c r="B476" t="e">
        <f ca="1"/>
        <v>#NAME?</v>
      </c>
      <c r="C476" t="e">
        <f ca="1">IF(F476="","",_xlfn.XLOOKUP(B476,#REF!,#REF!,"ошибка",0,1))</f>
        <v>#REF!</v>
      </c>
      <c r="E476" t="e">
        <f ca="1">IF(F476="","",_xlfn.XLOOKUP(F476,'Переименование подразделения'!A:A,'Переименование подразделения'!C:C,"ошибка",0,1))</f>
        <v>#REF!</v>
      </c>
      <c r="F476" t="e" cm="1">
        <f t="array" aca="1" ref="F476" ca="1">IF(COUNTIF(Список_Сотрудников[ФИО],'Добавление новых'!B477)&gt;0,"",INDEX(#REF!,MATCH('Добавление новых'!B476,#REF!,0)-_xlfn.XLOOKUP('Добавление новых'!B476,#REF!,#REF!,"Ошибка строки",0,1),1))</f>
        <v>#REF!</v>
      </c>
    </row>
    <row r="477" spans="1:6" x14ac:dyDescent="0.25">
      <c r="A477" t="e">
        <f ca="1">IF(F477="","",_xlfn.XLOOKUP(F477,'Переименование подразделения'!A:A,'Переименование подразделения'!B:B,"ошибка",0,1))</f>
        <v>#REF!</v>
      </c>
      <c r="B477" t="e">
        <f ca="1"/>
        <v>#NAME?</v>
      </c>
      <c r="C477" t="e">
        <f ca="1">IF(F477="","",_xlfn.XLOOKUP(B477,#REF!,#REF!,"ошибка",0,1))</f>
        <v>#REF!</v>
      </c>
      <c r="E477" t="e">
        <f ca="1">IF(F477="","",_xlfn.XLOOKUP(F477,'Переименование подразделения'!A:A,'Переименование подразделения'!C:C,"ошибка",0,1))</f>
        <v>#REF!</v>
      </c>
      <c r="F477" t="e" cm="1">
        <f t="array" aca="1" ref="F477" ca="1">IF(COUNTIF(Список_Сотрудников[ФИО],'Добавление новых'!B478)&gt;0,"",INDEX(#REF!,MATCH('Добавление новых'!B477,#REF!,0)-_xlfn.XLOOKUP('Добавление новых'!B477,#REF!,#REF!,"Ошибка строки",0,1),1))</f>
        <v>#REF!</v>
      </c>
    </row>
    <row r="478" spans="1:6" x14ac:dyDescent="0.25">
      <c r="A478" t="e">
        <f ca="1">IF(F478="","",_xlfn.XLOOKUP(F478,'Переименование подразделения'!A:A,'Переименование подразделения'!B:B,"ошибка",0,1))</f>
        <v>#REF!</v>
      </c>
      <c r="B478" t="e">
        <f ca="1"/>
        <v>#NAME?</v>
      </c>
      <c r="C478" t="e">
        <f ca="1">IF(F478="","",_xlfn.XLOOKUP(B478,#REF!,#REF!,"ошибка",0,1))</f>
        <v>#REF!</v>
      </c>
      <c r="E478" t="e">
        <f ca="1">IF(F478="","",_xlfn.XLOOKUP(F478,'Переименование подразделения'!A:A,'Переименование подразделения'!C:C,"ошибка",0,1))</f>
        <v>#REF!</v>
      </c>
      <c r="F478" t="e" cm="1">
        <f t="array" aca="1" ref="F478" ca="1">IF(COUNTIF(Список_Сотрудников[ФИО],'Добавление новых'!B479)&gt;0,"",INDEX(#REF!,MATCH('Добавление новых'!B478,#REF!,0)-_xlfn.XLOOKUP('Добавление новых'!B478,#REF!,#REF!,"Ошибка строки",0,1),1))</f>
        <v>#REF!</v>
      </c>
    </row>
    <row r="479" spans="1:6" x14ac:dyDescent="0.25">
      <c r="A479" t="e">
        <f ca="1">IF(F479="","",_xlfn.XLOOKUP(F479,'Переименование подразделения'!A:A,'Переименование подразделения'!B:B,"ошибка",0,1))</f>
        <v>#REF!</v>
      </c>
      <c r="B479" t="e">
        <f ca="1"/>
        <v>#NAME?</v>
      </c>
      <c r="C479" t="e">
        <f ca="1">IF(F479="","",_xlfn.XLOOKUP(B479,#REF!,#REF!,"ошибка",0,1))</f>
        <v>#REF!</v>
      </c>
      <c r="E479" t="e">
        <f ca="1">IF(F479="","",_xlfn.XLOOKUP(F479,'Переименование подразделения'!A:A,'Переименование подразделения'!C:C,"ошибка",0,1))</f>
        <v>#REF!</v>
      </c>
      <c r="F479" t="e" cm="1">
        <f t="array" aca="1" ref="F479" ca="1">IF(COUNTIF(Список_Сотрудников[ФИО],'Добавление новых'!B480)&gt;0,"",INDEX(#REF!,MATCH('Добавление новых'!B479,#REF!,0)-_xlfn.XLOOKUP('Добавление новых'!B479,#REF!,#REF!,"Ошибка строки",0,1),1))</f>
        <v>#REF!</v>
      </c>
    </row>
    <row r="480" spans="1:6" x14ac:dyDescent="0.25">
      <c r="A480" t="e">
        <f ca="1">IF(F480="","",_xlfn.XLOOKUP(F480,'Переименование подразделения'!A:A,'Переименование подразделения'!B:B,"ошибка",0,1))</f>
        <v>#REF!</v>
      </c>
      <c r="B480" t="e">
        <f ca="1"/>
        <v>#NAME?</v>
      </c>
      <c r="C480" t="e">
        <f ca="1">IF(F480="","",_xlfn.XLOOKUP(B480,#REF!,#REF!,"ошибка",0,1))</f>
        <v>#REF!</v>
      </c>
      <c r="E480" t="e">
        <f ca="1">IF(F480="","",_xlfn.XLOOKUP(F480,'Переименование подразделения'!A:A,'Переименование подразделения'!C:C,"ошибка",0,1))</f>
        <v>#REF!</v>
      </c>
      <c r="F480" t="e" cm="1">
        <f t="array" aca="1" ref="F480" ca="1">IF(COUNTIF(Список_Сотрудников[ФИО],'Добавление новых'!B481)&gt;0,"",INDEX(#REF!,MATCH('Добавление новых'!B480,#REF!,0)-_xlfn.XLOOKUP('Добавление новых'!B480,#REF!,#REF!,"Ошибка строки",0,1),1))</f>
        <v>#REF!</v>
      </c>
    </row>
    <row r="481" spans="1:6" x14ac:dyDescent="0.25">
      <c r="A481" t="e">
        <f ca="1">IF(F481="","",_xlfn.XLOOKUP(F481,'Переименование подразделения'!A:A,'Переименование подразделения'!B:B,"ошибка",0,1))</f>
        <v>#REF!</v>
      </c>
      <c r="B481" t="e">
        <f ca="1"/>
        <v>#NAME?</v>
      </c>
      <c r="C481" t="e">
        <f ca="1">IF(F481="","",_xlfn.XLOOKUP(B481,#REF!,#REF!,"ошибка",0,1))</f>
        <v>#REF!</v>
      </c>
      <c r="E481" t="e">
        <f ca="1">IF(F481="","",_xlfn.XLOOKUP(F481,'Переименование подразделения'!A:A,'Переименование подразделения'!C:C,"ошибка",0,1))</f>
        <v>#REF!</v>
      </c>
      <c r="F481" t="e" cm="1">
        <f t="array" aca="1" ref="F481" ca="1">IF(COUNTIF(Список_Сотрудников[ФИО],'Добавление новых'!B482)&gt;0,"",INDEX(#REF!,MATCH('Добавление новых'!B481,#REF!,0)-_xlfn.XLOOKUP('Добавление новых'!B481,#REF!,#REF!,"Ошибка строки",0,1),1))</f>
        <v>#REF!</v>
      </c>
    </row>
    <row r="482" spans="1:6" x14ac:dyDescent="0.25">
      <c r="A482" t="e">
        <f ca="1">IF(F482="","",_xlfn.XLOOKUP(F482,'Переименование подразделения'!A:A,'Переименование подразделения'!B:B,"ошибка",0,1))</f>
        <v>#REF!</v>
      </c>
      <c r="B482" t="e">
        <f ca="1"/>
        <v>#NAME?</v>
      </c>
      <c r="C482" t="e">
        <f ca="1">IF(F482="","",_xlfn.XLOOKUP(B482,#REF!,#REF!,"ошибка",0,1))</f>
        <v>#REF!</v>
      </c>
      <c r="E482" t="e">
        <f ca="1">IF(F482="","",_xlfn.XLOOKUP(F482,'Переименование подразделения'!A:A,'Переименование подразделения'!C:C,"ошибка",0,1))</f>
        <v>#REF!</v>
      </c>
      <c r="F482" t="e" cm="1">
        <f t="array" aca="1" ref="F482" ca="1">IF(COUNTIF(Список_Сотрудников[ФИО],'Добавление новых'!B483)&gt;0,"",INDEX(#REF!,MATCH('Добавление новых'!B482,#REF!,0)-_xlfn.XLOOKUP('Добавление новых'!B482,#REF!,#REF!,"Ошибка строки",0,1),1))</f>
        <v>#REF!</v>
      </c>
    </row>
    <row r="483" spans="1:6" x14ac:dyDescent="0.25">
      <c r="A483" t="e">
        <f ca="1">IF(F483="","",_xlfn.XLOOKUP(F483,'Переименование подразделения'!A:A,'Переименование подразделения'!B:B,"ошибка",0,1))</f>
        <v>#REF!</v>
      </c>
      <c r="B483" t="e">
        <f ca="1"/>
        <v>#NAME?</v>
      </c>
      <c r="C483" t="e">
        <f ca="1">IF(F483="","",_xlfn.XLOOKUP(B483,#REF!,#REF!,"ошибка",0,1))</f>
        <v>#REF!</v>
      </c>
      <c r="E483" t="e">
        <f ca="1">IF(F483="","",_xlfn.XLOOKUP(F483,'Переименование подразделения'!A:A,'Переименование подразделения'!C:C,"ошибка",0,1))</f>
        <v>#REF!</v>
      </c>
      <c r="F483" t="e" cm="1">
        <f t="array" aca="1" ref="F483" ca="1">IF(COUNTIF(Список_Сотрудников[ФИО],'Добавление новых'!B484)&gt;0,"",INDEX(#REF!,MATCH('Добавление новых'!B483,#REF!,0)-_xlfn.XLOOKUP('Добавление новых'!B483,#REF!,#REF!,"Ошибка строки",0,1),1))</f>
        <v>#REF!</v>
      </c>
    </row>
    <row r="484" spans="1:6" x14ac:dyDescent="0.25">
      <c r="A484" t="e">
        <f ca="1">IF(F484="","",_xlfn.XLOOKUP(F484,'Переименование подразделения'!A:A,'Переименование подразделения'!B:B,"ошибка",0,1))</f>
        <v>#REF!</v>
      </c>
      <c r="B484" t="e">
        <f ca="1"/>
        <v>#NAME?</v>
      </c>
      <c r="C484" t="e">
        <f ca="1">IF(F484="","",_xlfn.XLOOKUP(B484,#REF!,#REF!,"ошибка",0,1))</f>
        <v>#REF!</v>
      </c>
      <c r="E484" t="e">
        <f ca="1">IF(F484="","",_xlfn.XLOOKUP(F484,'Переименование подразделения'!A:A,'Переименование подразделения'!C:C,"ошибка",0,1))</f>
        <v>#REF!</v>
      </c>
      <c r="F484" t="e" cm="1">
        <f t="array" aca="1" ref="F484" ca="1">IF(COUNTIF(Список_Сотрудников[ФИО],'Добавление новых'!B485)&gt;0,"",INDEX(#REF!,MATCH('Добавление новых'!B484,#REF!,0)-_xlfn.XLOOKUP('Добавление новых'!B484,#REF!,#REF!,"Ошибка строки",0,1),1))</f>
        <v>#REF!</v>
      </c>
    </row>
    <row r="485" spans="1:6" x14ac:dyDescent="0.25">
      <c r="A485" t="e">
        <f ca="1">IF(F485="","",_xlfn.XLOOKUP(F485,'Переименование подразделения'!A:A,'Переименование подразделения'!B:B,"ошибка",0,1))</f>
        <v>#REF!</v>
      </c>
      <c r="B485" t="e">
        <f ca="1"/>
        <v>#NAME?</v>
      </c>
      <c r="C485" t="e">
        <f ca="1">IF(F485="","",_xlfn.XLOOKUP(B485,#REF!,#REF!,"ошибка",0,1))</f>
        <v>#REF!</v>
      </c>
      <c r="E485" t="e">
        <f ca="1">IF(F485="","",_xlfn.XLOOKUP(F485,'Переименование подразделения'!A:A,'Переименование подразделения'!C:C,"ошибка",0,1))</f>
        <v>#REF!</v>
      </c>
      <c r="F485" t="e" cm="1">
        <f t="array" aca="1" ref="F485" ca="1">IF(COUNTIF(Список_Сотрудников[ФИО],'Добавление новых'!B486)&gt;0,"",INDEX(#REF!,MATCH('Добавление новых'!B485,#REF!,0)-_xlfn.XLOOKUP('Добавление новых'!B485,#REF!,#REF!,"Ошибка строки",0,1),1))</f>
        <v>#REF!</v>
      </c>
    </row>
    <row r="486" spans="1:6" x14ac:dyDescent="0.25">
      <c r="A486" t="e">
        <f ca="1">IF(F486="","",_xlfn.XLOOKUP(F486,'Переименование подразделения'!A:A,'Переименование подразделения'!B:B,"ошибка",0,1))</f>
        <v>#REF!</v>
      </c>
      <c r="B486" t="e">
        <f ca="1"/>
        <v>#NAME?</v>
      </c>
      <c r="C486" t="e">
        <f ca="1">IF(F486="","",_xlfn.XLOOKUP(B486,#REF!,#REF!,"ошибка",0,1))</f>
        <v>#REF!</v>
      </c>
      <c r="E486" t="e">
        <f ca="1">IF(F486="","",_xlfn.XLOOKUP(F486,'Переименование подразделения'!A:A,'Переименование подразделения'!C:C,"ошибка",0,1))</f>
        <v>#REF!</v>
      </c>
      <c r="F486" t="e" cm="1">
        <f t="array" aca="1" ref="F486" ca="1">IF(COUNTIF(Список_Сотрудников[ФИО],'Добавление новых'!B487)&gt;0,"",INDEX(#REF!,MATCH('Добавление новых'!B486,#REF!,0)-_xlfn.XLOOKUP('Добавление новых'!B486,#REF!,#REF!,"Ошибка строки",0,1),1))</f>
        <v>#REF!</v>
      </c>
    </row>
    <row r="487" spans="1:6" x14ac:dyDescent="0.25">
      <c r="A487" t="e">
        <f ca="1">IF(F487="","",_xlfn.XLOOKUP(F487,'Переименование подразделения'!A:A,'Переименование подразделения'!B:B,"ошибка",0,1))</f>
        <v>#REF!</v>
      </c>
      <c r="B487" t="e">
        <f ca="1"/>
        <v>#NAME?</v>
      </c>
      <c r="C487" t="e">
        <f ca="1">IF(F487="","",_xlfn.XLOOKUP(B487,#REF!,#REF!,"ошибка",0,1))</f>
        <v>#REF!</v>
      </c>
      <c r="E487" t="e">
        <f ca="1">IF(F487="","",_xlfn.XLOOKUP(F487,'Переименование подразделения'!A:A,'Переименование подразделения'!C:C,"ошибка",0,1))</f>
        <v>#REF!</v>
      </c>
      <c r="F487" t="e" cm="1">
        <f t="array" aca="1" ref="F487" ca="1">IF(COUNTIF(Список_Сотрудников[ФИО],'Добавление новых'!B488)&gt;0,"",INDEX(#REF!,MATCH('Добавление новых'!B487,#REF!,0)-_xlfn.XLOOKUP('Добавление новых'!B487,#REF!,#REF!,"Ошибка строки",0,1),1))</f>
        <v>#REF!</v>
      </c>
    </row>
    <row r="488" spans="1:6" x14ac:dyDescent="0.25">
      <c r="A488" t="e">
        <f ca="1">IF(F488="","",_xlfn.XLOOKUP(F488,'Переименование подразделения'!A:A,'Переименование подразделения'!B:B,"ошибка",0,1))</f>
        <v>#REF!</v>
      </c>
      <c r="B488" t="e">
        <f ca="1"/>
        <v>#NAME?</v>
      </c>
      <c r="C488" t="e">
        <f ca="1">IF(F488="","",_xlfn.XLOOKUP(B488,#REF!,#REF!,"ошибка",0,1))</f>
        <v>#REF!</v>
      </c>
      <c r="E488" t="e">
        <f ca="1">IF(F488="","",_xlfn.XLOOKUP(F488,'Переименование подразделения'!A:A,'Переименование подразделения'!C:C,"ошибка",0,1))</f>
        <v>#REF!</v>
      </c>
      <c r="F488" t="e" cm="1">
        <f t="array" aca="1" ref="F488" ca="1">IF(COUNTIF(Список_Сотрудников[ФИО],'Добавление новых'!B489)&gt;0,"",INDEX(#REF!,MATCH('Добавление новых'!B488,#REF!,0)-_xlfn.XLOOKUP('Добавление новых'!B488,#REF!,#REF!,"Ошибка строки",0,1),1))</f>
        <v>#REF!</v>
      </c>
    </row>
    <row r="489" spans="1:6" x14ac:dyDescent="0.25">
      <c r="A489" t="e">
        <f ca="1">IF(F489="","",_xlfn.XLOOKUP(F489,'Переименование подразделения'!A:A,'Переименование подразделения'!B:B,"ошибка",0,1))</f>
        <v>#REF!</v>
      </c>
      <c r="B489" t="e">
        <f ca="1"/>
        <v>#NAME?</v>
      </c>
      <c r="C489" t="e">
        <f ca="1">IF(F489="","",_xlfn.XLOOKUP(B489,#REF!,#REF!,"ошибка",0,1))</f>
        <v>#REF!</v>
      </c>
      <c r="E489" t="e">
        <f ca="1">IF(F489="","",_xlfn.XLOOKUP(F489,'Переименование подразделения'!A:A,'Переименование подразделения'!C:C,"ошибка",0,1))</f>
        <v>#REF!</v>
      </c>
      <c r="F489" t="e" cm="1">
        <f t="array" aca="1" ref="F489" ca="1">IF(COUNTIF(Список_Сотрудников[ФИО],'Добавление новых'!B490)&gt;0,"",INDEX(#REF!,MATCH('Добавление новых'!B489,#REF!,0)-_xlfn.XLOOKUP('Добавление новых'!B489,#REF!,#REF!,"Ошибка строки",0,1),1))</f>
        <v>#REF!</v>
      </c>
    </row>
    <row r="490" spans="1:6" x14ac:dyDescent="0.25">
      <c r="A490" t="e">
        <f ca="1">IF(F490="","",_xlfn.XLOOKUP(F490,'Переименование подразделения'!A:A,'Переименование подразделения'!B:B,"ошибка",0,1))</f>
        <v>#REF!</v>
      </c>
      <c r="B490" t="e">
        <f ca="1"/>
        <v>#NAME?</v>
      </c>
      <c r="C490" t="e">
        <f ca="1">IF(F490="","",_xlfn.XLOOKUP(B490,#REF!,#REF!,"ошибка",0,1))</f>
        <v>#REF!</v>
      </c>
      <c r="E490" t="e">
        <f ca="1">IF(F490="","",_xlfn.XLOOKUP(F490,'Переименование подразделения'!A:A,'Переименование подразделения'!C:C,"ошибка",0,1))</f>
        <v>#REF!</v>
      </c>
      <c r="F490" t="e" cm="1">
        <f t="array" aca="1" ref="F490" ca="1">IF(COUNTIF(Список_Сотрудников[ФИО],'Добавление новых'!B491)&gt;0,"",INDEX(#REF!,MATCH('Добавление новых'!B490,#REF!,0)-_xlfn.XLOOKUP('Добавление новых'!B490,#REF!,#REF!,"Ошибка строки",0,1),1))</f>
        <v>#REF!</v>
      </c>
    </row>
    <row r="491" spans="1:6" x14ac:dyDescent="0.25">
      <c r="A491" t="e">
        <f ca="1">IF(F491="","",_xlfn.XLOOKUP(F491,'Переименование подразделения'!A:A,'Переименование подразделения'!B:B,"ошибка",0,1))</f>
        <v>#REF!</v>
      </c>
      <c r="B491" t="e">
        <f ca="1"/>
        <v>#NAME?</v>
      </c>
      <c r="C491" t="e">
        <f ca="1">IF(F491="","",_xlfn.XLOOKUP(B491,#REF!,#REF!,"ошибка",0,1))</f>
        <v>#REF!</v>
      </c>
      <c r="E491" t="e">
        <f ca="1">IF(F491="","",_xlfn.XLOOKUP(F491,'Переименование подразделения'!A:A,'Переименование подразделения'!C:C,"ошибка",0,1))</f>
        <v>#REF!</v>
      </c>
      <c r="F491" t="e" cm="1">
        <f t="array" aca="1" ref="F491" ca="1">IF(COUNTIF(Список_Сотрудников[ФИО],'Добавление новых'!B492)&gt;0,"",INDEX(#REF!,MATCH('Добавление новых'!B491,#REF!,0)-_xlfn.XLOOKUP('Добавление новых'!B491,#REF!,#REF!,"Ошибка строки",0,1),1))</f>
        <v>#REF!</v>
      </c>
    </row>
    <row r="492" spans="1:6" x14ac:dyDescent="0.25">
      <c r="A492" t="e">
        <f ca="1">IF(F492="","",_xlfn.XLOOKUP(F492,'Переименование подразделения'!A:A,'Переименование подразделения'!B:B,"ошибка",0,1))</f>
        <v>#REF!</v>
      </c>
      <c r="B492" t="e">
        <f ca="1"/>
        <v>#NAME?</v>
      </c>
      <c r="C492" t="e">
        <f ca="1">IF(F492="","",_xlfn.XLOOKUP(B492,#REF!,#REF!,"ошибка",0,1))</f>
        <v>#REF!</v>
      </c>
      <c r="E492" t="e">
        <f ca="1">IF(F492="","",_xlfn.XLOOKUP(F492,'Переименование подразделения'!A:A,'Переименование подразделения'!C:C,"ошибка",0,1))</f>
        <v>#REF!</v>
      </c>
      <c r="F492" t="e" cm="1">
        <f t="array" aca="1" ref="F492" ca="1">IF(COUNTIF(Список_Сотрудников[ФИО],'Добавление новых'!B493)&gt;0,"",INDEX(#REF!,MATCH('Добавление новых'!B492,#REF!,0)-_xlfn.XLOOKUP('Добавление новых'!B492,#REF!,#REF!,"Ошибка строки",0,1),1))</f>
        <v>#REF!</v>
      </c>
    </row>
    <row r="493" spans="1:6" x14ac:dyDescent="0.25">
      <c r="A493" t="e">
        <f ca="1">IF(F493="","",_xlfn.XLOOKUP(F493,'Переименование подразделения'!A:A,'Переименование подразделения'!B:B,"ошибка",0,1))</f>
        <v>#REF!</v>
      </c>
      <c r="B493" t="e">
        <f ca="1"/>
        <v>#NAME?</v>
      </c>
      <c r="C493" t="e">
        <f ca="1">IF(F493="","",_xlfn.XLOOKUP(B493,#REF!,#REF!,"ошибка",0,1))</f>
        <v>#REF!</v>
      </c>
      <c r="E493" t="e">
        <f ca="1">IF(F493="","",_xlfn.XLOOKUP(F493,'Переименование подразделения'!A:A,'Переименование подразделения'!C:C,"ошибка",0,1))</f>
        <v>#REF!</v>
      </c>
      <c r="F493" t="e" cm="1">
        <f t="array" aca="1" ref="F493" ca="1">IF(COUNTIF(Список_Сотрудников[ФИО],'Добавление новых'!B494)&gt;0,"",INDEX(#REF!,MATCH('Добавление новых'!B493,#REF!,0)-_xlfn.XLOOKUP('Добавление новых'!B493,#REF!,#REF!,"Ошибка строки",0,1),1))</f>
        <v>#REF!</v>
      </c>
    </row>
    <row r="494" spans="1:6" x14ac:dyDescent="0.25">
      <c r="A494" t="e">
        <f ca="1">IF(F494="","",_xlfn.XLOOKUP(F494,'Переименование подразделения'!A:A,'Переименование подразделения'!B:B,"ошибка",0,1))</f>
        <v>#REF!</v>
      </c>
      <c r="B494" t="e">
        <f ca="1"/>
        <v>#NAME?</v>
      </c>
      <c r="C494" t="e">
        <f ca="1">IF(F494="","",_xlfn.XLOOKUP(B494,#REF!,#REF!,"ошибка",0,1))</f>
        <v>#REF!</v>
      </c>
      <c r="E494" t="e">
        <f ca="1">IF(F494="","",_xlfn.XLOOKUP(F494,'Переименование подразделения'!A:A,'Переименование подразделения'!C:C,"ошибка",0,1))</f>
        <v>#REF!</v>
      </c>
      <c r="F494" t="e" cm="1">
        <f t="array" aca="1" ref="F494" ca="1">IF(COUNTIF(Список_Сотрудников[ФИО],'Добавление новых'!B495)&gt;0,"",INDEX(#REF!,MATCH('Добавление новых'!B494,#REF!,0)-_xlfn.XLOOKUP('Добавление новых'!B494,#REF!,#REF!,"Ошибка строки",0,1),1))</f>
        <v>#REF!</v>
      </c>
    </row>
    <row r="495" spans="1:6" x14ac:dyDescent="0.25">
      <c r="A495" t="e">
        <f ca="1">IF(F495="","",_xlfn.XLOOKUP(F495,'Переименование подразделения'!A:A,'Переименование подразделения'!B:B,"ошибка",0,1))</f>
        <v>#REF!</v>
      </c>
      <c r="B495" t="e">
        <f ca="1"/>
        <v>#NAME?</v>
      </c>
      <c r="C495" t="e">
        <f ca="1">IF(F495="","",_xlfn.XLOOKUP(B495,#REF!,#REF!,"ошибка",0,1))</f>
        <v>#REF!</v>
      </c>
      <c r="E495" t="e">
        <f ca="1">IF(F495="","",_xlfn.XLOOKUP(F495,'Переименование подразделения'!A:A,'Переименование подразделения'!C:C,"ошибка",0,1))</f>
        <v>#REF!</v>
      </c>
      <c r="F495" t="e" cm="1">
        <f t="array" aca="1" ref="F495" ca="1">IF(COUNTIF(Список_Сотрудников[ФИО],'Добавление новых'!B496)&gt;0,"",INDEX(#REF!,MATCH('Добавление новых'!B495,#REF!,0)-_xlfn.XLOOKUP('Добавление новых'!B495,#REF!,#REF!,"Ошибка строки",0,1),1))</f>
        <v>#REF!</v>
      </c>
    </row>
    <row r="496" spans="1:6" x14ac:dyDescent="0.25">
      <c r="A496" t="e">
        <f ca="1">IF(F496="","",_xlfn.XLOOKUP(F496,'Переименование подразделения'!A:A,'Переименование подразделения'!B:B,"ошибка",0,1))</f>
        <v>#REF!</v>
      </c>
      <c r="B496" t="e">
        <f ca="1"/>
        <v>#NAME?</v>
      </c>
      <c r="C496" t="e">
        <f ca="1">IF(F496="","",_xlfn.XLOOKUP(B496,#REF!,#REF!,"ошибка",0,1))</f>
        <v>#REF!</v>
      </c>
      <c r="E496" t="e">
        <f ca="1">IF(F496="","",_xlfn.XLOOKUP(F496,'Переименование подразделения'!A:A,'Переименование подразделения'!C:C,"ошибка",0,1))</f>
        <v>#REF!</v>
      </c>
      <c r="F496" t="e" cm="1">
        <f t="array" aca="1" ref="F496" ca="1">IF(COUNTIF(Список_Сотрудников[ФИО],'Добавление новых'!B497)&gt;0,"",INDEX(#REF!,MATCH('Добавление новых'!B496,#REF!,0)-_xlfn.XLOOKUP('Добавление новых'!B496,#REF!,#REF!,"Ошибка строки",0,1),1))</f>
        <v>#REF!</v>
      </c>
    </row>
    <row r="497" spans="1:6" x14ac:dyDescent="0.25">
      <c r="A497" t="e">
        <f ca="1">IF(F497="","",_xlfn.XLOOKUP(F497,'Переименование подразделения'!A:A,'Переименование подразделения'!B:B,"ошибка",0,1))</f>
        <v>#REF!</v>
      </c>
      <c r="B497" t="e">
        <f ca="1"/>
        <v>#NAME?</v>
      </c>
      <c r="C497" t="e">
        <f ca="1">IF(F497="","",_xlfn.XLOOKUP(B497,#REF!,#REF!,"ошибка",0,1))</f>
        <v>#REF!</v>
      </c>
      <c r="E497" t="e">
        <f ca="1">IF(F497="","",_xlfn.XLOOKUP(F497,'Переименование подразделения'!A:A,'Переименование подразделения'!C:C,"ошибка",0,1))</f>
        <v>#REF!</v>
      </c>
      <c r="F497" t="e" cm="1">
        <f t="array" aca="1" ref="F497" ca="1">IF(COUNTIF(Список_Сотрудников[ФИО],'Добавление новых'!B498)&gt;0,"",INDEX(#REF!,MATCH('Добавление новых'!B497,#REF!,0)-_xlfn.XLOOKUP('Добавление новых'!B497,#REF!,#REF!,"Ошибка строки",0,1),1))</f>
        <v>#REF!</v>
      </c>
    </row>
    <row r="498" spans="1:6" x14ac:dyDescent="0.25">
      <c r="A498" t="e">
        <f ca="1">IF(F498="","",_xlfn.XLOOKUP(F498,'Переименование подразделения'!A:A,'Переименование подразделения'!B:B,"ошибка",0,1))</f>
        <v>#REF!</v>
      </c>
      <c r="B498" t="e">
        <f ca="1"/>
        <v>#NAME?</v>
      </c>
      <c r="C498" t="e">
        <f ca="1">IF(F498="","",_xlfn.XLOOKUP(B498,#REF!,#REF!,"ошибка",0,1))</f>
        <v>#REF!</v>
      </c>
      <c r="E498" t="e">
        <f ca="1">IF(F498="","",_xlfn.XLOOKUP(F498,'Переименование подразделения'!A:A,'Переименование подразделения'!C:C,"ошибка",0,1))</f>
        <v>#REF!</v>
      </c>
      <c r="F498" t="e" cm="1">
        <f t="array" aca="1" ref="F498" ca="1">IF(COUNTIF(Список_Сотрудников[ФИО],'Добавление новых'!B499)&gt;0,"",INDEX(#REF!,MATCH('Добавление новых'!B498,#REF!,0)-_xlfn.XLOOKUP('Добавление новых'!B498,#REF!,#REF!,"Ошибка строки",0,1),1))</f>
        <v>#REF!</v>
      </c>
    </row>
    <row r="499" spans="1:6" x14ac:dyDescent="0.25">
      <c r="A499" t="e">
        <f ca="1">IF(F499="","",_xlfn.XLOOKUP(F499,'Переименование подразделения'!A:A,'Переименование подразделения'!B:B,"ошибка",0,1))</f>
        <v>#REF!</v>
      </c>
      <c r="B499" t="e">
        <f ca="1"/>
        <v>#NAME?</v>
      </c>
      <c r="C499" t="e">
        <f ca="1">IF(F499="","",_xlfn.XLOOKUP(B499,#REF!,#REF!,"ошибка",0,1))</f>
        <v>#REF!</v>
      </c>
      <c r="E499" t="e">
        <f ca="1">IF(F499="","",_xlfn.XLOOKUP(F499,'Переименование подразделения'!A:A,'Переименование подразделения'!C:C,"ошибка",0,1))</f>
        <v>#REF!</v>
      </c>
      <c r="F499" t="e" cm="1">
        <f t="array" aca="1" ref="F499" ca="1">IF(COUNTIF(Список_Сотрудников[ФИО],'Добавление новых'!B500)&gt;0,"",INDEX(#REF!,MATCH('Добавление новых'!B499,#REF!,0)-_xlfn.XLOOKUP('Добавление новых'!B499,#REF!,#REF!,"Ошибка строки",0,1),1))</f>
        <v>#REF!</v>
      </c>
    </row>
    <row r="500" spans="1:6" x14ac:dyDescent="0.25">
      <c r="A500" t="e">
        <f ca="1">IF(F500="","",_xlfn.XLOOKUP(F500,'Переименование подразделения'!A:A,'Переименование подразделения'!B:B,"ошибка",0,1))</f>
        <v>#REF!</v>
      </c>
      <c r="B500" t="e">
        <f ca="1"/>
        <v>#NAME?</v>
      </c>
      <c r="C500" t="e">
        <f ca="1">IF(F500="","",_xlfn.XLOOKUP(B500,#REF!,#REF!,"ошибка",0,1))</f>
        <v>#REF!</v>
      </c>
      <c r="E500" t="e">
        <f ca="1">IF(F500="","",_xlfn.XLOOKUP(F500,'Переименование подразделения'!A:A,'Переименование подразделения'!C:C,"ошибка",0,1))</f>
        <v>#REF!</v>
      </c>
      <c r="F500" t="e" cm="1">
        <f t="array" aca="1" ref="F500" ca="1">IF(COUNTIF(Список_Сотрудников[ФИО],'Добавление новых'!B501)&gt;0,"",INDEX(#REF!,MATCH('Добавление новых'!B500,#REF!,0)-_xlfn.XLOOKUP('Добавление новых'!B500,#REF!,#REF!,"Ошибка строки",0,1),1))</f>
        <v>#REF!</v>
      </c>
    </row>
    <row r="501" spans="1:6" x14ac:dyDescent="0.25">
      <c r="A501" t="e">
        <f ca="1">IF(F501="","",_xlfn.XLOOKUP(F501,'Переименование подразделения'!A:A,'Переименование подразделения'!B:B,"ошибка",0,1))</f>
        <v>#REF!</v>
      </c>
      <c r="B501" t="e">
        <f ca="1"/>
        <v>#NAME?</v>
      </c>
      <c r="C501" t="e">
        <f ca="1">IF(F501="","",_xlfn.XLOOKUP(B501,#REF!,#REF!,"ошибка",0,1))</f>
        <v>#REF!</v>
      </c>
      <c r="E501" t="e">
        <f ca="1">IF(F501="","",_xlfn.XLOOKUP(F501,'Переименование подразделения'!A:A,'Переименование подразделения'!C:C,"ошибка",0,1))</f>
        <v>#REF!</v>
      </c>
      <c r="F501" t="e" cm="1">
        <f t="array" aca="1" ref="F501" ca="1">IF(COUNTIF(Список_Сотрудников[ФИО],'Добавление новых'!B502)&gt;0,"",INDEX(#REF!,MATCH('Добавление новых'!B501,#REF!,0)-_xlfn.XLOOKUP('Добавление новых'!B501,#REF!,#REF!,"Ошибка строки",0,1),1))</f>
        <v>#REF!</v>
      </c>
    </row>
    <row r="502" spans="1:6" x14ac:dyDescent="0.25">
      <c r="A502" t="e">
        <f ca="1">IF(F502="","",_xlfn.XLOOKUP(F502,'Переименование подразделения'!A:A,'Переименование подразделения'!B:B,"ошибка",0,1))</f>
        <v>#REF!</v>
      </c>
      <c r="B502" t="e">
        <f ca="1"/>
        <v>#NAME?</v>
      </c>
      <c r="C502" t="e">
        <f ca="1">IF(F502="","",_xlfn.XLOOKUP(B502,#REF!,#REF!,"ошибка",0,1))</f>
        <v>#REF!</v>
      </c>
      <c r="E502" t="e">
        <f ca="1">IF(F502="","",_xlfn.XLOOKUP(F502,'Переименование подразделения'!A:A,'Переименование подразделения'!C:C,"ошибка",0,1))</f>
        <v>#REF!</v>
      </c>
      <c r="F502" t="e" cm="1">
        <f t="array" aca="1" ref="F502" ca="1">IF(COUNTIF(Список_Сотрудников[ФИО],'Добавление новых'!B503)&gt;0,"",INDEX(#REF!,MATCH('Добавление новых'!B502,#REF!,0)-_xlfn.XLOOKUP('Добавление новых'!B502,#REF!,#REF!,"Ошибка строки",0,1),1))</f>
        <v>#REF!</v>
      </c>
    </row>
    <row r="503" spans="1:6" x14ac:dyDescent="0.25">
      <c r="A503" t="e">
        <f ca="1">IF(F503="","",_xlfn.XLOOKUP(F503,'Переименование подразделения'!A:A,'Переименование подразделения'!B:B,"ошибка",0,1))</f>
        <v>#REF!</v>
      </c>
      <c r="B503" t="e">
        <f ca="1"/>
        <v>#NAME?</v>
      </c>
      <c r="C503" t="e">
        <f ca="1">IF(F503="","",_xlfn.XLOOKUP(B503,#REF!,#REF!,"ошибка",0,1))</f>
        <v>#REF!</v>
      </c>
      <c r="E503" t="e">
        <f ca="1">IF(F503="","",_xlfn.XLOOKUP(F503,'Переименование подразделения'!A:A,'Переименование подразделения'!C:C,"ошибка",0,1))</f>
        <v>#REF!</v>
      </c>
      <c r="F503" t="e" cm="1">
        <f t="array" aca="1" ref="F503" ca="1">IF(COUNTIF(Список_Сотрудников[ФИО],'Добавление новых'!B504)&gt;0,"",INDEX(#REF!,MATCH('Добавление новых'!B503,#REF!,0)-_xlfn.XLOOKUP('Добавление новых'!B503,#REF!,#REF!,"Ошибка строки",0,1),1))</f>
        <v>#REF!</v>
      </c>
    </row>
    <row r="504" spans="1:6" x14ac:dyDescent="0.25">
      <c r="A504" t="str">
        <f>IF(F504="","",_xlfn.XLOOKUP(F504,'Переименование подразделения'!A:A,'Переименование подразделения'!B:B,"ошибка",0,1))</f>
        <v/>
      </c>
      <c r="B504" t="e">
        <f ca="1"/>
        <v>#NAME?</v>
      </c>
      <c r="C504" t="str">
        <f>IF(F504="","",_xlfn.XLOOKUP(B504,#REF!,#REF!,"ошибка",0,1))</f>
        <v/>
      </c>
      <c r="E504" t="str">
        <f>IF(F504="","",_xlfn.XLOOKUP(F504,'Переименование подразделения'!A:A,'Переименование подразделения'!C:C,"ошибка",0,1))</f>
        <v/>
      </c>
    </row>
    <row r="505" spans="1:6" x14ac:dyDescent="0.25">
      <c r="A505" t="str">
        <f>IF(F505="","",_xlfn.XLOOKUP(F505,'Переименование подразделения'!A:A,'Переименование подразделения'!B:B,"ошибка",0,1))</f>
        <v/>
      </c>
      <c r="B505" t="e">
        <f ca="1"/>
        <v>#NAME?</v>
      </c>
      <c r="C505" t="str">
        <f>IF(F505="","",_xlfn.XLOOKUP(B505,#REF!,#REF!,"ошибка",0,1))</f>
        <v/>
      </c>
      <c r="E505" t="str">
        <f>IF(F505="","",_xlfn.XLOOKUP(F505,'Переименование подразделения'!A:A,'Переименование подразделения'!C:C,"ошибка",0,1))</f>
        <v/>
      </c>
    </row>
    <row r="506" spans="1:6" x14ac:dyDescent="0.25">
      <c r="A506" t="str">
        <f>IF(F506="","",_xlfn.XLOOKUP(F506,'Переименование подразделения'!A:A,'Переименование подразделения'!B:B,"ошибка",0,1))</f>
        <v/>
      </c>
      <c r="C506" t="str">
        <f>IF(F506="","",_xlfn.XLOOKUP(B506,#REF!,#REF!,"ошибка",0,1))</f>
        <v/>
      </c>
      <c r="E506" t="str">
        <f>IF(F506="","",_xlfn.XLOOKUP(F506,'Переименование подразделения'!A:A,'Переименование подразделения'!C:C,"ошибка",0,1))</f>
        <v/>
      </c>
    </row>
    <row r="507" spans="1:6" x14ac:dyDescent="0.25">
      <c r="A507" t="str">
        <f>IF(F507="","",_xlfn.XLOOKUP(F507,'Переименование подразделения'!A:A,'Переименование подразделения'!B:B,"ошибка",0,1))</f>
        <v/>
      </c>
      <c r="C507" t="str">
        <f>IF(F507="","",_xlfn.XLOOKUP(B507,#REF!,#REF!,"ошибка",0,1))</f>
        <v/>
      </c>
      <c r="E507" t="str">
        <f>IF(F507="","",_xlfn.XLOOKUP(F507,'Переименование подразделения'!A:A,'Переименование подразделения'!C:C,"ошибка",0,1))</f>
        <v/>
      </c>
    </row>
    <row r="508" spans="1:6" x14ac:dyDescent="0.25">
      <c r="A508" t="str">
        <f>IF(F508="","",_xlfn.XLOOKUP(F508,'Переименование подразделения'!A:A,'Переименование подразделения'!B:B,"ошибка",0,1))</f>
        <v/>
      </c>
      <c r="C508" t="str">
        <f>IF(F508="","",_xlfn.XLOOKUP(B508,#REF!,#REF!,"ошибка",0,1))</f>
        <v/>
      </c>
      <c r="E508" t="str">
        <f>IF(F508="","",_xlfn.XLOOKUP(F508,'Переименование подразделения'!A:A,'Переименование подразделения'!C:C,"ошибка",0,1))</f>
        <v/>
      </c>
    </row>
    <row r="509" spans="1:6" x14ac:dyDescent="0.25">
      <c r="A509" t="str">
        <f>IF(F509="","",_xlfn.XLOOKUP(F509,'Переименование подразделения'!A:A,'Переименование подразделения'!B:B,"ошибка",0,1))</f>
        <v/>
      </c>
      <c r="C509" t="str">
        <f>IF(F509="","",_xlfn.XLOOKUP(B509,#REF!,#REF!,"ошибка",0,1))</f>
        <v/>
      </c>
      <c r="E509" t="str">
        <f>IF(F509="","",_xlfn.XLOOKUP(F509,'Переименование подразделения'!A:A,'Переименование подразделения'!C:C,"ошибка",0,1))</f>
        <v/>
      </c>
    </row>
    <row r="510" spans="1:6" x14ac:dyDescent="0.25">
      <c r="A510" t="str">
        <f>IF(F510="","",_xlfn.XLOOKUP(F510,'Переименование подразделения'!A:A,'Переименование подразделения'!B:B,"ошибка",0,1))</f>
        <v/>
      </c>
      <c r="C510" t="str">
        <f>IF(F510="","",_xlfn.XLOOKUP(B510,#REF!,#REF!,"ошибка",0,1))</f>
        <v/>
      </c>
      <c r="E510" t="str">
        <f>IF(F510="","",_xlfn.XLOOKUP(F510,'Переименование подразделения'!A:A,'Переименование подразделения'!C:C,"ошибка",0,1))</f>
        <v/>
      </c>
    </row>
    <row r="511" spans="1:6" x14ac:dyDescent="0.25">
      <c r="A511" t="str">
        <f>IF(F511="","",_xlfn.XLOOKUP(F511,'Переименование подразделения'!A:A,'Переименование подразделения'!B:B,"ошибка",0,1))</f>
        <v/>
      </c>
      <c r="C511" t="str">
        <f>IF(F511="","",_xlfn.XLOOKUP(B511,#REF!,#REF!,"ошибка",0,1))</f>
        <v/>
      </c>
      <c r="E511" t="str">
        <f>IF(F511="","",_xlfn.XLOOKUP(F511,'Переименование подразделения'!A:A,'Переименование подразделения'!C:C,"ошибка",0,1))</f>
        <v/>
      </c>
    </row>
    <row r="512" spans="1:6" x14ac:dyDescent="0.25">
      <c r="A512" t="str">
        <f>IF(F512="","",_xlfn.XLOOKUP(F512,'Переименование подразделения'!A:A,'Переименование подразделения'!B:B,"ошибка",0,1))</f>
        <v/>
      </c>
      <c r="C512" t="str">
        <f>IF(F512="","",_xlfn.XLOOKUP(B512,#REF!,#REF!,"ошибка",0,1))</f>
        <v/>
      </c>
      <c r="E512" t="str">
        <f>IF(F512="","",_xlfn.XLOOKUP(F512,'Переименование подразделения'!A:A,'Переименование подразделения'!C:C,"ошибка",0,1))</f>
        <v/>
      </c>
    </row>
    <row r="513" spans="1:5" x14ac:dyDescent="0.25">
      <c r="A513" t="str">
        <f>IF(F513="","",_xlfn.XLOOKUP(F513,'Переименование подразделения'!A:A,'Переименование подразделения'!B:B,"ошибка",0,1))</f>
        <v/>
      </c>
      <c r="C513" t="str">
        <f>IF(F513="","",_xlfn.XLOOKUP(B513,#REF!,#REF!,"ошибка",0,1))</f>
        <v/>
      </c>
      <c r="E513" t="str">
        <f>IF(F513="","",_xlfn.XLOOKUP(F513,'Переименование подразделения'!A:A,'Переименование подразделения'!C:C,"ошибка",0,1))</f>
        <v/>
      </c>
    </row>
    <row r="514" spans="1:5" x14ac:dyDescent="0.25">
      <c r="A514" t="str">
        <f>IF(F514="","",_xlfn.XLOOKUP(F514,'Переименование подразделения'!A:A,'Переименование подразделения'!B:B,"ошибка",0,1))</f>
        <v/>
      </c>
      <c r="C514" t="str">
        <f>IF(F514="","",_xlfn.XLOOKUP(B514,#REF!,#REF!,"ошибка",0,1))</f>
        <v/>
      </c>
      <c r="E514" t="str">
        <f>IF(F514="","",_xlfn.XLOOKUP(F514,'Переименование подразделения'!A:A,'Переименование подразделения'!C:C,"ошибка",0,1))</f>
        <v/>
      </c>
    </row>
    <row r="515" spans="1:5" x14ac:dyDescent="0.25">
      <c r="A515" t="str">
        <f>IF(F515="","",_xlfn.XLOOKUP(F515,'Переименование подразделения'!A:A,'Переименование подразделения'!B:B,"ошибка",0,1))</f>
        <v/>
      </c>
      <c r="C515" t="str">
        <f>IF(F515="","",_xlfn.XLOOKUP(B515,#REF!,#REF!,"ошибка",0,1))</f>
        <v/>
      </c>
      <c r="E515" t="str">
        <f>IF(F515="","",_xlfn.XLOOKUP(F515,'Переименование подразделения'!A:A,'Переименование подразделения'!C:C,"ошибка",0,1))</f>
        <v/>
      </c>
    </row>
    <row r="516" spans="1:5" x14ac:dyDescent="0.25">
      <c r="A516" t="str">
        <f>IF(F516="","",_xlfn.XLOOKUP(F516,'Переименование подразделения'!A:A,'Переименование подразделения'!B:B,"ошибка",0,1))</f>
        <v/>
      </c>
      <c r="C516" t="str">
        <f>IF(F516="","",_xlfn.XLOOKUP(B516,#REF!,#REF!,"ошибка",0,1))</f>
        <v/>
      </c>
      <c r="E516" t="str">
        <f>IF(F516="","",_xlfn.XLOOKUP(F516,'Переименование подразделения'!A:A,'Переименование подразделения'!C:C,"ошибка",0,1))</f>
        <v/>
      </c>
    </row>
    <row r="517" spans="1:5" x14ac:dyDescent="0.25">
      <c r="A517" t="str">
        <f>IF(F517="","",_xlfn.XLOOKUP(F517,'Переименование подразделения'!A:A,'Переименование подразделения'!B:B,"ошибка",0,1))</f>
        <v/>
      </c>
      <c r="C517" t="str">
        <f>IF(F517="","",_xlfn.XLOOKUP(B517,#REF!,#REF!,"ошибка",0,1))</f>
        <v/>
      </c>
      <c r="E517" t="str">
        <f>IF(F517="","",_xlfn.XLOOKUP(F517,'Переименование подразделения'!A:A,'Переименование подразделения'!C:C,"ошибка",0,1))</f>
        <v/>
      </c>
    </row>
    <row r="518" spans="1:5" x14ac:dyDescent="0.25">
      <c r="A518" t="str">
        <f>IF(F518="","",_xlfn.XLOOKUP(F518,'Переименование подразделения'!A:A,'Переименование подразделения'!B:B,"ошибка",0,1))</f>
        <v/>
      </c>
      <c r="C518" t="str">
        <f>IF(F518="","",_xlfn.XLOOKUP(B518,#REF!,#REF!,"ошибка",0,1))</f>
        <v/>
      </c>
      <c r="E518" t="str">
        <f>IF(F518="","",_xlfn.XLOOKUP(F518,'Переименование подразделения'!A:A,'Переименование подразделения'!C:C,"ошибка",0,1))</f>
        <v/>
      </c>
    </row>
    <row r="519" spans="1:5" x14ac:dyDescent="0.25">
      <c r="A519" t="str">
        <f>IF(F519="","",_xlfn.XLOOKUP(F519,'Переименование подразделения'!A:A,'Переименование подразделения'!B:B,"ошибка",0,1))</f>
        <v/>
      </c>
      <c r="C519" t="str">
        <f>IF(F519="","",_xlfn.XLOOKUP(B519,#REF!,#REF!,"ошибка",0,1))</f>
        <v/>
      </c>
      <c r="E519" t="str">
        <f>IF(F519="","",_xlfn.XLOOKUP(F519,'Переименование подразделения'!A:A,'Переименование подразделения'!C:C,"ошибка",0,1))</f>
        <v/>
      </c>
    </row>
    <row r="520" spans="1:5" x14ac:dyDescent="0.25">
      <c r="A520" t="str">
        <f>IF(F520="","",_xlfn.XLOOKUP(F520,'Переименование подразделения'!A:A,'Переименование подразделения'!B:B,"ошибка",0,1))</f>
        <v/>
      </c>
      <c r="C520" t="str">
        <f>IF(F520="","",_xlfn.XLOOKUP(B520,#REF!,#REF!,"ошибка",0,1))</f>
        <v/>
      </c>
      <c r="E520" t="str">
        <f>IF(F520="","",_xlfn.XLOOKUP(F520,'Переименование подразделения'!A:A,'Переименование подразделения'!C:C,"ошибка",0,1))</f>
        <v/>
      </c>
    </row>
    <row r="521" spans="1:5" x14ac:dyDescent="0.25">
      <c r="A521" t="str">
        <f>IF(F521="","",_xlfn.XLOOKUP(F521,'Переименование подразделения'!A:A,'Переименование подразделения'!B:B,"ошибка",0,1))</f>
        <v/>
      </c>
      <c r="C521" t="str">
        <f>IF(F521="","",_xlfn.XLOOKUP(B521,#REF!,#REF!,"ошибка",0,1))</f>
        <v/>
      </c>
      <c r="E521" t="str">
        <f>IF(F521="","",_xlfn.XLOOKUP(F521,'Переименование подразделения'!A:A,'Переименование подразделения'!C:C,"ошибка",0,1))</f>
        <v/>
      </c>
    </row>
    <row r="522" spans="1:5" x14ac:dyDescent="0.25">
      <c r="A522" t="str">
        <f>IF(F522="","",_xlfn.XLOOKUP(F522,'Переименование подразделения'!A:A,'Переименование подразделения'!B:B,"ошибка",0,1))</f>
        <v/>
      </c>
      <c r="C522" t="str">
        <f>IF(F522="","",_xlfn.XLOOKUP(B522,#REF!,#REF!,"ошибка",0,1))</f>
        <v/>
      </c>
      <c r="E522" t="str">
        <f>IF(F522="","",_xlfn.XLOOKUP(F522,'Переименование подразделения'!A:A,'Переименование подразделения'!C:C,"ошибка",0,1))</f>
        <v/>
      </c>
    </row>
    <row r="523" spans="1:5" x14ac:dyDescent="0.25">
      <c r="A523" t="str">
        <f>IF(F523="","",_xlfn.XLOOKUP(F523,'Переименование подразделения'!A:A,'Переименование подразделения'!B:B,"ошибка",0,1))</f>
        <v/>
      </c>
      <c r="C523" t="str">
        <f>IF(F523="","",_xlfn.XLOOKUP(B523,#REF!,#REF!,"ошибка",0,1))</f>
        <v/>
      </c>
      <c r="E523" t="str">
        <f>IF(F523="","",_xlfn.XLOOKUP(F523,'Переименование подразделения'!A:A,'Переименование подразделения'!C:C,"ошибка",0,1))</f>
        <v/>
      </c>
    </row>
    <row r="524" spans="1:5" x14ac:dyDescent="0.25">
      <c r="A524" t="str">
        <f>IF(F524="","",_xlfn.XLOOKUP(F524,'Переименование подразделения'!A:A,'Переименование подразделения'!B:B,"ошибка",0,1))</f>
        <v/>
      </c>
      <c r="C524" t="str">
        <f>IF(F524="","",_xlfn.XLOOKUP(B524,#REF!,#REF!,"ошибка",0,1))</f>
        <v/>
      </c>
      <c r="E524" t="str">
        <f>IF(F524="","",_xlfn.XLOOKUP(F524,'Переименование подразделения'!A:A,'Переименование подразделения'!C:C,"ошибка",0,1))</f>
        <v/>
      </c>
    </row>
    <row r="525" spans="1:5" x14ac:dyDescent="0.25">
      <c r="A525" t="str">
        <f>IF(F525="","",_xlfn.XLOOKUP(F525,'Переименование подразделения'!A:A,'Переименование подразделения'!B:B,"ошибка",0,1))</f>
        <v/>
      </c>
      <c r="C525" t="str">
        <f>IF(F525="","",_xlfn.XLOOKUP(B525,#REF!,#REF!,"ошибка",0,1))</f>
        <v/>
      </c>
      <c r="E525" t="str">
        <f>IF(F525="","",_xlfn.XLOOKUP(F525,'Переименование подразделения'!A:A,'Переименование подразделения'!C:C,"ошибка",0,1))</f>
        <v/>
      </c>
    </row>
    <row r="526" spans="1:5" x14ac:dyDescent="0.25">
      <c r="A526" t="str">
        <f>IF(F526="","",_xlfn.XLOOKUP(F526,'Переименование подразделения'!A:A,'Переименование подразделения'!B:B,"ошибка",0,1))</f>
        <v/>
      </c>
      <c r="C526" t="str">
        <f>IF(F526="","",_xlfn.XLOOKUP(B526,#REF!,#REF!,"ошибка",0,1))</f>
        <v/>
      </c>
      <c r="E526" t="str">
        <f>IF(F526="","",_xlfn.XLOOKUP(F526,'Переименование подразделения'!A:A,'Переименование подразделения'!C:C,"ошибка",0,1))</f>
        <v/>
      </c>
    </row>
    <row r="527" spans="1:5" x14ac:dyDescent="0.25">
      <c r="A527" t="str">
        <f>IF(F527="","",_xlfn.XLOOKUP(F527,'Переименование подразделения'!A:A,'Переименование подразделения'!B:B,"ошибка",0,1))</f>
        <v/>
      </c>
      <c r="C527" t="str">
        <f>IF(F527="","",_xlfn.XLOOKUP(B527,#REF!,#REF!,"ошибка",0,1))</f>
        <v/>
      </c>
      <c r="E527" t="str">
        <f>IF(F527="","",_xlfn.XLOOKUP(F527,'Переименование подразделения'!A:A,'Переименование подразделения'!C:C,"ошибка",0,1))</f>
        <v/>
      </c>
    </row>
    <row r="528" spans="1:5" x14ac:dyDescent="0.25">
      <c r="A528" t="str">
        <f>IF(F528="","",_xlfn.XLOOKUP(F528,'Переименование подразделения'!A:A,'Переименование подразделения'!B:B,"ошибка",0,1))</f>
        <v/>
      </c>
      <c r="C528" t="str">
        <f>IF(F528="","",_xlfn.XLOOKUP(B528,#REF!,#REF!,"ошибка",0,1))</f>
        <v/>
      </c>
      <c r="E528" t="str">
        <f>IF(F528="","",_xlfn.XLOOKUP(F528,'Переименование подразделения'!A:A,'Переименование подразделения'!C:C,"ошибка",0,1))</f>
        <v/>
      </c>
    </row>
    <row r="529" spans="1:5" x14ac:dyDescent="0.25">
      <c r="A529" t="str">
        <f>IF(F529="","",_xlfn.XLOOKUP(F529,'Переименование подразделения'!A:A,'Переименование подразделения'!B:B,"ошибка",0,1))</f>
        <v/>
      </c>
      <c r="C529" t="str">
        <f>IF(F529="","",_xlfn.XLOOKUP(B529,#REF!,#REF!,"ошибка",0,1))</f>
        <v/>
      </c>
      <c r="E529" t="str">
        <f>IF(F529="","",_xlfn.XLOOKUP(F529,'Переименование подразделения'!A:A,'Переименование подразделения'!C:C,"ошибка",0,1))</f>
        <v/>
      </c>
    </row>
    <row r="530" spans="1:5" x14ac:dyDescent="0.25">
      <c r="A530" t="str">
        <f>IF(F530="","",_xlfn.XLOOKUP(F530,'Переименование подразделения'!A:A,'Переименование подразделения'!B:B,"ошибка",0,1))</f>
        <v/>
      </c>
      <c r="C530" t="str">
        <f>IF(F530="","",_xlfn.XLOOKUP(B530,#REF!,#REF!,"ошибка",0,1))</f>
        <v/>
      </c>
      <c r="E530" t="str">
        <f>IF(F530="","",_xlfn.XLOOKUP(F530,'Переименование подразделения'!A:A,'Переименование подразделения'!C:C,"ошибка",0,1))</f>
        <v/>
      </c>
    </row>
    <row r="531" spans="1:5" x14ac:dyDescent="0.25">
      <c r="A531" t="str">
        <f>IF(F531="","",_xlfn.XLOOKUP(F531,'Переименование подразделения'!A:A,'Переименование подразделения'!B:B,"ошибка",0,1))</f>
        <v/>
      </c>
      <c r="C531" t="str">
        <f>IF(F531="","",_xlfn.XLOOKUP(B531,#REF!,#REF!,"ошибка",0,1))</f>
        <v/>
      </c>
      <c r="E531" t="str">
        <f>IF(F531="","",_xlfn.XLOOKUP(F531,'Переименование подразделения'!A:A,'Переименование подразделения'!C:C,"ошибка",0,1))</f>
        <v/>
      </c>
    </row>
    <row r="532" spans="1:5" x14ac:dyDescent="0.25">
      <c r="A532" t="str">
        <f>IF(F532="","",_xlfn.XLOOKUP(F532,'Переименование подразделения'!A:A,'Переименование подразделения'!B:B,"ошибка",0,1))</f>
        <v/>
      </c>
      <c r="C532" t="str">
        <f>IF(F532="","",_xlfn.XLOOKUP(B532,#REF!,#REF!,"ошибка",0,1))</f>
        <v/>
      </c>
      <c r="E532" t="str">
        <f>IF(F532="","",_xlfn.XLOOKUP(F532,'Переименование подразделения'!A:A,'Переименование подразделения'!C:C,"ошибка",0,1))</f>
        <v/>
      </c>
    </row>
    <row r="533" spans="1:5" x14ac:dyDescent="0.25">
      <c r="A533" t="str">
        <f>IF(F533="","",_xlfn.XLOOKUP(F533,'Переименование подразделения'!A:A,'Переименование подразделения'!B:B,"ошибка",0,1))</f>
        <v/>
      </c>
      <c r="C533" t="str">
        <f>IF(F533="","",_xlfn.XLOOKUP(B533,#REF!,#REF!,"ошибка",0,1))</f>
        <v/>
      </c>
      <c r="E533" t="str">
        <f>IF(F533="","",_xlfn.XLOOKUP(F533,'Переименование подразделения'!A:A,'Переименование подразделения'!C:C,"ошибка",0,1))</f>
        <v/>
      </c>
    </row>
    <row r="534" spans="1:5" x14ac:dyDescent="0.25">
      <c r="A534" t="str">
        <f>IF(F534="","",_xlfn.XLOOKUP(F534,'Переименование подразделения'!A:A,'Переименование подразделения'!B:B,"ошибка",0,1))</f>
        <v/>
      </c>
      <c r="C534" t="str">
        <f>IF(F534="","",_xlfn.XLOOKUP(B534,#REF!,#REF!,"ошибка",0,1))</f>
        <v/>
      </c>
      <c r="E534" t="str">
        <f>IF(F534="","",_xlfn.XLOOKUP(F534,'Переименование подразделения'!A:A,'Переименование подразделения'!C:C,"ошибка",0,1))</f>
        <v/>
      </c>
    </row>
    <row r="535" spans="1:5" x14ac:dyDescent="0.25">
      <c r="A535" t="str">
        <f>IF(F535="","",_xlfn.XLOOKUP(F535,'Переименование подразделения'!A:A,'Переименование подразделения'!B:B,"ошибка",0,1))</f>
        <v/>
      </c>
      <c r="C535" t="str">
        <f>IF(F535="","",_xlfn.XLOOKUP(B535,#REF!,#REF!,"ошибка",0,1))</f>
        <v/>
      </c>
      <c r="E535" t="str">
        <f>IF(F535="","",_xlfn.XLOOKUP(F535,'Переименование подразделения'!A:A,'Переименование подразделения'!C:C,"ошибка",0,1))</f>
        <v/>
      </c>
    </row>
    <row r="536" spans="1:5" x14ac:dyDescent="0.25">
      <c r="A536" t="str">
        <f>IF(F536="","",_xlfn.XLOOKUP(F536,'Переименование подразделения'!A:A,'Переименование подразделения'!B:B,"ошибка",0,1))</f>
        <v/>
      </c>
      <c r="C536" t="str">
        <f>IF(F536="","",_xlfn.XLOOKUP(B536,#REF!,#REF!,"ошибка",0,1))</f>
        <v/>
      </c>
      <c r="E536" t="str">
        <f>IF(F536="","",_xlfn.XLOOKUP(F536,'Переименование подразделения'!A:A,'Переименование подразделения'!C:C,"ошибка",0,1))</f>
        <v/>
      </c>
    </row>
    <row r="537" spans="1:5" x14ac:dyDescent="0.25">
      <c r="A537" t="str">
        <f>IF(F537="","",_xlfn.XLOOKUP(F537,'Переименование подразделения'!A:A,'Переименование подразделения'!B:B,"ошибка",0,1))</f>
        <v/>
      </c>
      <c r="C537" t="str">
        <f>IF(F537="","",_xlfn.XLOOKUP(B537,#REF!,#REF!,"ошибка",0,1))</f>
        <v/>
      </c>
      <c r="E537" t="str">
        <f>IF(F537="","",_xlfn.XLOOKUP(F537,'Переименование подразделения'!A:A,'Переименование подразделения'!C:C,"ошибка",0,1))</f>
        <v/>
      </c>
    </row>
    <row r="538" spans="1:5" x14ac:dyDescent="0.25">
      <c r="A538" t="str">
        <f>IF(F538="","",_xlfn.XLOOKUP(F538,'Переименование подразделения'!A:A,'Переименование подразделения'!B:B,"ошибка",0,1))</f>
        <v/>
      </c>
      <c r="C538" t="str">
        <f>IF(F538="","",_xlfn.XLOOKUP(B538,#REF!,#REF!,"ошибка",0,1))</f>
        <v/>
      </c>
      <c r="E538" t="str">
        <f>IF(F538="","",_xlfn.XLOOKUP(F538,'Переименование подразделения'!A:A,'Переименование подразделения'!C:C,"ошибка",0,1))</f>
        <v/>
      </c>
    </row>
    <row r="539" spans="1:5" x14ac:dyDescent="0.25">
      <c r="A539" t="str">
        <f>IF(F539="","",_xlfn.XLOOKUP(F539,'Переименование подразделения'!A:A,'Переименование подразделения'!B:B,"ошибка",0,1))</f>
        <v/>
      </c>
      <c r="C539" t="str">
        <f>IF(F539="","",_xlfn.XLOOKUP(B539,#REF!,#REF!,"ошибка",0,1))</f>
        <v/>
      </c>
      <c r="E539" t="str">
        <f>IF(F539="","",_xlfn.XLOOKUP(F539,'Переименование подразделения'!A:A,'Переименование подразделения'!C:C,"ошибка",0,1))</f>
        <v/>
      </c>
    </row>
    <row r="540" spans="1:5" x14ac:dyDescent="0.25">
      <c r="A540" t="str">
        <f>IF(F540="","",_xlfn.XLOOKUP(F540,'Переименование подразделения'!A:A,'Переименование подразделения'!B:B,"ошибка",0,1))</f>
        <v/>
      </c>
      <c r="C540" t="str">
        <f>IF(F540="","",_xlfn.XLOOKUP(B540,#REF!,#REF!,"ошибка",0,1))</f>
        <v/>
      </c>
      <c r="E540" t="str">
        <f>IF(F540="","",_xlfn.XLOOKUP(F540,'Переименование подразделения'!A:A,'Переименование подразделения'!C:C,"ошибка",0,1))</f>
        <v/>
      </c>
    </row>
    <row r="541" spans="1:5" x14ac:dyDescent="0.25">
      <c r="A541" t="str">
        <f>IF(F541="","",_xlfn.XLOOKUP(F541,'Переименование подразделения'!A:A,'Переименование подразделения'!B:B,"ошибка",0,1))</f>
        <v/>
      </c>
      <c r="C541" t="str">
        <f>IF(F541="","",_xlfn.XLOOKUP(B541,#REF!,#REF!,"ошибка",0,1))</f>
        <v/>
      </c>
      <c r="E541" t="str">
        <f>IF(F541="","",_xlfn.XLOOKUP(F541,'Переименование подразделения'!A:A,'Переименование подразделения'!C:C,"ошибка",0,1))</f>
        <v/>
      </c>
    </row>
    <row r="542" spans="1:5" x14ac:dyDescent="0.25">
      <c r="A542" t="str">
        <f>IF(F542="","",_xlfn.XLOOKUP(F542,'Переименование подразделения'!A:A,'Переименование подразделения'!B:B,"ошибка",0,1))</f>
        <v/>
      </c>
      <c r="C542" t="str">
        <f>IF(F542="","",_xlfn.XLOOKUP(B542,#REF!,#REF!,"ошибка",0,1))</f>
        <v/>
      </c>
      <c r="E542" t="str">
        <f>IF(F542="","",_xlfn.XLOOKUP(F542,'Переименование подразделения'!A:A,'Переименование подразделения'!C:C,"ошибка",0,1))</f>
        <v/>
      </c>
    </row>
    <row r="543" spans="1:5" x14ac:dyDescent="0.25">
      <c r="A543" t="str">
        <f>IF(F543="","",_xlfn.XLOOKUP(F543,'Переименование подразделения'!A:A,'Переименование подразделения'!B:B,"ошибка",0,1))</f>
        <v/>
      </c>
      <c r="C543" t="str">
        <f>IF(F543="","",_xlfn.XLOOKUP(B543,#REF!,#REF!,"ошибка",0,1))</f>
        <v/>
      </c>
      <c r="E543" t="str">
        <f>IF(F543="","",_xlfn.XLOOKUP(F543,'Переименование подразделения'!A:A,'Переименование подразделения'!C:C,"ошибка",0,1))</f>
        <v/>
      </c>
    </row>
    <row r="544" spans="1:5" x14ac:dyDescent="0.25">
      <c r="A544" t="str">
        <f>IF(F544="","",_xlfn.XLOOKUP(F544,'Переименование подразделения'!A:A,'Переименование подразделения'!B:B,"ошибка",0,1))</f>
        <v/>
      </c>
      <c r="C544" t="str">
        <f>IF(F544="","",_xlfn.XLOOKUP(B544,#REF!,#REF!,"ошибка",0,1))</f>
        <v/>
      </c>
      <c r="E544" t="str">
        <f>IF(F544="","",_xlfn.XLOOKUP(F544,'Переименование подразделения'!A:A,'Переименование подразделения'!C:C,"ошибка",0,1))</f>
        <v/>
      </c>
    </row>
    <row r="545" spans="1:5" x14ac:dyDescent="0.25">
      <c r="A545" t="str">
        <f>IF(F545="","",_xlfn.XLOOKUP(F545,'Переименование подразделения'!A:A,'Переименование подразделения'!B:B,"ошибка",0,1))</f>
        <v/>
      </c>
      <c r="C545" t="str">
        <f>IF(F545="","",_xlfn.XLOOKUP(B545,#REF!,#REF!,"ошибка",0,1))</f>
        <v/>
      </c>
      <c r="E545" t="str">
        <f>IF(F545="","",_xlfn.XLOOKUP(F545,'Переименование подразделения'!A:A,'Переименование подразделения'!C:C,"ошибка",0,1))</f>
        <v/>
      </c>
    </row>
    <row r="546" spans="1:5" x14ac:dyDescent="0.25">
      <c r="A546" t="str">
        <f>IF(F546="","",_xlfn.XLOOKUP(F546,'Переименование подразделения'!A:A,'Переименование подразделения'!B:B,"ошибка",0,1))</f>
        <v/>
      </c>
      <c r="C546" t="str">
        <f>IF(F546="","",_xlfn.XLOOKUP(B546,#REF!,#REF!,"ошибка",0,1))</f>
        <v/>
      </c>
      <c r="E546" t="str">
        <f>IF(F546="","",_xlfn.XLOOKUP(F546,'Переименование подразделения'!A:A,'Переименование подразделения'!C:C,"ошибка",0,1))</f>
        <v/>
      </c>
    </row>
    <row r="547" spans="1:5" x14ac:dyDescent="0.25">
      <c r="A547" t="str">
        <f>IF(F547="","",_xlfn.XLOOKUP(F547,'Переименование подразделения'!A:A,'Переименование подразделения'!B:B,"ошибка",0,1))</f>
        <v/>
      </c>
      <c r="C547" t="str">
        <f>IF(F547="","",_xlfn.XLOOKUP(B547,#REF!,#REF!,"ошибка",0,1))</f>
        <v/>
      </c>
      <c r="E547" t="str">
        <f>IF(F547="","",_xlfn.XLOOKUP(F547,'Переименование подразделения'!A:A,'Переименование подразделения'!C:C,"ошибка",0,1))</f>
        <v/>
      </c>
    </row>
    <row r="548" spans="1:5" x14ac:dyDescent="0.25">
      <c r="A548" t="str">
        <f>IF(F548="","",_xlfn.XLOOKUP(F548,'Переименование подразделения'!A:A,'Переименование подразделения'!B:B,"ошибка",0,1))</f>
        <v/>
      </c>
      <c r="C548" t="str">
        <f>IF(F548="","",_xlfn.XLOOKUP(B548,#REF!,#REF!,"ошибка",0,1))</f>
        <v/>
      </c>
      <c r="E548" t="str">
        <f>IF(F548="","",_xlfn.XLOOKUP(F548,'Переименование подразделения'!A:A,'Переименование подразделения'!C:C,"ошибка",0,1))</f>
        <v/>
      </c>
    </row>
    <row r="549" spans="1:5" x14ac:dyDescent="0.25">
      <c r="A549" t="str">
        <f>IF(F549="","",_xlfn.XLOOKUP(F549,'Переименование подразделения'!A:A,'Переименование подразделения'!B:B,"ошибка",0,1))</f>
        <v/>
      </c>
      <c r="C549" t="str">
        <f>IF(F549="","",_xlfn.XLOOKUP(B549,#REF!,#REF!,"ошибка",0,1))</f>
        <v/>
      </c>
      <c r="E549" t="str">
        <f>IF(F549="","",_xlfn.XLOOKUP(F549,'Переименование подразделения'!A:A,'Переименование подразделения'!C:C,"ошибка",0,1))</f>
        <v/>
      </c>
    </row>
    <row r="550" spans="1:5" x14ac:dyDescent="0.25">
      <c r="A550" t="str">
        <f>IF(F550="","",_xlfn.XLOOKUP(F550,'Переименование подразделения'!A:A,'Переименование подразделения'!B:B,"ошибка",0,1))</f>
        <v/>
      </c>
      <c r="C550" t="str">
        <f>IF(F550="","",_xlfn.XLOOKUP(B550,#REF!,#REF!,"ошибка",0,1))</f>
        <v/>
      </c>
      <c r="E550" t="str">
        <f>IF(F550="","",_xlfn.XLOOKUP(F550,'Переименование подразделения'!A:A,'Переименование подразделения'!C:C,"ошибка",0,1))</f>
        <v/>
      </c>
    </row>
    <row r="551" spans="1:5" x14ac:dyDescent="0.25">
      <c r="A551" t="str">
        <f>IF(F551="","",_xlfn.XLOOKUP(F551,'Переименование подразделения'!A:A,'Переименование подразделения'!B:B,"ошибка",0,1))</f>
        <v/>
      </c>
      <c r="C551" t="str">
        <f>IF(F551="","",_xlfn.XLOOKUP(B551,#REF!,#REF!,"ошибка",0,1))</f>
        <v/>
      </c>
      <c r="E551" t="str">
        <f>IF(F551="","",_xlfn.XLOOKUP(F551,'Переименование подразделения'!A:A,'Переименование подразделения'!C:C,"ошибка",0,1))</f>
        <v/>
      </c>
    </row>
    <row r="552" spans="1:5" x14ac:dyDescent="0.25">
      <c r="A552" t="str">
        <f>IF(F552="","",_xlfn.XLOOKUP(F552,'Переименование подразделения'!A:A,'Переименование подразделения'!B:B,"ошибка",0,1))</f>
        <v/>
      </c>
      <c r="C552" t="str">
        <f>IF(F552="","",_xlfn.XLOOKUP(B552,#REF!,#REF!,"ошибка",0,1))</f>
        <v/>
      </c>
      <c r="E552" t="str">
        <f>IF(F552="","",_xlfn.XLOOKUP(F552,'Переименование подразделения'!A:A,'Переименование подразделения'!C:C,"ошибка",0,1))</f>
        <v/>
      </c>
    </row>
    <row r="553" spans="1:5" x14ac:dyDescent="0.25">
      <c r="A553" t="str">
        <f>IF(F553="","",_xlfn.XLOOKUP(F553,'Переименование подразделения'!A:A,'Переименование подразделения'!B:B,"ошибка",0,1))</f>
        <v/>
      </c>
      <c r="C553" t="str">
        <f>IF(F553="","",_xlfn.XLOOKUP(B553,#REF!,#REF!,"ошибка",0,1))</f>
        <v/>
      </c>
      <c r="E553" t="str">
        <f>IF(F553="","",_xlfn.XLOOKUP(F553,'Переименование подразделения'!A:A,'Переименование подразделения'!C:C,"ошибка",0,1))</f>
        <v/>
      </c>
    </row>
    <row r="554" spans="1:5" x14ac:dyDescent="0.25">
      <c r="A554" t="str">
        <f>IF(F554="","",_xlfn.XLOOKUP(F554,'Переименование подразделения'!A:A,'Переименование подразделения'!B:B,"ошибка",0,1))</f>
        <v/>
      </c>
      <c r="C554" t="str">
        <f>IF(F554="","",_xlfn.XLOOKUP(B554,#REF!,#REF!,"ошибка",0,1))</f>
        <v/>
      </c>
      <c r="E554" t="str">
        <f>IF(F554="","",_xlfn.XLOOKUP(F554,'Переименование подразделения'!A:A,'Переименование подразделения'!C:C,"ошибка",0,1))</f>
        <v/>
      </c>
    </row>
    <row r="555" spans="1:5" x14ac:dyDescent="0.25">
      <c r="A555" t="str">
        <f>IF(F555="","",_xlfn.XLOOKUP(F555,'Переименование подразделения'!A:A,'Переименование подразделения'!B:B,"ошибка",0,1))</f>
        <v/>
      </c>
      <c r="C555" t="str">
        <f>IF(F555="","",_xlfn.XLOOKUP(B555,#REF!,#REF!,"ошибка",0,1))</f>
        <v/>
      </c>
      <c r="E555" t="str">
        <f>IF(F555="","",_xlfn.XLOOKUP(F555,'Переименование подразделения'!A:A,'Переименование подразделения'!C:C,"ошибка",0,1))</f>
        <v/>
      </c>
    </row>
    <row r="556" spans="1:5" x14ac:dyDescent="0.25">
      <c r="A556" t="str">
        <f>IF(F556="","",_xlfn.XLOOKUP(F556,'Переименование подразделения'!A:A,'Переименование подразделения'!B:B,"ошибка",0,1))</f>
        <v/>
      </c>
      <c r="C556" t="str">
        <f>IF(F556="","",_xlfn.XLOOKUP(B556,#REF!,#REF!,"ошибка",0,1))</f>
        <v/>
      </c>
      <c r="E556" t="str">
        <f>IF(F556="","",_xlfn.XLOOKUP(F556,'Переименование подразделения'!A:A,'Переименование подразделения'!C:C,"ошибка",0,1))</f>
        <v/>
      </c>
    </row>
    <row r="557" spans="1:5" x14ac:dyDescent="0.25">
      <c r="A557" t="str">
        <f>IF(F557="","",_xlfn.XLOOKUP(F557,'Переименование подразделения'!A:A,'Переименование подразделения'!B:B,"ошибка",0,1))</f>
        <v/>
      </c>
      <c r="C557" t="str">
        <f>IF(F557="","",_xlfn.XLOOKUP(B557,#REF!,#REF!,"ошибка",0,1))</f>
        <v/>
      </c>
      <c r="E557" t="str">
        <f>IF(F557="","",_xlfn.XLOOKUP(F557,'Переименование подразделения'!A:A,'Переименование подразделения'!C:C,"ошибка",0,1))</f>
        <v/>
      </c>
    </row>
    <row r="558" spans="1:5" x14ac:dyDescent="0.25">
      <c r="A558" t="str">
        <f>IF(F558="","",_xlfn.XLOOKUP(F558,'Переименование подразделения'!A:A,'Переименование подразделения'!B:B,"ошибка",0,1))</f>
        <v/>
      </c>
      <c r="C558" t="str">
        <f>IF(F558="","",_xlfn.XLOOKUP(B558,#REF!,#REF!,"ошибка",0,1))</f>
        <v/>
      </c>
      <c r="E558" t="str">
        <f>IF(F558="","",_xlfn.XLOOKUP(F558,'Переименование подразделения'!A:A,'Переименование подразделения'!C:C,"ошибка",0,1))</f>
        <v/>
      </c>
    </row>
    <row r="559" spans="1:5" x14ac:dyDescent="0.25">
      <c r="A559" t="str">
        <f>IF(F559="","",_xlfn.XLOOKUP(F559,'Переименование подразделения'!A:A,'Переименование подразделения'!B:B,"ошибка",0,1))</f>
        <v/>
      </c>
      <c r="C559" t="str">
        <f>IF(F559="","",_xlfn.XLOOKUP(B559,#REF!,#REF!,"ошибка",0,1))</f>
        <v/>
      </c>
      <c r="E559" t="str">
        <f>IF(F559="","",_xlfn.XLOOKUP(F559,'Переименование подразделения'!A:A,'Переименование подразделения'!C:C,"ошибка",0,1))</f>
        <v/>
      </c>
    </row>
    <row r="560" spans="1:5" x14ac:dyDescent="0.25">
      <c r="A560" t="str">
        <f>IF(F560="","",_xlfn.XLOOKUP(F560,'Переименование подразделения'!A:A,'Переименование подразделения'!B:B,"ошибка",0,1))</f>
        <v/>
      </c>
      <c r="C560" t="str">
        <f>IF(F560="","",_xlfn.XLOOKUP(B560,#REF!,#REF!,"ошибка",0,1))</f>
        <v/>
      </c>
      <c r="E560" t="str">
        <f>IF(F560="","",_xlfn.XLOOKUP(F560,'Переименование подразделения'!A:A,'Переименование подразделения'!C:C,"ошибка",0,1))</f>
        <v/>
      </c>
    </row>
    <row r="561" spans="1:5" x14ac:dyDescent="0.25">
      <c r="A561" t="str">
        <f>IF(F561="","",_xlfn.XLOOKUP(F561,'Переименование подразделения'!A:A,'Переименование подразделения'!B:B,"ошибка",0,1))</f>
        <v/>
      </c>
      <c r="C561" t="str">
        <f>IF(F561="","",_xlfn.XLOOKUP(B561,#REF!,#REF!,"ошибка",0,1))</f>
        <v/>
      </c>
      <c r="E561" t="str">
        <f>IF(F561="","",_xlfn.XLOOKUP(F561,'Переименование подразделения'!A:A,'Переименование подразделения'!C:C,"ошибка",0,1))</f>
        <v/>
      </c>
    </row>
    <row r="562" spans="1:5" x14ac:dyDescent="0.25">
      <c r="A562" t="str">
        <f>IF(F562="","",_xlfn.XLOOKUP(F562,'Переименование подразделения'!A:A,'Переименование подразделения'!B:B,"ошибка",0,1))</f>
        <v/>
      </c>
      <c r="C562" t="str">
        <f>IF(F562="","",_xlfn.XLOOKUP(B562,#REF!,#REF!,"ошибка",0,1))</f>
        <v/>
      </c>
      <c r="E562" t="str">
        <f>IF(F562="","",_xlfn.XLOOKUP(F562,'Переименование подразделения'!A:A,'Переименование подразделения'!C:C,"ошибка",0,1))</f>
        <v/>
      </c>
    </row>
    <row r="563" spans="1:5" x14ac:dyDescent="0.25">
      <c r="A563" t="str">
        <f>IF(F563="","",_xlfn.XLOOKUP(F563,'Переименование подразделения'!A:A,'Переименование подразделения'!B:B,"ошибка",0,1))</f>
        <v/>
      </c>
      <c r="C563" t="str">
        <f>IF(F563="","",_xlfn.XLOOKUP(B563,#REF!,#REF!,"ошибка",0,1))</f>
        <v/>
      </c>
      <c r="E563" t="str">
        <f>IF(F563="","",_xlfn.XLOOKUP(F563,'Переименование подразделения'!A:A,'Переименование подразделения'!C:C,"ошибка",0,1))</f>
        <v/>
      </c>
    </row>
    <row r="564" spans="1:5" x14ac:dyDescent="0.25">
      <c r="A564" t="str">
        <f>IF(F564="","",_xlfn.XLOOKUP(F564,'Переименование подразделения'!A:A,'Переименование подразделения'!B:B,"ошибка",0,1))</f>
        <v/>
      </c>
      <c r="C564" t="str">
        <f>IF(F564="","",_xlfn.XLOOKUP(B564,#REF!,#REF!,"ошибка",0,1))</f>
        <v/>
      </c>
      <c r="E564" t="str">
        <f>IF(F564="","",_xlfn.XLOOKUP(F564,'Переименование подразделения'!A:A,'Переименование подразделения'!C:C,"ошибка",0,1))</f>
        <v/>
      </c>
    </row>
    <row r="565" spans="1:5" x14ac:dyDescent="0.25">
      <c r="A565" t="str">
        <f>IF(F565="","",_xlfn.XLOOKUP(F565,'Переименование подразделения'!A:A,'Переименование подразделения'!B:B,"ошибка",0,1))</f>
        <v/>
      </c>
      <c r="C565" t="str">
        <f>IF(F565="","",_xlfn.XLOOKUP(B565,#REF!,#REF!,"ошибка",0,1))</f>
        <v/>
      </c>
      <c r="E565" t="str">
        <f>IF(F565="","",_xlfn.XLOOKUP(F565,'Переименование подразделения'!A:A,'Переименование подразделения'!C:C,"ошибка",0,1))</f>
        <v/>
      </c>
    </row>
    <row r="566" spans="1:5" x14ac:dyDescent="0.25">
      <c r="A566" t="str">
        <f>IF(F566="","",_xlfn.XLOOKUP(F566,'Переименование подразделения'!A:A,'Переименование подразделения'!B:B,"ошибка",0,1))</f>
        <v/>
      </c>
      <c r="C566" t="str">
        <f>IF(F566="","",_xlfn.XLOOKUP(B566,#REF!,#REF!,"ошибка",0,1))</f>
        <v/>
      </c>
      <c r="E566" t="str">
        <f>IF(F566="","",_xlfn.XLOOKUP(F566,'Переименование подразделения'!A:A,'Переименование подразделения'!C:C,"ошибка",0,1))</f>
        <v/>
      </c>
    </row>
    <row r="567" spans="1:5" x14ac:dyDescent="0.25">
      <c r="A567" t="str">
        <f>IF(F567="","",_xlfn.XLOOKUP(F567,'Переименование подразделения'!A:A,'Переименование подразделения'!B:B,"ошибка",0,1))</f>
        <v/>
      </c>
      <c r="C567" t="str">
        <f>IF(F567="","",_xlfn.XLOOKUP(B567,#REF!,#REF!,"ошибка",0,1))</f>
        <v/>
      </c>
      <c r="E567" t="str">
        <f>IF(F567="","",_xlfn.XLOOKUP(F567,'Переименование подразделения'!A:A,'Переименование подразделения'!C:C,"ошибка",0,1))</f>
        <v/>
      </c>
    </row>
    <row r="568" spans="1:5" x14ac:dyDescent="0.25">
      <c r="A568" t="str">
        <f>IF(F568="","",_xlfn.XLOOKUP(F568,'Переименование подразделения'!A:A,'Переименование подразделения'!B:B,"ошибка",0,1))</f>
        <v/>
      </c>
      <c r="C568" t="str">
        <f>IF(F568="","",_xlfn.XLOOKUP(B568,#REF!,#REF!,"ошибка",0,1))</f>
        <v/>
      </c>
      <c r="E568" t="str">
        <f>IF(F568="","",_xlfn.XLOOKUP(F568,'Переименование подразделения'!A:A,'Переименование подразделения'!C:C,"ошибка",0,1))</f>
        <v/>
      </c>
    </row>
    <row r="569" spans="1:5" x14ac:dyDescent="0.25">
      <c r="A569" t="str">
        <f>IF(F569="","",_xlfn.XLOOKUP(F569,'Переименование подразделения'!A:A,'Переименование подразделения'!B:B,"ошибка",0,1))</f>
        <v/>
      </c>
      <c r="C569" t="str">
        <f>IF(F569="","",_xlfn.XLOOKUP(B569,#REF!,#REF!,"ошибка",0,1))</f>
        <v/>
      </c>
      <c r="E569" t="str">
        <f>IF(F569="","",_xlfn.XLOOKUP(F569,'Переименование подразделения'!A:A,'Переименование подразделения'!C:C,"ошибка",0,1))</f>
        <v/>
      </c>
    </row>
    <row r="570" spans="1:5" x14ac:dyDescent="0.25">
      <c r="A570" t="str">
        <f>IF(F570="","",_xlfn.XLOOKUP(F570,'Переименование подразделения'!A:A,'Переименование подразделения'!B:B,"ошибка",0,1))</f>
        <v/>
      </c>
      <c r="C570" t="str">
        <f>IF(F570="","",_xlfn.XLOOKUP(B570,#REF!,#REF!,"ошибка",0,1))</f>
        <v/>
      </c>
      <c r="E570" t="str">
        <f>IF(F570="","",_xlfn.XLOOKUP(F570,'Переименование подразделения'!A:A,'Переименование подразделения'!C:C,"ошибка",0,1))</f>
        <v/>
      </c>
    </row>
    <row r="571" spans="1:5" x14ac:dyDescent="0.25">
      <c r="A571" t="str">
        <f>IF(F571="","",_xlfn.XLOOKUP(F571,'Переименование подразделения'!A:A,'Переименование подразделения'!B:B,"ошибка",0,1))</f>
        <v/>
      </c>
      <c r="C571" t="str">
        <f>IF(F571="","",_xlfn.XLOOKUP(B571,#REF!,#REF!,"ошибка",0,1))</f>
        <v/>
      </c>
      <c r="E571" t="str">
        <f>IF(F571="","",_xlfn.XLOOKUP(F571,'Переименование подразделения'!A:A,'Переименование подразделения'!C:C,"ошибка",0,1))</f>
        <v/>
      </c>
    </row>
    <row r="572" spans="1:5" x14ac:dyDescent="0.25">
      <c r="A572" t="str">
        <f>IF(F572="","",_xlfn.XLOOKUP(F572,'Переименование подразделения'!A:A,'Переименование подразделения'!B:B,"ошибка",0,1))</f>
        <v/>
      </c>
      <c r="C572" t="str">
        <f>IF(F572="","",_xlfn.XLOOKUP(B572,#REF!,#REF!,"ошибка",0,1))</f>
        <v/>
      </c>
      <c r="E572" t="str">
        <f>IF(F572="","",_xlfn.XLOOKUP(F572,'Переименование подразделения'!A:A,'Переименование подразделения'!C:C,"ошибка",0,1))</f>
        <v/>
      </c>
    </row>
    <row r="573" spans="1:5" x14ac:dyDescent="0.25">
      <c r="A573" t="str">
        <f>IF(F573="","",_xlfn.XLOOKUP(F573,'Переименование подразделения'!A:A,'Переименование подразделения'!B:B,"ошибка",0,1))</f>
        <v/>
      </c>
      <c r="C573" t="str">
        <f>IF(F573="","",_xlfn.XLOOKUP(B573,#REF!,#REF!,"ошибка",0,1))</f>
        <v/>
      </c>
      <c r="E573" t="str">
        <f>IF(F573="","",_xlfn.XLOOKUP(F573,'Переименование подразделения'!A:A,'Переименование подразделения'!C:C,"ошибка",0,1))</f>
        <v/>
      </c>
    </row>
    <row r="574" spans="1:5" x14ac:dyDescent="0.25">
      <c r="A574" t="str">
        <f>IF(F574="","",_xlfn.XLOOKUP(F574,'Переименование подразделения'!A:A,'Переименование подразделения'!B:B,"ошибка",0,1))</f>
        <v/>
      </c>
      <c r="C574" t="str">
        <f>IF(F574="","",_xlfn.XLOOKUP(B574,#REF!,#REF!,"ошибка",0,1))</f>
        <v/>
      </c>
      <c r="E574" t="str">
        <f>IF(F574="","",_xlfn.XLOOKUP(F574,'Переименование подразделения'!A:A,'Переименование подразделения'!C:C,"ошибка",0,1))</f>
        <v/>
      </c>
    </row>
    <row r="575" spans="1:5" x14ac:dyDescent="0.25">
      <c r="A575" t="str">
        <f>IF(F575="","",_xlfn.XLOOKUP(F575,'Переименование подразделения'!A:A,'Переименование подразделения'!B:B,"ошибка",0,1))</f>
        <v/>
      </c>
      <c r="C575" t="str">
        <f>IF(F575="","",_xlfn.XLOOKUP(B575,#REF!,#REF!,"ошибка",0,1))</f>
        <v/>
      </c>
      <c r="E575" t="str">
        <f>IF(F575="","",_xlfn.XLOOKUP(F575,'Переименование подразделения'!A:A,'Переименование подразделения'!C:C,"ошибка",0,1))</f>
        <v/>
      </c>
    </row>
    <row r="576" spans="1:5" x14ac:dyDescent="0.25">
      <c r="A576" t="str">
        <f>IF(F576="","",_xlfn.XLOOKUP(F576,'Переименование подразделения'!A:A,'Переименование подразделения'!B:B,"ошибка",0,1))</f>
        <v/>
      </c>
      <c r="C576" t="str">
        <f>IF(F576="","",_xlfn.XLOOKUP(B576,#REF!,#REF!,"ошибка",0,1))</f>
        <v/>
      </c>
      <c r="E576" t="str">
        <f>IF(F576="","",_xlfn.XLOOKUP(F576,'Переименование подразделения'!A:A,'Переименование подразделения'!C:C,"ошибка",0,1))</f>
        <v/>
      </c>
    </row>
    <row r="577" spans="1:5" x14ac:dyDescent="0.25">
      <c r="A577" t="str">
        <f>IF(F577="","",_xlfn.XLOOKUP(F577,'Переименование подразделения'!A:A,'Переименование подразделения'!B:B,"ошибка",0,1))</f>
        <v/>
      </c>
      <c r="C577" t="str">
        <f>IF(F577="","",_xlfn.XLOOKUP(B577,#REF!,#REF!,"ошибка",0,1))</f>
        <v/>
      </c>
      <c r="E577" t="str">
        <f>IF(F577="","",_xlfn.XLOOKUP(F577,'Переименование подразделения'!A:A,'Переименование подразделения'!C:C,"ошибка",0,1))</f>
        <v/>
      </c>
    </row>
    <row r="578" spans="1:5" x14ac:dyDescent="0.25">
      <c r="A578" t="str">
        <f>IF(F578="","",_xlfn.XLOOKUP(F578,'Переименование подразделения'!A:A,'Переименование подразделения'!B:B,"ошибка",0,1))</f>
        <v/>
      </c>
      <c r="C578" t="str">
        <f>IF(F578="","",_xlfn.XLOOKUP(B578,#REF!,#REF!,"ошибка",0,1))</f>
        <v/>
      </c>
      <c r="E578" t="str">
        <f>IF(F578="","",_xlfn.XLOOKUP(F578,'Переименование подразделения'!A:A,'Переименование подразделения'!C:C,"ошибка",0,1))</f>
        <v/>
      </c>
    </row>
    <row r="579" spans="1:5" x14ac:dyDescent="0.25">
      <c r="A579" t="str">
        <f>IF(F579="","",_xlfn.XLOOKUP(F579,'Переименование подразделения'!A:A,'Переименование подразделения'!B:B,"ошибка",0,1))</f>
        <v/>
      </c>
      <c r="C579" t="str">
        <f>IF(F579="","",_xlfn.XLOOKUP(B579,#REF!,#REF!,"ошибка",0,1))</f>
        <v/>
      </c>
      <c r="E579" t="str">
        <f>IF(F579="","",_xlfn.XLOOKUP(F579,'Переименование подразделения'!A:A,'Переименование подразделения'!C:C,"ошибка",0,1))</f>
        <v/>
      </c>
    </row>
    <row r="580" spans="1:5" x14ac:dyDescent="0.25">
      <c r="A580" t="str">
        <f>IF(F580="","",_xlfn.XLOOKUP(F580,'Переименование подразделения'!A:A,'Переименование подразделения'!B:B,"ошибка",0,1))</f>
        <v/>
      </c>
      <c r="C580" t="str">
        <f>IF(F580="","",_xlfn.XLOOKUP(B580,#REF!,#REF!,"ошибка",0,1))</f>
        <v/>
      </c>
      <c r="E580" t="str">
        <f>IF(F580="","",_xlfn.XLOOKUP(F580,'Переименование подразделения'!A:A,'Переименование подразделения'!C:C,"ошибка",0,1))</f>
        <v/>
      </c>
    </row>
    <row r="581" spans="1:5" x14ac:dyDescent="0.25">
      <c r="A581" t="str">
        <f>IF(F581="","",_xlfn.XLOOKUP(F581,'Переименование подразделения'!A:A,'Переименование подразделения'!B:B,"ошибка",0,1))</f>
        <v/>
      </c>
      <c r="C581" t="str">
        <f>IF(F581="","",_xlfn.XLOOKUP(B581,#REF!,#REF!,"ошибка",0,1))</f>
        <v/>
      </c>
      <c r="E581" t="str">
        <f>IF(F581="","",_xlfn.XLOOKUP(F581,'Переименование подразделения'!A:A,'Переименование подразделения'!C:C,"ошибка",0,1))</f>
        <v/>
      </c>
    </row>
    <row r="582" spans="1:5" x14ac:dyDescent="0.25">
      <c r="A582" t="str">
        <f>IF(F582="","",_xlfn.XLOOKUP(F582,'Переименование подразделения'!A:A,'Переименование подразделения'!B:B,"ошибка",0,1))</f>
        <v/>
      </c>
      <c r="C582" t="str">
        <f>IF(F582="","",_xlfn.XLOOKUP(B582,#REF!,#REF!,"ошибка",0,1))</f>
        <v/>
      </c>
      <c r="E582" t="str">
        <f>IF(F582="","",_xlfn.XLOOKUP(F582,'Переименование подразделения'!A:A,'Переименование подразделения'!C:C,"ошибка",0,1))</f>
        <v/>
      </c>
    </row>
    <row r="583" spans="1:5" x14ac:dyDescent="0.25">
      <c r="A583" t="str">
        <f>IF(F583="","",_xlfn.XLOOKUP(F583,'Переименование подразделения'!A:A,'Переименование подразделения'!B:B,"ошибка",0,1))</f>
        <v/>
      </c>
      <c r="C583" t="str">
        <f>IF(F583="","",_xlfn.XLOOKUP(B583,#REF!,#REF!,"ошибка",0,1))</f>
        <v/>
      </c>
      <c r="E583" t="str">
        <f>IF(F583="","",_xlfn.XLOOKUP(F583,'Переименование подразделения'!A:A,'Переименование подразделения'!C:C,"ошибка",0,1))</f>
        <v/>
      </c>
    </row>
    <row r="584" spans="1:5" x14ac:dyDescent="0.25">
      <c r="A584" t="str">
        <f>IF(F584="","",_xlfn.XLOOKUP(F584,'Переименование подразделения'!A:A,'Переименование подразделения'!B:B,"ошибка",0,1))</f>
        <v/>
      </c>
      <c r="C584" t="str">
        <f>IF(F584="","",_xlfn.XLOOKUP(B584,#REF!,#REF!,"ошибка",0,1))</f>
        <v/>
      </c>
      <c r="E584" t="str">
        <f>IF(F584="","",_xlfn.XLOOKUP(F584,'Переименование подразделения'!A:A,'Переименование подразделения'!C:C,"ошибка",0,1))</f>
        <v/>
      </c>
    </row>
    <row r="585" spans="1:5" x14ac:dyDescent="0.25">
      <c r="A585" t="str">
        <f>IF(F585="","",_xlfn.XLOOKUP(F585,'Переименование подразделения'!A:A,'Переименование подразделения'!B:B,"ошибка",0,1))</f>
        <v/>
      </c>
      <c r="C585" t="str">
        <f>IF(F585="","",_xlfn.XLOOKUP(B585,#REF!,#REF!,"ошибка",0,1))</f>
        <v/>
      </c>
      <c r="E585" t="str">
        <f>IF(F585="","",_xlfn.XLOOKUP(F585,'Переименование подразделения'!A:A,'Переименование подразделения'!C:C,"ошибка",0,1))</f>
        <v/>
      </c>
    </row>
    <row r="586" spans="1:5" x14ac:dyDescent="0.25">
      <c r="A586" t="str">
        <f>IF(F586="","",_xlfn.XLOOKUP(F586,'Переименование подразделения'!A:A,'Переименование подразделения'!B:B,"ошибка",0,1))</f>
        <v/>
      </c>
      <c r="C586" t="str">
        <f>IF(F586="","",_xlfn.XLOOKUP(B586,#REF!,#REF!,"ошибка",0,1))</f>
        <v/>
      </c>
      <c r="E586" t="str">
        <f>IF(F586="","",_xlfn.XLOOKUP(F586,'Переименование подразделения'!A:A,'Переименование подразделения'!C:C,"ошибка",0,1))</f>
        <v/>
      </c>
    </row>
    <row r="587" spans="1:5" x14ac:dyDescent="0.25">
      <c r="A587" t="str">
        <f>IF(F587="","",_xlfn.XLOOKUP(F587,'Переименование подразделения'!A:A,'Переименование подразделения'!B:B,"ошибка",0,1))</f>
        <v/>
      </c>
      <c r="C587" t="str">
        <f>IF(F587="","",_xlfn.XLOOKUP(B587,#REF!,#REF!,"ошибка",0,1))</f>
        <v/>
      </c>
      <c r="E587" t="str">
        <f>IF(F587="","",_xlfn.XLOOKUP(F587,'Переименование подразделения'!A:A,'Переименование подразделения'!C:C,"ошибка",0,1))</f>
        <v/>
      </c>
    </row>
    <row r="588" spans="1:5" x14ac:dyDescent="0.25">
      <c r="A588" t="str">
        <f>IF(F588="","",_xlfn.XLOOKUP(F588,'Переименование подразделения'!A:A,'Переименование подразделения'!B:B,"ошибка",0,1))</f>
        <v/>
      </c>
      <c r="C588" t="str">
        <f>IF(F588="","",_xlfn.XLOOKUP(B588,#REF!,#REF!,"ошибка",0,1))</f>
        <v/>
      </c>
      <c r="E588" t="str">
        <f>IF(F588="","",_xlfn.XLOOKUP(F588,'Переименование подразделения'!A:A,'Переименование подразделения'!C:C,"ошибка",0,1))</f>
        <v/>
      </c>
    </row>
    <row r="589" spans="1:5" x14ac:dyDescent="0.25">
      <c r="A589" t="str">
        <f>IF(F589="","",_xlfn.XLOOKUP(F589,'Переименование подразделения'!A:A,'Переименование подразделения'!B:B,"ошибка",0,1))</f>
        <v/>
      </c>
      <c r="C589" t="str">
        <f>IF(F589="","",_xlfn.XLOOKUP(B589,#REF!,#REF!,"ошибка",0,1))</f>
        <v/>
      </c>
      <c r="E589" t="str">
        <f>IF(F589="","",_xlfn.XLOOKUP(F589,'Переименование подразделения'!A:A,'Переименование подразделения'!C:C,"ошибка",0,1))</f>
        <v/>
      </c>
    </row>
    <row r="590" spans="1:5" x14ac:dyDescent="0.25">
      <c r="A590" t="str">
        <f>IF(F590="","",_xlfn.XLOOKUP(F590,'Переименование подразделения'!A:A,'Переименование подразделения'!B:B,"ошибка",0,1))</f>
        <v/>
      </c>
      <c r="C590" t="str">
        <f>IF(F590="","",_xlfn.XLOOKUP(B590,#REF!,#REF!,"ошибка",0,1))</f>
        <v/>
      </c>
      <c r="E590" t="str">
        <f>IF(F590="","",_xlfn.XLOOKUP(F590,'Переименование подразделения'!A:A,'Переименование подразделения'!C:C,"ошибка",0,1))</f>
        <v/>
      </c>
    </row>
    <row r="591" spans="1:5" x14ac:dyDescent="0.25">
      <c r="A591" t="str">
        <f>IF(F591="","",_xlfn.XLOOKUP(F591,'Переименование подразделения'!A:A,'Переименование подразделения'!B:B,"ошибка",0,1))</f>
        <v/>
      </c>
      <c r="C591" t="str">
        <f>IF(F591="","",_xlfn.XLOOKUP(B591,#REF!,#REF!,"ошибка",0,1))</f>
        <v/>
      </c>
      <c r="E591" t="str">
        <f>IF(F591="","",_xlfn.XLOOKUP(F591,'Переименование подразделения'!A:A,'Переименование подразделения'!C:C,"ошибка",0,1))</f>
        <v/>
      </c>
    </row>
    <row r="592" spans="1:5" x14ac:dyDescent="0.25">
      <c r="A592" t="str">
        <f>IF(F592="","",_xlfn.XLOOKUP(F592,'Переименование подразделения'!A:A,'Переименование подразделения'!B:B,"ошибка",0,1))</f>
        <v/>
      </c>
      <c r="C592" t="str">
        <f>IF(F592="","",_xlfn.XLOOKUP(B592,#REF!,#REF!,"ошибка",0,1))</f>
        <v/>
      </c>
      <c r="E592" t="str">
        <f>IF(F592="","",_xlfn.XLOOKUP(F592,'Переименование подразделения'!A:A,'Переименование подразделения'!C:C,"ошибка",0,1))</f>
        <v/>
      </c>
    </row>
    <row r="593" spans="1:5" x14ac:dyDescent="0.25">
      <c r="A593" t="str">
        <f>IF(F593="","",_xlfn.XLOOKUP(F593,'Переименование подразделения'!A:A,'Переименование подразделения'!B:B,"ошибка",0,1))</f>
        <v/>
      </c>
      <c r="C593" t="str">
        <f>IF(F593="","",_xlfn.XLOOKUP(B593,#REF!,#REF!,"ошибка",0,1))</f>
        <v/>
      </c>
      <c r="E593" t="str">
        <f>IF(F593="","",_xlfn.XLOOKUP(F593,'Переименование подразделения'!A:A,'Переименование подразделения'!C:C,"ошибка",0,1))</f>
        <v/>
      </c>
    </row>
    <row r="594" spans="1:5" x14ac:dyDescent="0.25">
      <c r="A594" t="str">
        <f>IF(F594="","",_xlfn.XLOOKUP(F594,'Переименование подразделения'!A:A,'Переименование подразделения'!B:B,"ошибка",0,1))</f>
        <v/>
      </c>
      <c r="C594" t="str">
        <f>IF(F594="","",_xlfn.XLOOKUP(B594,#REF!,#REF!,"ошибка",0,1))</f>
        <v/>
      </c>
      <c r="E594" t="str">
        <f>IF(F594="","",_xlfn.XLOOKUP(F594,'Переименование подразделения'!A:A,'Переименование подразделения'!C:C,"ошибка",0,1))</f>
        <v/>
      </c>
    </row>
    <row r="595" spans="1:5" x14ac:dyDescent="0.25">
      <c r="A595" t="str">
        <f>IF(F595="","",_xlfn.XLOOKUP(F595,'Переименование подразделения'!A:A,'Переименование подразделения'!B:B,"ошибка",0,1))</f>
        <v/>
      </c>
      <c r="C595" t="str">
        <f>IF(F595="","",_xlfn.XLOOKUP(B595,#REF!,#REF!,"ошибка",0,1))</f>
        <v/>
      </c>
      <c r="E595" t="str">
        <f>IF(F595="","",_xlfn.XLOOKUP(F595,'Переименование подразделения'!A:A,'Переименование подразделения'!C:C,"ошибка",0,1))</f>
        <v/>
      </c>
    </row>
    <row r="596" spans="1:5" x14ac:dyDescent="0.25">
      <c r="A596" t="str">
        <f>IF(F596="","",_xlfn.XLOOKUP(F596,'Переименование подразделения'!A:A,'Переименование подразделения'!B:B,"ошибка",0,1))</f>
        <v/>
      </c>
      <c r="C596" t="str">
        <f>IF(F596="","",_xlfn.XLOOKUP(B596,#REF!,#REF!,"ошибка",0,1))</f>
        <v/>
      </c>
      <c r="E596" t="str">
        <f>IF(F596="","",_xlfn.XLOOKUP(F596,'Переименование подразделения'!A:A,'Переименование подразделения'!C:C,"ошибка",0,1))</f>
        <v/>
      </c>
    </row>
    <row r="597" spans="1:5" x14ac:dyDescent="0.25">
      <c r="A597" t="str">
        <f>IF(F597="","",_xlfn.XLOOKUP(F597,'Переименование подразделения'!A:A,'Переименование подразделения'!B:B,"ошибка",0,1))</f>
        <v/>
      </c>
      <c r="C597" t="str">
        <f>IF(F597="","",_xlfn.XLOOKUP(B597,#REF!,#REF!,"ошибка",0,1))</f>
        <v/>
      </c>
      <c r="E597" t="str">
        <f>IF(F597="","",_xlfn.XLOOKUP(F597,'Переименование подразделения'!A:A,'Переименование подразделения'!C:C,"ошибка",0,1))</f>
        <v/>
      </c>
    </row>
    <row r="598" spans="1:5" x14ac:dyDescent="0.25">
      <c r="A598" t="str">
        <f>IF(F598="","",_xlfn.XLOOKUP(F598,'Переименование подразделения'!A:A,'Переименование подразделения'!B:B,"ошибка",0,1))</f>
        <v/>
      </c>
      <c r="C598" t="str">
        <f>IF(F598="","",_xlfn.XLOOKUP(B598,#REF!,#REF!,"ошибка",0,1))</f>
        <v/>
      </c>
      <c r="E598" t="str">
        <f>IF(F598="","",_xlfn.XLOOKUP(F598,'Переименование подразделения'!A:A,'Переименование подразделения'!C:C,"ошибка",0,1))</f>
        <v/>
      </c>
    </row>
    <row r="599" spans="1:5" x14ac:dyDescent="0.25">
      <c r="A599" t="str">
        <f>IF(F599="","",_xlfn.XLOOKUP(F599,'Переименование подразделения'!A:A,'Переименование подразделения'!B:B,"ошибка",0,1))</f>
        <v/>
      </c>
      <c r="C599" t="str">
        <f>IF(F599="","",_xlfn.XLOOKUP(B599,#REF!,#REF!,"ошибка",0,1))</f>
        <v/>
      </c>
      <c r="E599" t="str">
        <f>IF(F599="","",_xlfn.XLOOKUP(F599,'Переименование подразделения'!A:A,'Переименование подразделения'!C:C,"ошибка",0,1))</f>
        <v/>
      </c>
    </row>
    <row r="600" spans="1:5" x14ac:dyDescent="0.25">
      <c r="A600" t="str">
        <f>IF(F600="","",_xlfn.XLOOKUP(F600,'Переименование подразделения'!A:A,'Переименование подразделения'!B:B,"ошибка",0,1))</f>
        <v/>
      </c>
      <c r="C600" t="str">
        <f>IF(F600="","",_xlfn.XLOOKUP(B600,#REF!,#REF!,"ошибка",0,1))</f>
        <v/>
      </c>
      <c r="E600" t="str">
        <f>IF(F600="","",_xlfn.XLOOKUP(F600,'Переименование подразделения'!A:A,'Переименование подразделения'!C:C,"ошибка",0,1))</f>
        <v/>
      </c>
    </row>
    <row r="601" spans="1:5" x14ac:dyDescent="0.25">
      <c r="C601" t="str">
        <f>IF(F601="","",_xlfn.XLOOKUP(F601,#REF!,#REF!,"ошибка",0,1))</f>
        <v/>
      </c>
    </row>
    <row r="602" spans="1:5" x14ac:dyDescent="0.25">
      <c r="C602" t="str">
        <f>IF(F602="","",_xlfn.XLOOKUP(F602,#REF!,#REF!,"ошибка",0,1))</f>
        <v/>
      </c>
    </row>
    <row r="603" spans="1:5" x14ac:dyDescent="0.25">
      <c r="C603" t="str">
        <f>IF(F603="","",_xlfn.XLOOKUP(F603,#REF!,#REF!,"ошибка",0,1))</f>
        <v/>
      </c>
    </row>
    <row r="604" spans="1:5" x14ac:dyDescent="0.25">
      <c r="C604" t="str">
        <f>IF(F604="","",_xlfn.XLOOKUP(F604,#REF!,#REF!,"ошибка",0,1))</f>
        <v/>
      </c>
    </row>
    <row r="605" spans="1:5" x14ac:dyDescent="0.25">
      <c r="C605" t="str">
        <f>IF(F605="","",_xlfn.XLOOKUP(F605,#REF!,#REF!,"ошибка",0,1))</f>
        <v/>
      </c>
    </row>
    <row r="606" spans="1:5" x14ac:dyDescent="0.25">
      <c r="C606" t="str">
        <f>IF(F606="","",_xlfn.XLOOKUP(F606,#REF!,#REF!,"ошибка",0,1))</f>
        <v/>
      </c>
    </row>
    <row r="607" spans="1:5" x14ac:dyDescent="0.25">
      <c r="C607" t="str">
        <f>IF(F607="","",_xlfn.XLOOKUP(F607,#REF!,#REF!,"ошибка",0,1))</f>
        <v/>
      </c>
    </row>
    <row r="608" spans="1:5" x14ac:dyDescent="0.25">
      <c r="C608" t="str">
        <f>IF(F608="","",_xlfn.XLOOKUP(F608,#REF!,#REF!,"ошибка",0,1))</f>
        <v/>
      </c>
    </row>
    <row r="609" spans="3:3" x14ac:dyDescent="0.25">
      <c r="C609" t="str">
        <f>IF(F609="","",_xlfn.XLOOKUP(F609,#REF!,#REF!,"ошибка",0,1))</f>
        <v/>
      </c>
    </row>
    <row r="610" spans="3:3" x14ac:dyDescent="0.25">
      <c r="C610" t="str">
        <f>IF(F610="","",_xlfn.XLOOKUP(F610,#REF!,#REF!,"ошибка",0,1))</f>
        <v/>
      </c>
    </row>
    <row r="611" spans="3:3" x14ac:dyDescent="0.25">
      <c r="C611" t="str">
        <f>IF(F611="","",_xlfn.XLOOKUP(F611,#REF!,#REF!,"ошибка",0,1))</f>
        <v/>
      </c>
    </row>
    <row r="612" spans="3:3" x14ac:dyDescent="0.25">
      <c r="C612" t="str">
        <f>IF(F612="","",_xlfn.XLOOKUP(F612,#REF!,#REF!,"ошибка",0,1))</f>
        <v/>
      </c>
    </row>
    <row r="613" spans="3:3" x14ac:dyDescent="0.25">
      <c r="C613" t="str">
        <f>IF(F613="","",_xlfn.XLOOKUP(F613,#REF!,#REF!,"ошибка",0,1))</f>
        <v/>
      </c>
    </row>
    <row r="614" spans="3:3" x14ac:dyDescent="0.25">
      <c r="C614" t="str">
        <f>IF(F614="","",_xlfn.XLOOKUP(F614,#REF!,#REF!,"ошибка",0,1))</f>
        <v/>
      </c>
    </row>
    <row r="615" spans="3:3" x14ac:dyDescent="0.25">
      <c r="C615" t="str">
        <f>IF(F615="","",_xlfn.XLOOKUP(F615,#REF!,#REF!,"ошибка",0,1))</f>
        <v/>
      </c>
    </row>
    <row r="616" spans="3:3" x14ac:dyDescent="0.25">
      <c r="C616" t="str">
        <f>IF(F616="","",_xlfn.XLOOKUP(F616,#REF!,#REF!,"ошибка",0,1))</f>
        <v/>
      </c>
    </row>
    <row r="617" spans="3:3" x14ac:dyDescent="0.25">
      <c r="C617" t="str">
        <f>IF(F617="","",_xlfn.XLOOKUP(F617,#REF!,#REF!,"ошибка",0,1))</f>
        <v/>
      </c>
    </row>
    <row r="618" spans="3:3" x14ac:dyDescent="0.25">
      <c r="C618" t="str">
        <f>IF(F618="","",_xlfn.XLOOKUP(F618,#REF!,#REF!,"ошибка",0,1))</f>
        <v/>
      </c>
    </row>
    <row r="619" spans="3:3" x14ac:dyDescent="0.25">
      <c r="C619" t="str">
        <f>IF(F619="","",_xlfn.XLOOKUP(F619,#REF!,#REF!,"ошибка",0,1))</f>
        <v/>
      </c>
    </row>
    <row r="620" spans="3:3" x14ac:dyDescent="0.25">
      <c r="C620" t="str">
        <f>IF(F620="","",_xlfn.XLOOKUP(F620,#REF!,#REF!,"ошибка",0,1))</f>
        <v/>
      </c>
    </row>
    <row r="621" spans="3:3" x14ac:dyDescent="0.25">
      <c r="C621" t="str">
        <f>IF(F621="","",_xlfn.XLOOKUP(F621,#REF!,#REF!,"ошибка",0,1))</f>
        <v/>
      </c>
    </row>
    <row r="622" spans="3:3" x14ac:dyDescent="0.25">
      <c r="C622" t="str">
        <f>IF(F622="","",_xlfn.XLOOKUP(F622,#REF!,#REF!,"ошибка",0,1))</f>
        <v/>
      </c>
    </row>
    <row r="623" spans="3:3" x14ac:dyDescent="0.25">
      <c r="C623" t="str">
        <f>IF(F623="","",_xlfn.XLOOKUP(F623,#REF!,#REF!,"ошибка",0,1))</f>
        <v/>
      </c>
    </row>
    <row r="624" spans="3:3" x14ac:dyDescent="0.25">
      <c r="C624" t="str">
        <f>IF(F624="","",_xlfn.XLOOKUP(F624,#REF!,#REF!,"ошибка",0,1))</f>
        <v/>
      </c>
    </row>
    <row r="625" spans="3:3" x14ac:dyDescent="0.25">
      <c r="C625" t="str">
        <f>IF(F625="","",_xlfn.XLOOKUP(F625,#REF!,#REF!,"ошибка",0,1))</f>
        <v/>
      </c>
    </row>
    <row r="626" spans="3:3" x14ac:dyDescent="0.25">
      <c r="C626" t="str">
        <f>IF(F626="","",_xlfn.XLOOKUP(F626,#REF!,#REF!,"ошибка",0,1))</f>
        <v/>
      </c>
    </row>
    <row r="627" spans="3:3" x14ac:dyDescent="0.25">
      <c r="C627" t="str">
        <f>IF(F627="","",_xlfn.XLOOKUP(F627,#REF!,#REF!,"ошибка",0,1))</f>
        <v/>
      </c>
    </row>
    <row r="628" spans="3:3" x14ac:dyDescent="0.25">
      <c r="C628" t="str">
        <f>IF(F628="","",_xlfn.XLOOKUP(F628,#REF!,#REF!,"ошибка",0,1))</f>
        <v/>
      </c>
    </row>
    <row r="629" spans="3:3" x14ac:dyDescent="0.25">
      <c r="C629" t="str">
        <f>IF(F629="","",_xlfn.XLOOKUP(F629,#REF!,#REF!,"ошибка",0,1))</f>
        <v/>
      </c>
    </row>
    <row r="630" spans="3:3" x14ac:dyDescent="0.25">
      <c r="C630" t="str">
        <f>IF(F630="","",_xlfn.XLOOKUP(F630,#REF!,#REF!,"ошибка",0,1))</f>
        <v/>
      </c>
    </row>
  </sheetData>
  <autoFilter ref="B1:F630" xr:uid="{DC18CBD0-1699-410E-BC2B-4D1923351BD4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F231-3EB9-4776-9AA9-3CA0C57A8A72}">
  <dimension ref="A1:E33"/>
  <sheetViews>
    <sheetView workbookViewId="0">
      <selection activeCell="C7" sqref="C7"/>
    </sheetView>
  </sheetViews>
  <sheetFormatPr defaultRowHeight="15" x14ac:dyDescent="0.25"/>
  <cols>
    <col min="1" max="1" width="68.140625" customWidth="1"/>
    <col min="2" max="2" width="17.5703125" customWidth="1"/>
    <col min="3" max="3" width="47.140625" customWidth="1"/>
    <col min="4" max="4" width="21" customWidth="1"/>
  </cols>
  <sheetData>
    <row r="1" spans="1:4" x14ac:dyDescent="0.25">
      <c r="A1" t="s">
        <v>793</v>
      </c>
      <c r="B1" t="s">
        <v>4</v>
      </c>
      <c r="C1" t="s">
        <v>308</v>
      </c>
      <c r="D1" t="e" cm="1">
        <f t="array" aca="1" ref="D1" ca="1">_xlfn.XLOOKUP(INDEX(#REF!,MATCH('Переименование подразделения'!A1,#REF!,0)+1,2),Список_Сотрудников[ФИО],Список_Сотрудников[Ответственный менеджер],"",0,1)</f>
        <v>#NAME?</v>
      </c>
    </row>
    <row r="2" spans="1:4" x14ac:dyDescent="0.25">
      <c r="A2" t="s">
        <v>794</v>
      </c>
      <c r="B2" t="s">
        <v>4</v>
      </c>
      <c r="C2" t="s">
        <v>308</v>
      </c>
      <c r="D2" t="e" cm="1">
        <f t="array" aca="1" ref="D2" ca="1">_xlfn.XLOOKUP(INDEX(#REF!,MATCH('Переименование подразделения'!A2,#REF!,0)+1,2),Список_Сотрудников[ФИО],Список_Сотрудников[Ответственный менеджер],"",0,1)</f>
        <v>#NAME?</v>
      </c>
    </row>
    <row r="3" spans="1:4" x14ac:dyDescent="0.25">
      <c r="A3" t="s">
        <v>795</v>
      </c>
      <c r="B3" t="s">
        <v>4</v>
      </c>
      <c r="C3" t="s">
        <v>388</v>
      </c>
      <c r="D3" t="e" cm="1">
        <f t="array" aca="1" ref="D3" ca="1">_xlfn.XLOOKUP(INDEX(#REF!,MATCH('Переименование подразделения'!A3,#REF!,0)+1,2),Список_Сотрудников[ФИО],Список_Сотрудников[Ответственный менеджер],"",0,1)</f>
        <v>#NAME?</v>
      </c>
    </row>
    <row r="4" spans="1:4" x14ac:dyDescent="0.25">
      <c r="A4" t="s">
        <v>796</v>
      </c>
      <c r="B4" t="s">
        <v>4</v>
      </c>
      <c r="C4" t="s">
        <v>98</v>
      </c>
      <c r="D4" t="e" cm="1">
        <f t="array" aca="1" ref="D4" ca="1">_xlfn.XLOOKUP(INDEX(#REF!,MATCH('Переименование подразделения'!A4,#REF!,0)+1,2),Список_Сотрудников[ФИО],Список_Сотрудников[Ответственный менеджер],"",0,1)</f>
        <v>#NAME?</v>
      </c>
    </row>
    <row r="5" spans="1:4" x14ac:dyDescent="0.25">
      <c r="A5" t="s">
        <v>798</v>
      </c>
      <c r="B5" t="s">
        <v>4</v>
      </c>
      <c r="C5" t="s">
        <v>305</v>
      </c>
      <c r="D5" t="e" cm="1">
        <f t="array" aca="1" ref="D5" ca="1">_xlfn.XLOOKUP(INDEX(#REF!,MATCH('Переименование подразделения'!A5,#REF!,0)+1,2),Список_Сотрудников[ФИО],Список_Сотрудников[Ответственный менеджер],"",0,1)</f>
        <v>#NAME?</v>
      </c>
    </row>
    <row r="6" spans="1:4" x14ac:dyDescent="0.25">
      <c r="A6" t="s">
        <v>800</v>
      </c>
      <c r="B6" t="s">
        <v>4</v>
      </c>
      <c r="C6" t="s">
        <v>305</v>
      </c>
      <c r="D6" t="e" cm="1">
        <f t="array" aca="1" ref="D6" ca="1">_xlfn.XLOOKUP(INDEX(#REF!,MATCH('Переименование подразделения'!A6,#REF!,0)+1,2),Список_Сотрудников[ФИО],Список_Сотрудников[Ответственный менеджер],"",0,1)</f>
        <v>#NAME?</v>
      </c>
    </row>
    <row r="7" spans="1:4" x14ac:dyDescent="0.25">
      <c r="A7" t="s">
        <v>801</v>
      </c>
      <c r="B7" t="s">
        <v>831</v>
      </c>
      <c r="C7" t="s">
        <v>832</v>
      </c>
      <c r="D7" t="e" cm="1">
        <f t="array" aca="1" ref="D7" ca="1">_xlfn.XLOOKUP(INDEX(#REF!,MATCH('Переименование подразделения'!A7,#REF!,0)+1,2),Список_Сотрудников[ФИО],Список_Сотрудников[Ответственный менеджер],"",0,1)</f>
        <v>#NAME?</v>
      </c>
    </row>
    <row r="8" spans="1:4" x14ac:dyDescent="0.25">
      <c r="A8" t="s">
        <v>802</v>
      </c>
      <c r="B8" t="s">
        <v>4</v>
      </c>
      <c r="C8" t="s">
        <v>98</v>
      </c>
      <c r="D8" t="e" cm="1">
        <f t="array" aca="1" ref="D8" ca="1">_xlfn.XLOOKUP(INDEX(#REF!,MATCH('Переименование подразделения'!A8,#REF!,0)+1,2),Список_Сотрудников[ФИО],Список_Сотрудников[Ответственный менеджер],"",0,1)</f>
        <v>#NAME?</v>
      </c>
    </row>
    <row r="9" spans="1:4" x14ac:dyDescent="0.25">
      <c r="A9" t="s">
        <v>803</v>
      </c>
      <c r="B9" t="s">
        <v>4</v>
      </c>
      <c r="C9" t="s">
        <v>635</v>
      </c>
      <c r="D9" t="e" cm="1">
        <f t="array" aca="1" ref="D9" ca="1">_xlfn.XLOOKUP(INDEX(#REF!,MATCH('Переименование подразделения'!A9,#REF!,0)+1,2),Список_Сотрудников[ФИО],Список_Сотрудников[Ответственный менеджер],"",0,1)</f>
        <v>#NAME?</v>
      </c>
    </row>
    <row r="10" spans="1:4" x14ac:dyDescent="0.25">
      <c r="A10" t="s">
        <v>804</v>
      </c>
      <c r="B10" t="s">
        <v>4</v>
      </c>
      <c r="C10" t="s">
        <v>98</v>
      </c>
      <c r="D10" t="e" cm="1">
        <f t="array" aca="1" ref="D10" ca="1">_xlfn.XLOOKUP(INDEX(#REF!,MATCH('Переименование подразделения'!A10,#REF!,0)+1,2),Список_Сотрудников[ФИО],Список_Сотрудников[Ответственный менеджер],"",0,1)</f>
        <v>#NAME?</v>
      </c>
    </row>
    <row r="11" spans="1:4" x14ac:dyDescent="0.25">
      <c r="A11" t="s">
        <v>805</v>
      </c>
      <c r="B11" t="s">
        <v>4</v>
      </c>
      <c r="C11" t="s">
        <v>340</v>
      </c>
      <c r="D11" t="e" cm="1">
        <f t="array" aca="1" ref="D11" ca="1">_xlfn.XLOOKUP(INDEX(#REF!,MATCH('Переименование подразделения'!A11,#REF!,0)+1,2),Список_Сотрудников[ФИО],Список_Сотрудников[Ответственный менеджер],"",0,1)</f>
        <v>#NAME?</v>
      </c>
    </row>
    <row r="12" spans="1:4" x14ac:dyDescent="0.25">
      <c r="A12" t="s">
        <v>806</v>
      </c>
      <c r="B12" t="s">
        <v>4</v>
      </c>
      <c r="C12" t="s">
        <v>340</v>
      </c>
      <c r="D12" t="e" cm="1">
        <f t="array" aca="1" ref="D12" ca="1">_xlfn.XLOOKUP(INDEX(#REF!,MATCH('Переименование подразделения'!A12,#REF!,0)+1,2),Список_Сотрудников[ФИО],Список_Сотрудников[Ответственный менеджер],"",0,1)</f>
        <v>#NAME?</v>
      </c>
    </row>
    <row r="13" spans="1:4" x14ac:dyDescent="0.25">
      <c r="A13" t="s">
        <v>807</v>
      </c>
      <c r="B13" t="s">
        <v>831</v>
      </c>
      <c r="C13" t="s">
        <v>482</v>
      </c>
      <c r="D13" t="e" cm="1">
        <f t="array" aca="1" ref="D13" ca="1">_xlfn.XLOOKUP(INDEX(#REF!,MATCH('Переименование подразделения'!A13,#REF!,0)+1,2),Список_Сотрудников[ФИО],Список_Сотрудников[Ответственный менеджер],"",0,1)</f>
        <v>#NAME?</v>
      </c>
    </row>
    <row r="14" spans="1:4" x14ac:dyDescent="0.25">
      <c r="A14" t="s">
        <v>808</v>
      </c>
      <c r="B14" t="s">
        <v>2</v>
      </c>
      <c r="C14" t="s">
        <v>227</v>
      </c>
      <c r="D14" t="e" cm="1">
        <f t="array" aca="1" ref="D14" ca="1">_xlfn.XLOOKUP(INDEX(#REF!,MATCH('Переименование подразделения'!A14,#REF!,0)+1,2),Список_Сотрудников[ФИО],Список_Сотрудников[Ответственный менеджер],"",0,1)</f>
        <v>#NAME?</v>
      </c>
    </row>
    <row r="15" spans="1:4" x14ac:dyDescent="0.25">
      <c r="A15" t="s">
        <v>809</v>
      </c>
      <c r="B15" t="s">
        <v>2</v>
      </c>
      <c r="C15" t="s">
        <v>219</v>
      </c>
      <c r="D15" t="e" cm="1">
        <f t="array" aca="1" ref="D15" ca="1">_xlfn.XLOOKUP(INDEX(#REF!,MATCH('Переименование подразделения'!A15,#REF!,0)+1,2),Список_Сотрудников[ФИО],Список_Сотрудников[Ответственный менеджер],"",0,1)</f>
        <v>#NAME?</v>
      </c>
    </row>
    <row r="16" spans="1:4" x14ac:dyDescent="0.25">
      <c r="A16" t="s">
        <v>810</v>
      </c>
      <c r="B16" t="s">
        <v>5</v>
      </c>
      <c r="C16" t="s">
        <v>414</v>
      </c>
      <c r="D16" t="e" cm="1">
        <f t="array" aca="1" ref="D16" ca="1">_xlfn.XLOOKUP(INDEX(#REF!,MATCH('Переименование подразделения'!A16,#REF!,0)+1,2),Список_Сотрудников[ФИО],Список_Сотрудников[Ответственный менеджер],"",0,1)</f>
        <v>#NAME?</v>
      </c>
    </row>
    <row r="17" spans="1:5" x14ac:dyDescent="0.25">
      <c r="A17" t="s">
        <v>811</v>
      </c>
      <c r="B17" t="s">
        <v>5</v>
      </c>
      <c r="C17" t="s">
        <v>436</v>
      </c>
      <c r="D17" t="e" cm="1">
        <f t="array" aca="1" ref="D17" ca="1">_xlfn.XLOOKUP(INDEX(#REF!,MATCH('Переименование подразделения'!A17,#REF!,0)+1,2),Список_Сотрудников[ФИО],Список_Сотрудников[Ответственный менеджер],"",0,1)</f>
        <v>#NAME?</v>
      </c>
    </row>
    <row r="18" spans="1:5" x14ac:dyDescent="0.25">
      <c r="A18" t="s">
        <v>812</v>
      </c>
      <c r="B18" t="s">
        <v>5</v>
      </c>
      <c r="C18" t="s">
        <v>436</v>
      </c>
      <c r="D18" t="e" cm="1">
        <f t="array" aca="1" ref="D18" ca="1">_xlfn.XLOOKUP(INDEX(#REF!,MATCH('Переименование подразделения'!A18,#REF!,0)+1,2),Список_Сотрудников[ФИО],Список_Сотрудников[Ответственный менеджер],"",0,1)</f>
        <v>#NAME?</v>
      </c>
    </row>
    <row r="19" spans="1:5" x14ac:dyDescent="0.25">
      <c r="A19" t="s">
        <v>813</v>
      </c>
      <c r="B19" t="s">
        <v>5</v>
      </c>
      <c r="C19" t="s">
        <v>454</v>
      </c>
      <c r="D19" t="e" cm="1">
        <f t="array" aca="1" ref="D19" ca="1">_xlfn.XLOOKUP(INDEX(#REF!,MATCH('Переименование подразделения'!A19,#REF!,0)+1,2),Список_Сотрудников[ФИО],Список_Сотрудников[Ответственный менеджер],"",0,1)</f>
        <v>#NAME?</v>
      </c>
    </row>
    <row r="20" spans="1:5" x14ac:dyDescent="0.25">
      <c r="A20" t="s">
        <v>814</v>
      </c>
      <c r="B20" t="s">
        <v>1</v>
      </c>
      <c r="C20" t="s">
        <v>156</v>
      </c>
      <c r="D20" t="e" cm="1">
        <f t="array" aca="1" ref="D20" ca="1">_xlfn.XLOOKUP(INDEX(#REF!,MATCH('Переименование подразделения'!A20,#REF!,0)+1,2),Список_Сотрудников[ФИО],Список_Сотрудников[Ответственный менеджер],"",0,1)</f>
        <v>#NAME?</v>
      </c>
    </row>
    <row r="21" spans="1:5" x14ac:dyDescent="0.25">
      <c r="A21" t="s">
        <v>815</v>
      </c>
      <c r="B21" t="s">
        <v>1</v>
      </c>
      <c r="C21" t="s">
        <v>144</v>
      </c>
      <c r="D21" t="e" cm="1">
        <f t="array" aca="1" ref="D21" ca="1">_xlfn.XLOOKUP(INDEX(#REF!,MATCH('Переименование подразделения'!A21,#REF!,0)+1,2),Список_Сотрудников[ФИО],Список_Сотрудников[Ответственный менеджер],"",0,1)</f>
        <v>#NAME?</v>
      </c>
      <c r="E21" s="6"/>
    </row>
    <row r="22" spans="1:5" x14ac:dyDescent="0.25">
      <c r="A22" t="s">
        <v>816</v>
      </c>
      <c r="B22" t="s">
        <v>1</v>
      </c>
      <c r="C22" t="s">
        <v>144</v>
      </c>
      <c r="D22" t="e" cm="1">
        <f t="array" aca="1" ref="D22" ca="1">_xlfn.XLOOKUP(INDEX(#REF!,MATCH('Переименование подразделения'!A22,#REF!,0)+1,2),Список_Сотрудников[ФИО],Список_Сотрудников[Ответственный менеджер],"",0,1)</f>
        <v>#NAME?</v>
      </c>
    </row>
    <row r="23" spans="1:5" x14ac:dyDescent="0.25">
      <c r="A23" t="s">
        <v>817</v>
      </c>
      <c r="B23" t="s">
        <v>1</v>
      </c>
      <c r="C23" t="s">
        <v>111</v>
      </c>
      <c r="D23" t="e" cm="1">
        <f t="array" aca="1" ref="D23" ca="1">_xlfn.XLOOKUP(INDEX(#REF!,MATCH('Переименование подразделения'!A23,#REF!,0)+1,2),Список_Сотрудников[ФИО],Список_Сотрудников[Ответственный менеджер],"",0,1)</f>
        <v>#NAME?</v>
      </c>
    </row>
    <row r="24" spans="1:5" x14ac:dyDescent="0.25">
      <c r="A24" t="s">
        <v>818</v>
      </c>
      <c r="B24" t="s">
        <v>1</v>
      </c>
      <c r="C24" t="s">
        <v>156</v>
      </c>
      <c r="D24" t="e" cm="1">
        <f t="array" aca="1" ref="D24" ca="1">_xlfn.XLOOKUP(INDEX(#REF!,MATCH('Переименование подразделения'!A24,#REF!,0)+1,2),Список_Сотрудников[ФИО],Список_Сотрудников[Ответственный менеджер],"",0,1)</f>
        <v>#NAME?</v>
      </c>
    </row>
    <row r="25" spans="1:5" x14ac:dyDescent="0.25">
      <c r="A25" t="s">
        <v>819</v>
      </c>
      <c r="B25" t="s">
        <v>6</v>
      </c>
      <c r="C25" t="s">
        <v>33</v>
      </c>
      <c r="D25" t="e" cm="1">
        <f t="array" aca="1" ref="D25" ca="1">_xlfn.XLOOKUP(INDEX(#REF!,MATCH('Переименование подразделения'!A25,#REF!,0)+1,2),Список_Сотрудников[ФИО],Список_Сотрудников[Ответственный менеджер],"",0,1)</f>
        <v>#NAME?</v>
      </c>
    </row>
    <row r="26" spans="1:5" x14ac:dyDescent="0.25">
      <c r="A26" t="s">
        <v>821</v>
      </c>
      <c r="B26" t="s">
        <v>6</v>
      </c>
      <c r="C26" t="s">
        <v>33</v>
      </c>
      <c r="D26" t="e" cm="1">
        <f t="array" aca="1" ref="D26" ca="1">_xlfn.XLOOKUP(INDEX(#REF!,MATCH('Переименование подразделения'!A26,#REF!,0)+1,2),Список_Сотрудников[ФИО],Список_Сотрудников[Ответственный менеджер],"",0,1)</f>
        <v>#NAME?</v>
      </c>
    </row>
    <row r="27" spans="1:5" x14ac:dyDescent="0.25">
      <c r="A27" t="s">
        <v>822</v>
      </c>
      <c r="B27" t="s">
        <v>6</v>
      </c>
      <c r="C27" t="s">
        <v>46</v>
      </c>
      <c r="D27" t="e" cm="1">
        <f t="array" aca="1" ref="D27" ca="1">_xlfn.XLOOKUP(INDEX(#REF!,MATCH('Переименование подразделения'!A27,#REF!,0)+1,2),Список_Сотрудников[ФИО],Список_Сотрудников[Ответственный менеджер],"",0,1)</f>
        <v>#NAME?</v>
      </c>
    </row>
    <row r="28" spans="1:5" x14ac:dyDescent="0.25">
      <c r="A28" t="s">
        <v>823</v>
      </c>
      <c r="B28" t="s">
        <v>3</v>
      </c>
      <c r="C28" t="s">
        <v>543</v>
      </c>
      <c r="D28" t="e" cm="1">
        <f t="array" aca="1" ref="D28" ca="1">_xlfn.XLOOKUP(INDEX(#REF!,MATCH('Переименование подразделения'!A28,#REF!,0)+1,2),Список_Сотрудников[ФИО],Список_Сотрудников[Ответственный менеджер],"",0,1)</f>
        <v>#NAME?</v>
      </c>
    </row>
    <row r="29" spans="1:5" x14ac:dyDescent="0.25">
      <c r="A29" t="s">
        <v>824</v>
      </c>
      <c r="B29" t="s">
        <v>3</v>
      </c>
      <c r="C29" t="s">
        <v>543</v>
      </c>
      <c r="D29" t="e" cm="1">
        <f t="array" aca="1" ref="D29" ca="1">_xlfn.XLOOKUP(INDEX(#REF!,MATCH('Переименование подразделения'!A29,#REF!,0)+1,2),Список_Сотрудников[ФИО],Список_Сотрудников[Ответственный менеджер],"",0,1)</f>
        <v>#NAME?</v>
      </c>
    </row>
    <row r="30" spans="1:5" x14ac:dyDescent="0.25">
      <c r="A30" t="s">
        <v>825</v>
      </c>
      <c r="B30" t="s">
        <v>3</v>
      </c>
      <c r="C30" t="s">
        <v>567</v>
      </c>
      <c r="D30" t="e" cm="1">
        <f t="array" aca="1" ref="D30" ca="1">_xlfn.XLOOKUP(INDEX(#REF!,MATCH('Переименование подразделения'!A30,#REF!,0)+1,2),Список_Сотрудников[ФИО],Список_Сотрудников[Ответственный менеджер],"",0,1)</f>
        <v>#NAME?</v>
      </c>
    </row>
    <row r="31" spans="1:5" x14ac:dyDescent="0.25">
      <c r="A31" t="s">
        <v>826</v>
      </c>
      <c r="B31" t="s">
        <v>3</v>
      </c>
      <c r="C31" t="s">
        <v>557</v>
      </c>
      <c r="D31" t="e" cm="1">
        <f t="array" aca="1" ref="D31" ca="1">_xlfn.XLOOKUP(INDEX(#REF!,MATCH('Переименование подразделения'!A31,#REF!,0)+1,2),Список_Сотрудников[ФИО],Список_Сотрудников[Ответственный менеджер],"",0,1)</f>
        <v>#NAME?</v>
      </c>
    </row>
    <row r="32" spans="1:5" x14ac:dyDescent="0.25">
      <c r="A32" t="s">
        <v>827</v>
      </c>
      <c r="B32" t="s">
        <v>3</v>
      </c>
      <c r="C32" t="s">
        <v>557</v>
      </c>
      <c r="D32" t="e" cm="1">
        <f t="array" aca="1" ref="D32" ca="1">_xlfn.XLOOKUP(INDEX(#REF!,MATCH('Переименование подразделения'!A32,#REF!,0)+1,2),Список_Сотрудников[ФИО],Список_Сотрудников[Ответственный менеджер],"",0,1)</f>
        <v>#NAME?</v>
      </c>
    </row>
    <row r="33" spans="1:4" x14ac:dyDescent="0.25">
      <c r="A33" t="s">
        <v>828</v>
      </c>
      <c r="B33" t="s">
        <v>2</v>
      </c>
      <c r="C33" t="s">
        <v>227</v>
      </c>
      <c r="D33" t="e" cm="1">
        <f t="array" aca="1" ref="D33" ca="1">_xlfn.XLOOKUP(INDEX(#REF!,MATCH('Переименование подразделения'!A33,#REF!,0)+1,2),Список_Сотрудников[ФИО],Список_Сотрудников[Ответственный менеджер],"",0,1)</f>
        <v>#NAME?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C971-D7C3-408A-83D9-8A423018CE45}">
  <dimension ref="A1:F205"/>
  <sheetViews>
    <sheetView workbookViewId="0">
      <selection activeCell="F15" sqref="F15"/>
    </sheetView>
  </sheetViews>
  <sheetFormatPr defaultRowHeight="15" x14ac:dyDescent="0.25"/>
  <cols>
    <col min="1" max="1" width="17.85546875" customWidth="1"/>
    <col min="2" max="3" width="26.85546875" customWidth="1"/>
    <col min="4" max="4" width="26.85546875" style="2" customWidth="1"/>
    <col min="5" max="5" width="26.85546875" customWidth="1"/>
    <col min="6" max="6" width="17.85546875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4" t="s">
        <v>833</v>
      </c>
      <c r="E1" s="1"/>
      <c r="F1" s="1" t="s">
        <v>15</v>
      </c>
    </row>
    <row r="2" spans="1:6" x14ac:dyDescent="0.25">
      <c r="A2" t="e" cm="1">
        <f t="array" aca="1" ref="A2:E13" ca="1">_xlfn._xlws.FILTER(Список_Сотрудников[[BU]:[Ответственный менеджер]],Список_Сотрудников[BU]='Список BU'!A1,"")</f>
        <v>#NAME?</v>
      </c>
      <c r="B2" t="e">
        <f ca="1"/>
        <v>#NAME?</v>
      </c>
      <c r="C2" t="e">
        <f ca="1"/>
        <v>#NAME?</v>
      </c>
      <c r="D2" s="2" t="e">
        <f ca="1"/>
        <v>#NAME?</v>
      </c>
      <c r="E2" t="e">
        <f ca="1"/>
        <v>#NAME?</v>
      </c>
      <c r="F2" t="e">
        <f ca="1">IF(B2="","",_xlfn.XLOOKUP(B2,[4]Общий!$B:$B,[4]Общий!$F:$F,"Не проставлен",0,1))</f>
        <v>#NAME?</v>
      </c>
    </row>
    <row r="3" spans="1:6" x14ac:dyDescent="0.25">
      <c r="A3" t="e">
        <f ca="1"/>
        <v>#NAME?</v>
      </c>
      <c r="B3" t="e">
        <f ca="1"/>
        <v>#NAME?</v>
      </c>
      <c r="C3" t="e">
        <f ca="1"/>
        <v>#NAME?</v>
      </c>
      <c r="D3" s="2" t="e">
        <f ca="1"/>
        <v>#NAME?</v>
      </c>
      <c r="E3" t="e">
        <f ca="1"/>
        <v>#NAME?</v>
      </c>
      <c r="F3" t="e">
        <f ca="1">IF(B3="","",_xlfn.XLOOKUP(B3,[4]Общий!$B:$B,[4]Общий!$F:$F,"Не проставлен",0,1))</f>
        <v>#NAME?</v>
      </c>
    </row>
    <row r="4" spans="1:6" x14ac:dyDescent="0.25">
      <c r="A4" t="e">
        <f ca="1"/>
        <v>#NAME?</v>
      </c>
      <c r="B4" t="e">
        <f ca="1"/>
        <v>#NAME?</v>
      </c>
      <c r="C4" t="e">
        <f ca="1"/>
        <v>#NAME?</v>
      </c>
      <c r="D4" s="2" t="e">
        <f ca="1"/>
        <v>#NAME?</v>
      </c>
      <c r="E4" t="e">
        <f ca="1"/>
        <v>#NAME?</v>
      </c>
      <c r="F4" t="e">
        <f ca="1">IF(B4="","",_xlfn.XLOOKUP(B4,[4]Общий!$B:$B,[4]Общий!$F:$F,"Не проставлен",0,1))</f>
        <v>#NAME?</v>
      </c>
    </row>
    <row r="5" spans="1:6" x14ac:dyDescent="0.25">
      <c r="A5" t="e">
        <f ca="1"/>
        <v>#NAME?</v>
      </c>
      <c r="B5" t="e">
        <f ca="1"/>
        <v>#NAME?</v>
      </c>
      <c r="C5" t="e">
        <f ca="1"/>
        <v>#NAME?</v>
      </c>
      <c r="D5" s="2" t="e">
        <f ca="1"/>
        <v>#NAME?</v>
      </c>
      <c r="E5" t="e">
        <f ca="1"/>
        <v>#NAME?</v>
      </c>
      <c r="F5" t="e">
        <f ca="1">IF(B5="","",_xlfn.XLOOKUP(B5,[4]Общий!$B:$B,[4]Общий!$F:$F,"Не проставлен",0,1))</f>
        <v>#NAME?</v>
      </c>
    </row>
    <row r="6" spans="1:6" x14ac:dyDescent="0.25">
      <c r="A6" t="e">
        <f ca="1"/>
        <v>#NAME?</v>
      </c>
      <c r="B6" t="e">
        <f ca="1"/>
        <v>#NAME?</v>
      </c>
      <c r="C6" t="e">
        <f ca="1"/>
        <v>#NAME?</v>
      </c>
      <c r="D6" s="2" t="e">
        <f ca="1"/>
        <v>#NAME?</v>
      </c>
      <c r="E6" t="e">
        <f ca="1"/>
        <v>#NAME?</v>
      </c>
      <c r="F6" t="e">
        <f ca="1">IF(B6="","",_xlfn.XLOOKUP(B6,[4]Общий!$B:$B,[4]Общий!$F:$F,"Не проставлен",0,1))</f>
        <v>#NAME?</v>
      </c>
    </row>
    <row r="7" spans="1:6" x14ac:dyDescent="0.25">
      <c r="A7" t="e">
        <f ca="1"/>
        <v>#NAME?</v>
      </c>
      <c r="B7" t="e">
        <f ca="1"/>
        <v>#NAME?</v>
      </c>
      <c r="C7" t="e">
        <f ca="1"/>
        <v>#NAME?</v>
      </c>
      <c r="D7" s="2" t="e">
        <f ca="1"/>
        <v>#NAME?</v>
      </c>
      <c r="E7" t="e">
        <f ca="1"/>
        <v>#NAME?</v>
      </c>
      <c r="F7" t="e">
        <f ca="1">IF(B7="","",_xlfn.XLOOKUP(B7,[4]Общий!$B:$B,[4]Общий!$F:$F,"Не проставлен",0,1))</f>
        <v>#NAME?</v>
      </c>
    </row>
    <row r="8" spans="1:6" x14ac:dyDescent="0.25">
      <c r="A8" t="e">
        <f ca="1"/>
        <v>#NAME?</v>
      </c>
      <c r="B8" t="e">
        <f ca="1"/>
        <v>#NAME?</v>
      </c>
      <c r="C8" t="e">
        <f ca="1"/>
        <v>#NAME?</v>
      </c>
      <c r="D8" s="2" t="e">
        <f ca="1"/>
        <v>#NAME?</v>
      </c>
      <c r="E8" t="e">
        <f ca="1"/>
        <v>#NAME?</v>
      </c>
      <c r="F8" t="e">
        <f ca="1">IF(B8="","",_xlfn.XLOOKUP(B8,[4]Общий!$B:$B,[4]Общий!$F:$F,"Не проставлен",0,1))</f>
        <v>#NAME?</v>
      </c>
    </row>
    <row r="9" spans="1:6" x14ac:dyDescent="0.25">
      <c r="A9" t="e">
        <f ca="1"/>
        <v>#NAME?</v>
      </c>
      <c r="B9" t="e">
        <f ca="1"/>
        <v>#NAME?</v>
      </c>
      <c r="C9" t="e">
        <f ca="1"/>
        <v>#NAME?</v>
      </c>
      <c r="D9" s="2" t="e">
        <f ca="1"/>
        <v>#NAME?</v>
      </c>
      <c r="E9" t="e">
        <f ca="1"/>
        <v>#NAME?</v>
      </c>
      <c r="F9" t="e">
        <f ca="1">IF(B9="","",_xlfn.XLOOKUP(B9,[4]Общий!$B:$B,[4]Общий!$F:$F,"Не проставлен",0,1))</f>
        <v>#NAME?</v>
      </c>
    </row>
    <row r="10" spans="1:6" x14ac:dyDescent="0.25">
      <c r="A10" t="e">
        <f ca="1"/>
        <v>#NAME?</v>
      </c>
      <c r="B10" t="e">
        <f ca="1"/>
        <v>#NAME?</v>
      </c>
      <c r="C10" t="e">
        <f ca="1"/>
        <v>#NAME?</v>
      </c>
      <c r="D10" s="2" t="e">
        <f ca="1"/>
        <v>#NAME?</v>
      </c>
      <c r="E10" t="e">
        <f ca="1"/>
        <v>#NAME?</v>
      </c>
      <c r="F10" t="e">
        <f ca="1">IF(B10="","",_xlfn.XLOOKUP(B10,[4]Общий!$B:$B,[4]Общий!$F:$F,"Не проставлен",0,1))</f>
        <v>#NAME?</v>
      </c>
    </row>
    <row r="11" spans="1:6" x14ac:dyDescent="0.25">
      <c r="A11" t="e">
        <f ca="1"/>
        <v>#NAME?</v>
      </c>
      <c r="B11" t="e">
        <f ca="1"/>
        <v>#NAME?</v>
      </c>
      <c r="C11" t="e">
        <f ca="1"/>
        <v>#NAME?</v>
      </c>
      <c r="D11" s="2" t="e">
        <f ca="1"/>
        <v>#NAME?</v>
      </c>
      <c r="E11" t="e">
        <f ca="1"/>
        <v>#NAME?</v>
      </c>
      <c r="F11" t="e">
        <f ca="1">IF(B11="","",_xlfn.XLOOKUP(B11,[4]Общий!$B:$B,[4]Общий!$F:$F,"Не проставлен",0,1))</f>
        <v>#NAME?</v>
      </c>
    </row>
    <row r="12" spans="1:6" x14ac:dyDescent="0.25">
      <c r="A12" t="e">
        <f ca="1"/>
        <v>#NAME?</v>
      </c>
      <c r="B12" t="e">
        <f ca="1"/>
        <v>#NAME?</v>
      </c>
      <c r="C12" t="e">
        <f ca="1"/>
        <v>#NAME?</v>
      </c>
      <c r="D12" s="2" t="e">
        <f ca="1"/>
        <v>#NAME?</v>
      </c>
      <c r="E12" t="e">
        <f ca="1"/>
        <v>#NAME?</v>
      </c>
      <c r="F12" t="e">
        <f ca="1">IF(B12="","",_xlfn.XLOOKUP(B12,[4]Общий!$B:$B,[4]Общий!$H:$H,"Не проставлен",0,1))</f>
        <v>#NAME?</v>
      </c>
    </row>
    <row r="13" spans="1:6" x14ac:dyDescent="0.25">
      <c r="A13" t="e">
        <f ca="1"/>
        <v>#NAME?</v>
      </c>
      <c r="B13" t="e">
        <f ca="1"/>
        <v>#NAME?</v>
      </c>
      <c r="C13" t="e">
        <f ca="1"/>
        <v>#NAME?</v>
      </c>
      <c r="D13" s="2" t="e">
        <f ca="1"/>
        <v>#NAME?</v>
      </c>
      <c r="E13" t="e">
        <f ca="1"/>
        <v>#NAME?</v>
      </c>
      <c r="F13" t="e">
        <f ca="1">IF(B13="","",_xlfn.XLOOKUP(B13,[4]Общий!$B:$B,[4]Общий!$H:$H,"Не проставлен",0,1))</f>
        <v>#NAME?</v>
      </c>
    </row>
    <row r="14" spans="1:6" x14ac:dyDescent="0.25">
      <c r="F14" t="str">
        <f>IF(B14="","",_xlfn.XLOOKUP(B14,[4]Общий!$B:$B,[4]Общий!$H:$H,"Не проставлен",0,1))</f>
        <v/>
      </c>
    </row>
    <row r="15" spans="1:6" x14ac:dyDescent="0.25">
      <c r="F15" t="str">
        <f>IF(B15="","",_xlfn.XLOOKUP(B15,[4]Общий!$B:$B,[4]Общий!$H:$H,"Не проставлен",0,1))</f>
        <v/>
      </c>
    </row>
    <row r="16" spans="1:6" x14ac:dyDescent="0.25">
      <c r="F16" t="str">
        <f>IF(B16="","",_xlfn.XLOOKUP(B16,[4]Общий!$B:$B,[4]Общий!$H:$H,"Не проставлен",0,1))</f>
        <v/>
      </c>
    </row>
    <row r="17" spans="6:6" x14ac:dyDescent="0.25">
      <c r="F17" t="str">
        <f>IF(B17="","",_xlfn.XLOOKUP(B17,[4]Общий!$B:$B,[4]Общий!$H:$H,"Не проставлен",0,1))</f>
        <v/>
      </c>
    </row>
    <row r="18" spans="6:6" x14ac:dyDescent="0.25">
      <c r="F18" t="str">
        <f>IF(B18="","",_xlfn.XLOOKUP(B18,[4]Общий!$B:$B,[4]Общий!$H:$H,"Не проставлен",0,1))</f>
        <v/>
      </c>
    </row>
    <row r="19" spans="6:6" x14ac:dyDescent="0.25">
      <c r="F19" t="str">
        <f>IF(B19="","",_xlfn.XLOOKUP(B19,[4]Общий!$B:$B,[4]Общий!$H:$H,"Не проставлен",0,1))</f>
        <v/>
      </c>
    </row>
    <row r="20" spans="6:6" x14ac:dyDescent="0.25">
      <c r="F20" t="str">
        <f>IF(B20="","",_xlfn.XLOOKUP(B20,[4]Общий!$B:$B,[4]Общий!$H:$H,"Не проставлен",0,1))</f>
        <v/>
      </c>
    </row>
    <row r="21" spans="6:6" x14ac:dyDescent="0.25">
      <c r="F21" t="str">
        <f>IF(B21="","",_xlfn.XLOOKUP(B21,[4]Общий!$B:$B,[4]Общий!$H:$H,"Не проставлен",0,1))</f>
        <v/>
      </c>
    </row>
    <row r="22" spans="6:6" x14ac:dyDescent="0.25">
      <c r="F22" t="str">
        <f>IF(B22="","",_xlfn.XLOOKUP(B22,[4]Общий!$B:$B,[4]Общий!$H:$H,"Не проставлен",0,1))</f>
        <v/>
      </c>
    </row>
    <row r="23" spans="6:6" x14ac:dyDescent="0.25">
      <c r="F23" t="str">
        <f>IF(B23="","",_xlfn.XLOOKUP(B23,[4]Общий!$B:$B,[4]Общий!$H:$H,"Не проставлен",0,1))</f>
        <v/>
      </c>
    </row>
    <row r="24" spans="6:6" x14ac:dyDescent="0.25">
      <c r="F24" t="str">
        <f>IF(B24="","",_xlfn.XLOOKUP(B24,[4]Общий!$B:$B,[4]Общий!$H:$H,"Не проставлен",0,1))</f>
        <v/>
      </c>
    </row>
    <row r="25" spans="6:6" x14ac:dyDescent="0.25">
      <c r="F25" t="str">
        <f>IF(B25="","",_xlfn.XLOOKUP(B25,[4]Общий!$B:$B,[4]Общий!$H:$H,"Не проставлен",0,1))</f>
        <v/>
      </c>
    </row>
    <row r="26" spans="6:6" x14ac:dyDescent="0.25">
      <c r="F26" t="str">
        <f>IF(B26="","",_xlfn.XLOOKUP(B26,[4]Общий!$B:$B,[4]Общий!$H:$H,"Не проставлен",0,1))</f>
        <v/>
      </c>
    </row>
    <row r="27" spans="6:6" x14ac:dyDescent="0.25">
      <c r="F27" t="str">
        <f>IF(B27="","",_xlfn.XLOOKUP(B27,[4]Общий!$B:$B,[4]Общий!$H:$H,"Не проставлен",0,1))</f>
        <v/>
      </c>
    </row>
    <row r="28" spans="6:6" x14ac:dyDescent="0.25">
      <c r="F28" t="str">
        <f>IF(B28="","",_xlfn.XLOOKUP(B28,[4]Общий!$B:$B,[4]Общий!$H:$H,"Не проставлен",0,1))</f>
        <v/>
      </c>
    </row>
    <row r="29" spans="6:6" x14ac:dyDescent="0.25">
      <c r="F29" t="str">
        <f>IF(B29="","",_xlfn.XLOOKUP(B29,[4]Общий!$B:$B,[4]Общий!$H:$H,"Не проставлен",0,1))</f>
        <v/>
      </c>
    </row>
    <row r="30" spans="6:6" x14ac:dyDescent="0.25">
      <c r="F30" t="str">
        <f>IF(B30="","",_xlfn.XLOOKUP(B30,[4]Общий!$B:$B,[4]Общий!$F:$F,"Не проставлен",0,1))</f>
        <v/>
      </c>
    </row>
    <row r="31" spans="6:6" x14ac:dyDescent="0.25">
      <c r="F31" t="str">
        <f>IF(B31="","",_xlfn.XLOOKUP(B31,[4]Общий!$B:$B,[4]Общий!$F:$F,"Не проставлен",0,1))</f>
        <v/>
      </c>
    </row>
    <row r="32" spans="6:6" x14ac:dyDescent="0.25">
      <c r="F32" t="str">
        <f>IF(B32="","",_xlfn.XLOOKUP(B32,[4]Общий!$B:$B,[4]Общий!$F:$F,"Не проставлен",0,1))</f>
        <v/>
      </c>
    </row>
    <row r="33" spans="6:6" x14ac:dyDescent="0.25">
      <c r="F33" t="str">
        <f>IF(B33="","",_xlfn.XLOOKUP(B33,[4]Общий!$B:$B,[4]Общий!$F:$F,"Не проставлен",0,1))</f>
        <v/>
      </c>
    </row>
    <row r="34" spans="6:6" x14ac:dyDescent="0.25">
      <c r="F34" t="str">
        <f>IF(B34="","",_xlfn.XLOOKUP(B34,[4]Общий!$B:$B,[4]Общий!$F:$F,"Не проставлен",0,1))</f>
        <v/>
      </c>
    </row>
    <row r="35" spans="6:6" x14ac:dyDescent="0.25">
      <c r="F35" t="str">
        <f>IF(B35="","",_xlfn.XLOOKUP(B35,[4]Общий!$B:$B,[4]Общий!$F:$F,"Не проставлен",0,1))</f>
        <v/>
      </c>
    </row>
    <row r="36" spans="6:6" x14ac:dyDescent="0.25">
      <c r="F36" t="str">
        <f>IF(B36="","",_xlfn.XLOOKUP(B36,[4]Общий!$B:$B,[4]Общий!$F:$F,"Не проставлен",0,1))</f>
        <v/>
      </c>
    </row>
    <row r="37" spans="6:6" x14ac:dyDescent="0.25">
      <c r="F37" t="str">
        <f>IF(B37="","",_xlfn.XLOOKUP(B37,[4]Общий!$B:$B,[4]Общий!$F:$F,"Не проставлен",0,1))</f>
        <v/>
      </c>
    </row>
    <row r="38" spans="6:6" x14ac:dyDescent="0.25">
      <c r="F38" t="str">
        <f>IF(B38="","",_xlfn.XLOOKUP(B38,[4]Общий!$B:$B,[4]Общий!$F:$F,"Не проставлен",0,1))</f>
        <v/>
      </c>
    </row>
    <row r="39" spans="6:6" x14ac:dyDescent="0.25">
      <c r="F39" t="str">
        <f>IF(B39="","",_xlfn.XLOOKUP(B39,[4]Общий!$B:$B,[4]Общий!$F:$F,"Не проставлен",0,1))</f>
        <v/>
      </c>
    </row>
    <row r="40" spans="6:6" x14ac:dyDescent="0.25">
      <c r="F40" t="str">
        <f>IF(B40="","",_xlfn.XLOOKUP(B40,[4]Общий!$B:$B,[4]Общий!$F:$F,"Не проставлен",0,1))</f>
        <v/>
      </c>
    </row>
    <row r="41" spans="6:6" x14ac:dyDescent="0.25">
      <c r="F41" t="str">
        <f>IF(B41="","",_xlfn.XLOOKUP(B41,[4]Общий!$B:$B,[4]Общий!$F:$F,"Не проставлен",0,1))</f>
        <v/>
      </c>
    </row>
    <row r="42" spans="6:6" x14ac:dyDescent="0.25">
      <c r="F42" t="str">
        <f>IF(B42="","",_xlfn.XLOOKUP(B42,[4]Общий!$B:$B,[4]Общий!$F:$F,"Не проставлен",0,1))</f>
        <v/>
      </c>
    </row>
    <row r="43" spans="6:6" x14ac:dyDescent="0.25">
      <c r="F43" t="str">
        <f>IF(B43="","",_xlfn.XLOOKUP(B43,[4]Общий!$B:$B,[4]Общий!$F:$F,"Не проставлен",0,1))</f>
        <v/>
      </c>
    </row>
    <row r="44" spans="6:6" x14ac:dyDescent="0.25">
      <c r="F44" t="str">
        <f>IF(B44="","",_xlfn.XLOOKUP(B44,[4]Общий!$B:$B,[4]Общий!$F:$F,"Не проставлен",0,1))</f>
        <v/>
      </c>
    </row>
    <row r="45" spans="6:6" x14ac:dyDescent="0.25">
      <c r="F45" t="str">
        <f>IF(B45="","",_xlfn.XLOOKUP(B45,[4]Общий!$B:$B,[4]Общий!$F:$F,"Не проставлен",0,1))</f>
        <v/>
      </c>
    </row>
    <row r="46" spans="6:6" x14ac:dyDescent="0.25">
      <c r="F46" t="str">
        <f>IF(B46="","",_xlfn.XLOOKUP(B46,[4]Общий!$B:$B,[4]Общий!$F:$F,"Не проставлен",0,1))</f>
        <v/>
      </c>
    </row>
    <row r="47" spans="6:6" x14ac:dyDescent="0.25">
      <c r="F47" t="str">
        <f>IF(B47="","",_xlfn.XLOOKUP(B47,[4]Общий!$B:$B,[4]Общий!$F:$F,"Не проставлен",0,1))</f>
        <v/>
      </c>
    </row>
    <row r="48" spans="6:6" x14ac:dyDescent="0.25">
      <c r="F48" t="str">
        <f>IF(B48="","",_xlfn.XLOOKUP(B48,[4]Общий!$B:$B,[4]Общий!$F:$F,"Не проставлен",0,1))</f>
        <v/>
      </c>
    </row>
    <row r="49" spans="6:6" x14ac:dyDescent="0.25">
      <c r="F49" t="str">
        <f>IF(B49="","",_xlfn.XLOOKUP(B49,[4]Общий!$B:$B,[4]Общий!$F:$F,"Не проставлен",0,1))</f>
        <v/>
      </c>
    </row>
    <row r="50" spans="6:6" x14ac:dyDescent="0.25">
      <c r="F50" t="str">
        <f>IF(B50="","",_xlfn.XLOOKUP(B50,[4]Общий!$B:$B,[4]Общий!$F:$F,"Не проставлен",0,1))</f>
        <v/>
      </c>
    </row>
    <row r="51" spans="6:6" x14ac:dyDescent="0.25">
      <c r="F51" t="str">
        <f>IF(B51="","",_xlfn.XLOOKUP(B51,[4]Общий!$B:$B,[4]Общий!$F:$F,"Не проставлен",0,1))</f>
        <v/>
      </c>
    </row>
    <row r="52" spans="6:6" x14ac:dyDescent="0.25">
      <c r="F52" t="str">
        <f>IF(B52="","",_xlfn.XLOOKUP(B52,[4]Общий!$B:$B,[4]Общий!$F:$F,"Не проставлен",0,1))</f>
        <v/>
      </c>
    </row>
    <row r="53" spans="6:6" x14ac:dyDescent="0.25">
      <c r="F53" t="str">
        <f>IF(B53="","",_xlfn.XLOOKUP(B53,[4]Общий!$B:$B,[4]Общий!$F:$F,"Не проставлен",0,1))</f>
        <v/>
      </c>
    </row>
    <row r="54" spans="6:6" x14ac:dyDescent="0.25">
      <c r="F54" t="str">
        <f>IF(B54="","",_xlfn.XLOOKUP(B54,[4]Общий!$B:$B,[4]Общий!$F:$F,"Не проставлен",0,1))</f>
        <v/>
      </c>
    </row>
    <row r="55" spans="6:6" x14ac:dyDescent="0.25">
      <c r="F55" t="str">
        <f>IF(B55="","",_xlfn.XLOOKUP(B55,[4]Общий!$B:$B,[4]Общий!$F:$F,"Не проставлен",0,1))</f>
        <v/>
      </c>
    </row>
    <row r="56" spans="6:6" x14ac:dyDescent="0.25">
      <c r="F56" t="str">
        <f>IF(B56="","",_xlfn.XLOOKUP(B56,[4]Общий!$B:$B,[4]Общий!$F:$F,"Не проставлен",0,1))</f>
        <v/>
      </c>
    </row>
    <row r="57" spans="6:6" x14ac:dyDescent="0.25">
      <c r="F57" t="str">
        <f>IF(B57="","",_xlfn.XLOOKUP(B57,[4]Общий!$B:$B,[4]Общий!$F:$F,"Не проставлен",0,1))</f>
        <v/>
      </c>
    </row>
    <row r="58" spans="6:6" x14ac:dyDescent="0.25">
      <c r="F58" t="str">
        <f>IF(B58="","",_xlfn.XLOOKUP(B58,[4]Общий!$B:$B,[4]Общий!$F:$F,"Не проставлен",0,1))</f>
        <v/>
      </c>
    </row>
    <row r="59" spans="6:6" x14ac:dyDescent="0.25">
      <c r="F59" t="str">
        <f>IF(B59="","",_xlfn.XLOOKUP(B59,[4]Общий!$B:$B,[4]Общий!$F:$F,"Не проставлен",0,1))</f>
        <v/>
      </c>
    </row>
    <row r="60" spans="6:6" x14ac:dyDescent="0.25">
      <c r="F60" t="str">
        <f>IF(B60="","",_xlfn.XLOOKUP(B60,[4]Общий!$B:$B,[4]Общий!$F:$F,"Не проставлен",0,1))</f>
        <v/>
      </c>
    </row>
    <row r="61" spans="6:6" x14ac:dyDescent="0.25">
      <c r="F61" t="str">
        <f>IF(B61="","",_xlfn.XLOOKUP(B61,[4]Общий!$B:$B,[4]Общий!$F:$F,"Не проставлен",0,1))</f>
        <v/>
      </c>
    </row>
    <row r="62" spans="6:6" x14ac:dyDescent="0.25">
      <c r="F62" t="str">
        <f>IF(B62="","",_xlfn.XLOOKUP(B62,[4]Общий!$B:$B,[4]Общий!$F:$F,"Не проставлен",0,1))</f>
        <v/>
      </c>
    </row>
    <row r="63" spans="6:6" x14ac:dyDescent="0.25">
      <c r="F63" t="str">
        <f>IF(B63="","",_xlfn.XLOOKUP(B63,[4]Общий!$B:$B,[4]Общий!$F:$F,"Не проставлен",0,1))</f>
        <v/>
      </c>
    </row>
    <row r="64" spans="6:6" x14ac:dyDescent="0.25">
      <c r="F64" t="str">
        <f>IF(B64="","",_xlfn.XLOOKUP(B64,[4]Общий!$B:$B,[4]Общий!$F:$F,"Не проставлен",0,1))</f>
        <v/>
      </c>
    </row>
    <row r="65" spans="6:6" x14ac:dyDescent="0.25">
      <c r="F65" t="str">
        <f>IF(B65="","",_xlfn.XLOOKUP(B65,[4]Общий!$B:$B,[4]Общий!$F:$F,"Не проставлен",0,1))</f>
        <v/>
      </c>
    </row>
    <row r="66" spans="6:6" x14ac:dyDescent="0.25">
      <c r="F66" t="str">
        <f>IF(B66="","",_xlfn.XLOOKUP(B66,[4]Общий!$B:$B,[4]Общий!$F:$F,"Не проставлен",0,1))</f>
        <v/>
      </c>
    </row>
    <row r="67" spans="6:6" x14ac:dyDescent="0.25">
      <c r="F67" t="str">
        <f>IF(B67="","",_xlfn.XLOOKUP(B67,[4]Общий!$B:$B,[4]Общий!$F:$F,"Не проставлен",0,1))</f>
        <v/>
      </c>
    </row>
    <row r="68" spans="6:6" x14ac:dyDescent="0.25">
      <c r="F68" t="str">
        <f>IF(B68="","",_xlfn.XLOOKUP(B68,[4]Общий!$B:$B,[4]Общий!$F:$F,"Не проставлен",0,1))</f>
        <v/>
      </c>
    </row>
    <row r="69" spans="6:6" x14ac:dyDescent="0.25">
      <c r="F69" t="str">
        <f>IF(B69="","",_xlfn.XLOOKUP(B69,[4]Общий!$B:$B,[4]Общий!$F:$F,"Не проставлен",0,1))</f>
        <v/>
      </c>
    </row>
    <row r="70" spans="6:6" x14ac:dyDescent="0.25">
      <c r="F70" t="str">
        <f>IF(B70="","",_xlfn.XLOOKUP(B70,[4]Общий!$B:$B,[4]Общий!$F:$F,"Не проставлен",0,1))</f>
        <v/>
      </c>
    </row>
    <row r="71" spans="6:6" x14ac:dyDescent="0.25">
      <c r="F71" t="str">
        <f>IF(B71="","",_xlfn.XLOOKUP(B71,[4]Общий!$B:$B,[4]Общий!$F:$F,"Не проставлен",0,1))</f>
        <v/>
      </c>
    </row>
    <row r="72" spans="6:6" x14ac:dyDescent="0.25">
      <c r="F72" t="str">
        <f>IF(B72="","",_xlfn.XLOOKUP(B72,[4]Общий!$B:$B,[4]Общий!$F:$F,"Не проставлен",0,1))</f>
        <v/>
      </c>
    </row>
    <row r="73" spans="6:6" x14ac:dyDescent="0.25">
      <c r="F73" t="str">
        <f>IF(B73="","",_xlfn.XLOOKUP(B73,[4]Общий!$B:$B,[4]Общий!$F:$F,"Не проставлен",0,1))</f>
        <v/>
      </c>
    </row>
    <row r="74" spans="6:6" x14ac:dyDescent="0.25">
      <c r="F74" t="str">
        <f>IF(B74="","",_xlfn.XLOOKUP(B74,[4]Общий!$B:$B,[4]Общий!$F:$F,"Не проставлен",0,1))</f>
        <v/>
      </c>
    </row>
    <row r="75" spans="6:6" x14ac:dyDescent="0.25">
      <c r="F75" t="str">
        <f>IF(B75="","",_xlfn.XLOOKUP(B75,[4]Общий!$B:$B,[4]Общий!$F:$F,"Не проставлен",0,1))</f>
        <v/>
      </c>
    </row>
    <row r="76" spans="6:6" x14ac:dyDescent="0.25">
      <c r="F76" t="str">
        <f>IF(B76="","",_xlfn.XLOOKUP(B76,[4]Общий!$B:$B,[4]Общий!$F:$F,"Не проставлен",0,1))</f>
        <v/>
      </c>
    </row>
    <row r="77" spans="6:6" x14ac:dyDescent="0.25">
      <c r="F77" t="str">
        <f>IF(B77="","",_xlfn.XLOOKUP(B77,[4]Общий!$B:$B,[4]Общий!$F:$F,"Не проставлен",0,1))</f>
        <v/>
      </c>
    </row>
    <row r="78" spans="6:6" x14ac:dyDescent="0.25">
      <c r="F78" t="str">
        <f>IF(B78="","",_xlfn.XLOOKUP(B78,[4]Общий!$B:$B,[4]Общий!$F:$F,"Не проставлен",0,1))</f>
        <v/>
      </c>
    </row>
    <row r="79" spans="6:6" x14ac:dyDescent="0.25">
      <c r="F79" t="str">
        <f>IF(B79="","",_xlfn.XLOOKUP(B79,[4]Общий!$B:$B,[4]Общий!$F:$F,"Не проставлен",0,1))</f>
        <v/>
      </c>
    </row>
    <row r="80" spans="6:6" x14ac:dyDescent="0.25">
      <c r="F80" t="str">
        <f>IF(B80="","",_xlfn.XLOOKUP(B80,[4]Общий!$B:$B,[4]Общий!$F:$F,"Не проставлен",0,1))</f>
        <v/>
      </c>
    </row>
    <row r="81" spans="6:6" x14ac:dyDescent="0.25">
      <c r="F81" t="str">
        <f>IF(B81="","",_xlfn.XLOOKUP(B81,[4]Общий!$B:$B,[4]Общий!$F:$F,"Не проставлен",0,1))</f>
        <v/>
      </c>
    </row>
    <row r="82" spans="6:6" x14ac:dyDescent="0.25">
      <c r="F82" t="str">
        <f>IF(B82="","",_xlfn.XLOOKUP(B82,[4]Общий!$B:$B,[4]Общий!$F:$F,"Не проставлен",0,1))</f>
        <v/>
      </c>
    </row>
    <row r="83" spans="6:6" x14ac:dyDescent="0.25">
      <c r="F83" t="str">
        <f>IF(B83="","",_xlfn.XLOOKUP(B83,[4]Общий!$B:$B,[4]Общий!$F:$F,"Не проставлен",0,1))</f>
        <v/>
      </c>
    </row>
    <row r="84" spans="6:6" x14ac:dyDescent="0.25">
      <c r="F84" t="str">
        <f>IF(B84="","",_xlfn.XLOOKUP(B84,[4]Общий!$B:$B,[4]Общий!$F:$F,"Не проставлен",0,1))</f>
        <v/>
      </c>
    </row>
    <row r="85" spans="6:6" x14ac:dyDescent="0.25">
      <c r="F85" t="str">
        <f>IF(B85="","",_xlfn.XLOOKUP(B85,[4]Общий!$B:$B,[4]Общий!$F:$F,"Не проставлен",0,1))</f>
        <v/>
      </c>
    </row>
    <row r="86" spans="6:6" x14ac:dyDescent="0.25">
      <c r="F86" t="str">
        <f>IF(B86="","",_xlfn.XLOOKUP(B86,[4]Общий!$B:$B,[4]Общий!$F:$F,"Не проставлен",0,1))</f>
        <v/>
      </c>
    </row>
    <row r="87" spans="6:6" x14ac:dyDescent="0.25">
      <c r="F87" t="str">
        <f>IF(B87="","",_xlfn.XLOOKUP(B87,[4]Общий!$B:$B,[4]Общий!$F:$F,"Не проставлен",0,1))</f>
        <v/>
      </c>
    </row>
    <row r="88" spans="6:6" x14ac:dyDescent="0.25">
      <c r="F88" t="str">
        <f>IF(B88="","",_xlfn.XLOOKUP(B88,[4]Общий!$B:$B,[4]Общий!$F:$F,"Не проставлен",0,1))</f>
        <v/>
      </c>
    </row>
    <row r="89" spans="6:6" x14ac:dyDescent="0.25">
      <c r="F89" t="str">
        <f>IF(B89="","",_xlfn.XLOOKUP(B89,[4]Общий!$B:$B,[4]Общий!$F:$F,"Не проставлен",0,1))</f>
        <v/>
      </c>
    </row>
    <row r="90" spans="6:6" x14ac:dyDescent="0.25">
      <c r="F90" t="str">
        <f>IF(B90="","",_xlfn.XLOOKUP(B90,[4]Общий!$B:$B,[4]Общий!$F:$F,"Не проставлен",0,1))</f>
        <v/>
      </c>
    </row>
    <row r="91" spans="6:6" x14ac:dyDescent="0.25">
      <c r="F91" t="str">
        <f>IF(B91="","",_xlfn.XLOOKUP(B91,[4]Общий!$B:$B,[4]Общий!$F:$F,"Не проставлен",0,1))</f>
        <v/>
      </c>
    </row>
    <row r="92" spans="6:6" x14ac:dyDescent="0.25">
      <c r="F92" t="str">
        <f>IF(B92="","",_xlfn.XLOOKUP(B92,[4]Общий!$B:$B,[4]Общий!$F:$F,"Не проставлен",0,1))</f>
        <v/>
      </c>
    </row>
    <row r="93" spans="6:6" x14ac:dyDescent="0.25">
      <c r="F93" t="str">
        <f>IF(B93="","",_xlfn.XLOOKUP(B93,[4]Общий!$B:$B,[4]Общий!$F:$F,"Не проставлен",0,1))</f>
        <v/>
      </c>
    </row>
    <row r="94" spans="6:6" x14ac:dyDescent="0.25">
      <c r="F94" t="str">
        <f>IF(B94="","",_xlfn.XLOOKUP(B94,[4]Общий!$B:$B,[4]Общий!$F:$F,"Не проставлен",0,1))</f>
        <v/>
      </c>
    </row>
    <row r="95" spans="6:6" x14ac:dyDescent="0.25">
      <c r="F95" t="str">
        <f>IF(B95="","",_xlfn.XLOOKUP(B95,[4]Общий!$B:$B,[4]Общий!$F:$F,"Не проставлен",0,1))</f>
        <v/>
      </c>
    </row>
    <row r="96" spans="6:6" x14ac:dyDescent="0.25">
      <c r="F96" t="str">
        <f>IF(B96="","",_xlfn.XLOOKUP(B96,[4]Общий!$B:$B,[4]Общий!$F:$F,"Не проставлен",0,1))</f>
        <v/>
      </c>
    </row>
    <row r="97" spans="6:6" x14ac:dyDescent="0.25">
      <c r="F97" t="str">
        <f>IF(B97="","",_xlfn.XLOOKUP(B97,[4]Общий!$B:$B,[4]Общий!$F:$F,"Не проставлен",0,1))</f>
        <v/>
      </c>
    </row>
    <row r="98" spans="6:6" x14ac:dyDescent="0.25">
      <c r="F98" t="str">
        <f>IF(B98="","",_xlfn.XLOOKUP(B98,[4]Общий!$B:$B,[4]Общий!$F:$F,"Не проставлен",0,1))</f>
        <v/>
      </c>
    </row>
    <row r="99" spans="6:6" x14ac:dyDescent="0.25">
      <c r="F99" t="str">
        <f>IF(B99="","",_xlfn.XLOOKUP(B99,[4]Общий!$B:$B,[4]Общий!$F:$F,"Не проставлен",0,1))</f>
        <v/>
      </c>
    </row>
    <row r="100" spans="6:6" x14ac:dyDescent="0.25">
      <c r="F100" t="str">
        <f>IF(B100="","",_xlfn.XLOOKUP(B100,[4]Общий!$B:$B,[4]Общий!$F:$F,"Не проставлен",0,1))</f>
        <v/>
      </c>
    </row>
    <row r="101" spans="6:6" x14ac:dyDescent="0.25">
      <c r="F101" t="str">
        <f>IF(B101="","",_xlfn.XLOOKUP(B101,[4]Общий!$B:$B,[4]Общий!$F:$F,"Не проставлен",0,1))</f>
        <v/>
      </c>
    </row>
    <row r="102" spans="6:6" x14ac:dyDescent="0.25">
      <c r="F102" t="str">
        <f>IF(B102="","",_xlfn.XLOOKUP(B102,[4]Общий!$B:$B,[4]Общий!$F:$F,"Не проставлен",0,1))</f>
        <v/>
      </c>
    </row>
    <row r="103" spans="6:6" x14ac:dyDescent="0.25">
      <c r="F103" t="str">
        <f>IF(B103="","",_xlfn.XLOOKUP(B103,[4]Общий!$B:$B,[4]Общий!$F:$F,"Не проставлен",0,1))</f>
        <v/>
      </c>
    </row>
    <row r="104" spans="6:6" x14ac:dyDescent="0.25">
      <c r="F104" t="str">
        <f>IF(B104="","",_xlfn.XLOOKUP(B104,[4]Общий!$B:$B,[4]Общий!$F:$F,"Не проставлен",0,1))</f>
        <v/>
      </c>
    </row>
    <row r="105" spans="6:6" x14ac:dyDescent="0.25">
      <c r="F105" t="str">
        <f>IF(B105="","",_xlfn.XLOOKUP(B105,[4]Общий!$B:$B,[4]Общий!$F:$F,"Не проставлен",0,1))</f>
        <v/>
      </c>
    </row>
    <row r="106" spans="6:6" x14ac:dyDescent="0.25">
      <c r="F106" t="str">
        <f>IF(B106="","",_xlfn.XLOOKUP(B106,[4]Общий!$B:$B,[4]Общий!$F:$F,"Не проставлен",0,1))</f>
        <v/>
      </c>
    </row>
    <row r="107" spans="6:6" x14ac:dyDescent="0.25">
      <c r="F107" t="str">
        <f>IF(B107="","",_xlfn.XLOOKUP(B107,[4]Общий!$B:$B,[4]Общий!$F:$F,"Не проставлен",0,1))</f>
        <v/>
      </c>
    </row>
    <row r="108" spans="6:6" x14ac:dyDescent="0.25">
      <c r="F108" t="str">
        <f>IF(B108="","",_xlfn.XLOOKUP(B108,[4]Общий!$B:$B,[4]Общий!$F:$F,"Не проставлен",0,1))</f>
        <v/>
      </c>
    </row>
    <row r="109" spans="6:6" x14ac:dyDescent="0.25">
      <c r="F109" t="str">
        <f>IF(B109="","",_xlfn.XLOOKUP(B109,[4]Общий!$B:$B,[4]Общий!$F:$F,"Не проставлен",0,1))</f>
        <v/>
      </c>
    </row>
    <row r="110" spans="6:6" x14ac:dyDescent="0.25">
      <c r="F110" t="str">
        <f>IF(B110="","",_xlfn.XLOOKUP(B110,[4]Общий!$B:$B,[4]Общий!$F:$F,"Не проставлен",0,1))</f>
        <v/>
      </c>
    </row>
    <row r="111" spans="6:6" x14ac:dyDescent="0.25">
      <c r="F111" t="str">
        <f>IF(B111="","",_xlfn.XLOOKUP(B111,[4]Общий!$B:$B,[4]Общий!$F:$F,"Не проставлен",0,1))</f>
        <v/>
      </c>
    </row>
    <row r="112" spans="6:6" x14ac:dyDescent="0.25">
      <c r="F112" t="str">
        <f>IF(B112="","",_xlfn.XLOOKUP(B112,[4]Общий!$B:$B,[4]Общий!$F:$F,"Не проставлен",0,1))</f>
        <v/>
      </c>
    </row>
    <row r="113" spans="6:6" x14ac:dyDescent="0.25">
      <c r="F113" t="str">
        <f>IF(B113="","",_xlfn.XLOOKUP(B113,[4]Общий!$B:$B,[4]Общий!$F:$F,"Не проставлен",0,1))</f>
        <v/>
      </c>
    </row>
    <row r="114" spans="6:6" x14ac:dyDescent="0.25">
      <c r="F114" t="str">
        <f>IF(B114="","",_xlfn.XLOOKUP(B114,[4]Общий!$B:$B,[4]Общий!$F:$F,"Не проставлен",0,1))</f>
        <v/>
      </c>
    </row>
    <row r="115" spans="6:6" x14ac:dyDescent="0.25">
      <c r="F115" t="str">
        <f>IF(B115="","",_xlfn.XLOOKUP(B115,[4]Общий!$B:$B,[4]Общий!$F:$F,"Не проставлен",0,1))</f>
        <v/>
      </c>
    </row>
    <row r="116" spans="6:6" x14ac:dyDescent="0.25">
      <c r="F116" t="str">
        <f>IF(B116="","",_xlfn.XLOOKUP(B116,[4]Общий!$B:$B,[4]Общий!$F:$F,"Не проставлен",0,1))</f>
        <v/>
      </c>
    </row>
    <row r="117" spans="6:6" x14ac:dyDescent="0.25">
      <c r="F117" t="str">
        <f>IF(B117="","",_xlfn.XLOOKUP(B117,[4]Общий!$B:$B,[4]Общий!$F:$F,"Не проставлен",0,1))</f>
        <v/>
      </c>
    </row>
    <row r="118" spans="6:6" x14ac:dyDescent="0.25">
      <c r="F118" t="str">
        <f>IF(B118="","",_xlfn.XLOOKUP(B118,[4]Общий!$B:$B,[4]Общий!$F:$F,"Не проставлен",0,1))</f>
        <v/>
      </c>
    </row>
    <row r="119" spans="6:6" x14ac:dyDescent="0.25">
      <c r="F119" t="str">
        <f>IF(B119="","",_xlfn.XLOOKUP(B119,[4]Общий!$B:$B,[4]Общий!$F:$F,"Не проставлен",0,1))</f>
        <v/>
      </c>
    </row>
    <row r="120" spans="6:6" x14ac:dyDescent="0.25">
      <c r="F120" t="str">
        <f>IF(B120="","",_xlfn.XLOOKUP(B120,[4]Общий!$B:$B,[4]Общий!$F:$F,"Не проставлен",0,1))</f>
        <v/>
      </c>
    </row>
    <row r="121" spans="6:6" x14ac:dyDescent="0.25">
      <c r="F121" t="str">
        <f>IF(B121="","",_xlfn.XLOOKUP(B121,[4]Общий!$B:$B,[4]Общий!$F:$F,"Не проставлен",0,1))</f>
        <v/>
      </c>
    </row>
    <row r="122" spans="6:6" x14ac:dyDescent="0.25">
      <c r="F122" t="str">
        <f>IF(B122="","",_xlfn.XLOOKUP(B122,[4]Общий!$B:$B,[4]Общий!$F:$F,"Не проставлен",0,1))</f>
        <v/>
      </c>
    </row>
    <row r="123" spans="6:6" x14ac:dyDescent="0.25">
      <c r="F123" t="str">
        <f>IF(B123="","",_xlfn.XLOOKUP(B123,[4]Общий!$B:$B,[4]Общий!$F:$F,"Не проставлен",0,1))</f>
        <v/>
      </c>
    </row>
    <row r="124" spans="6:6" x14ac:dyDescent="0.25">
      <c r="F124" t="str">
        <f>IF(B124="","",_xlfn.XLOOKUP(B124,[4]Общий!$B:$B,[4]Общий!$F:$F,"Не проставлен",0,1))</f>
        <v/>
      </c>
    </row>
    <row r="125" spans="6:6" x14ac:dyDescent="0.25">
      <c r="F125" t="str">
        <f>IF(B125="","",_xlfn.XLOOKUP(B125,[4]Общий!$B:$B,[4]Общий!$F:$F,"Не проставлен",0,1))</f>
        <v/>
      </c>
    </row>
    <row r="126" spans="6:6" x14ac:dyDescent="0.25">
      <c r="F126" t="str">
        <f>IF(B126="","",_xlfn.XLOOKUP(B126,[4]Общий!$B:$B,[4]Общий!$F:$F,"Не проставлен",0,1))</f>
        <v/>
      </c>
    </row>
    <row r="127" spans="6:6" x14ac:dyDescent="0.25">
      <c r="F127" t="str">
        <f>IF(B127="","",_xlfn.XLOOKUP(B127,[4]Общий!$B:$B,[4]Общий!$F:$F,"Не проставлен",0,1))</f>
        <v/>
      </c>
    </row>
    <row r="128" spans="6:6" x14ac:dyDescent="0.25">
      <c r="F128" t="str">
        <f>IF(B128="","",_xlfn.XLOOKUP(B128,[4]Общий!$B:$B,[4]Общий!$F:$F,"Не проставлен",0,1))</f>
        <v/>
      </c>
    </row>
    <row r="129" spans="6:6" x14ac:dyDescent="0.25">
      <c r="F129" t="str">
        <f>IF(B129="","",_xlfn.XLOOKUP(B129,[4]Общий!$B:$B,[4]Общий!$F:$F,"Не проставлен",0,1))</f>
        <v/>
      </c>
    </row>
    <row r="130" spans="6:6" x14ac:dyDescent="0.25">
      <c r="F130" t="str">
        <f>IF(B130="","",_xlfn.XLOOKUP(B130,[4]Общий!$B:$B,[4]Общий!$F:$F,"Не проставлен",0,1))</f>
        <v/>
      </c>
    </row>
    <row r="131" spans="6:6" x14ac:dyDescent="0.25">
      <c r="F131" t="str">
        <f>IF(B131="","",_xlfn.XLOOKUP(B131,[4]Общий!$B:$B,[4]Общий!$F:$F,"Не проставлен",0,1))</f>
        <v/>
      </c>
    </row>
    <row r="132" spans="6:6" x14ac:dyDescent="0.25">
      <c r="F132" t="str">
        <f>IF(B132="","",_xlfn.XLOOKUP(B132,[4]Общий!$B:$B,[4]Общий!$F:$F,"Не проставлен",0,1))</f>
        <v/>
      </c>
    </row>
    <row r="133" spans="6:6" x14ac:dyDescent="0.25">
      <c r="F133" t="str">
        <f>IF(B133="","",_xlfn.XLOOKUP(B133,[4]Общий!$B:$B,[4]Общий!$F:$F,"Не проставлен",0,1))</f>
        <v/>
      </c>
    </row>
    <row r="134" spans="6:6" x14ac:dyDescent="0.25">
      <c r="F134" t="str">
        <f>IF(B134="","",_xlfn.XLOOKUP(B134,[4]Общий!$B:$B,[4]Общий!$F:$F,"Не проставлен",0,1))</f>
        <v/>
      </c>
    </row>
    <row r="135" spans="6:6" x14ac:dyDescent="0.25">
      <c r="F135" t="str">
        <f>IF(B135="","",_xlfn.XLOOKUP(B135,[4]Общий!$B:$B,[4]Общий!$F:$F,"Не проставлен",0,1))</f>
        <v/>
      </c>
    </row>
    <row r="136" spans="6:6" x14ac:dyDescent="0.25">
      <c r="F136" t="str">
        <f>IF(B136="","",_xlfn.XLOOKUP(B136,[4]Общий!$B:$B,[4]Общий!$F:$F,"Не проставлен",0,1))</f>
        <v/>
      </c>
    </row>
    <row r="137" spans="6:6" x14ac:dyDescent="0.25">
      <c r="F137" t="str">
        <f>IF(B137="","",_xlfn.XLOOKUP(B137,[4]Общий!$B:$B,[4]Общий!$F:$F,"Не проставлен",0,1))</f>
        <v/>
      </c>
    </row>
    <row r="138" spans="6:6" x14ac:dyDescent="0.25">
      <c r="F138" t="str">
        <f>IF(B138="","",_xlfn.XLOOKUP(B138,[4]Общий!$B:$B,[4]Общий!$F:$F,"Не проставлен",0,1))</f>
        <v/>
      </c>
    </row>
    <row r="139" spans="6:6" x14ac:dyDescent="0.25">
      <c r="F139" t="str">
        <f>IF(B139="","",_xlfn.XLOOKUP(B139,[4]Общий!$B:$B,[4]Общий!$F:$F,"Не проставлен",0,1))</f>
        <v/>
      </c>
    </row>
    <row r="140" spans="6:6" x14ac:dyDescent="0.25">
      <c r="F140" t="str">
        <f>IF(B140="","",_xlfn.XLOOKUP(B140,[4]Общий!$B:$B,[4]Общий!$F:$F,"Не проставлен",0,1))</f>
        <v/>
      </c>
    </row>
    <row r="141" spans="6:6" x14ac:dyDescent="0.25">
      <c r="F141" t="str">
        <f>IF(B141="","",_xlfn.XLOOKUP(B141,[4]Общий!$B:$B,[4]Общий!$F:$F,"Не проставлен",0,1))</f>
        <v/>
      </c>
    </row>
    <row r="142" spans="6:6" x14ac:dyDescent="0.25">
      <c r="F142" t="str">
        <f>IF(B142="","",_xlfn.XLOOKUP(B142,[4]Общий!$B:$B,[4]Общий!$F:$F,"Не проставлен",0,1))</f>
        <v/>
      </c>
    </row>
    <row r="143" spans="6:6" x14ac:dyDescent="0.25">
      <c r="F143" t="str">
        <f>IF(B143="","",_xlfn.XLOOKUP(B143,[4]Общий!$B:$B,[4]Общий!$F:$F,"Не проставлен",0,1))</f>
        <v/>
      </c>
    </row>
    <row r="144" spans="6:6" x14ac:dyDescent="0.25">
      <c r="F144" t="str">
        <f>IF(B144="","",_xlfn.XLOOKUP(B144,[4]Общий!$B:$B,[4]Общий!$F:$F,"Не проставлен",0,1))</f>
        <v/>
      </c>
    </row>
    <row r="145" spans="6:6" x14ac:dyDescent="0.25">
      <c r="F145" t="str">
        <f>IF(B145="","",_xlfn.XLOOKUP(B145,[4]Общий!$B:$B,[4]Общий!$F:$F,"Не проставлен",0,1))</f>
        <v/>
      </c>
    </row>
    <row r="146" spans="6:6" x14ac:dyDescent="0.25">
      <c r="F146" t="str">
        <f>IF(B146="","",_xlfn.XLOOKUP(B146,[4]Общий!$B:$B,[4]Общий!$F:$F,"Не проставлен",0,1))</f>
        <v/>
      </c>
    </row>
    <row r="147" spans="6:6" x14ac:dyDescent="0.25">
      <c r="F147" t="str">
        <f>IF(B147="","",_xlfn.XLOOKUP(B147,[4]Общий!$B:$B,[4]Общий!$F:$F,"Не проставлен",0,1))</f>
        <v/>
      </c>
    </row>
    <row r="148" spans="6:6" x14ac:dyDescent="0.25">
      <c r="F148" t="str">
        <f>IF(B148="","",_xlfn.XLOOKUP(B148,[4]Общий!$B:$B,[4]Общий!$F:$F,"Не проставлен",0,1))</f>
        <v/>
      </c>
    </row>
    <row r="149" spans="6:6" x14ac:dyDescent="0.25">
      <c r="F149" t="str">
        <f>IF(B149="","",_xlfn.XLOOKUP(B149,[4]Общий!$B:$B,[4]Общий!$F:$F,"Не проставлен",0,1))</f>
        <v/>
      </c>
    </row>
    <row r="150" spans="6:6" x14ac:dyDescent="0.25">
      <c r="F150" t="str">
        <f>IF(B150="","",_xlfn.XLOOKUP(B150,[4]Общий!$B:$B,[4]Общий!$F:$F,"Не проставлен",0,1))</f>
        <v/>
      </c>
    </row>
    <row r="151" spans="6:6" x14ac:dyDescent="0.25">
      <c r="F151" t="str">
        <f>IF(B151="","",_xlfn.XLOOKUP(B151,[4]Общий!$B:$B,[4]Общий!$F:$F,"Не проставлен",0,1))</f>
        <v/>
      </c>
    </row>
    <row r="152" spans="6:6" x14ac:dyDescent="0.25">
      <c r="F152" t="str">
        <f>IF(B152="","",_xlfn.XLOOKUP(B152,[4]Общий!$B:$B,[4]Общий!$F:$F,"Не проставлен",0,1))</f>
        <v/>
      </c>
    </row>
    <row r="153" spans="6:6" x14ac:dyDescent="0.25">
      <c r="F153" t="str">
        <f>IF(B153="","",_xlfn.XLOOKUP(B153,[4]Общий!$B:$B,[4]Общий!$F:$F,"Не проставлен",0,1))</f>
        <v/>
      </c>
    </row>
    <row r="154" spans="6:6" x14ac:dyDescent="0.25">
      <c r="F154" t="str">
        <f>IF(B154="","",_xlfn.XLOOKUP(B154,[4]Общий!$B:$B,[4]Общий!$F:$F,"Не проставлен",0,1))</f>
        <v/>
      </c>
    </row>
    <row r="155" spans="6:6" x14ac:dyDescent="0.25">
      <c r="F155" t="str">
        <f>IF(B155="","",_xlfn.XLOOKUP(B155,[4]Общий!$B:$B,[4]Общий!$F:$F,"Не проставлен",0,1))</f>
        <v/>
      </c>
    </row>
    <row r="156" spans="6:6" x14ac:dyDescent="0.25">
      <c r="F156" t="str">
        <f>IF(B156="","",_xlfn.XLOOKUP(B156,[4]Общий!$B:$B,[4]Общий!$F:$F,"Не проставлен",0,1))</f>
        <v/>
      </c>
    </row>
    <row r="157" spans="6:6" x14ac:dyDescent="0.25">
      <c r="F157" t="str">
        <f>IF(B157="","",_xlfn.XLOOKUP(B157,[4]Общий!$B:$B,[4]Общий!$F:$F,"Не проставлен",0,1))</f>
        <v/>
      </c>
    </row>
    <row r="158" spans="6:6" x14ac:dyDescent="0.25">
      <c r="F158" t="str">
        <f>IF(B158="","",_xlfn.XLOOKUP(B158,[4]Общий!$B:$B,[4]Общий!$F:$F,"Не проставлен",0,1))</f>
        <v/>
      </c>
    </row>
    <row r="159" spans="6:6" x14ac:dyDescent="0.25">
      <c r="F159" t="str">
        <f>IF(B159="","",_xlfn.XLOOKUP(B159,[4]Общий!$B:$B,[4]Общий!$F:$F,"Не проставлен",0,1))</f>
        <v/>
      </c>
    </row>
    <row r="160" spans="6:6" x14ac:dyDescent="0.25">
      <c r="F160" t="str">
        <f>IF(B160="","",_xlfn.XLOOKUP(B160,[4]Общий!$B:$B,[4]Общий!$F:$F,"Не проставлен",0,1))</f>
        <v/>
      </c>
    </row>
    <row r="161" spans="6:6" x14ac:dyDescent="0.25">
      <c r="F161" t="str">
        <f>IF(B161="","",_xlfn.XLOOKUP(B161,[4]Общий!$B:$B,[4]Общий!$F:$F,"Не проставлен",0,1))</f>
        <v/>
      </c>
    </row>
    <row r="162" spans="6:6" x14ac:dyDescent="0.25">
      <c r="F162" t="str">
        <f>IF(B162="","",_xlfn.XLOOKUP(B162,[4]Общий!$B:$B,[4]Общий!$F:$F,"Не проставлен",0,1))</f>
        <v/>
      </c>
    </row>
    <row r="163" spans="6:6" x14ac:dyDescent="0.25">
      <c r="F163" t="str">
        <f>IF(B163="","",_xlfn.XLOOKUP(B163,[4]Общий!$B:$B,[4]Общий!$F:$F,"Не проставлен",0,1))</f>
        <v/>
      </c>
    </row>
    <row r="164" spans="6:6" x14ac:dyDescent="0.25">
      <c r="F164" t="str">
        <f>IF(B164="","",_xlfn.XLOOKUP(B164,[4]Общий!$B:$B,[4]Общий!$F:$F,"Не проставлен",0,1))</f>
        <v/>
      </c>
    </row>
    <row r="165" spans="6:6" x14ac:dyDescent="0.25">
      <c r="F165" t="str">
        <f>IF(B165="","",_xlfn.XLOOKUP(B165,[4]Общий!$B:$B,[4]Общий!$F:$F,"Не проставлен",0,1))</f>
        <v/>
      </c>
    </row>
    <row r="166" spans="6:6" x14ac:dyDescent="0.25">
      <c r="F166" t="str">
        <f>IF(B166="","",_xlfn.XLOOKUP(B166,[4]Общий!$B:$B,[4]Общий!$F:$F,"Не проставлен",0,1))</f>
        <v/>
      </c>
    </row>
    <row r="167" spans="6:6" x14ac:dyDescent="0.25">
      <c r="F167" t="str">
        <f>IF(B167="","",_xlfn.XLOOKUP(B167,[4]Общий!$B:$B,[4]Общий!$F:$F,"Не проставлен",0,1))</f>
        <v/>
      </c>
    </row>
    <row r="168" spans="6:6" x14ac:dyDescent="0.25">
      <c r="F168" t="str">
        <f>IF(B168="","",_xlfn.XLOOKUP(B168,[4]Общий!$B:$B,[4]Общий!$F:$F,"Не проставлен",0,1))</f>
        <v/>
      </c>
    </row>
    <row r="169" spans="6:6" x14ac:dyDescent="0.25">
      <c r="F169" t="str">
        <f>IF(B169="","",_xlfn.XLOOKUP(B169,[4]Общий!$B:$B,[4]Общий!$F:$F,"Не проставлен",0,1))</f>
        <v/>
      </c>
    </row>
    <row r="170" spans="6:6" x14ac:dyDescent="0.25">
      <c r="F170" t="str">
        <f>IF(B170="","",_xlfn.XLOOKUP(B170,[4]Общий!$B:$B,[4]Общий!$F:$F,"Не проставлен",0,1))</f>
        <v/>
      </c>
    </row>
    <row r="171" spans="6:6" x14ac:dyDescent="0.25">
      <c r="F171" t="str">
        <f>IF(B171="","",_xlfn.XLOOKUP(B171,[4]Общий!$B:$B,[4]Общий!$F:$F,"Не проставлен",0,1))</f>
        <v/>
      </c>
    </row>
    <row r="172" spans="6:6" x14ac:dyDescent="0.25">
      <c r="F172" t="str">
        <f>IF(B172="","",_xlfn.XLOOKUP(B172,[4]Общий!$B:$B,[4]Общий!$F:$F,"Не проставлен",0,1))</f>
        <v/>
      </c>
    </row>
    <row r="173" spans="6:6" x14ac:dyDescent="0.25">
      <c r="F173" t="str">
        <f>IF(B173="","",_xlfn.XLOOKUP(B173,[4]Общий!$B:$B,[4]Общий!$F:$F,"Не проставлен",0,1))</f>
        <v/>
      </c>
    </row>
    <row r="174" spans="6:6" x14ac:dyDescent="0.25">
      <c r="F174" t="str">
        <f>IF(B174="","",_xlfn.XLOOKUP(B174,[4]Общий!$B:$B,[4]Общий!$F:$F,"Не проставлен",0,1))</f>
        <v/>
      </c>
    </row>
    <row r="175" spans="6:6" x14ac:dyDescent="0.25">
      <c r="F175" t="str">
        <f>IF(B175="","",_xlfn.XLOOKUP(B175,[4]Общий!$B:$B,[4]Общий!$F:$F,"Не проставлен",0,1))</f>
        <v/>
      </c>
    </row>
    <row r="176" spans="6:6" x14ac:dyDescent="0.25">
      <c r="F176" t="str">
        <f>IF(B176="","",_xlfn.XLOOKUP(B176,[4]Общий!$B:$B,[4]Общий!$F:$F,"Не проставлен",0,1))</f>
        <v/>
      </c>
    </row>
    <row r="177" spans="6:6" x14ac:dyDescent="0.25">
      <c r="F177" t="str">
        <f>IF(B177="","",_xlfn.XLOOKUP(B177,[4]Общий!$B:$B,[4]Общий!$F:$F,"Не проставлен",0,1))</f>
        <v/>
      </c>
    </row>
    <row r="178" spans="6:6" x14ac:dyDescent="0.25">
      <c r="F178" t="str">
        <f>IF(B178="","",_xlfn.XLOOKUP(B178,[4]Общий!$B:$B,[4]Общий!$F:$F,"Не проставлен",0,1))</f>
        <v/>
      </c>
    </row>
    <row r="179" spans="6:6" x14ac:dyDescent="0.25">
      <c r="F179" t="str">
        <f>IF(B179="","",_xlfn.XLOOKUP(B179,[4]Общий!$B:$B,[4]Общий!$F:$F,"Не проставлен",0,1))</f>
        <v/>
      </c>
    </row>
    <row r="180" spans="6:6" x14ac:dyDescent="0.25">
      <c r="F180" t="str">
        <f>IF(B180="","",_xlfn.XLOOKUP(B180,[4]Общий!$B:$B,[4]Общий!$F:$F,"Не проставлен",0,1))</f>
        <v/>
      </c>
    </row>
    <row r="181" spans="6:6" x14ac:dyDescent="0.25">
      <c r="F181" t="str">
        <f>IF(B181="","",_xlfn.XLOOKUP(B181,[4]Общий!$B:$B,[4]Общий!$F:$F,"Не проставлен",0,1))</f>
        <v/>
      </c>
    </row>
    <row r="182" spans="6:6" x14ac:dyDescent="0.25">
      <c r="F182" t="str">
        <f>IF(B182="","",_xlfn.XLOOKUP(B182,[4]Общий!$B:$B,[4]Общий!$F:$F,"Не проставлен",0,1))</f>
        <v/>
      </c>
    </row>
    <row r="183" spans="6:6" x14ac:dyDescent="0.25">
      <c r="F183" t="str">
        <f>IF(B183="","",_xlfn.XLOOKUP(B183,[4]Общий!$B:$B,[4]Общий!$F:$F,"Не проставлен",0,1))</f>
        <v/>
      </c>
    </row>
    <row r="184" spans="6:6" x14ac:dyDescent="0.25">
      <c r="F184" t="str">
        <f>IF(B184="","",_xlfn.XLOOKUP(B184,[4]Общий!$B:$B,[4]Общий!$F:$F,"Не проставлен",0,1))</f>
        <v/>
      </c>
    </row>
    <row r="185" spans="6:6" x14ac:dyDescent="0.25">
      <c r="F185" t="str">
        <f>IF(B185="","",_xlfn.XLOOKUP(B185,[4]Общий!$B:$B,[4]Общий!$F:$F,"Не проставлен",0,1))</f>
        <v/>
      </c>
    </row>
    <row r="186" spans="6:6" x14ac:dyDescent="0.25">
      <c r="F186" t="str">
        <f>IF(B186="","",_xlfn.XLOOKUP(B186,[4]Общий!$B:$B,[4]Общий!$F:$F,"Не проставлен",0,1))</f>
        <v/>
      </c>
    </row>
    <row r="187" spans="6:6" x14ac:dyDescent="0.25">
      <c r="F187" t="str">
        <f>IF(B187="","",_xlfn.XLOOKUP(B187,[4]Общий!$B:$B,[4]Общий!$F:$F,"Не проставлен",0,1))</f>
        <v/>
      </c>
    </row>
    <row r="188" spans="6:6" x14ac:dyDescent="0.25">
      <c r="F188" t="str">
        <f>IF(B188="","",_xlfn.XLOOKUP(B188,[4]Общий!$B:$B,[4]Общий!$F:$F,"Не проставлен",0,1))</f>
        <v/>
      </c>
    </row>
    <row r="189" spans="6:6" x14ac:dyDescent="0.25">
      <c r="F189" t="str">
        <f>IF(B189="","",_xlfn.XLOOKUP(B189,[4]Общий!$B:$B,[4]Общий!$F:$F,"Не проставлен",0,1))</f>
        <v/>
      </c>
    </row>
    <row r="190" spans="6:6" x14ac:dyDescent="0.25">
      <c r="F190" t="str">
        <f>IF(B190="","",_xlfn.XLOOKUP(B190,[4]Общий!$B:$B,[4]Общий!$F:$F,"Не проставлен",0,1))</f>
        <v/>
      </c>
    </row>
    <row r="191" spans="6:6" x14ac:dyDescent="0.25">
      <c r="F191" t="str">
        <f>IF(B191="","",_xlfn.XLOOKUP(B191,[4]Общий!$B:$B,[4]Общий!$F:$F,"Не проставлен",0,1))</f>
        <v/>
      </c>
    </row>
    <row r="192" spans="6:6" x14ac:dyDescent="0.25">
      <c r="F192" t="str">
        <f>IF(B192="","",_xlfn.XLOOKUP(B192,[4]Общий!$B:$B,[4]Общий!$F:$F,"Не проставлен",0,1))</f>
        <v/>
      </c>
    </row>
    <row r="193" spans="6:6" x14ac:dyDescent="0.25">
      <c r="F193" t="str">
        <f>IF(B193="","",_xlfn.XLOOKUP(B193,[4]Общий!$B:$B,[4]Общий!$F:$F,"Не проставлен",0,1))</f>
        <v/>
      </c>
    </row>
    <row r="194" spans="6:6" x14ac:dyDescent="0.25">
      <c r="F194" t="str">
        <f>IF(B194="","",_xlfn.XLOOKUP(B194,[4]Общий!$B:$B,[4]Общий!$F:$F,"Не проставлен",0,1))</f>
        <v/>
      </c>
    </row>
    <row r="195" spans="6:6" x14ac:dyDescent="0.25">
      <c r="F195" t="str">
        <f>IF(B195="","",_xlfn.XLOOKUP(B195,[4]Общий!$B:$B,[4]Общий!$F:$F,"Не проставлен",0,1))</f>
        <v/>
      </c>
    </row>
    <row r="196" spans="6:6" x14ac:dyDescent="0.25">
      <c r="F196" t="str">
        <f>IF(B196="","",_xlfn.XLOOKUP(B196,[4]Общий!$B:$B,[4]Общий!$F:$F,"Не проставлен",0,1))</f>
        <v/>
      </c>
    </row>
    <row r="197" spans="6:6" x14ac:dyDescent="0.25">
      <c r="F197" t="str">
        <f>IF(B197="","",_xlfn.XLOOKUP(B197,[4]Общий!$B:$B,[4]Общий!$F:$F,"Не проставлен",0,1))</f>
        <v/>
      </c>
    </row>
    <row r="198" spans="6:6" x14ac:dyDescent="0.25">
      <c r="F198" t="str">
        <f>IF(B198="","",_xlfn.XLOOKUP(B198,[4]Общий!$B:$B,[4]Общий!$F:$F,"Не проставлен",0,1))</f>
        <v/>
      </c>
    </row>
    <row r="199" spans="6:6" x14ac:dyDescent="0.25">
      <c r="F199" t="str">
        <f>IF(B199="","",_xlfn.XLOOKUP(B199,[4]Общий!$B:$B,[4]Общий!$F:$F,"Не проставлен",0,1))</f>
        <v/>
      </c>
    </row>
    <row r="200" spans="6:6" x14ac:dyDescent="0.25">
      <c r="F200" t="str">
        <f>IF(B200="","",_xlfn.XLOOKUP(B200,[4]Общий!$B:$B,[4]Общий!$F:$F,"Не проставлен",0,1))</f>
        <v/>
      </c>
    </row>
    <row r="201" spans="6:6" x14ac:dyDescent="0.25">
      <c r="F201" t="str">
        <f>IF(B201="","",_xlfn.XLOOKUP(B201,[4]Общий!$B:$B,[4]Общий!$F:$F,"Не проставлен",0,1))</f>
        <v/>
      </c>
    </row>
    <row r="202" spans="6:6" x14ac:dyDescent="0.25">
      <c r="F202" t="str">
        <f>IF(B202="","",_xlfn.XLOOKUP(B202,[4]Общий!$B:$B,[4]Общий!$F:$F,"Не проставлен",0,1))</f>
        <v/>
      </c>
    </row>
    <row r="203" spans="6:6" x14ac:dyDescent="0.25">
      <c r="F203" t="str">
        <f>IF(B203="","",_xlfn.XLOOKUP(B203,[4]Общий!$B:$B,[4]Общий!$F:$F,"Не проставлен",0,1))</f>
        <v/>
      </c>
    </row>
    <row r="204" spans="6:6" x14ac:dyDescent="0.25">
      <c r="F204" t="str">
        <f>IF(B204="","",_xlfn.XLOOKUP(B204,[4]Общий!$B:$B,[4]Общий!$F:$F,"Не проставлен",0,1))</f>
        <v/>
      </c>
    </row>
    <row r="205" spans="6:6" x14ac:dyDescent="0.25">
      <c r="F205" t="str">
        <f>IF(B205="","",_xlfn.XLOOKUP(B205,[4]Общий!$B:$B,[4]Общий!$F:$F,"Не проставлен",0,1))</f>
        <v/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878A-0C5C-4929-A2C3-E758FC3E96C8}">
  <dimension ref="A1:F191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3" width="26.85546875" customWidth="1"/>
    <col min="4" max="4" width="26.85546875" style="2" customWidth="1"/>
    <col min="5" max="5" width="26.85546875" customWidth="1"/>
    <col min="6" max="6" width="17.85546875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4" t="s">
        <v>833</v>
      </c>
      <c r="E1" s="1"/>
      <c r="F1" s="1" t="s">
        <v>15</v>
      </c>
    </row>
    <row r="2" spans="1:6" x14ac:dyDescent="0.25">
      <c r="A2" t="e" cm="1">
        <f t="array" aca="1" ref="A2:E123" ca="1">_xlfn._xlws.FILTER(Список_Сотрудников[[BU]:[Ответственный менеджер]],Список_Сотрудников[BU]='Список BU'!A2,"")</f>
        <v>#NAME?</v>
      </c>
      <c r="B2" t="e">
        <f ca="1"/>
        <v>#NAME?</v>
      </c>
      <c r="C2" t="e">
        <f ca="1"/>
        <v>#NAME?</v>
      </c>
      <c r="D2" s="2" t="e">
        <f ca="1"/>
        <v>#NAME?</v>
      </c>
      <c r="E2" t="e">
        <f ca="1"/>
        <v>#NAME?</v>
      </c>
      <c r="F2" t="e">
        <f ca="1">IF(B2="","",_xlfn.XLOOKUP(B2,[5]Общий!$B:$B,[5]Общий!$F:$F,"Не проставлен",0,1))</f>
        <v>#NAME?</v>
      </c>
    </row>
    <row r="3" spans="1:6" x14ac:dyDescent="0.25">
      <c r="A3" t="e">
        <f ca="1"/>
        <v>#NAME?</v>
      </c>
      <c r="B3" t="e">
        <f ca="1"/>
        <v>#NAME?</v>
      </c>
      <c r="C3" t="e">
        <f ca="1"/>
        <v>#NAME?</v>
      </c>
      <c r="D3" s="2" t="e">
        <f ca="1"/>
        <v>#NAME?</v>
      </c>
      <c r="E3" t="e">
        <f ca="1"/>
        <v>#NAME?</v>
      </c>
      <c r="F3" t="e">
        <f ca="1">IF(B3="","",_xlfn.XLOOKUP(B3,[5]Общий!$B:$B,[5]Общий!$F:$F,"Не проставлен",0,1))</f>
        <v>#NAME?</v>
      </c>
    </row>
    <row r="4" spans="1:6" x14ac:dyDescent="0.25">
      <c r="A4" t="e">
        <f ca="1"/>
        <v>#NAME?</v>
      </c>
      <c r="B4" t="e">
        <f ca="1"/>
        <v>#NAME?</v>
      </c>
      <c r="C4" t="e">
        <f ca="1"/>
        <v>#NAME?</v>
      </c>
      <c r="D4" s="2" t="e">
        <f ca="1"/>
        <v>#NAME?</v>
      </c>
      <c r="E4" t="e">
        <f ca="1"/>
        <v>#NAME?</v>
      </c>
      <c r="F4" t="e">
        <f ca="1">IF(B4="","",_xlfn.XLOOKUP(B4,[5]Общий!$B:$B,[5]Общий!$F:$F,"Не проставлен",0,1))</f>
        <v>#NAME?</v>
      </c>
    </row>
    <row r="5" spans="1:6" x14ac:dyDescent="0.25">
      <c r="A5" t="e">
        <f ca="1"/>
        <v>#NAME?</v>
      </c>
      <c r="B5" t="e">
        <f ca="1"/>
        <v>#NAME?</v>
      </c>
      <c r="C5" t="e">
        <f ca="1"/>
        <v>#NAME?</v>
      </c>
      <c r="D5" s="2" t="e">
        <f ca="1"/>
        <v>#NAME?</v>
      </c>
      <c r="E5" t="e">
        <f ca="1"/>
        <v>#NAME?</v>
      </c>
      <c r="F5" t="e">
        <f ca="1">IF(B5="","",_xlfn.XLOOKUP(B5,[5]Общий!$B:$B,[5]Общий!$F:$F,"Не проставлен",0,1))</f>
        <v>#NAME?</v>
      </c>
    </row>
    <row r="6" spans="1:6" x14ac:dyDescent="0.25">
      <c r="A6" t="e">
        <f ca="1"/>
        <v>#NAME?</v>
      </c>
      <c r="B6" t="e">
        <f ca="1"/>
        <v>#NAME?</v>
      </c>
      <c r="C6" t="e">
        <f ca="1"/>
        <v>#NAME?</v>
      </c>
      <c r="D6" s="2" t="e">
        <f ca="1"/>
        <v>#NAME?</v>
      </c>
      <c r="E6" t="e">
        <f ca="1"/>
        <v>#NAME?</v>
      </c>
      <c r="F6" t="e">
        <f ca="1">IF(B6="","",_xlfn.XLOOKUP(B6,[5]Общий!$B:$B,[5]Общий!$F:$F,"Не проставлен",0,1))</f>
        <v>#NAME?</v>
      </c>
    </row>
    <row r="7" spans="1:6" x14ac:dyDescent="0.25">
      <c r="A7" t="e">
        <f ca="1"/>
        <v>#NAME?</v>
      </c>
      <c r="B7" t="e">
        <f ca="1"/>
        <v>#NAME?</v>
      </c>
      <c r="C7" t="e">
        <f ca="1"/>
        <v>#NAME?</v>
      </c>
      <c r="D7" s="2" t="e">
        <f ca="1"/>
        <v>#NAME?</v>
      </c>
      <c r="E7" t="e">
        <f ca="1"/>
        <v>#NAME?</v>
      </c>
      <c r="F7" t="e">
        <f ca="1">IF(B7="","",_xlfn.XLOOKUP(B7,[5]Общий!$B:$B,[5]Общий!$F:$F,"Не проставлен",0,1))</f>
        <v>#NAME?</v>
      </c>
    </row>
    <row r="8" spans="1:6" x14ac:dyDescent="0.25">
      <c r="A8" t="e">
        <f ca="1"/>
        <v>#NAME?</v>
      </c>
      <c r="B8" t="e">
        <f ca="1"/>
        <v>#NAME?</v>
      </c>
      <c r="C8" t="e">
        <f ca="1"/>
        <v>#NAME?</v>
      </c>
      <c r="D8" s="2" t="e">
        <f ca="1"/>
        <v>#NAME?</v>
      </c>
      <c r="E8" t="e">
        <f ca="1"/>
        <v>#NAME?</v>
      </c>
      <c r="F8" t="e">
        <f ca="1">IF(B8="","",_xlfn.XLOOKUP(B8,[5]Общий!$B:$B,[5]Общий!$F:$F,"Не проставлен",0,1))</f>
        <v>#NAME?</v>
      </c>
    </row>
    <row r="9" spans="1:6" x14ac:dyDescent="0.25">
      <c r="A9" t="e">
        <f ca="1"/>
        <v>#NAME?</v>
      </c>
      <c r="B9" t="e">
        <f ca="1"/>
        <v>#NAME?</v>
      </c>
      <c r="C9" t="e">
        <f ca="1"/>
        <v>#NAME?</v>
      </c>
      <c r="D9" s="2" t="e">
        <f ca="1"/>
        <v>#NAME?</v>
      </c>
      <c r="E9" t="e">
        <f ca="1"/>
        <v>#NAME?</v>
      </c>
      <c r="F9" t="e">
        <f ca="1">IF(B9="","",_xlfn.XLOOKUP(B9,[5]Общий!$B:$B,[5]Общий!$F:$F,"Не проставлен",0,1))</f>
        <v>#NAME?</v>
      </c>
    </row>
    <row r="10" spans="1:6" x14ac:dyDescent="0.25">
      <c r="A10" t="e">
        <f ca="1"/>
        <v>#NAME?</v>
      </c>
      <c r="B10" t="e">
        <f ca="1"/>
        <v>#NAME?</v>
      </c>
      <c r="C10" t="e">
        <f ca="1"/>
        <v>#NAME?</v>
      </c>
      <c r="D10" s="2" t="e">
        <f ca="1"/>
        <v>#NAME?</v>
      </c>
      <c r="E10" t="e">
        <f ca="1"/>
        <v>#NAME?</v>
      </c>
      <c r="F10" t="e">
        <f ca="1">IF(B10="","",_xlfn.XLOOKUP(B10,[5]Общий!$B:$B,[5]Общий!$F:$F,"Не проставлен",0,1))</f>
        <v>#NAME?</v>
      </c>
    </row>
    <row r="11" spans="1:6" x14ac:dyDescent="0.25">
      <c r="A11" t="e">
        <f ca="1"/>
        <v>#NAME?</v>
      </c>
      <c r="B11" t="e">
        <f ca="1"/>
        <v>#NAME?</v>
      </c>
      <c r="C11" t="e">
        <f ca="1"/>
        <v>#NAME?</v>
      </c>
      <c r="D11" s="2" t="e">
        <f ca="1"/>
        <v>#NAME?</v>
      </c>
      <c r="E11" t="e">
        <f ca="1"/>
        <v>#NAME?</v>
      </c>
      <c r="F11" t="e">
        <f ca="1">IF(B11="","",_xlfn.XLOOKUP(B11,[5]Общий!$B:$B,[5]Общий!$F:$F,"Не проставлен",0,1))</f>
        <v>#NAME?</v>
      </c>
    </row>
    <row r="12" spans="1:6" x14ac:dyDescent="0.25">
      <c r="A12" t="e">
        <f ca="1"/>
        <v>#NAME?</v>
      </c>
      <c r="B12" t="e">
        <f ca="1"/>
        <v>#NAME?</v>
      </c>
      <c r="C12" t="e">
        <f ca="1"/>
        <v>#NAME?</v>
      </c>
      <c r="D12" s="2" t="e">
        <f ca="1"/>
        <v>#NAME?</v>
      </c>
      <c r="E12" t="e">
        <f ca="1"/>
        <v>#NAME?</v>
      </c>
      <c r="F12" t="e">
        <f ca="1">IF(B12="","",_xlfn.XLOOKUP(B12,[5]Общий!$B:$B,[5]Общий!$F:$F,"Не проставлен",0,1))</f>
        <v>#NAME?</v>
      </c>
    </row>
    <row r="13" spans="1:6" x14ac:dyDescent="0.25">
      <c r="A13" t="e">
        <f ca="1"/>
        <v>#NAME?</v>
      </c>
      <c r="B13" t="e">
        <f ca="1"/>
        <v>#NAME?</v>
      </c>
      <c r="C13" t="e">
        <f ca="1"/>
        <v>#NAME?</v>
      </c>
      <c r="D13" s="2" t="e">
        <f ca="1"/>
        <v>#NAME?</v>
      </c>
      <c r="E13" t="e">
        <f ca="1"/>
        <v>#NAME?</v>
      </c>
      <c r="F13" t="e">
        <f ca="1">IF(B13="","",_xlfn.XLOOKUP(B13,[5]Общий!$B:$B,[5]Общий!$F:$F,"Не проставлен",0,1))</f>
        <v>#NAME?</v>
      </c>
    </row>
    <row r="14" spans="1:6" x14ac:dyDescent="0.25">
      <c r="A14" t="e">
        <f ca="1"/>
        <v>#NAME?</v>
      </c>
      <c r="B14" t="e">
        <f ca="1"/>
        <v>#NAME?</v>
      </c>
      <c r="C14" t="e">
        <f ca="1"/>
        <v>#NAME?</v>
      </c>
      <c r="D14" s="2" t="e">
        <f ca="1"/>
        <v>#NAME?</v>
      </c>
      <c r="E14" t="e">
        <f ca="1"/>
        <v>#NAME?</v>
      </c>
      <c r="F14" t="e">
        <f ca="1">IF(B14="","",_xlfn.XLOOKUP(B14,[5]Общий!$B:$B,[5]Общий!$F:$F,"Не проставлен",0,1))</f>
        <v>#NAME?</v>
      </c>
    </row>
    <row r="15" spans="1:6" x14ac:dyDescent="0.25">
      <c r="A15" t="e">
        <f ca="1"/>
        <v>#NAME?</v>
      </c>
      <c r="B15" t="e">
        <f ca="1"/>
        <v>#NAME?</v>
      </c>
      <c r="C15" t="e">
        <f ca="1"/>
        <v>#NAME?</v>
      </c>
      <c r="D15" s="2" t="e">
        <f ca="1"/>
        <v>#NAME?</v>
      </c>
      <c r="E15" t="e">
        <f ca="1"/>
        <v>#NAME?</v>
      </c>
      <c r="F15" t="e">
        <f ca="1">IF(B15="","",_xlfn.XLOOKUP(B15,[5]Общий!$B:$B,[5]Общий!$F:$F,"Не проставлен",0,1))</f>
        <v>#NAME?</v>
      </c>
    </row>
    <row r="16" spans="1:6" x14ac:dyDescent="0.25">
      <c r="A16" t="e">
        <f ca="1"/>
        <v>#NAME?</v>
      </c>
      <c r="B16" t="e">
        <f ca="1"/>
        <v>#NAME?</v>
      </c>
      <c r="C16" t="e">
        <f ca="1"/>
        <v>#NAME?</v>
      </c>
      <c r="D16" s="2" t="e">
        <f ca="1"/>
        <v>#NAME?</v>
      </c>
      <c r="E16" t="e">
        <f ca="1"/>
        <v>#NAME?</v>
      </c>
      <c r="F16" t="e">
        <f ca="1">IF(B16="","",_xlfn.XLOOKUP(B16,[5]Общий!$B:$B,[5]Общий!$F:$F,"Не проставлен",0,1))</f>
        <v>#NAME?</v>
      </c>
    </row>
    <row r="17" spans="1:6" x14ac:dyDescent="0.25">
      <c r="A17" t="e">
        <f ca="1"/>
        <v>#NAME?</v>
      </c>
      <c r="B17" t="e">
        <f ca="1"/>
        <v>#NAME?</v>
      </c>
      <c r="C17" t="e">
        <f ca="1"/>
        <v>#NAME?</v>
      </c>
      <c r="D17" s="2" t="e">
        <f ca="1"/>
        <v>#NAME?</v>
      </c>
      <c r="E17" t="e">
        <f ca="1"/>
        <v>#NAME?</v>
      </c>
      <c r="F17" t="e">
        <f ca="1">IF(B17="","",_xlfn.XLOOKUP(B17,[5]Общий!$B:$B,[5]Общий!$F:$F,"Не проставлен",0,1))</f>
        <v>#NAME?</v>
      </c>
    </row>
    <row r="18" spans="1:6" x14ac:dyDescent="0.25">
      <c r="A18" t="e">
        <f ca="1"/>
        <v>#NAME?</v>
      </c>
      <c r="B18" t="e">
        <f ca="1"/>
        <v>#NAME?</v>
      </c>
      <c r="C18" t="e">
        <f ca="1"/>
        <v>#NAME?</v>
      </c>
      <c r="D18" s="2" t="e">
        <f ca="1"/>
        <v>#NAME?</v>
      </c>
      <c r="E18" t="e">
        <f ca="1"/>
        <v>#NAME?</v>
      </c>
      <c r="F18" t="e">
        <f ca="1">IF(B18="","",_xlfn.XLOOKUP(B18,[5]Общий!$B:$B,[5]Общий!$F:$F,"Не проставлен",0,1))</f>
        <v>#NAME?</v>
      </c>
    </row>
    <row r="19" spans="1:6" x14ac:dyDescent="0.25">
      <c r="A19" t="e">
        <f ca="1"/>
        <v>#NAME?</v>
      </c>
      <c r="B19" t="e">
        <f ca="1"/>
        <v>#NAME?</v>
      </c>
      <c r="C19" t="e">
        <f ca="1"/>
        <v>#NAME?</v>
      </c>
      <c r="D19" s="2" t="e">
        <f ca="1"/>
        <v>#NAME?</v>
      </c>
      <c r="E19" t="e">
        <f ca="1"/>
        <v>#NAME?</v>
      </c>
      <c r="F19" t="e">
        <f ca="1">IF(B19="","",_xlfn.XLOOKUP(B19,[5]Общий!$B:$B,[5]Общий!$F:$F,"Не проставлен",0,1))</f>
        <v>#NAME?</v>
      </c>
    </row>
    <row r="20" spans="1:6" x14ac:dyDescent="0.25">
      <c r="A20" t="e">
        <f ca="1"/>
        <v>#NAME?</v>
      </c>
      <c r="B20" t="e">
        <f ca="1"/>
        <v>#NAME?</v>
      </c>
      <c r="C20" t="e">
        <f ca="1"/>
        <v>#NAME?</v>
      </c>
      <c r="D20" s="2" t="e">
        <f ca="1"/>
        <v>#NAME?</v>
      </c>
      <c r="E20" t="e">
        <f ca="1"/>
        <v>#NAME?</v>
      </c>
      <c r="F20" t="e">
        <f ca="1">IF(B20="","",_xlfn.XLOOKUP(B20,[5]Общий!$B:$B,[5]Общий!$F:$F,"Не проставлен",0,1))</f>
        <v>#NAME?</v>
      </c>
    </row>
    <row r="21" spans="1:6" x14ac:dyDescent="0.25">
      <c r="A21" t="e">
        <f ca="1"/>
        <v>#NAME?</v>
      </c>
      <c r="B21" t="e">
        <f ca="1"/>
        <v>#NAME?</v>
      </c>
      <c r="C21" t="e">
        <f ca="1"/>
        <v>#NAME?</v>
      </c>
      <c r="D21" s="2" t="e">
        <f ca="1"/>
        <v>#NAME?</v>
      </c>
      <c r="E21" t="e">
        <f ca="1"/>
        <v>#NAME?</v>
      </c>
      <c r="F21" t="e">
        <f ca="1">IF(B21="","",_xlfn.XLOOKUP(B21,[5]Общий!$B:$B,[5]Общий!$F:$F,"Не проставлен",0,1))</f>
        <v>#NAME?</v>
      </c>
    </row>
    <row r="22" spans="1:6" x14ac:dyDescent="0.25">
      <c r="A22" t="e">
        <f ca="1"/>
        <v>#NAME?</v>
      </c>
      <c r="B22" t="e">
        <f ca="1"/>
        <v>#NAME?</v>
      </c>
      <c r="C22" t="e">
        <f ca="1"/>
        <v>#NAME?</v>
      </c>
      <c r="D22" s="2" t="e">
        <f ca="1"/>
        <v>#NAME?</v>
      </c>
      <c r="E22" t="e">
        <f ca="1"/>
        <v>#NAME?</v>
      </c>
      <c r="F22" t="e">
        <f ca="1">IF(B22="","",_xlfn.XLOOKUP(B22,[5]Общий!$B:$B,[5]Общий!$F:$F,"Не проставлен",0,1))</f>
        <v>#NAME?</v>
      </c>
    </row>
    <row r="23" spans="1:6" x14ac:dyDescent="0.25">
      <c r="A23" t="e">
        <f ca="1"/>
        <v>#NAME?</v>
      </c>
      <c r="B23" t="e">
        <f ca="1"/>
        <v>#NAME?</v>
      </c>
      <c r="C23" t="e">
        <f ca="1"/>
        <v>#NAME?</v>
      </c>
      <c r="D23" s="2" t="e">
        <f ca="1"/>
        <v>#NAME?</v>
      </c>
      <c r="E23" t="e">
        <f ca="1"/>
        <v>#NAME?</v>
      </c>
      <c r="F23" t="e">
        <f ca="1">IF(B23="","",_xlfn.XLOOKUP(B23,[5]Общий!$B:$B,[5]Общий!$F:$F,"Не проставлен",0,1))</f>
        <v>#NAME?</v>
      </c>
    </row>
    <row r="24" spans="1:6" x14ac:dyDescent="0.25">
      <c r="A24" t="e">
        <f ca="1"/>
        <v>#NAME?</v>
      </c>
      <c r="B24" t="e">
        <f ca="1"/>
        <v>#NAME?</v>
      </c>
      <c r="C24" t="e">
        <f ca="1"/>
        <v>#NAME?</v>
      </c>
      <c r="D24" s="2" t="e">
        <f ca="1"/>
        <v>#NAME?</v>
      </c>
      <c r="E24" t="e">
        <f ca="1"/>
        <v>#NAME?</v>
      </c>
      <c r="F24" t="e">
        <f ca="1">IF(B24="","",_xlfn.XLOOKUP(B24,[5]Общий!$B:$B,[5]Общий!$F:$F,"Не проставлен",0,1))</f>
        <v>#NAME?</v>
      </c>
    </row>
    <row r="25" spans="1:6" x14ac:dyDescent="0.25">
      <c r="A25" t="e">
        <f ca="1"/>
        <v>#NAME?</v>
      </c>
      <c r="B25" t="e">
        <f ca="1"/>
        <v>#NAME?</v>
      </c>
      <c r="C25" t="e">
        <f ca="1"/>
        <v>#NAME?</v>
      </c>
      <c r="D25" s="2" t="e">
        <f ca="1"/>
        <v>#NAME?</v>
      </c>
      <c r="E25" t="e">
        <f ca="1"/>
        <v>#NAME?</v>
      </c>
      <c r="F25" t="e">
        <f ca="1">IF(B25="","",_xlfn.XLOOKUP(B25,[5]Общий!$B:$B,[5]Общий!$F:$F,"Не проставлен",0,1))</f>
        <v>#NAME?</v>
      </c>
    </row>
    <row r="26" spans="1:6" x14ac:dyDescent="0.25">
      <c r="A26" t="e">
        <f ca="1"/>
        <v>#NAME?</v>
      </c>
      <c r="B26" t="e">
        <f ca="1"/>
        <v>#NAME?</v>
      </c>
      <c r="C26" t="e">
        <f ca="1"/>
        <v>#NAME?</v>
      </c>
      <c r="D26" s="2" t="e">
        <f ca="1"/>
        <v>#NAME?</v>
      </c>
      <c r="E26" t="e">
        <f ca="1"/>
        <v>#NAME?</v>
      </c>
      <c r="F26" t="e">
        <f ca="1">IF(B26="","",_xlfn.XLOOKUP(B26,[5]Общий!$B:$B,[5]Общий!$F:$F,"Не проставлен",0,1))</f>
        <v>#NAME?</v>
      </c>
    </row>
    <row r="27" spans="1:6" x14ac:dyDescent="0.25">
      <c r="A27" t="e">
        <f ca="1"/>
        <v>#NAME?</v>
      </c>
      <c r="B27" t="e">
        <f ca="1"/>
        <v>#NAME?</v>
      </c>
      <c r="C27" t="e">
        <f ca="1"/>
        <v>#NAME?</v>
      </c>
      <c r="D27" s="2" t="e">
        <f ca="1"/>
        <v>#NAME?</v>
      </c>
      <c r="E27" t="e">
        <f ca="1"/>
        <v>#NAME?</v>
      </c>
      <c r="F27" t="e">
        <f ca="1">IF(B27="","",_xlfn.XLOOKUP(B27,[5]Общий!$B:$B,[5]Общий!$F:$F,"Не проставлен",0,1))</f>
        <v>#NAME?</v>
      </c>
    </row>
    <row r="28" spans="1:6" x14ac:dyDescent="0.25">
      <c r="A28" t="e">
        <f ca="1"/>
        <v>#NAME?</v>
      </c>
      <c r="B28" t="e">
        <f ca="1"/>
        <v>#NAME?</v>
      </c>
      <c r="C28" t="e">
        <f ca="1"/>
        <v>#NAME?</v>
      </c>
      <c r="D28" s="2" t="e">
        <f ca="1"/>
        <v>#NAME?</v>
      </c>
      <c r="E28" t="e">
        <f ca="1"/>
        <v>#NAME?</v>
      </c>
      <c r="F28" t="e">
        <f ca="1">IF(B28="","",_xlfn.XLOOKUP(B28,[5]Общий!$B:$B,[5]Общий!$F:$F,"Не проставлен",0,1))</f>
        <v>#NAME?</v>
      </c>
    </row>
    <row r="29" spans="1:6" x14ac:dyDescent="0.25">
      <c r="A29" t="e">
        <f ca="1"/>
        <v>#NAME?</v>
      </c>
      <c r="B29" t="e">
        <f ca="1"/>
        <v>#NAME?</v>
      </c>
      <c r="C29" t="e">
        <f ca="1"/>
        <v>#NAME?</v>
      </c>
      <c r="D29" s="2" t="e">
        <f ca="1"/>
        <v>#NAME?</v>
      </c>
      <c r="E29" t="e">
        <f ca="1"/>
        <v>#NAME?</v>
      </c>
      <c r="F29" t="e">
        <f ca="1">IF(B29="","",_xlfn.XLOOKUP(B29,[5]Общий!$B:$B,[5]Общий!$F:$F,"Не проставлен",0,1))</f>
        <v>#NAME?</v>
      </c>
    </row>
    <row r="30" spans="1:6" x14ac:dyDescent="0.25">
      <c r="A30" t="e">
        <f ca="1"/>
        <v>#NAME?</v>
      </c>
      <c r="B30" t="e">
        <f ca="1"/>
        <v>#NAME?</v>
      </c>
      <c r="C30" t="e">
        <f ca="1"/>
        <v>#NAME?</v>
      </c>
      <c r="D30" s="2" t="e">
        <f ca="1"/>
        <v>#NAME?</v>
      </c>
      <c r="E30" t="e">
        <f ca="1"/>
        <v>#NAME?</v>
      </c>
      <c r="F30" t="e">
        <f ca="1">IF(B30="","",_xlfn.XLOOKUP(B30,[5]Общий!$B:$B,[5]Общий!$F:$F,"Не проставлен",0,1))</f>
        <v>#NAME?</v>
      </c>
    </row>
    <row r="31" spans="1:6" x14ac:dyDescent="0.25">
      <c r="A31" t="e">
        <f ca="1"/>
        <v>#NAME?</v>
      </c>
      <c r="B31" t="e">
        <f ca="1"/>
        <v>#NAME?</v>
      </c>
      <c r="C31" t="e">
        <f ca="1"/>
        <v>#NAME?</v>
      </c>
      <c r="D31" s="2" t="e">
        <f ca="1"/>
        <v>#NAME?</v>
      </c>
      <c r="E31" t="e">
        <f ca="1"/>
        <v>#NAME?</v>
      </c>
      <c r="F31" t="e">
        <f ca="1">IF(B31="","",_xlfn.XLOOKUP(B31,[5]Общий!$B:$B,[5]Общий!$F:$F,"Не проставлен",0,1))</f>
        <v>#NAME?</v>
      </c>
    </row>
    <row r="32" spans="1:6" x14ac:dyDescent="0.25">
      <c r="A32" t="e">
        <f ca="1"/>
        <v>#NAME?</v>
      </c>
      <c r="B32" t="e">
        <f ca="1"/>
        <v>#NAME?</v>
      </c>
      <c r="C32" t="e">
        <f ca="1"/>
        <v>#NAME?</v>
      </c>
      <c r="D32" s="2" t="e">
        <f ca="1"/>
        <v>#NAME?</v>
      </c>
      <c r="E32" t="e">
        <f ca="1"/>
        <v>#NAME?</v>
      </c>
      <c r="F32" t="e">
        <f ca="1">IF(B32="","",_xlfn.XLOOKUP(B32,[5]Общий!$B:$B,[5]Общий!$F:$F,"Не проставлен",0,1))</f>
        <v>#NAME?</v>
      </c>
    </row>
    <row r="33" spans="1:6" x14ac:dyDescent="0.25">
      <c r="A33" t="e">
        <f ca="1"/>
        <v>#NAME?</v>
      </c>
      <c r="B33" t="e">
        <f ca="1"/>
        <v>#NAME?</v>
      </c>
      <c r="C33" t="e">
        <f ca="1"/>
        <v>#NAME?</v>
      </c>
      <c r="D33" s="2" t="e">
        <f ca="1"/>
        <v>#NAME?</v>
      </c>
      <c r="E33" t="e">
        <f ca="1"/>
        <v>#NAME?</v>
      </c>
      <c r="F33" t="e">
        <f ca="1">IF(B33="","",_xlfn.XLOOKUP(B33,[5]Общий!$B:$B,[5]Общий!$F:$F,"Не проставлен",0,1))</f>
        <v>#NAME?</v>
      </c>
    </row>
    <row r="34" spans="1:6" x14ac:dyDescent="0.25">
      <c r="A34" t="e">
        <f ca="1"/>
        <v>#NAME?</v>
      </c>
      <c r="B34" t="e">
        <f ca="1"/>
        <v>#NAME?</v>
      </c>
      <c r="C34" t="e">
        <f ca="1"/>
        <v>#NAME?</v>
      </c>
      <c r="D34" s="2" t="e">
        <f ca="1"/>
        <v>#NAME?</v>
      </c>
      <c r="E34" t="e">
        <f ca="1"/>
        <v>#NAME?</v>
      </c>
      <c r="F34" t="e">
        <f ca="1">IF(B34="","",_xlfn.XLOOKUP(B34,[5]Общий!$B:$B,[5]Общий!$F:$F,"Не проставлен",0,1))</f>
        <v>#NAME?</v>
      </c>
    </row>
    <row r="35" spans="1:6" x14ac:dyDescent="0.25">
      <c r="A35" t="e">
        <f ca="1"/>
        <v>#NAME?</v>
      </c>
      <c r="B35" t="e">
        <f ca="1"/>
        <v>#NAME?</v>
      </c>
      <c r="C35" t="e">
        <f ca="1"/>
        <v>#NAME?</v>
      </c>
      <c r="D35" s="2" t="e">
        <f ca="1"/>
        <v>#NAME?</v>
      </c>
      <c r="E35" t="e">
        <f ca="1"/>
        <v>#NAME?</v>
      </c>
      <c r="F35" t="e">
        <f ca="1">IF(B35="","",_xlfn.XLOOKUP(B35,[5]Общий!$B:$B,[5]Общий!$F:$F,"Не проставлен",0,1))</f>
        <v>#NAME?</v>
      </c>
    </row>
    <row r="36" spans="1:6" x14ac:dyDescent="0.25">
      <c r="A36" t="e">
        <f ca="1"/>
        <v>#NAME?</v>
      </c>
      <c r="B36" t="e">
        <f ca="1"/>
        <v>#NAME?</v>
      </c>
      <c r="C36" t="e">
        <f ca="1"/>
        <v>#NAME?</v>
      </c>
      <c r="D36" s="2" t="e">
        <f ca="1"/>
        <v>#NAME?</v>
      </c>
      <c r="E36" t="e">
        <f ca="1"/>
        <v>#NAME?</v>
      </c>
      <c r="F36" t="e">
        <f ca="1">IF(B36="","",_xlfn.XLOOKUP(B36,[5]Общий!$B:$B,[5]Общий!$F:$F,"Не проставлен",0,1))</f>
        <v>#NAME?</v>
      </c>
    </row>
    <row r="37" spans="1:6" x14ac:dyDescent="0.25">
      <c r="A37" t="e">
        <f ca="1"/>
        <v>#NAME?</v>
      </c>
      <c r="B37" t="e">
        <f ca="1"/>
        <v>#NAME?</v>
      </c>
      <c r="C37" t="e">
        <f ca="1"/>
        <v>#NAME?</v>
      </c>
      <c r="D37" s="2" t="e">
        <f ca="1"/>
        <v>#NAME?</v>
      </c>
      <c r="E37" t="e">
        <f ca="1"/>
        <v>#NAME?</v>
      </c>
      <c r="F37" t="e">
        <f ca="1">IF(B37="","",_xlfn.XLOOKUP(B37,[5]Общий!$B:$B,[5]Общий!$F:$F,"Не проставлен",0,1))</f>
        <v>#NAME?</v>
      </c>
    </row>
    <row r="38" spans="1:6" x14ac:dyDescent="0.25">
      <c r="A38" t="e">
        <f ca="1"/>
        <v>#NAME?</v>
      </c>
      <c r="B38" t="e">
        <f ca="1"/>
        <v>#NAME?</v>
      </c>
      <c r="C38" t="e">
        <f ca="1"/>
        <v>#NAME?</v>
      </c>
      <c r="D38" s="2" t="e">
        <f ca="1"/>
        <v>#NAME?</v>
      </c>
      <c r="E38" t="e">
        <f ca="1"/>
        <v>#NAME?</v>
      </c>
      <c r="F38" t="e">
        <f ca="1">IF(B38="","",_xlfn.XLOOKUP(B38,[5]Общий!$B:$B,[5]Общий!$F:$F,"Не проставлен",0,1))</f>
        <v>#NAME?</v>
      </c>
    </row>
    <row r="39" spans="1:6" x14ac:dyDescent="0.25">
      <c r="A39" t="e">
        <f ca="1"/>
        <v>#NAME?</v>
      </c>
      <c r="B39" t="e">
        <f ca="1"/>
        <v>#NAME?</v>
      </c>
      <c r="C39" t="e">
        <f ca="1"/>
        <v>#NAME?</v>
      </c>
      <c r="D39" s="2" t="e">
        <f ca="1"/>
        <v>#NAME?</v>
      </c>
      <c r="E39" t="e">
        <f ca="1"/>
        <v>#NAME?</v>
      </c>
      <c r="F39" t="e">
        <f ca="1">IF(B39="","",_xlfn.XLOOKUP(B39,[5]Общий!$B:$B,[5]Общий!$F:$F,"Не проставлен",0,1))</f>
        <v>#NAME?</v>
      </c>
    </row>
    <row r="40" spans="1:6" x14ac:dyDescent="0.25">
      <c r="A40" t="e">
        <f ca="1"/>
        <v>#NAME?</v>
      </c>
      <c r="B40" t="e">
        <f ca="1"/>
        <v>#NAME?</v>
      </c>
      <c r="C40" t="e">
        <f ca="1"/>
        <v>#NAME?</v>
      </c>
      <c r="D40" s="2" t="e">
        <f ca="1"/>
        <v>#NAME?</v>
      </c>
      <c r="E40" t="e">
        <f ca="1"/>
        <v>#NAME?</v>
      </c>
      <c r="F40" t="e">
        <f ca="1">IF(B40="","",_xlfn.XLOOKUP(B40,[5]Общий!$B:$B,[5]Общий!$F:$F,"Не проставлен",0,1))</f>
        <v>#NAME?</v>
      </c>
    </row>
    <row r="41" spans="1:6" x14ac:dyDescent="0.25">
      <c r="A41" t="e">
        <f ca="1"/>
        <v>#NAME?</v>
      </c>
      <c r="B41" t="e">
        <f ca="1"/>
        <v>#NAME?</v>
      </c>
      <c r="C41" t="e">
        <f ca="1"/>
        <v>#NAME?</v>
      </c>
      <c r="D41" s="2" t="e">
        <f ca="1"/>
        <v>#NAME?</v>
      </c>
      <c r="E41" t="e">
        <f ca="1"/>
        <v>#NAME?</v>
      </c>
      <c r="F41" t="e">
        <f ca="1">IF(B41="","",_xlfn.XLOOKUP(B41,[5]Общий!$B:$B,[5]Общий!$F:$F,"Не проставлен",0,1))</f>
        <v>#NAME?</v>
      </c>
    </row>
    <row r="42" spans="1:6" x14ac:dyDescent="0.25">
      <c r="A42" t="e">
        <f ca="1"/>
        <v>#NAME?</v>
      </c>
      <c r="B42" t="e">
        <f ca="1"/>
        <v>#NAME?</v>
      </c>
      <c r="C42" t="e">
        <f ca="1"/>
        <v>#NAME?</v>
      </c>
      <c r="D42" s="2" t="e">
        <f ca="1"/>
        <v>#NAME?</v>
      </c>
      <c r="E42" t="e">
        <f ca="1"/>
        <v>#NAME?</v>
      </c>
      <c r="F42" t="e">
        <f ca="1">IF(B42="","",_xlfn.XLOOKUP(B42,[5]Общий!$B:$B,[5]Общий!$F:$F,"Не проставлен",0,1))</f>
        <v>#NAME?</v>
      </c>
    </row>
    <row r="43" spans="1:6" x14ac:dyDescent="0.25">
      <c r="A43" t="e">
        <f ca="1"/>
        <v>#NAME?</v>
      </c>
      <c r="B43" t="e">
        <f ca="1"/>
        <v>#NAME?</v>
      </c>
      <c r="C43" t="e">
        <f ca="1"/>
        <v>#NAME?</v>
      </c>
      <c r="D43" s="2" t="e">
        <f ca="1"/>
        <v>#NAME?</v>
      </c>
      <c r="E43" t="e">
        <f ca="1"/>
        <v>#NAME?</v>
      </c>
      <c r="F43" t="e">
        <f ca="1">IF(B43="","",_xlfn.XLOOKUP(B43,[5]Общий!$B:$B,[5]Общий!$F:$F,"Не проставлен",0,1))</f>
        <v>#NAME?</v>
      </c>
    </row>
    <row r="44" spans="1:6" x14ac:dyDescent="0.25">
      <c r="A44" t="e">
        <f ca="1"/>
        <v>#NAME?</v>
      </c>
      <c r="B44" t="e">
        <f ca="1"/>
        <v>#NAME?</v>
      </c>
      <c r="C44" t="e">
        <f ca="1"/>
        <v>#NAME?</v>
      </c>
      <c r="D44" s="2" t="e">
        <f ca="1"/>
        <v>#NAME?</v>
      </c>
      <c r="E44" t="e">
        <f ca="1"/>
        <v>#NAME?</v>
      </c>
      <c r="F44" t="e">
        <f ca="1">IF(B44="","",_xlfn.XLOOKUP(B44,[5]Общий!$B:$B,[5]Общий!$F:$F,"Не проставлен",0,1))</f>
        <v>#NAME?</v>
      </c>
    </row>
    <row r="45" spans="1:6" x14ac:dyDescent="0.25">
      <c r="A45" t="e">
        <f ca="1"/>
        <v>#NAME?</v>
      </c>
      <c r="B45" t="e">
        <f ca="1"/>
        <v>#NAME?</v>
      </c>
      <c r="C45" t="e">
        <f ca="1"/>
        <v>#NAME?</v>
      </c>
      <c r="D45" s="2" t="e">
        <f ca="1"/>
        <v>#NAME?</v>
      </c>
      <c r="E45" t="e">
        <f ca="1"/>
        <v>#NAME?</v>
      </c>
      <c r="F45" t="e">
        <f ca="1">IF(B45="","",_xlfn.XLOOKUP(B45,[5]Общий!$B:$B,[5]Общий!$F:$F,"Не проставлен",0,1))</f>
        <v>#NAME?</v>
      </c>
    </row>
    <row r="46" spans="1:6" x14ac:dyDescent="0.25">
      <c r="A46" t="e">
        <f ca="1"/>
        <v>#NAME?</v>
      </c>
      <c r="B46" t="e">
        <f ca="1"/>
        <v>#NAME?</v>
      </c>
      <c r="C46" t="e">
        <f ca="1"/>
        <v>#NAME?</v>
      </c>
      <c r="D46" s="2" t="e">
        <f ca="1"/>
        <v>#NAME?</v>
      </c>
      <c r="E46" t="e">
        <f ca="1"/>
        <v>#NAME?</v>
      </c>
      <c r="F46" t="e">
        <f ca="1">IF(B46="","",_xlfn.XLOOKUP(B46,[5]Общий!$B:$B,[5]Общий!$F:$F,"Не проставлен",0,1))</f>
        <v>#NAME?</v>
      </c>
    </row>
    <row r="47" spans="1:6" x14ac:dyDescent="0.25">
      <c r="A47" t="e">
        <f ca="1"/>
        <v>#NAME?</v>
      </c>
      <c r="B47" t="e">
        <f ca="1"/>
        <v>#NAME?</v>
      </c>
      <c r="C47" t="e">
        <f ca="1"/>
        <v>#NAME?</v>
      </c>
      <c r="D47" s="2" t="e">
        <f ca="1"/>
        <v>#NAME?</v>
      </c>
      <c r="E47" t="e">
        <f ca="1"/>
        <v>#NAME?</v>
      </c>
      <c r="F47" t="e">
        <f ca="1">IF(B47="","",_xlfn.XLOOKUP(B47,[5]Общий!$B:$B,[5]Общий!$F:$F,"Не проставлен",0,1))</f>
        <v>#NAME?</v>
      </c>
    </row>
    <row r="48" spans="1:6" x14ac:dyDescent="0.25">
      <c r="A48" t="e">
        <f ca="1"/>
        <v>#NAME?</v>
      </c>
      <c r="B48" t="e">
        <f ca="1"/>
        <v>#NAME?</v>
      </c>
      <c r="C48" t="e">
        <f ca="1"/>
        <v>#NAME?</v>
      </c>
      <c r="D48" s="2" t="e">
        <f ca="1"/>
        <v>#NAME?</v>
      </c>
      <c r="E48" t="e">
        <f ca="1"/>
        <v>#NAME?</v>
      </c>
      <c r="F48" t="e">
        <f ca="1">IF(B48="","",_xlfn.XLOOKUP(B48,[5]Общий!$B:$B,[5]Общий!$F:$F,"Не проставлен",0,1))</f>
        <v>#NAME?</v>
      </c>
    </row>
    <row r="49" spans="1:6" x14ac:dyDescent="0.25">
      <c r="A49" t="e">
        <f ca="1"/>
        <v>#NAME?</v>
      </c>
      <c r="B49" t="e">
        <f ca="1"/>
        <v>#NAME?</v>
      </c>
      <c r="C49" t="e">
        <f ca="1"/>
        <v>#NAME?</v>
      </c>
      <c r="D49" s="2" t="e">
        <f ca="1"/>
        <v>#NAME?</v>
      </c>
      <c r="E49" t="e">
        <f ca="1"/>
        <v>#NAME?</v>
      </c>
      <c r="F49" t="e">
        <f ca="1">IF(B49="","",_xlfn.XLOOKUP(B49,[5]Общий!$B:$B,[5]Общий!$F:$F,"Не проставлен",0,1))</f>
        <v>#NAME?</v>
      </c>
    </row>
    <row r="50" spans="1:6" x14ac:dyDescent="0.25">
      <c r="A50" t="e">
        <f ca="1"/>
        <v>#NAME?</v>
      </c>
      <c r="B50" t="e">
        <f ca="1"/>
        <v>#NAME?</v>
      </c>
      <c r="C50" t="e">
        <f ca="1"/>
        <v>#NAME?</v>
      </c>
      <c r="D50" s="2" t="e">
        <f ca="1"/>
        <v>#NAME?</v>
      </c>
      <c r="E50" t="e">
        <f ca="1"/>
        <v>#NAME?</v>
      </c>
      <c r="F50" t="e">
        <f ca="1">IF(B50="","",_xlfn.XLOOKUP(B50,[5]Общий!$B:$B,[5]Общий!$F:$F,"Не проставлен",0,1))</f>
        <v>#NAME?</v>
      </c>
    </row>
    <row r="51" spans="1:6" x14ac:dyDescent="0.25">
      <c r="A51" t="e">
        <f ca="1"/>
        <v>#NAME?</v>
      </c>
      <c r="B51" t="e">
        <f ca="1"/>
        <v>#NAME?</v>
      </c>
      <c r="C51" t="e">
        <f ca="1"/>
        <v>#NAME?</v>
      </c>
      <c r="D51" s="2" t="e">
        <f ca="1"/>
        <v>#NAME?</v>
      </c>
      <c r="E51" t="e">
        <f ca="1"/>
        <v>#NAME?</v>
      </c>
      <c r="F51" t="e">
        <f ca="1">IF(B51="","",_xlfn.XLOOKUP(B51,[5]Общий!$B:$B,[5]Общий!$F:$F,"Не проставлен",0,1))</f>
        <v>#NAME?</v>
      </c>
    </row>
    <row r="52" spans="1:6" x14ac:dyDescent="0.25">
      <c r="A52" t="e">
        <f ca="1"/>
        <v>#NAME?</v>
      </c>
      <c r="B52" t="e">
        <f ca="1"/>
        <v>#NAME?</v>
      </c>
      <c r="C52" t="e">
        <f ca="1"/>
        <v>#NAME?</v>
      </c>
      <c r="D52" s="2" t="e">
        <f ca="1"/>
        <v>#NAME?</v>
      </c>
      <c r="E52" t="e">
        <f ca="1"/>
        <v>#NAME?</v>
      </c>
      <c r="F52" t="e">
        <f ca="1">IF(B52="","",_xlfn.XLOOKUP(B52,[5]Общий!$B:$B,[5]Общий!$F:$F,"Не проставлен",0,1))</f>
        <v>#NAME?</v>
      </c>
    </row>
    <row r="53" spans="1:6" x14ac:dyDescent="0.25">
      <c r="A53" t="e">
        <f ca="1"/>
        <v>#NAME?</v>
      </c>
      <c r="B53" t="e">
        <f ca="1"/>
        <v>#NAME?</v>
      </c>
      <c r="C53" t="e">
        <f ca="1"/>
        <v>#NAME?</v>
      </c>
      <c r="D53" s="2" t="e">
        <f ca="1"/>
        <v>#NAME?</v>
      </c>
      <c r="E53" t="e">
        <f ca="1"/>
        <v>#NAME?</v>
      </c>
      <c r="F53" t="e">
        <f ca="1">IF(B53="","",_xlfn.XLOOKUP(B53,[5]Общий!$B:$B,[5]Общий!$F:$F,"Не проставлен",0,1))</f>
        <v>#NAME?</v>
      </c>
    </row>
    <row r="54" spans="1:6" x14ac:dyDescent="0.25">
      <c r="A54" t="e">
        <f ca="1"/>
        <v>#NAME?</v>
      </c>
      <c r="B54" t="e">
        <f ca="1"/>
        <v>#NAME?</v>
      </c>
      <c r="C54" t="e">
        <f ca="1"/>
        <v>#NAME?</v>
      </c>
      <c r="D54" s="2" t="e">
        <f ca="1"/>
        <v>#NAME?</v>
      </c>
      <c r="E54" t="e">
        <f ca="1"/>
        <v>#NAME?</v>
      </c>
      <c r="F54" t="e">
        <f ca="1">IF(B54="","",_xlfn.XLOOKUP(B54,[5]Общий!$B:$B,[5]Общий!$F:$F,"Не проставлен",0,1))</f>
        <v>#NAME?</v>
      </c>
    </row>
    <row r="55" spans="1:6" x14ac:dyDescent="0.25">
      <c r="A55" t="e">
        <f ca="1"/>
        <v>#NAME?</v>
      </c>
      <c r="B55" t="e">
        <f ca="1"/>
        <v>#NAME?</v>
      </c>
      <c r="C55" t="e">
        <f ca="1"/>
        <v>#NAME?</v>
      </c>
      <c r="D55" s="2" t="e">
        <f ca="1"/>
        <v>#NAME?</v>
      </c>
      <c r="E55" t="e">
        <f ca="1"/>
        <v>#NAME?</v>
      </c>
      <c r="F55" t="e">
        <f ca="1">IF(B55="","",_xlfn.XLOOKUP(B55,[5]Общий!$B:$B,[5]Общий!$F:$F,"Не проставлен",0,1))</f>
        <v>#NAME?</v>
      </c>
    </row>
    <row r="56" spans="1:6" x14ac:dyDescent="0.25">
      <c r="A56" t="e">
        <f ca="1"/>
        <v>#NAME?</v>
      </c>
      <c r="B56" t="e">
        <f ca="1"/>
        <v>#NAME?</v>
      </c>
      <c r="C56" t="e">
        <f ca="1"/>
        <v>#NAME?</v>
      </c>
      <c r="D56" s="2" t="e">
        <f ca="1"/>
        <v>#NAME?</v>
      </c>
      <c r="E56" t="e">
        <f ca="1"/>
        <v>#NAME?</v>
      </c>
      <c r="F56" t="e">
        <f ca="1">IF(B56="","",_xlfn.XLOOKUP(B56,[5]Общий!$B:$B,[5]Общий!$F:$F,"Не проставлен",0,1))</f>
        <v>#NAME?</v>
      </c>
    </row>
    <row r="57" spans="1:6" x14ac:dyDescent="0.25">
      <c r="A57" t="e">
        <f ca="1"/>
        <v>#NAME?</v>
      </c>
      <c r="B57" t="e">
        <f ca="1"/>
        <v>#NAME?</v>
      </c>
      <c r="C57" t="e">
        <f ca="1"/>
        <v>#NAME?</v>
      </c>
      <c r="D57" s="2" t="e">
        <f ca="1"/>
        <v>#NAME?</v>
      </c>
      <c r="E57" t="e">
        <f ca="1"/>
        <v>#NAME?</v>
      </c>
      <c r="F57" t="e">
        <f ca="1">IF(B57="","",_xlfn.XLOOKUP(B57,[5]Общий!$B:$B,[5]Общий!$F:$F,"Не проставлен",0,1))</f>
        <v>#NAME?</v>
      </c>
    </row>
    <row r="58" spans="1:6" x14ac:dyDescent="0.25">
      <c r="A58" t="e">
        <f ca="1"/>
        <v>#NAME?</v>
      </c>
      <c r="B58" t="e">
        <f ca="1"/>
        <v>#NAME?</v>
      </c>
      <c r="C58" t="e">
        <f ca="1"/>
        <v>#NAME?</v>
      </c>
      <c r="D58" s="2" t="e">
        <f ca="1"/>
        <v>#NAME?</v>
      </c>
      <c r="E58" t="e">
        <f ca="1"/>
        <v>#NAME?</v>
      </c>
      <c r="F58" t="e">
        <f ca="1">IF(B58="","",_xlfn.XLOOKUP(B58,[5]Общий!$B:$B,[5]Общий!$F:$F,"Не проставлен",0,1))</f>
        <v>#NAME?</v>
      </c>
    </row>
    <row r="59" spans="1:6" x14ac:dyDescent="0.25">
      <c r="A59" t="e">
        <f ca="1"/>
        <v>#NAME?</v>
      </c>
      <c r="B59" t="e">
        <f ca="1"/>
        <v>#NAME?</v>
      </c>
      <c r="C59" t="e">
        <f ca="1"/>
        <v>#NAME?</v>
      </c>
      <c r="D59" s="2" t="e">
        <f ca="1"/>
        <v>#NAME?</v>
      </c>
      <c r="E59" t="e">
        <f ca="1"/>
        <v>#NAME?</v>
      </c>
      <c r="F59" t="e">
        <f ca="1">IF(B59="","",_xlfn.XLOOKUP(B59,[5]Общий!$B:$B,[5]Общий!$F:$F,"Не проставлен",0,1))</f>
        <v>#NAME?</v>
      </c>
    </row>
    <row r="60" spans="1:6" x14ac:dyDescent="0.25">
      <c r="A60" t="e">
        <f ca="1"/>
        <v>#NAME?</v>
      </c>
      <c r="B60" t="e">
        <f ca="1"/>
        <v>#NAME?</v>
      </c>
      <c r="C60" t="e">
        <f ca="1"/>
        <v>#NAME?</v>
      </c>
      <c r="D60" s="2" t="e">
        <f ca="1"/>
        <v>#NAME?</v>
      </c>
      <c r="E60" t="e">
        <f ca="1"/>
        <v>#NAME?</v>
      </c>
      <c r="F60" t="e">
        <f ca="1">IF(B60="","",_xlfn.XLOOKUP(B60,[5]Общий!$B:$B,[5]Общий!$F:$F,"Не проставлен",0,1))</f>
        <v>#NAME?</v>
      </c>
    </row>
    <row r="61" spans="1:6" x14ac:dyDescent="0.25">
      <c r="A61" t="e">
        <f ca="1"/>
        <v>#NAME?</v>
      </c>
      <c r="B61" t="e">
        <f ca="1"/>
        <v>#NAME?</v>
      </c>
      <c r="C61" t="e">
        <f ca="1"/>
        <v>#NAME?</v>
      </c>
      <c r="D61" s="2" t="e">
        <f ca="1"/>
        <v>#NAME?</v>
      </c>
      <c r="E61" t="e">
        <f ca="1"/>
        <v>#NAME?</v>
      </c>
      <c r="F61" t="e">
        <f ca="1">IF(B61="","",_xlfn.XLOOKUP(B61,[5]Общий!$B:$B,[5]Общий!$F:$F,"Не проставлен",0,1))</f>
        <v>#NAME?</v>
      </c>
    </row>
    <row r="62" spans="1:6" x14ac:dyDescent="0.25">
      <c r="A62" t="e">
        <f ca="1"/>
        <v>#NAME?</v>
      </c>
      <c r="B62" t="e">
        <f ca="1"/>
        <v>#NAME?</v>
      </c>
      <c r="C62" t="e">
        <f ca="1"/>
        <v>#NAME?</v>
      </c>
      <c r="D62" s="2" t="e">
        <f ca="1"/>
        <v>#NAME?</v>
      </c>
      <c r="E62" t="e">
        <f ca="1"/>
        <v>#NAME?</v>
      </c>
      <c r="F62" t="e">
        <f ca="1">IF(B62="","",_xlfn.XLOOKUP(B62,[5]Общий!$B:$B,[5]Общий!$F:$F,"Не проставлен",0,1))</f>
        <v>#NAME?</v>
      </c>
    </row>
    <row r="63" spans="1:6" x14ac:dyDescent="0.25">
      <c r="A63" t="e">
        <f ca="1"/>
        <v>#NAME?</v>
      </c>
      <c r="B63" t="e">
        <f ca="1"/>
        <v>#NAME?</v>
      </c>
      <c r="C63" t="e">
        <f ca="1"/>
        <v>#NAME?</v>
      </c>
      <c r="D63" s="2" t="e">
        <f ca="1"/>
        <v>#NAME?</v>
      </c>
      <c r="E63" t="e">
        <f ca="1"/>
        <v>#NAME?</v>
      </c>
      <c r="F63" t="e">
        <f ca="1">IF(B63="","",_xlfn.XLOOKUP(B63,[5]Общий!$B:$B,[5]Общий!$F:$F,"Не проставлен",0,1))</f>
        <v>#NAME?</v>
      </c>
    </row>
    <row r="64" spans="1:6" x14ac:dyDescent="0.25">
      <c r="A64" t="e">
        <f ca="1"/>
        <v>#NAME?</v>
      </c>
      <c r="B64" t="e">
        <f ca="1"/>
        <v>#NAME?</v>
      </c>
      <c r="C64" t="e">
        <f ca="1"/>
        <v>#NAME?</v>
      </c>
      <c r="D64" s="2" t="e">
        <f ca="1"/>
        <v>#NAME?</v>
      </c>
      <c r="E64" t="e">
        <f ca="1"/>
        <v>#NAME?</v>
      </c>
      <c r="F64" t="e">
        <f ca="1">IF(B64="","",_xlfn.XLOOKUP(B64,[5]Общий!$B:$B,[5]Общий!$F:$F,"Не проставлен",0,1))</f>
        <v>#NAME?</v>
      </c>
    </row>
    <row r="65" spans="1:6" x14ac:dyDescent="0.25">
      <c r="A65" t="e">
        <f ca="1"/>
        <v>#NAME?</v>
      </c>
      <c r="B65" t="e">
        <f ca="1"/>
        <v>#NAME?</v>
      </c>
      <c r="C65" t="e">
        <f ca="1"/>
        <v>#NAME?</v>
      </c>
      <c r="D65" s="2" t="e">
        <f ca="1"/>
        <v>#NAME?</v>
      </c>
      <c r="E65" t="e">
        <f ca="1"/>
        <v>#NAME?</v>
      </c>
      <c r="F65" t="e">
        <f ca="1">IF(B65="","",_xlfn.XLOOKUP(B65,[5]Общий!$B:$B,[5]Общий!$F:$F,"Не проставлен",0,1))</f>
        <v>#NAME?</v>
      </c>
    </row>
    <row r="66" spans="1:6" x14ac:dyDescent="0.25">
      <c r="A66" t="e">
        <f ca="1"/>
        <v>#NAME?</v>
      </c>
      <c r="B66" t="e">
        <f ca="1"/>
        <v>#NAME?</v>
      </c>
      <c r="C66" t="e">
        <f ca="1"/>
        <v>#NAME?</v>
      </c>
      <c r="D66" s="2" t="e">
        <f ca="1"/>
        <v>#NAME?</v>
      </c>
      <c r="E66" t="e">
        <f ca="1"/>
        <v>#NAME?</v>
      </c>
      <c r="F66" t="e">
        <f ca="1">IF(B66="","",_xlfn.XLOOKUP(B66,[5]Общий!$B:$B,[5]Общий!$F:$F,"Не проставлен",0,1))</f>
        <v>#NAME?</v>
      </c>
    </row>
    <row r="67" spans="1:6" x14ac:dyDescent="0.25">
      <c r="A67" t="e">
        <f ca="1"/>
        <v>#NAME?</v>
      </c>
      <c r="B67" t="e">
        <f ca="1"/>
        <v>#NAME?</v>
      </c>
      <c r="C67" t="e">
        <f ca="1"/>
        <v>#NAME?</v>
      </c>
      <c r="D67" s="2" t="e">
        <f ca="1"/>
        <v>#NAME?</v>
      </c>
      <c r="E67" t="e">
        <f ca="1"/>
        <v>#NAME?</v>
      </c>
      <c r="F67" t="e">
        <f ca="1">IF(B67="","",_xlfn.XLOOKUP(B67,[5]Общий!$B:$B,[5]Общий!$F:$F,"Не проставлен",0,1))</f>
        <v>#NAME?</v>
      </c>
    </row>
    <row r="68" spans="1:6" x14ac:dyDescent="0.25">
      <c r="A68" t="e">
        <f ca="1"/>
        <v>#NAME?</v>
      </c>
      <c r="B68" t="e">
        <f ca="1"/>
        <v>#NAME?</v>
      </c>
      <c r="C68" t="e">
        <f ca="1"/>
        <v>#NAME?</v>
      </c>
      <c r="D68" s="2" t="e">
        <f ca="1"/>
        <v>#NAME?</v>
      </c>
      <c r="E68" t="e">
        <f ca="1"/>
        <v>#NAME?</v>
      </c>
      <c r="F68" t="e">
        <f ca="1">IF(B68="","",_xlfn.XLOOKUP(B68,[5]Общий!$B:$B,[5]Общий!$F:$F,"Не проставлен",0,1))</f>
        <v>#NAME?</v>
      </c>
    </row>
    <row r="69" spans="1:6" x14ac:dyDescent="0.25">
      <c r="A69" t="e">
        <f ca="1"/>
        <v>#NAME?</v>
      </c>
      <c r="B69" t="e">
        <f ca="1"/>
        <v>#NAME?</v>
      </c>
      <c r="C69" t="e">
        <f ca="1"/>
        <v>#NAME?</v>
      </c>
      <c r="D69" s="2" t="e">
        <f ca="1"/>
        <v>#NAME?</v>
      </c>
      <c r="E69" t="e">
        <f ca="1"/>
        <v>#NAME?</v>
      </c>
      <c r="F69" t="e">
        <f ca="1">IF(B69="","",_xlfn.XLOOKUP(B69,[5]Общий!$B:$B,[5]Общий!$F:$F,"Не проставлен",0,1))</f>
        <v>#NAME?</v>
      </c>
    </row>
    <row r="70" spans="1:6" x14ac:dyDescent="0.25">
      <c r="A70" t="e">
        <f ca="1"/>
        <v>#NAME?</v>
      </c>
      <c r="B70" t="e">
        <f ca="1"/>
        <v>#NAME?</v>
      </c>
      <c r="C70" t="e">
        <f ca="1"/>
        <v>#NAME?</v>
      </c>
      <c r="D70" s="2" t="e">
        <f ca="1"/>
        <v>#NAME?</v>
      </c>
      <c r="E70" t="e">
        <f ca="1"/>
        <v>#NAME?</v>
      </c>
      <c r="F70" t="e">
        <f ca="1">IF(B70="","",_xlfn.XLOOKUP(B70,[5]Общий!$B:$B,[5]Общий!$F:$F,"Не проставлен",0,1))</f>
        <v>#NAME?</v>
      </c>
    </row>
    <row r="71" spans="1:6" x14ac:dyDescent="0.25">
      <c r="A71" t="e">
        <f ca="1"/>
        <v>#NAME?</v>
      </c>
      <c r="B71" t="e">
        <f ca="1"/>
        <v>#NAME?</v>
      </c>
      <c r="C71" t="e">
        <f ca="1"/>
        <v>#NAME?</v>
      </c>
      <c r="D71" s="2" t="e">
        <f ca="1"/>
        <v>#NAME?</v>
      </c>
      <c r="E71" t="e">
        <f ca="1"/>
        <v>#NAME?</v>
      </c>
      <c r="F71" t="e">
        <f ca="1">IF(B71="","",_xlfn.XLOOKUP(B71,[5]Общий!$B:$B,[5]Общий!$F:$F,"Не проставлен",0,1))</f>
        <v>#NAME?</v>
      </c>
    </row>
    <row r="72" spans="1:6" x14ac:dyDescent="0.25">
      <c r="A72" t="e">
        <f ca="1"/>
        <v>#NAME?</v>
      </c>
      <c r="B72" t="e">
        <f ca="1"/>
        <v>#NAME?</v>
      </c>
      <c r="C72" t="e">
        <f ca="1"/>
        <v>#NAME?</v>
      </c>
      <c r="D72" s="2" t="e">
        <f ca="1"/>
        <v>#NAME?</v>
      </c>
      <c r="E72" t="e">
        <f ca="1"/>
        <v>#NAME?</v>
      </c>
      <c r="F72" t="e">
        <f ca="1">IF(B72="","",_xlfn.XLOOKUP(B72,[5]Общий!$B:$B,[5]Общий!$F:$F,"Не проставлен",0,1))</f>
        <v>#NAME?</v>
      </c>
    </row>
    <row r="73" spans="1:6" x14ac:dyDescent="0.25">
      <c r="A73" t="e">
        <f ca="1"/>
        <v>#NAME?</v>
      </c>
      <c r="B73" t="e">
        <f ca="1"/>
        <v>#NAME?</v>
      </c>
      <c r="C73" t="e">
        <f ca="1"/>
        <v>#NAME?</v>
      </c>
      <c r="D73" s="2" t="e">
        <f ca="1"/>
        <v>#NAME?</v>
      </c>
      <c r="E73" t="e">
        <f ca="1"/>
        <v>#NAME?</v>
      </c>
      <c r="F73" t="e">
        <f ca="1">IF(B73="","",_xlfn.XLOOKUP(B73,[5]Общий!$B:$B,[5]Общий!$F:$F,"Не проставлен",0,1))</f>
        <v>#NAME?</v>
      </c>
    </row>
    <row r="74" spans="1:6" x14ac:dyDescent="0.25">
      <c r="A74" t="e">
        <f ca="1"/>
        <v>#NAME?</v>
      </c>
      <c r="B74" t="e">
        <f ca="1"/>
        <v>#NAME?</v>
      </c>
      <c r="C74" t="e">
        <f ca="1"/>
        <v>#NAME?</v>
      </c>
      <c r="D74" s="2" t="e">
        <f ca="1"/>
        <v>#NAME?</v>
      </c>
      <c r="E74" t="e">
        <f ca="1"/>
        <v>#NAME?</v>
      </c>
      <c r="F74" t="e">
        <f ca="1">IF(B74="","",_xlfn.XLOOKUP(B74,[5]Общий!$B:$B,[5]Общий!$F:$F,"Не проставлен",0,1))</f>
        <v>#NAME?</v>
      </c>
    </row>
    <row r="75" spans="1:6" x14ac:dyDescent="0.25">
      <c r="A75" t="e">
        <f ca="1"/>
        <v>#NAME?</v>
      </c>
      <c r="B75" t="e">
        <f ca="1"/>
        <v>#NAME?</v>
      </c>
      <c r="C75" t="e">
        <f ca="1"/>
        <v>#NAME?</v>
      </c>
      <c r="D75" s="2" t="e">
        <f ca="1"/>
        <v>#NAME?</v>
      </c>
      <c r="E75" t="e">
        <f ca="1"/>
        <v>#NAME?</v>
      </c>
      <c r="F75" t="e">
        <f ca="1">IF(B75="","",_xlfn.XLOOKUP(B75,[5]Общий!$B:$B,[5]Общий!$F:$F,"Не проставлен",0,1))</f>
        <v>#NAME?</v>
      </c>
    </row>
    <row r="76" spans="1:6" x14ac:dyDescent="0.25">
      <c r="A76" t="e">
        <f ca="1"/>
        <v>#NAME?</v>
      </c>
      <c r="B76" t="e">
        <f ca="1"/>
        <v>#NAME?</v>
      </c>
      <c r="C76" t="e">
        <f ca="1"/>
        <v>#NAME?</v>
      </c>
      <c r="D76" s="2" t="e">
        <f ca="1"/>
        <v>#NAME?</v>
      </c>
      <c r="E76" t="e">
        <f ca="1"/>
        <v>#NAME?</v>
      </c>
      <c r="F76" t="e">
        <f ca="1">IF(B76="","",_xlfn.XLOOKUP(B76,[5]Общий!$B:$B,[5]Общий!$F:$F,"Не проставлен",0,1))</f>
        <v>#NAME?</v>
      </c>
    </row>
    <row r="77" spans="1:6" x14ac:dyDescent="0.25">
      <c r="A77" t="e">
        <f ca="1"/>
        <v>#NAME?</v>
      </c>
      <c r="B77" t="e">
        <f ca="1"/>
        <v>#NAME?</v>
      </c>
      <c r="C77" t="e">
        <f ca="1"/>
        <v>#NAME?</v>
      </c>
      <c r="D77" s="2" t="e">
        <f ca="1"/>
        <v>#NAME?</v>
      </c>
      <c r="E77" t="e">
        <f ca="1"/>
        <v>#NAME?</v>
      </c>
      <c r="F77" t="e">
        <f ca="1">IF(B77="","",_xlfn.XLOOKUP(B77,[5]Общий!$B:$B,[5]Общий!$F:$F,"Не проставлен",0,1))</f>
        <v>#NAME?</v>
      </c>
    </row>
    <row r="78" spans="1:6" x14ac:dyDescent="0.25">
      <c r="A78" t="e">
        <f ca="1"/>
        <v>#NAME?</v>
      </c>
      <c r="B78" t="e">
        <f ca="1"/>
        <v>#NAME?</v>
      </c>
      <c r="C78" t="e">
        <f ca="1"/>
        <v>#NAME?</v>
      </c>
      <c r="D78" s="2" t="e">
        <f ca="1"/>
        <v>#NAME?</v>
      </c>
      <c r="E78" t="e">
        <f ca="1"/>
        <v>#NAME?</v>
      </c>
      <c r="F78" t="e">
        <f ca="1">IF(B78="","",_xlfn.XLOOKUP(B78,[5]Общий!$B:$B,[5]Общий!$F:$F,"Не проставлен",0,1))</f>
        <v>#NAME?</v>
      </c>
    </row>
    <row r="79" spans="1:6" x14ac:dyDescent="0.25">
      <c r="A79" t="e">
        <f ca="1"/>
        <v>#NAME?</v>
      </c>
      <c r="B79" t="e">
        <f ca="1"/>
        <v>#NAME?</v>
      </c>
      <c r="C79" t="e">
        <f ca="1"/>
        <v>#NAME?</v>
      </c>
      <c r="D79" s="2" t="e">
        <f ca="1"/>
        <v>#NAME?</v>
      </c>
      <c r="E79" t="e">
        <f ca="1"/>
        <v>#NAME?</v>
      </c>
      <c r="F79" t="e">
        <f ca="1">IF(B79="","",_xlfn.XLOOKUP(B79,[5]Общий!$B:$B,[5]Общий!$F:$F,"Не проставлен",0,1))</f>
        <v>#NAME?</v>
      </c>
    </row>
    <row r="80" spans="1:6" x14ac:dyDescent="0.25">
      <c r="A80" t="e">
        <f ca="1"/>
        <v>#NAME?</v>
      </c>
      <c r="B80" t="e">
        <f ca="1"/>
        <v>#NAME?</v>
      </c>
      <c r="C80" t="e">
        <f ca="1"/>
        <v>#NAME?</v>
      </c>
      <c r="D80" s="2" t="e">
        <f ca="1"/>
        <v>#NAME?</v>
      </c>
      <c r="E80" t="e">
        <f ca="1"/>
        <v>#NAME?</v>
      </c>
      <c r="F80" t="e">
        <f ca="1">IF(B80="","",_xlfn.XLOOKUP(B80,[5]Общий!$B:$B,[5]Общий!$F:$F,"Не проставлен",0,1))</f>
        <v>#NAME?</v>
      </c>
    </row>
    <row r="81" spans="1:6" x14ac:dyDescent="0.25">
      <c r="A81" t="e">
        <f ca="1"/>
        <v>#NAME?</v>
      </c>
      <c r="B81" t="e">
        <f ca="1"/>
        <v>#NAME?</v>
      </c>
      <c r="C81" t="e">
        <f ca="1"/>
        <v>#NAME?</v>
      </c>
      <c r="D81" s="2" t="e">
        <f ca="1"/>
        <v>#NAME?</v>
      </c>
      <c r="E81" t="e">
        <f ca="1"/>
        <v>#NAME?</v>
      </c>
      <c r="F81" t="e">
        <f ca="1">IF(B81="","",_xlfn.XLOOKUP(B81,[5]Общий!$B:$B,[5]Общий!$F:$F,"Не проставлен",0,1))</f>
        <v>#NAME?</v>
      </c>
    </row>
    <row r="82" spans="1:6" x14ac:dyDescent="0.25">
      <c r="A82" t="e">
        <f ca="1"/>
        <v>#NAME?</v>
      </c>
      <c r="B82" t="e">
        <f ca="1"/>
        <v>#NAME?</v>
      </c>
      <c r="C82" t="e">
        <f ca="1"/>
        <v>#NAME?</v>
      </c>
      <c r="D82" s="2" t="e">
        <f ca="1"/>
        <v>#NAME?</v>
      </c>
      <c r="E82" t="e">
        <f ca="1"/>
        <v>#NAME?</v>
      </c>
      <c r="F82" t="e">
        <f ca="1">IF(B82="","",_xlfn.XLOOKUP(B82,[5]Общий!$B:$B,[5]Общий!$F:$F,"Не проставлен",0,1))</f>
        <v>#NAME?</v>
      </c>
    </row>
    <row r="83" spans="1:6" x14ac:dyDescent="0.25">
      <c r="A83" t="e">
        <f ca="1"/>
        <v>#NAME?</v>
      </c>
      <c r="B83" t="e">
        <f ca="1"/>
        <v>#NAME?</v>
      </c>
      <c r="C83" t="e">
        <f ca="1"/>
        <v>#NAME?</v>
      </c>
      <c r="D83" s="2" t="e">
        <f ca="1"/>
        <v>#NAME?</v>
      </c>
      <c r="E83" t="e">
        <f ca="1"/>
        <v>#NAME?</v>
      </c>
      <c r="F83" t="e">
        <f ca="1">IF(B83="","",_xlfn.XLOOKUP(B83,[5]Общий!$B:$B,[5]Общий!$F:$F,"Не проставлен",0,1))</f>
        <v>#NAME?</v>
      </c>
    </row>
    <row r="84" spans="1:6" x14ac:dyDescent="0.25">
      <c r="A84" t="e">
        <f ca="1"/>
        <v>#NAME?</v>
      </c>
      <c r="B84" t="e">
        <f ca="1"/>
        <v>#NAME?</v>
      </c>
      <c r="C84" t="e">
        <f ca="1"/>
        <v>#NAME?</v>
      </c>
      <c r="D84" s="2" t="e">
        <f ca="1"/>
        <v>#NAME?</v>
      </c>
      <c r="E84" t="e">
        <f ca="1"/>
        <v>#NAME?</v>
      </c>
      <c r="F84" t="e">
        <f ca="1">IF(B84="","",_xlfn.XLOOKUP(B84,[5]Общий!$B:$B,[5]Общий!$F:$F,"Не проставлен",0,1))</f>
        <v>#NAME?</v>
      </c>
    </row>
    <row r="85" spans="1:6" x14ac:dyDescent="0.25">
      <c r="A85" t="e">
        <f ca="1"/>
        <v>#NAME?</v>
      </c>
      <c r="B85" t="e">
        <f ca="1"/>
        <v>#NAME?</v>
      </c>
      <c r="C85" t="e">
        <f ca="1"/>
        <v>#NAME?</v>
      </c>
      <c r="D85" s="2" t="e">
        <f ca="1"/>
        <v>#NAME?</v>
      </c>
      <c r="E85" t="e">
        <f ca="1"/>
        <v>#NAME?</v>
      </c>
      <c r="F85" t="e">
        <f ca="1">IF(B85="","",_xlfn.XLOOKUP(B85,[5]Общий!$B:$B,[5]Общий!$F:$F,"Не проставлен",0,1))</f>
        <v>#NAME?</v>
      </c>
    </row>
    <row r="86" spans="1:6" x14ac:dyDescent="0.25">
      <c r="A86" t="e">
        <f ca="1"/>
        <v>#NAME?</v>
      </c>
      <c r="B86" t="e">
        <f ca="1"/>
        <v>#NAME?</v>
      </c>
      <c r="C86" t="e">
        <f ca="1"/>
        <v>#NAME?</v>
      </c>
      <c r="D86" s="2" t="e">
        <f ca="1"/>
        <v>#NAME?</v>
      </c>
      <c r="E86" t="e">
        <f ca="1"/>
        <v>#NAME?</v>
      </c>
      <c r="F86" t="e">
        <f ca="1">IF(B86="","",_xlfn.XLOOKUP(B86,[5]Общий!$B:$B,[5]Общий!$F:$F,"Не проставлен",0,1))</f>
        <v>#NAME?</v>
      </c>
    </row>
    <row r="87" spans="1:6" x14ac:dyDescent="0.25">
      <c r="A87" t="e">
        <f ca="1"/>
        <v>#NAME?</v>
      </c>
      <c r="B87" t="e">
        <f ca="1"/>
        <v>#NAME?</v>
      </c>
      <c r="C87" t="e">
        <f ca="1"/>
        <v>#NAME?</v>
      </c>
      <c r="D87" s="2" t="e">
        <f ca="1"/>
        <v>#NAME?</v>
      </c>
      <c r="E87" t="e">
        <f ca="1"/>
        <v>#NAME?</v>
      </c>
      <c r="F87" t="e">
        <f ca="1">IF(B87="","",_xlfn.XLOOKUP(B87,[5]Общий!$B:$B,[5]Общий!$F:$F,"Не проставлен",0,1))</f>
        <v>#NAME?</v>
      </c>
    </row>
    <row r="88" spans="1:6" x14ac:dyDescent="0.25">
      <c r="A88" t="e">
        <f ca="1"/>
        <v>#NAME?</v>
      </c>
      <c r="B88" t="e">
        <f ca="1"/>
        <v>#NAME?</v>
      </c>
      <c r="C88" t="e">
        <f ca="1"/>
        <v>#NAME?</v>
      </c>
      <c r="D88" s="2" t="e">
        <f ca="1"/>
        <v>#NAME?</v>
      </c>
      <c r="E88" t="e">
        <f ca="1"/>
        <v>#NAME?</v>
      </c>
      <c r="F88" t="e">
        <f ca="1">IF(B88="","",_xlfn.XLOOKUP(B88,[5]Общий!$B:$B,[5]Общий!$F:$F,"Не проставлен",0,1))</f>
        <v>#NAME?</v>
      </c>
    </row>
    <row r="89" spans="1:6" x14ac:dyDescent="0.25">
      <c r="A89" t="e">
        <f ca="1"/>
        <v>#NAME?</v>
      </c>
      <c r="B89" t="e">
        <f ca="1"/>
        <v>#NAME?</v>
      </c>
      <c r="C89" t="e">
        <f ca="1"/>
        <v>#NAME?</v>
      </c>
      <c r="D89" s="2" t="e">
        <f ca="1"/>
        <v>#NAME?</v>
      </c>
      <c r="E89" t="e">
        <f ca="1"/>
        <v>#NAME?</v>
      </c>
      <c r="F89" t="e">
        <f ca="1">IF(B89="","",_xlfn.XLOOKUP(B89,[5]Общий!$B:$B,[5]Общий!$F:$F,"Не проставлен",0,1))</f>
        <v>#NAME?</v>
      </c>
    </row>
    <row r="90" spans="1:6" x14ac:dyDescent="0.25">
      <c r="A90" t="e">
        <f ca="1"/>
        <v>#NAME?</v>
      </c>
      <c r="B90" t="e">
        <f ca="1"/>
        <v>#NAME?</v>
      </c>
      <c r="C90" t="e">
        <f ca="1"/>
        <v>#NAME?</v>
      </c>
      <c r="D90" s="2" t="e">
        <f ca="1"/>
        <v>#NAME?</v>
      </c>
      <c r="E90" t="e">
        <f ca="1"/>
        <v>#NAME?</v>
      </c>
      <c r="F90" t="e">
        <f ca="1">IF(B90="","",_xlfn.XLOOKUP(B90,[5]Общий!$B:$B,[5]Общий!$F:$F,"Не проставлен",0,1))</f>
        <v>#NAME?</v>
      </c>
    </row>
    <row r="91" spans="1:6" x14ac:dyDescent="0.25">
      <c r="A91" t="e">
        <f ca="1"/>
        <v>#NAME?</v>
      </c>
      <c r="B91" t="e">
        <f ca="1"/>
        <v>#NAME?</v>
      </c>
      <c r="C91" t="e">
        <f ca="1"/>
        <v>#NAME?</v>
      </c>
      <c r="D91" s="2" t="e">
        <f ca="1"/>
        <v>#NAME?</v>
      </c>
      <c r="E91" t="e">
        <f ca="1"/>
        <v>#NAME?</v>
      </c>
      <c r="F91" t="e">
        <f ca="1">IF(B91="","",_xlfn.XLOOKUP(B91,[5]Общий!$B:$B,[5]Общий!$F:$F,"Не проставлен",0,1))</f>
        <v>#NAME?</v>
      </c>
    </row>
    <row r="92" spans="1:6" x14ac:dyDescent="0.25">
      <c r="A92" t="e">
        <f ca="1"/>
        <v>#NAME?</v>
      </c>
      <c r="B92" t="e">
        <f ca="1"/>
        <v>#NAME?</v>
      </c>
      <c r="C92" t="e">
        <f ca="1"/>
        <v>#NAME?</v>
      </c>
      <c r="D92" s="2" t="e">
        <f ca="1"/>
        <v>#NAME?</v>
      </c>
      <c r="E92" t="e">
        <f ca="1"/>
        <v>#NAME?</v>
      </c>
      <c r="F92" t="e">
        <f ca="1">IF(B92="","",_xlfn.XLOOKUP(B92,[5]Общий!$B:$B,[5]Общий!$F:$F,"Не проставлен",0,1))</f>
        <v>#NAME?</v>
      </c>
    </row>
    <row r="93" spans="1:6" x14ac:dyDescent="0.25">
      <c r="A93" t="e">
        <f ca="1"/>
        <v>#NAME?</v>
      </c>
      <c r="B93" t="e">
        <f ca="1"/>
        <v>#NAME?</v>
      </c>
      <c r="C93" t="e">
        <f ca="1"/>
        <v>#NAME?</v>
      </c>
      <c r="D93" s="2" t="e">
        <f ca="1"/>
        <v>#NAME?</v>
      </c>
      <c r="E93" t="e">
        <f ca="1"/>
        <v>#NAME?</v>
      </c>
      <c r="F93" t="e">
        <f ca="1">IF(B93="","",_xlfn.XLOOKUP(B93,[5]Общий!$B:$B,[5]Общий!$F:$F,"Не проставлен",0,1))</f>
        <v>#NAME?</v>
      </c>
    </row>
    <row r="94" spans="1:6" x14ac:dyDescent="0.25">
      <c r="A94" t="e">
        <f ca="1"/>
        <v>#NAME?</v>
      </c>
      <c r="B94" t="e">
        <f ca="1"/>
        <v>#NAME?</v>
      </c>
      <c r="C94" t="e">
        <f ca="1"/>
        <v>#NAME?</v>
      </c>
      <c r="D94" s="2" t="e">
        <f ca="1"/>
        <v>#NAME?</v>
      </c>
      <c r="E94" t="e">
        <f ca="1"/>
        <v>#NAME?</v>
      </c>
      <c r="F94" t="e">
        <f ca="1">IF(B94="","",_xlfn.XLOOKUP(B94,[5]Общий!$B:$B,[5]Общий!$F:$F,"Не проставлен",0,1))</f>
        <v>#NAME?</v>
      </c>
    </row>
    <row r="95" spans="1:6" x14ac:dyDescent="0.25">
      <c r="A95" t="e">
        <f ca="1"/>
        <v>#NAME?</v>
      </c>
      <c r="B95" t="e">
        <f ca="1"/>
        <v>#NAME?</v>
      </c>
      <c r="C95" t="e">
        <f ca="1"/>
        <v>#NAME?</v>
      </c>
      <c r="D95" s="2" t="e">
        <f ca="1"/>
        <v>#NAME?</v>
      </c>
      <c r="E95" t="e">
        <f ca="1"/>
        <v>#NAME?</v>
      </c>
      <c r="F95" t="e">
        <f ca="1">IF(B95="","",_xlfn.XLOOKUP(B95,[5]Общий!$B:$B,[5]Общий!$F:$F,"Не проставлен",0,1))</f>
        <v>#NAME?</v>
      </c>
    </row>
    <row r="96" spans="1:6" x14ac:dyDescent="0.25">
      <c r="A96" t="e">
        <f ca="1"/>
        <v>#NAME?</v>
      </c>
      <c r="B96" t="e">
        <f ca="1"/>
        <v>#NAME?</v>
      </c>
      <c r="C96" t="e">
        <f ca="1"/>
        <v>#NAME?</v>
      </c>
      <c r="D96" s="2" t="e">
        <f ca="1"/>
        <v>#NAME?</v>
      </c>
      <c r="E96" t="e">
        <f ca="1"/>
        <v>#NAME?</v>
      </c>
      <c r="F96" t="e">
        <f ca="1">IF(B96="","",_xlfn.XLOOKUP(B96,[5]Общий!$B:$B,[5]Общий!$F:$F,"Не проставлен",0,1))</f>
        <v>#NAME?</v>
      </c>
    </row>
    <row r="97" spans="1:6" x14ac:dyDescent="0.25">
      <c r="A97" t="e">
        <f ca="1"/>
        <v>#NAME?</v>
      </c>
      <c r="B97" t="e">
        <f ca="1"/>
        <v>#NAME?</v>
      </c>
      <c r="C97" t="e">
        <f ca="1"/>
        <v>#NAME?</v>
      </c>
      <c r="D97" s="2" t="e">
        <f ca="1"/>
        <v>#NAME?</v>
      </c>
      <c r="E97" t="e">
        <f ca="1"/>
        <v>#NAME?</v>
      </c>
      <c r="F97" t="e">
        <f ca="1">IF(B97="","",_xlfn.XLOOKUP(B97,[5]Общий!$B:$B,[5]Общий!$F:$F,"Не проставлен",0,1))</f>
        <v>#NAME?</v>
      </c>
    </row>
    <row r="98" spans="1:6" x14ac:dyDescent="0.25">
      <c r="A98" t="e">
        <f ca="1"/>
        <v>#NAME?</v>
      </c>
      <c r="B98" t="e">
        <f ca="1"/>
        <v>#NAME?</v>
      </c>
      <c r="C98" t="e">
        <f ca="1"/>
        <v>#NAME?</v>
      </c>
      <c r="D98" s="2" t="e">
        <f ca="1"/>
        <v>#NAME?</v>
      </c>
      <c r="E98" t="e">
        <f ca="1"/>
        <v>#NAME?</v>
      </c>
      <c r="F98" t="e">
        <f ca="1">IF(B98="","",_xlfn.XLOOKUP(B98,[5]Общий!$B:$B,[5]Общий!$F:$F,"Не проставлен",0,1))</f>
        <v>#NAME?</v>
      </c>
    </row>
    <row r="99" spans="1:6" x14ac:dyDescent="0.25">
      <c r="A99" t="e">
        <f ca="1"/>
        <v>#NAME?</v>
      </c>
      <c r="B99" t="e">
        <f ca="1"/>
        <v>#NAME?</v>
      </c>
      <c r="C99" t="e">
        <f ca="1"/>
        <v>#NAME?</v>
      </c>
      <c r="D99" s="2" t="e">
        <f ca="1"/>
        <v>#NAME?</v>
      </c>
      <c r="E99" t="e">
        <f ca="1"/>
        <v>#NAME?</v>
      </c>
      <c r="F99" t="e">
        <f ca="1">IF(B99="","",_xlfn.XLOOKUP(B99,[5]Общий!$B:$B,[5]Общий!$F:$F,"Не проставлен",0,1))</f>
        <v>#NAME?</v>
      </c>
    </row>
    <row r="100" spans="1:6" x14ac:dyDescent="0.25">
      <c r="A100" t="e">
        <f ca="1"/>
        <v>#NAME?</v>
      </c>
      <c r="B100" t="e">
        <f ca="1"/>
        <v>#NAME?</v>
      </c>
      <c r="C100" t="e">
        <f ca="1"/>
        <v>#NAME?</v>
      </c>
      <c r="D100" s="2" t="e">
        <f ca="1"/>
        <v>#NAME?</v>
      </c>
      <c r="E100" t="e">
        <f ca="1"/>
        <v>#NAME?</v>
      </c>
      <c r="F100" t="e">
        <f ca="1">IF(B100="","",_xlfn.XLOOKUP(B100,[5]Общий!$B:$B,[5]Общий!$F:$F,"Не проставлен",0,1))</f>
        <v>#NAME?</v>
      </c>
    </row>
    <row r="101" spans="1:6" x14ac:dyDescent="0.25">
      <c r="A101" t="e">
        <f ca="1"/>
        <v>#NAME?</v>
      </c>
      <c r="B101" t="e">
        <f ca="1"/>
        <v>#NAME?</v>
      </c>
      <c r="C101" t="e">
        <f ca="1"/>
        <v>#NAME?</v>
      </c>
      <c r="D101" s="2" t="e">
        <f ca="1"/>
        <v>#NAME?</v>
      </c>
      <c r="E101" t="e">
        <f ca="1"/>
        <v>#NAME?</v>
      </c>
      <c r="F101" t="e">
        <f ca="1">IF(B101="","",_xlfn.XLOOKUP(B101,[5]Общий!$B:$B,[5]Общий!$F:$F,"Не проставлен",0,1))</f>
        <v>#NAME?</v>
      </c>
    </row>
    <row r="102" spans="1:6" x14ac:dyDescent="0.25">
      <c r="A102" t="e">
        <f ca="1"/>
        <v>#NAME?</v>
      </c>
      <c r="B102" t="e">
        <f ca="1"/>
        <v>#NAME?</v>
      </c>
      <c r="C102" t="e">
        <f ca="1"/>
        <v>#NAME?</v>
      </c>
      <c r="D102" s="2" t="e">
        <f ca="1"/>
        <v>#NAME?</v>
      </c>
      <c r="E102" t="e">
        <f ca="1"/>
        <v>#NAME?</v>
      </c>
      <c r="F102" t="e">
        <f ca="1">IF(B102="","",_xlfn.XLOOKUP(B102,[5]Общий!$B:$B,[5]Общий!$F:$F,"Не проставлен",0,1))</f>
        <v>#NAME?</v>
      </c>
    </row>
    <row r="103" spans="1:6" x14ac:dyDescent="0.25">
      <c r="A103" t="e">
        <f ca="1"/>
        <v>#NAME?</v>
      </c>
      <c r="B103" t="e">
        <f ca="1"/>
        <v>#NAME?</v>
      </c>
      <c r="C103" t="e">
        <f ca="1"/>
        <v>#NAME?</v>
      </c>
      <c r="D103" s="2" t="e">
        <f ca="1"/>
        <v>#NAME?</v>
      </c>
      <c r="E103" t="e">
        <f ca="1"/>
        <v>#NAME?</v>
      </c>
      <c r="F103" t="e">
        <f ca="1">IF(B103="","",_xlfn.XLOOKUP(B103,[5]Общий!$B:$B,[5]Общий!$F:$F,"Не проставлен",0,1))</f>
        <v>#NAME?</v>
      </c>
    </row>
    <row r="104" spans="1:6" x14ac:dyDescent="0.25">
      <c r="A104" t="e">
        <f ca="1"/>
        <v>#NAME?</v>
      </c>
      <c r="B104" t="e">
        <f ca="1"/>
        <v>#NAME?</v>
      </c>
      <c r="C104" t="e">
        <f ca="1"/>
        <v>#NAME?</v>
      </c>
      <c r="D104" s="2" t="e">
        <f ca="1"/>
        <v>#NAME?</v>
      </c>
      <c r="E104" t="e">
        <f ca="1"/>
        <v>#NAME?</v>
      </c>
      <c r="F104" t="e">
        <f ca="1">IF(B104="","",_xlfn.XLOOKUP(B104,[5]Общий!$B:$B,[5]Общий!$F:$F,"Не проставлен",0,1))</f>
        <v>#NAME?</v>
      </c>
    </row>
    <row r="105" spans="1:6" x14ac:dyDescent="0.25">
      <c r="A105" t="e">
        <f ca="1"/>
        <v>#NAME?</v>
      </c>
      <c r="B105" t="e">
        <f ca="1"/>
        <v>#NAME?</v>
      </c>
      <c r="C105" t="e">
        <f ca="1"/>
        <v>#NAME?</v>
      </c>
      <c r="D105" s="2" t="e">
        <f ca="1"/>
        <v>#NAME?</v>
      </c>
      <c r="E105" t="e">
        <f ca="1"/>
        <v>#NAME?</v>
      </c>
      <c r="F105" t="e">
        <f ca="1">IF(B105="","",_xlfn.XLOOKUP(B105,[5]Общий!$B:$B,[5]Общий!$F:$F,"Не проставлен",0,1))</f>
        <v>#NAME?</v>
      </c>
    </row>
    <row r="106" spans="1:6" x14ac:dyDescent="0.25">
      <c r="A106" t="e">
        <f ca="1"/>
        <v>#NAME?</v>
      </c>
      <c r="B106" t="e">
        <f ca="1"/>
        <v>#NAME?</v>
      </c>
      <c r="C106" t="e">
        <f ca="1"/>
        <v>#NAME?</v>
      </c>
      <c r="D106" s="2" t="e">
        <f ca="1"/>
        <v>#NAME?</v>
      </c>
      <c r="E106" t="e">
        <f ca="1"/>
        <v>#NAME?</v>
      </c>
      <c r="F106" t="e">
        <f ca="1">IF(B106="","",_xlfn.XLOOKUP(B106,[5]Общий!$B:$B,[5]Общий!$F:$F,"Не проставлен",0,1))</f>
        <v>#NAME?</v>
      </c>
    </row>
    <row r="107" spans="1:6" x14ac:dyDescent="0.25">
      <c r="A107" t="e">
        <f ca="1"/>
        <v>#NAME?</v>
      </c>
      <c r="B107" t="e">
        <f ca="1"/>
        <v>#NAME?</v>
      </c>
      <c r="C107" t="e">
        <f ca="1"/>
        <v>#NAME?</v>
      </c>
      <c r="D107" s="2" t="e">
        <f ca="1"/>
        <v>#NAME?</v>
      </c>
      <c r="E107" t="e">
        <f ca="1"/>
        <v>#NAME?</v>
      </c>
      <c r="F107" t="e">
        <f ca="1">IF(B107="","",_xlfn.XLOOKUP(B107,[5]Общий!$B:$B,[5]Общий!$F:$F,"Не проставлен",0,1))</f>
        <v>#NAME?</v>
      </c>
    </row>
    <row r="108" spans="1:6" x14ac:dyDescent="0.25">
      <c r="A108" t="e">
        <f ca="1"/>
        <v>#NAME?</v>
      </c>
      <c r="B108" t="e">
        <f ca="1"/>
        <v>#NAME?</v>
      </c>
      <c r="C108" t="e">
        <f ca="1"/>
        <v>#NAME?</v>
      </c>
      <c r="D108" s="2" t="e">
        <f ca="1"/>
        <v>#NAME?</v>
      </c>
      <c r="E108" t="e">
        <f ca="1"/>
        <v>#NAME?</v>
      </c>
      <c r="F108" t="e">
        <f ca="1">IF(B108="","",_xlfn.XLOOKUP(B108,[5]Общий!$B:$B,[5]Общий!$F:$F,"Не проставлен",0,1))</f>
        <v>#NAME?</v>
      </c>
    </row>
    <row r="109" spans="1:6" x14ac:dyDescent="0.25">
      <c r="A109" t="e">
        <f ca="1"/>
        <v>#NAME?</v>
      </c>
      <c r="B109" t="e">
        <f ca="1"/>
        <v>#NAME?</v>
      </c>
      <c r="C109" t="e">
        <f ca="1"/>
        <v>#NAME?</v>
      </c>
      <c r="D109" s="2" t="e">
        <f ca="1"/>
        <v>#NAME?</v>
      </c>
      <c r="E109" t="e">
        <f ca="1"/>
        <v>#NAME?</v>
      </c>
      <c r="F109" t="e">
        <f ca="1">IF(B109="","",_xlfn.XLOOKUP(B109,[5]Общий!$B:$B,[5]Общий!$F:$F,"Не проставлен",0,1))</f>
        <v>#NAME?</v>
      </c>
    </row>
    <row r="110" spans="1:6" x14ac:dyDescent="0.25">
      <c r="A110" t="e">
        <f ca="1"/>
        <v>#NAME?</v>
      </c>
      <c r="B110" t="e">
        <f ca="1"/>
        <v>#NAME?</v>
      </c>
      <c r="C110" t="e">
        <f ca="1"/>
        <v>#NAME?</v>
      </c>
      <c r="D110" s="2" t="e">
        <f ca="1"/>
        <v>#NAME?</v>
      </c>
      <c r="E110" t="e">
        <f ca="1"/>
        <v>#NAME?</v>
      </c>
      <c r="F110" t="e">
        <f ca="1">IF(B110="","",_xlfn.XLOOKUP(B110,[5]Общий!$B:$B,[5]Общий!$F:$F,"Не проставлен",0,1))</f>
        <v>#NAME?</v>
      </c>
    </row>
    <row r="111" spans="1:6" x14ac:dyDescent="0.25">
      <c r="A111" t="e">
        <f ca="1"/>
        <v>#NAME?</v>
      </c>
      <c r="B111" t="e">
        <f ca="1"/>
        <v>#NAME?</v>
      </c>
      <c r="C111" t="e">
        <f ca="1"/>
        <v>#NAME?</v>
      </c>
      <c r="D111" s="2" t="e">
        <f ca="1"/>
        <v>#NAME?</v>
      </c>
      <c r="E111" t="e">
        <f ca="1"/>
        <v>#NAME?</v>
      </c>
      <c r="F111" t="e">
        <f ca="1">IF(B111="","",_xlfn.XLOOKUP(B111,[5]Общий!$B:$B,[5]Общий!$F:$F,"Не проставлен",0,1))</f>
        <v>#NAME?</v>
      </c>
    </row>
    <row r="112" spans="1:6" x14ac:dyDescent="0.25">
      <c r="A112" t="e">
        <f ca="1"/>
        <v>#NAME?</v>
      </c>
      <c r="B112" t="e">
        <f ca="1"/>
        <v>#NAME?</v>
      </c>
      <c r="C112" t="e">
        <f ca="1"/>
        <v>#NAME?</v>
      </c>
      <c r="D112" s="2" t="e">
        <f ca="1"/>
        <v>#NAME?</v>
      </c>
      <c r="E112" t="e">
        <f ca="1"/>
        <v>#NAME?</v>
      </c>
      <c r="F112" t="e">
        <f ca="1">IF(B112="","",_xlfn.XLOOKUP(B112,[5]Общий!$B:$B,[5]Общий!$F:$F,"Не проставлен",0,1))</f>
        <v>#NAME?</v>
      </c>
    </row>
    <row r="113" spans="1:6" x14ac:dyDescent="0.25">
      <c r="A113" t="e">
        <f ca="1"/>
        <v>#NAME?</v>
      </c>
      <c r="B113" t="e">
        <f ca="1"/>
        <v>#NAME?</v>
      </c>
      <c r="C113" t="e">
        <f ca="1"/>
        <v>#NAME?</v>
      </c>
      <c r="D113" s="2" t="e">
        <f ca="1"/>
        <v>#NAME?</v>
      </c>
      <c r="E113" t="e">
        <f ca="1"/>
        <v>#NAME?</v>
      </c>
      <c r="F113" t="e">
        <f ca="1">IF(B113="","",_xlfn.XLOOKUP(B113,[5]Общий!$B:$B,[5]Общий!$F:$F,"Не проставлен",0,1))</f>
        <v>#NAME?</v>
      </c>
    </row>
    <row r="114" spans="1:6" x14ac:dyDescent="0.25">
      <c r="A114" t="e">
        <f ca="1"/>
        <v>#NAME?</v>
      </c>
      <c r="B114" t="e">
        <f ca="1"/>
        <v>#NAME?</v>
      </c>
      <c r="C114" t="e">
        <f ca="1"/>
        <v>#NAME?</v>
      </c>
      <c r="D114" s="2" t="e">
        <f ca="1"/>
        <v>#NAME?</v>
      </c>
      <c r="E114" t="e">
        <f ca="1"/>
        <v>#NAME?</v>
      </c>
      <c r="F114" t="e">
        <f ca="1">IF(B114="","",_xlfn.XLOOKUP(B114,[5]Общий!$B:$B,[5]Общий!$F:$F,"Не проставлен",0,1))</f>
        <v>#NAME?</v>
      </c>
    </row>
    <row r="115" spans="1:6" x14ac:dyDescent="0.25">
      <c r="A115" t="e">
        <f ca="1"/>
        <v>#NAME?</v>
      </c>
      <c r="B115" t="e">
        <f ca="1"/>
        <v>#NAME?</v>
      </c>
      <c r="C115" t="e">
        <f ca="1"/>
        <v>#NAME?</v>
      </c>
      <c r="D115" s="2" t="e">
        <f ca="1"/>
        <v>#NAME?</v>
      </c>
      <c r="E115" t="e">
        <f ca="1"/>
        <v>#NAME?</v>
      </c>
      <c r="F115" t="e">
        <f ca="1">IF(B115="","",_xlfn.XLOOKUP(B115,[5]Общий!$B:$B,[5]Общий!$F:$F,"Не проставлен",0,1))</f>
        <v>#NAME?</v>
      </c>
    </row>
    <row r="116" spans="1:6" x14ac:dyDescent="0.25">
      <c r="A116" t="e">
        <f ca="1"/>
        <v>#NAME?</v>
      </c>
      <c r="B116" t="e">
        <f ca="1"/>
        <v>#NAME?</v>
      </c>
      <c r="C116" t="e">
        <f ca="1"/>
        <v>#NAME?</v>
      </c>
      <c r="D116" s="2" t="e">
        <f ca="1"/>
        <v>#NAME?</v>
      </c>
      <c r="E116" t="e">
        <f ca="1"/>
        <v>#NAME?</v>
      </c>
      <c r="F116" t="e">
        <f ca="1">IF(B116="","",_xlfn.XLOOKUP(B116,[5]Общий!$B:$B,[5]Общий!$F:$F,"Не проставлен",0,1))</f>
        <v>#NAME?</v>
      </c>
    </row>
    <row r="117" spans="1:6" x14ac:dyDescent="0.25">
      <c r="A117" t="e">
        <f ca="1"/>
        <v>#NAME?</v>
      </c>
      <c r="B117" t="e">
        <f ca="1"/>
        <v>#NAME?</v>
      </c>
      <c r="C117" t="e">
        <f ca="1"/>
        <v>#NAME?</v>
      </c>
      <c r="D117" s="2" t="e">
        <f ca="1"/>
        <v>#NAME?</v>
      </c>
      <c r="E117" t="e">
        <f ca="1"/>
        <v>#NAME?</v>
      </c>
      <c r="F117" t="e">
        <f ca="1">IF(B117="","",_xlfn.XLOOKUP(B117,[5]Общий!$B:$B,[5]Общий!$F:$F,"Не проставлен",0,1))</f>
        <v>#NAME?</v>
      </c>
    </row>
    <row r="118" spans="1:6" x14ac:dyDescent="0.25">
      <c r="A118" t="e">
        <f ca="1"/>
        <v>#NAME?</v>
      </c>
      <c r="B118" t="e">
        <f ca="1"/>
        <v>#NAME?</v>
      </c>
      <c r="C118" t="e">
        <f ca="1"/>
        <v>#NAME?</v>
      </c>
      <c r="D118" s="2" t="e">
        <f ca="1"/>
        <v>#NAME?</v>
      </c>
      <c r="E118" t="e">
        <f ca="1"/>
        <v>#NAME?</v>
      </c>
      <c r="F118" t="e">
        <f ca="1">IF(B118="","",_xlfn.XLOOKUP(B118,[5]Общий!$B:$B,[5]Общий!$F:$F,"Не проставлен",0,1))</f>
        <v>#NAME?</v>
      </c>
    </row>
    <row r="119" spans="1:6" x14ac:dyDescent="0.25">
      <c r="A119" t="e">
        <f ca="1"/>
        <v>#NAME?</v>
      </c>
      <c r="B119" t="e">
        <f ca="1"/>
        <v>#NAME?</v>
      </c>
      <c r="C119" t="e">
        <f ca="1"/>
        <v>#NAME?</v>
      </c>
      <c r="D119" s="2" t="e">
        <f ca="1"/>
        <v>#NAME?</v>
      </c>
      <c r="E119" t="e">
        <f ca="1"/>
        <v>#NAME?</v>
      </c>
      <c r="F119" t="e">
        <f ca="1">IF(B119="","",_xlfn.XLOOKUP(B119,[5]Общий!$B:$B,[5]Общий!$F:$F,"Не проставлен",0,1))</f>
        <v>#NAME?</v>
      </c>
    </row>
    <row r="120" spans="1:6" x14ac:dyDescent="0.25">
      <c r="A120" t="e">
        <f ca="1"/>
        <v>#NAME?</v>
      </c>
      <c r="B120" t="e">
        <f ca="1"/>
        <v>#NAME?</v>
      </c>
      <c r="C120" t="e">
        <f ca="1"/>
        <v>#NAME?</v>
      </c>
      <c r="D120" s="2" t="e">
        <f ca="1"/>
        <v>#NAME?</v>
      </c>
      <c r="E120" t="e">
        <f ca="1"/>
        <v>#NAME?</v>
      </c>
      <c r="F120" t="e">
        <f ca="1">IF(B120="","",_xlfn.XLOOKUP(B120,[5]Общий!$B:$B,[5]Общий!$F:$F,"Не проставлен",0,1))</f>
        <v>#NAME?</v>
      </c>
    </row>
    <row r="121" spans="1:6" x14ac:dyDescent="0.25">
      <c r="A121" t="e">
        <f ca="1"/>
        <v>#NAME?</v>
      </c>
      <c r="B121" t="e">
        <f ca="1"/>
        <v>#NAME?</v>
      </c>
      <c r="C121" t="e">
        <f ca="1"/>
        <v>#NAME?</v>
      </c>
      <c r="D121" s="2" t="e">
        <f ca="1"/>
        <v>#NAME?</v>
      </c>
      <c r="E121" t="e">
        <f ca="1"/>
        <v>#NAME?</v>
      </c>
      <c r="F121" t="e">
        <f ca="1">IF(B121="","",_xlfn.XLOOKUP(B121,[5]Общий!$B:$B,[5]Общий!$F:$F,"Не проставлен",0,1))</f>
        <v>#NAME?</v>
      </c>
    </row>
    <row r="122" spans="1:6" x14ac:dyDescent="0.25">
      <c r="A122" t="e">
        <f ca="1"/>
        <v>#NAME?</v>
      </c>
      <c r="B122" t="e">
        <f ca="1"/>
        <v>#NAME?</v>
      </c>
      <c r="C122" t="e">
        <f ca="1"/>
        <v>#NAME?</v>
      </c>
      <c r="D122" s="2" t="e">
        <f ca="1"/>
        <v>#NAME?</v>
      </c>
      <c r="E122" t="e">
        <f ca="1"/>
        <v>#NAME?</v>
      </c>
      <c r="F122" t="e">
        <f ca="1">IF(B122="","",_xlfn.XLOOKUP(B122,[5]Общий!$B:$B,[5]Общий!$F:$F,"Не проставлен",0,1))</f>
        <v>#NAME?</v>
      </c>
    </row>
    <row r="123" spans="1:6" x14ac:dyDescent="0.25">
      <c r="A123" t="e">
        <f ca="1"/>
        <v>#NAME?</v>
      </c>
      <c r="B123" t="e">
        <f ca="1"/>
        <v>#NAME?</v>
      </c>
      <c r="C123" t="e">
        <f ca="1"/>
        <v>#NAME?</v>
      </c>
      <c r="D123" s="2" t="e">
        <f ca="1"/>
        <v>#NAME?</v>
      </c>
      <c r="E123" t="e">
        <f ca="1"/>
        <v>#NAME?</v>
      </c>
      <c r="F123" t="e">
        <f ca="1">IF(B123="","",_xlfn.XLOOKUP(B123,[5]Общий!$B:$B,[5]Общий!$F:$F,"Не проставлен",0,1))</f>
        <v>#NAME?</v>
      </c>
    </row>
    <row r="124" spans="1:6" x14ac:dyDescent="0.25">
      <c r="F124" t="str">
        <f>IF(B124="","",_xlfn.XLOOKUP(B124,[5]Общий!$B:$B,[5]Общий!$F:$F,"Не проставлен",0,1))</f>
        <v/>
      </c>
    </row>
    <row r="125" spans="1:6" x14ac:dyDescent="0.25">
      <c r="F125" t="str">
        <f>IF(B125="","",_xlfn.XLOOKUP(B125,[5]Общий!$B:$B,[5]Общий!$F:$F,"Не проставлен",0,1))</f>
        <v/>
      </c>
    </row>
    <row r="126" spans="1:6" x14ac:dyDescent="0.25">
      <c r="F126" t="str">
        <f>IF(B126="","",_xlfn.XLOOKUP(B126,[5]Общий!$B:$B,[5]Общий!$F:$F,"Не проставлен",0,1))</f>
        <v/>
      </c>
    </row>
    <row r="127" spans="1:6" x14ac:dyDescent="0.25">
      <c r="F127" t="str">
        <f>IF(B127="","",_xlfn.XLOOKUP(B127,[5]Общий!$B:$B,[5]Общий!$F:$F,"Не проставлен",0,1))</f>
        <v/>
      </c>
    </row>
    <row r="128" spans="1:6" x14ac:dyDescent="0.25">
      <c r="F128" t="str">
        <f>IF(B128="","",_xlfn.XLOOKUP(B128,[5]Общий!$B:$B,[5]Общий!$F:$F,"Не проставлен",0,1))</f>
        <v/>
      </c>
    </row>
    <row r="129" spans="6:6" x14ac:dyDescent="0.25">
      <c r="F129" t="str">
        <f>IF(B129="","",_xlfn.XLOOKUP(B129,[5]Общий!$B:$B,[5]Общий!$F:$F,"Не проставлен",0,1))</f>
        <v/>
      </c>
    </row>
    <row r="130" spans="6:6" x14ac:dyDescent="0.25">
      <c r="F130" t="str">
        <f>IF(B130="","",_xlfn.XLOOKUP(B130,[5]Общий!$H:$H,"Не проставлен",0,1))</f>
        <v/>
      </c>
    </row>
    <row r="131" spans="6:6" x14ac:dyDescent="0.25">
      <c r="F131" t="str">
        <f>IF(B131="","",_xlfn.XLOOKUP(B131,[5]Общий!$H:$H,"Не проставлен",0,1))</f>
        <v/>
      </c>
    </row>
    <row r="132" spans="6:6" x14ac:dyDescent="0.25">
      <c r="F132" t="str">
        <f>IF(B132="","",_xlfn.XLOOKUP(B132,[5]Общий!$H:$H,"Не проставлен",0,1))</f>
        <v/>
      </c>
    </row>
    <row r="133" spans="6:6" x14ac:dyDescent="0.25">
      <c r="F133" t="str">
        <f>IF(B133="","",_xlfn.XLOOKUP(B133,[5]Общий!$H:$H,"Не проставлен",0,1))</f>
        <v/>
      </c>
    </row>
    <row r="134" spans="6:6" x14ac:dyDescent="0.25">
      <c r="F134" t="str">
        <f>IF(B134="","",_xlfn.XLOOKUP(B134,[5]Общий!$H:$H,"Не проставлен",0,1))</f>
        <v/>
      </c>
    </row>
    <row r="135" spans="6:6" x14ac:dyDescent="0.25">
      <c r="F135" t="str">
        <f>IF(B135="","",_xlfn.XLOOKUP(B135,[5]Общий!$H:$H,"Не проставлен",0,1))</f>
        <v/>
      </c>
    </row>
    <row r="136" spans="6:6" x14ac:dyDescent="0.25">
      <c r="F136" t="str">
        <f>IF(B136="","",_xlfn.XLOOKUP(B136,[5]Общий!$H:$H,"Не проставлен",0,1))</f>
        <v/>
      </c>
    </row>
    <row r="137" spans="6:6" x14ac:dyDescent="0.25">
      <c r="F137" t="str">
        <f>IF(B137="","",_xlfn.XLOOKUP(B137,[5]Общий!$H:$H,"Не проставлен",0,1))</f>
        <v/>
      </c>
    </row>
    <row r="138" spans="6:6" x14ac:dyDescent="0.25">
      <c r="F138" t="str">
        <f>IF(B138="","",_xlfn.XLOOKUP(B138,[5]Общий!$H:$H,"Не проставлен",0,1))</f>
        <v/>
      </c>
    </row>
    <row r="139" spans="6:6" x14ac:dyDescent="0.25">
      <c r="F139" t="str">
        <f>IF(B139="","",_xlfn.XLOOKUP(B139,[5]Общий!$H:$H,"Не проставлен",0,1))</f>
        <v/>
      </c>
    </row>
    <row r="140" spans="6:6" x14ac:dyDescent="0.25">
      <c r="F140" t="str">
        <f>IF(B140="","",_xlfn.XLOOKUP(B140,[5]Общий!$H:$H,"Не проставлен",0,1))</f>
        <v/>
      </c>
    </row>
    <row r="141" spans="6:6" x14ac:dyDescent="0.25">
      <c r="F141" t="str">
        <f>IF(B141="","",_xlfn.XLOOKUP(B141,[5]Общий!$H:$H,"Не проставлен",0,1))</f>
        <v/>
      </c>
    </row>
    <row r="142" spans="6:6" x14ac:dyDescent="0.25">
      <c r="F142" t="str">
        <f>IF(B142="","",_xlfn.XLOOKUP(B142,[5]Общий!$H:$H,"Не проставлен",0,1))</f>
        <v/>
      </c>
    </row>
    <row r="143" spans="6:6" x14ac:dyDescent="0.25">
      <c r="F143" t="str">
        <f>IF(B143="","",_xlfn.XLOOKUP(B143,[5]Общий!$H:$H,"Не проставлен",0,1))</f>
        <v/>
      </c>
    </row>
    <row r="144" spans="6:6" x14ac:dyDescent="0.25">
      <c r="F144" t="str">
        <f>IF(B144="","",_xlfn.XLOOKUP(B144,[5]Общий!$H:$H,"Не проставлен",0,1))</f>
        <v/>
      </c>
    </row>
    <row r="145" spans="6:6" x14ac:dyDescent="0.25">
      <c r="F145" t="str">
        <f>IF(B145="","",_xlfn.XLOOKUP(B145,[5]Общий!$H:$H,"Не проставлен",0,1))</f>
        <v/>
      </c>
    </row>
    <row r="146" spans="6:6" x14ac:dyDescent="0.25">
      <c r="F146" t="str">
        <f>IF(B146="","",_xlfn.XLOOKUP(B146,[5]Общий!$H:$H,"Не проставлен",0,1))</f>
        <v/>
      </c>
    </row>
    <row r="147" spans="6:6" x14ac:dyDescent="0.25">
      <c r="F147" t="str">
        <f>IF(B147="","",_xlfn.XLOOKUP(B147,[5]Общий!$H:$H,"Не проставлен",0,1))</f>
        <v/>
      </c>
    </row>
    <row r="148" spans="6:6" x14ac:dyDescent="0.25">
      <c r="F148" t="str">
        <f>IF(B148="","",_xlfn.XLOOKUP(B148,[5]Общий!$H:$H,"Не проставлен",0,1))</f>
        <v/>
      </c>
    </row>
    <row r="149" spans="6:6" x14ac:dyDescent="0.25">
      <c r="F149" t="str">
        <f>IF(B149="","",_xlfn.XLOOKUP(B149,[5]Общий!$H:$H,"Не проставлен",0,1))</f>
        <v/>
      </c>
    </row>
    <row r="150" spans="6:6" x14ac:dyDescent="0.25">
      <c r="F150" t="str">
        <f>IF(B150="","",_xlfn.XLOOKUP(B150,[5]Общий!$H:$H,"Не проставлен",0,1))</f>
        <v/>
      </c>
    </row>
    <row r="151" spans="6:6" x14ac:dyDescent="0.25">
      <c r="F151" t="str">
        <f>IF(B151="","",_xlfn.XLOOKUP(B151,[5]Общий!$H:$H,"Не проставлен",0,1))</f>
        <v/>
      </c>
    </row>
    <row r="152" spans="6:6" x14ac:dyDescent="0.25">
      <c r="F152" t="str">
        <f>IF(B152="","",_xlfn.XLOOKUP(B152,[5]Общий!$H:$H,"Не проставлен",0,1))</f>
        <v/>
      </c>
    </row>
    <row r="153" spans="6:6" x14ac:dyDescent="0.25">
      <c r="F153" t="str">
        <f>IF(B153="","",_xlfn.XLOOKUP(B153,[5]Общий!$H:$H,"Не проставлен",0,1))</f>
        <v/>
      </c>
    </row>
    <row r="154" spans="6:6" x14ac:dyDescent="0.25">
      <c r="F154" t="str">
        <f>IF(B154="","",_xlfn.XLOOKUP(B154,[5]Общий!$H:$H,"Не проставлен",0,1))</f>
        <v/>
      </c>
    </row>
    <row r="155" spans="6:6" x14ac:dyDescent="0.25">
      <c r="F155" t="str">
        <f>IF(B155="","",_xlfn.XLOOKUP(B155,[5]Общий!$H:$H,"Не проставлен",0,1))</f>
        <v/>
      </c>
    </row>
    <row r="156" spans="6:6" x14ac:dyDescent="0.25">
      <c r="F156" t="str">
        <f>IF(B156="","",_xlfn.XLOOKUP(B156,[5]Общий!$H:$H,"Не проставлен",0,1))</f>
        <v/>
      </c>
    </row>
    <row r="157" spans="6:6" x14ac:dyDescent="0.25">
      <c r="F157" t="str">
        <f>IF(B157="","",_xlfn.XLOOKUP(B157,[5]Общий!$H:$H,"Не проставлен",0,1))</f>
        <v/>
      </c>
    </row>
    <row r="158" spans="6:6" x14ac:dyDescent="0.25">
      <c r="F158" t="str">
        <f>IF(B158="","",_xlfn.XLOOKUP(B158,[5]Общий!$H:$H,"Не проставлен",0,1))</f>
        <v/>
      </c>
    </row>
    <row r="159" spans="6:6" x14ac:dyDescent="0.25">
      <c r="F159" t="str">
        <f>IF(B159="","",_xlfn.XLOOKUP(B159,[5]Общий!$H:$H,"Не проставлен",0,1))</f>
        <v/>
      </c>
    </row>
    <row r="160" spans="6:6" x14ac:dyDescent="0.25">
      <c r="F160" t="str">
        <f>IF(B160="","",_xlfn.XLOOKUP(B160,[5]Общий!$H:$H,"Не проставлен",0,1))</f>
        <v/>
      </c>
    </row>
    <row r="161" spans="6:6" x14ac:dyDescent="0.25">
      <c r="F161" t="str">
        <f>IF(B161="","",_xlfn.XLOOKUP(B161,[5]Общий!$H:$H,"Не проставлен",0,1))</f>
        <v/>
      </c>
    </row>
    <row r="162" spans="6:6" x14ac:dyDescent="0.25">
      <c r="F162" t="str">
        <f>IF(B162="","",_xlfn.XLOOKUP(B162,[5]Общий!$H:$H,"Не проставлен",0,1))</f>
        <v/>
      </c>
    </row>
    <row r="163" spans="6:6" x14ac:dyDescent="0.25">
      <c r="F163" t="str">
        <f>IF(B163="","",_xlfn.XLOOKUP(B163,[5]Общий!$H:$H,"Не проставлен",0,1))</f>
        <v/>
      </c>
    </row>
    <row r="164" spans="6:6" x14ac:dyDescent="0.25">
      <c r="F164" t="str">
        <f>IF(B164="","",_xlfn.XLOOKUP(B164,[5]Общий!$H:$H,"Не проставлен",0,1))</f>
        <v/>
      </c>
    </row>
    <row r="165" spans="6:6" x14ac:dyDescent="0.25">
      <c r="F165" t="str">
        <f>IF(B165="","",_xlfn.XLOOKUP(B165,[5]Общий!$H:$H,"Не проставлен",0,1))</f>
        <v/>
      </c>
    </row>
    <row r="166" spans="6:6" x14ac:dyDescent="0.25">
      <c r="F166" t="str">
        <f>IF(B166="","",_xlfn.XLOOKUP(B166,[5]Общий!$H:$H,"Не проставлен",0,1))</f>
        <v/>
      </c>
    </row>
    <row r="167" spans="6:6" x14ac:dyDescent="0.25">
      <c r="F167" t="str">
        <f>IF(B167="","",_xlfn.XLOOKUP(B167,[5]Общий!$H:$H,"Не проставлен",0,1))</f>
        <v/>
      </c>
    </row>
    <row r="168" spans="6:6" x14ac:dyDescent="0.25">
      <c r="F168" t="str">
        <f>IF(B168="","",_xlfn.XLOOKUP(B168,[5]Общий!$H:$H,"Не проставлен",0,1))</f>
        <v/>
      </c>
    </row>
    <row r="169" spans="6:6" x14ac:dyDescent="0.25">
      <c r="F169" t="str">
        <f>IF(B169="","",_xlfn.XLOOKUP(B169,[5]Общий!$H:$H,"Не проставлен",0,1))</f>
        <v/>
      </c>
    </row>
    <row r="170" spans="6:6" x14ac:dyDescent="0.25">
      <c r="F170" t="str">
        <f>IF(B170="","",_xlfn.XLOOKUP(B170,[5]Общий!$H:$H,"Не проставлен",0,1))</f>
        <v/>
      </c>
    </row>
    <row r="171" spans="6:6" x14ac:dyDescent="0.25">
      <c r="F171" t="str">
        <f>IF(B171="","",_xlfn.XLOOKUP(B171,[5]Общий!$H:$H,"Не проставлен",0,1))</f>
        <v/>
      </c>
    </row>
    <row r="172" spans="6:6" x14ac:dyDescent="0.25">
      <c r="F172" t="str">
        <f>IF(B172="","",_xlfn.XLOOKUP(B172,[5]Общий!$H:$H,"Не проставлен",0,1))</f>
        <v/>
      </c>
    </row>
    <row r="173" spans="6:6" x14ac:dyDescent="0.25">
      <c r="F173" t="str">
        <f>IF(B173="","",_xlfn.XLOOKUP(B173,[5]Общий!$H:$H,"Не проставлен",0,1))</f>
        <v/>
      </c>
    </row>
    <row r="174" spans="6:6" x14ac:dyDescent="0.25">
      <c r="F174" t="str">
        <f>IF(B174="","",_xlfn.XLOOKUP(B174,[5]Общий!$H:$H,"Не проставлен",0,1))</f>
        <v/>
      </c>
    </row>
    <row r="175" spans="6:6" x14ac:dyDescent="0.25">
      <c r="F175" t="str">
        <f>IF(B175="","",_xlfn.XLOOKUP(B175,[5]Общий!$H:$H,"Не проставлен",0,1))</f>
        <v/>
      </c>
    </row>
    <row r="176" spans="6:6" x14ac:dyDescent="0.25">
      <c r="F176" t="str">
        <f>IF(B176="","",_xlfn.XLOOKUP(B176,[5]Общий!$H:$H,"Не проставлен",0,1))</f>
        <v/>
      </c>
    </row>
    <row r="177" spans="6:6" x14ac:dyDescent="0.25">
      <c r="F177" t="str">
        <f>IF(B177="","",_xlfn.XLOOKUP(B177,[5]Общий!$H:$H,"Не проставлен",0,1))</f>
        <v/>
      </c>
    </row>
    <row r="178" spans="6:6" x14ac:dyDescent="0.25">
      <c r="F178" t="str">
        <f>IF(B178="","",_xlfn.XLOOKUP(B178,[5]Общий!$H:$H,"Не проставлен",0,1))</f>
        <v/>
      </c>
    </row>
    <row r="179" spans="6:6" x14ac:dyDescent="0.25">
      <c r="F179" t="str">
        <f>IF(B179="","",_xlfn.XLOOKUP(B179,[5]Общий!$H:$H,"Не проставлен",0,1))</f>
        <v/>
      </c>
    </row>
    <row r="180" spans="6:6" x14ac:dyDescent="0.25">
      <c r="F180" t="str">
        <f>IF(B180="","",_xlfn.XLOOKUP(B180,[5]Общий!$H:$H,"Не проставлен",0,1))</f>
        <v/>
      </c>
    </row>
    <row r="181" spans="6:6" x14ac:dyDescent="0.25">
      <c r="F181" t="str">
        <f>IF(B181="","",_xlfn.XLOOKUP(B181,[5]Общий!$H:$H,"Не проставлен",0,1))</f>
        <v/>
      </c>
    </row>
    <row r="182" spans="6:6" x14ac:dyDescent="0.25">
      <c r="F182" t="str">
        <f>IF(B182="","",_xlfn.XLOOKUP(B182,[5]Общий!$H:$H,"Не проставлен",0,1))</f>
        <v/>
      </c>
    </row>
    <row r="183" spans="6:6" x14ac:dyDescent="0.25">
      <c r="F183" t="str">
        <f>IF(B183="","",_xlfn.XLOOKUP(B183,[5]Общий!$H:$H,"Не проставлен",0,1))</f>
        <v/>
      </c>
    </row>
    <row r="184" spans="6:6" x14ac:dyDescent="0.25">
      <c r="F184" t="str">
        <f>IF(B184="","",_xlfn.XLOOKUP(B184,[5]Общий!$H:$H,"Не проставлен",0,1))</f>
        <v/>
      </c>
    </row>
    <row r="185" spans="6:6" x14ac:dyDescent="0.25">
      <c r="F185" t="str">
        <f>IF(B185="","",_xlfn.XLOOKUP(B185,[5]Общий!$H:$H,"Не проставлен",0,1))</f>
        <v/>
      </c>
    </row>
    <row r="186" spans="6:6" x14ac:dyDescent="0.25">
      <c r="F186" t="str">
        <f>IF(B186="","",_xlfn.XLOOKUP(B186,[5]Общий!$H:$H,"Не проставлен",0,1))</f>
        <v/>
      </c>
    </row>
    <row r="187" spans="6:6" x14ac:dyDescent="0.25">
      <c r="F187" t="str">
        <f>IF(B187="","",_xlfn.XLOOKUP(B187,[5]Общий!$H:$H,"Не проставлен",0,1))</f>
        <v/>
      </c>
    </row>
    <row r="188" spans="6:6" x14ac:dyDescent="0.25">
      <c r="F188" t="str">
        <f>IF(B188="","",_xlfn.XLOOKUP(B188,[5]Общий!$F:$F,"Не проставлен",0,1))</f>
        <v/>
      </c>
    </row>
    <row r="189" spans="6:6" x14ac:dyDescent="0.25">
      <c r="F189" t="str">
        <f>IF(B189="","",_xlfn.XLOOKUP(B189,[5]Общий!$F:$F,"Не проставлен",0,1))</f>
        <v/>
      </c>
    </row>
    <row r="190" spans="6:6" x14ac:dyDescent="0.25">
      <c r="F190" t="str">
        <f>IF(B190="","",_xlfn.XLOOKUP(B190,[5]Общий!$F:$F,"Не проставлен",0,1))</f>
        <v/>
      </c>
    </row>
    <row r="191" spans="6:6" x14ac:dyDescent="0.25">
      <c r="F191" t="str">
        <f>IF(B191="","",_xlfn.XLOOKUP(B191,[5]Общий!$F:$F,"Не проставлен",0,1))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EE43-A3A5-4295-BA84-3721CA6E8C8B}">
  <dimension ref="A1:F100"/>
  <sheetViews>
    <sheetView topLeftCell="A17" workbookViewId="0">
      <selection activeCell="E27" sqref="E27"/>
    </sheetView>
  </sheetViews>
  <sheetFormatPr defaultRowHeight="15" x14ac:dyDescent="0.25"/>
  <cols>
    <col min="1" max="1" width="17.85546875" customWidth="1"/>
    <col min="2" max="3" width="26.85546875" customWidth="1"/>
    <col min="4" max="4" width="26.85546875" style="2" customWidth="1"/>
    <col min="5" max="5" width="26.85546875" customWidth="1"/>
    <col min="6" max="6" width="17.85546875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4" t="s">
        <v>833</v>
      </c>
      <c r="E1" s="1"/>
      <c r="F1" s="1" t="s">
        <v>15</v>
      </c>
    </row>
    <row r="2" spans="1:6" x14ac:dyDescent="0.25">
      <c r="A2" t="e" cm="1">
        <f t="array" aca="1" ref="A2:E38" ca="1">_xlfn._xlws.FILTER(Список_Сотрудников[[BU]:[Ответственный менеджер]],Список_Сотрудников[BU]='Список BU'!A3,"")</f>
        <v>#NAME?</v>
      </c>
      <c r="B2" t="e">
        <f ca="1"/>
        <v>#NAME?</v>
      </c>
      <c r="C2" t="e">
        <f ca="1"/>
        <v>#NAME?</v>
      </c>
      <c r="D2" s="2" t="e">
        <f ca="1"/>
        <v>#NAME?</v>
      </c>
      <c r="E2" t="e">
        <f ca="1"/>
        <v>#NAME?</v>
      </c>
      <c r="F2" t="e">
        <f ca="1">IF(B2="","",_xlfn.XLOOKUP(B2,[6]Общий!$B:$B,[6]Общий!$F:$F,"Не проставлен",0,1))</f>
        <v>#NAME?</v>
      </c>
    </row>
    <row r="3" spans="1:6" x14ac:dyDescent="0.25">
      <c r="A3" t="e">
        <f ca="1"/>
        <v>#NAME?</v>
      </c>
      <c r="B3" t="e">
        <f ca="1"/>
        <v>#NAME?</v>
      </c>
      <c r="C3" t="e">
        <f ca="1"/>
        <v>#NAME?</v>
      </c>
      <c r="D3" s="2" t="e">
        <f ca="1"/>
        <v>#NAME?</v>
      </c>
      <c r="E3" t="e">
        <f ca="1"/>
        <v>#NAME?</v>
      </c>
      <c r="F3" t="e">
        <f ca="1">IF(B3="","",_xlfn.XLOOKUP(B3,[6]Общий!$B:$B,[6]Общий!$F:$F,"Не проставлен",0,1))</f>
        <v>#NAME?</v>
      </c>
    </row>
    <row r="4" spans="1:6" x14ac:dyDescent="0.25">
      <c r="A4" t="e">
        <f ca="1"/>
        <v>#NAME?</v>
      </c>
      <c r="B4" t="e">
        <f ca="1"/>
        <v>#NAME?</v>
      </c>
      <c r="C4" t="e">
        <f ca="1"/>
        <v>#NAME?</v>
      </c>
      <c r="D4" s="2" t="e">
        <f ca="1"/>
        <v>#NAME?</v>
      </c>
      <c r="E4" t="e">
        <f ca="1"/>
        <v>#NAME?</v>
      </c>
      <c r="F4" t="e">
        <f ca="1">IF(B4="","",_xlfn.XLOOKUP(B4,[6]Общий!$B:$B,[6]Общий!$F:$F,"Не проставлен",0,1))</f>
        <v>#NAME?</v>
      </c>
    </row>
    <row r="5" spans="1:6" x14ac:dyDescent="0.25">
      <c r="A5" t="e">
        <f ca="1"/>
        <v>#NAME?</v>
      </c>
      <c r="B5" t="e">
        <f ca="1"/>
        <v>#NAME?</v>
      </c>
      <c r="C5" t="e">
        <f ca="1"/>
        <v>#NAME?</v>
      </c>
      <c r="D5" s="2" t="e">
        <f ca="1"/>
        <v>#NAME?</v>
      </c>
      <c r="E5" t="e">
        <f ca="1"/>
        <v>#NAME?</v>
      </c>
      <c r="F5" t="e">
        <f ca="1">IF(B5="","",_xlfn.XLOOKUP(B5,[6]Общий!$B:$B,[6]Общий!$F:$F,"Не проставлен",0,1))</f>
        <v>#NAME?</v>
      </c>
    </row>
    <row r="6" spans="1:6" x14ac:dyDescent="0.25">
      <c r="A6" t="e">
        <f ca="1"/>
        <v>#NAME?</v>
      </c>
      <c r="B6" t="e">
        <f ca="1"/>
        <v>#NAME?</v>
      </c>
      <c r="C6" t="e">
        <f ca="1"/>
        <v>#NAME?</v>
      </c>
      <c r="D6" s="2" t="e">
        <f ca="1"/>
        <v>#NAME?</v>
      </c>
      <c r="E6" t="e">
        <f ca="1"/>
        <v>#NAME?</v>
      </c>
      <c r="F6" t="e">
        <f ca="1">IF(B6="","",_xlfn.XLOOKUP(B6,[6]Общий!$B:$B,[6]Общий!$F:$F,"Не проставлен",0,1))</f>
        <v>#NAME?</v>
      </c>
    </row>
    <row r="7" spans="1:6" x14ac:dyDescent="0.25">
      <c r="A7" t="e">
        <f ca="1"/>
        <v>#NAME?</v>
      </c>
      <c r="B7" t="e">
        <f ca="1"/>
        <v>#NAME?</v>
      </c>
      <c r="C7" t="e">
        <f ca="1"/>
        <v>#NAME?</v>
      </c>
      <c r="D7" s="2" t="e">
        <f ca="1"/>
        <v>#NAME?</v>
      </c>
      <c r="E7" t="e">
        <f ca="1"/>
        <v>#NAME?</v>
      </c>
      <c r="F7" t="e">
        <f ca="1">IF(B7="","",_xlfn.XLOOKUP(B7,[6]Общий!$B:$B,[6]Общий!$F:$F,"Не проставлен",0,1))</f>
        <v>#NAME?</v>
      </c>
    </row>
    <row r="8" spans="1:6" x14ac:dyDescent="0.25">
      <c r="A8" t="e">
        <f ca="1"/>
        <v>#NAME?</v>
      </c>
      <c r="B8" t="e">
        <f ca="1"/>
        <v>#NAME?</v>
      </c>
      <c r="C8" t="e">
        <f ca="1"/>
        <v>#NAME?</v>
      </c>
      <c r="D8" s="2" t="e">
        <f ca="1"/>
        <v>#NAME?</v>
      </c>
      <c r="E8" t="e">
        <f ca="1"/>
        <v>#NAME?</v>
      </c>
      <c r="F8" t="e">
        <f ca="1">IF(B8="","",_xlfn.XLOOKUP(B8,[6]Общий!$B:$B,[6]Общий!$F:$F,"Не проставлен",0,1))</f>
        <v>#NAME?</v>
      </c>
    </row>
    <row r="9" spans="1:6" x14ac:dyDescent="0.25">
      <c r="A9" t="e">
        <f ca="1"/>
        <v>#NAME?</v>
      </c>
      <c r="B9" t="e">
        <f ca="1"/>
        <v>#NAME?</v>
      </c>
      <c r="C9" t="e">
        <f ca="1"/>
        <v>#NAME?</v>
      </c>
      <c r="D9" s="2" t="e">
        <f ca="1"/>
        <v>#NAME?</v>
      </c>
      <c r="E9" t="e">
        <f ca="1"/>
        <v>#NAME?</v>
      </c>
      <c r="F9" t="e">
        <f ca="1">IF(B9="","",_xlfn.XLOOKUP(B9,[6]Общий!$B:$B,[6]Общий!$F:$F,"Не проставлен",0,1))</f>
        <v>#NAME?</v>
      </c>
    </row>
    <row r="10" spans="1:6" x14ac:dyDescent="0.25">
      <c r="A10" t="e">
        <f ca="1"/>
        <v>#NAME?</v>
      </c>
      <c r="B10" t="e">
        <f ca="1"/>
        <v>#NAME?</v>
      </c>
      <c r="C10" t="e">
        <f ca="1"/>
        <v>#NAME?</v>
      </c>
      <c r="D10" s="2" t="e">
        <f ca="1"/>
        <v>#NAME?</v>
      </c>
      <c r="E10" t="e">
        <f ca="1"/>
        <v>#NAME?</v>
      </c>
      <c r="F10" t="e">
        <f ca="1">IF(B10="","",_xlfn.XLOOKUP(B10,[6]Общий!$B:$B,[6]Общий!$F:$F,"Не проставлен",0,1))</f>
        <v>#NAME?</v>
      </c>
    </row>
    <row r="11" spans="1:6" x14ac:dyDescent="0.25">
      <c r="A11" t="e">
        <f ca="1"/>
        <v>#NAME?</v>
      </c>
      <c r="B11" t="e">
        <f ca="1"/>
        <v>#NAME?</v>
      </c>
      <c r="C11" t="e">
        <f ca="1"/>
        <v>#NAME?</v>
      </c>
      <c r="D11" s="2" t="e">
        <f ca="1"/>
        <v>#NAME?</v>
      </c>
      <c r="E11" t="e">
        <f ca="1"/>
        <v>#NAME?</v>
      </c>
      <c r="F11" t="e">
        <f ca="1">IF(B11="","",_xlfn.XLOOKUP(B11,[6]Общий!$B:$B,[6]Общий!$F:$F,"Не проставлен",0,1))</f>
        <v>#NAME?</v>
      </c>
    </row>
    <row r="12" spans="1:6" x14ac:dyDescent="0.25">
      <c r="A12" t="e">
        <f ca="1"/>
        <v>#NAME?</v>
      </c>
      <c r="B12" t="e">
        <f ca="1"/>
        <v>#NAME?</v>
      </c>
      <c r="C12" t="e">
        <f ca="1"/>
        <v>#NAME?</v>
      </c>
      <c r="D12" s="2" t="e">
        <f ca="1"/>
        <v>#NAME?</v>
      </c>
      <c r="E12" t="e">
        <f ca="1"/>
        <v>#NAME?</v>
      </c>
      <c r="F12" t="e">
        <f ca="1">IF(B12="","",_xlfn.XLOOKUP(B12,[6]Общий!$B:$B,[6]Общий!$F:$F,"Не проставлен",0,1))</f>
        <v>#NAME?</v>
      </c>
    </row>
    <row r="13" spans="1:6" x14ac:dyDescent="0.25">
      <c r="A13" t="e">
        <f ca="1"/>
        <v>#NAME?</v>
      </c>
      <c r="B13" t="e">
        <f ca="1"/>
        <v>#NAME?</v>
      </c>
      <c r="C13" t="e">
        <f ca="1"/>
        <v>#NAME?</v>
      </c>
      <c r="D13" s="2" t="e">
        <f ca="1"/>
        <v>#NAME?</v>
      </c>
      <c r="E13" t="e">
        <f ca="1"/>
        <v>#NAME?</v>
      </c>
      <c r="F13" t="e">
        <f ca="1">IF(B13="","",_xlfn.XLOOKUP(B13,[6]Общий!$B:$B,[6]Общий!$F:$F,"Не проставлен",0,1))</f>
        <v>#NAME?</v>
      </c>
    </row>
    <row r="14" spans="1:6" x14ac:dyDescent="0.25">
      <c r="A14" t="e">
        <f ca="1"/>
        <v>#NAME?</v>
      </c>
      <c r="B14" t="e">
        <f ca="1"/>
        <v>#NAME?</v>
      </c>
      <c r="C14" t="e">
        <f ca="1"/>
        <v>#NAME?</v>
      </c>
      <c r="D14" s="2" t="e">
        <f ca="1"/>
        <v>#NAME?</v>
      </c>
      <c r="E14" t="e">
        <f ca="1"/>
        <v>#NAME?</v>
      </c>
      <c r="F14" t="e">
        <f ca="1">IF(B14="","",_xlfn.XLOOKUP(B14,[6]Общий!$B:$B,[6]Общий!$F:$F,"Не проставлен",0,1))</f>
        <v>#NAME?</v>
      </c>
    </row>
    <row r="15" spans="1:6" x14ac:dyDescent="0.25">
      <c r="A15" t="e">
        <f ca="1"/>
        <v>#NAME?</v>
      </c>
      <c r="B15" t="e">
        <f ca="1"/>
        <v>#NAME?</v>
      </c>
      <c r="C15" t="e">
        <f ca="1"/>
        <v>#NAME?</v>
      </c>
      <c r="D15" s="2" t="e">
        <f ca="1"/>
        <v>#NAME?</v>
      </c>
      <c r="E15" t="e">
        <f ca="1"/>
        <v>#NAME?</v>
      </c>
      <c r="F15" t="e">
        <f ca="1">IF(B15="","",_xlfn.XLOOKUP(B15,[6]Общий!$B:$B,[6]Общий!$F:$F,"Не проставлен",0,1))</f>
        <v>#NAME?</v>
      </c>
    </row>
    <row r="16" spans="1:6" x14ac:dyDescent="0.25">
      <c r="A16" t="e">
        <f ca="1"/>
        <v>#NAME?</v>
      </c>
      <c r="B16" t="e">
        <f ca="1"/>
        <v>#NAME?</v>
      </c>
      <c r="C16" t="e">
        <f ca="1"/>
        <v>#NAME?</v>
      </c>
      <c r="D16" s="2" t="e">
        <f ca="1"/>
        <v>#NAME?</v>
      </c>
      <c r="E16" t="e">
        <f ca="1"/>
        <v>#NAME?</v>
      </c>
      <c r="F16" t="e">
        <f ca="1">IF(B16="","",_xlfn.XLOOKUP(B16,[6]Общий!$B:$B,[6]Общий!$F:$F,"Не проставлен",0,1))</f>
        <v>#NAME?</v>
      </c>
    </row>
    <row r="17" spans="1:6" x14ac:dyDescent="0.25">
      <c r="A17" t="e">
        <f ca="1"/>
        <v>#NAME?</v>
      </c>
      <c r="B17" t="e">
        <f ca="1"/>
        <v>#NAME?</v>
      </c>
      <c r="C17" t="e">
        <f ca="1"/>
        <v>#NAME?</v>
      </c>
      <c r="D17" s="2" t="e">
        <f ca="1"/>
        <v>#NAME?</v>
      </c>
      <c r="E17" t="e">
        <f ca="1"/>
        <v>#NAME?</v>
      </c>
      <c r="F17" t="e">
        <f ca="1">IF(B17="","",_xlfn.XLOOKUP(B17,[6]Общий!$B:$B,[6]Общий!$F:$F,"Не проставлен",0,1))</f>
        <v>#NAME?</v>
      </c>
    </row>
    <row r="18" spans="1:6" x14ac:dyDescent="0.25">
      <c r="A18" t="e">
        <f ca="1"/>
        <v>#NAME?</v>
      </c>
      <c r="B18" t="e">
        <f ca="1"/>
        <v>#NAME?</v>
      </c>
      <c r="C18" t="e">
        <f ca="1"/>
        <v>#NAME?</v>
      </c>
      <c r="D18" s="2" t="e">
        <f ca="1"/>
        <v>#NAME?</v>
      </c>
      <c r="E18" t="e">
        <f ca="1"/>
        <v>#NAME?</v>
      </c>
      <c r="F18" t="e">
        <f ca="1">IF(B18="","",_xlfn.XLOOKUP(B18,[6]Общий!$B:$B,[6]Общий!$F:$F,"Не проставлен",0,1))</f>
        <v>#NAME?</v>
      </c>
    </row>
    <row r="19" spans="1:6" x14ac:dyDescent="0.25">
      <c r="A19" t="e">
        <f ca="1"/>
        <v>#NAME?</v>
      </c>
      <c r="B19" t="e">
        <f ca="1"/>
        <v>#NAME?</v>
      </c>
      <c r="C19" t="e">
        <f ca="1"/>
        <v>#NAME?</v>
      </c>
      <c r="D19" s="2" t="e">
        <f ca="1"/>
        <v>#NAME?</v>
      </c>
      <c r="E19" t="e">
        <f ca="1"/>
        <v>#NAME?</v>
      </c>
      <c r="F19" t="e">
        <f ca="1">IF(B19="","",_xlfn.XLOOKUP(B19,[6]Общий!$B:$B,[6]Общий!$F:$F,"Не проставлен",0,1))</f>
        <v>#NAME?</v>
      </c>
    </row>
    <row r="20" spans="1:6" x14ac:dyDescent="0.25">
      <c r="A20" t="e">
        <f ca="1"/>
        <v>#NAME?</v>
      </c>
      <c r="B20" t="e">
        <f ca="1"/>
        <v>#NAME?</v>
      </c>
      <c r="C20" t="e">
        <f ca="1"/>
        <v>#NAME?</v>
      </c>
      <c r="D20" s="2" t="e">
        <f ca="1"/>
        <v>#NAME?</v>
      </c>
      <c r="E20" t="e">
        <f ca="1"/>
        <v>#NAME?</v>
      </c>
      <c r="F20" t="e">
        <f ca="1">IF(B20="","",_xlfn.XLOOKUP(B20,[6]Общий!$B:$B,[6]Общий!$F:$F,"Не проставлен",0,1))</f>
        <v>#NAME?</v>
      </c>
    </row>
    <row r="21" spans="1:6" x14ac:dyDescent="0.25">
      <c r="A21" t="e">
        <f ca="1"/>
        <v>#NAME?</v>
      </c>
      <c r="B21" t="e">
        <f ca="1"/>
        <v>#NAME?</v>
      </c>
      <c r="C21" t="e">
        <f ca="1"/>
        <v>#NAME?</v>
      </c>
      <c r="D21" s="2" t="e">
        <f ca="1"/>
        <v>#NAME?</v>
      </c>
      <c r="E21" t="e">
        <f ca="1"/>
        <v>#NAME?</v>
      </c>
      <c r="F21" t="e">
        <f ca="1">IF(B21="","",_xlfn.XLOOKUP(B21,[6]Общий!$B:$B,[6]Общий!$F:$F,"Не проставлен",0,1))</f>
        <v>#NAME?</v>
      </c>
    </row>
    <row r="22" spans="1:6" x14ac:dyDescent="0.25">
      <c r="A22" t="e">
        <f ca="1"/>
        <v>#NAME?</v>
      </c>
      <c r="B22" t="e">
        <f ca="1"/>
        <v>#NAME?</v>
      </c>
      <c r="C22" t="e">
        <f ca="1"/>
        <v>#NAME?</v>
      </c>
      <c r="D22" s="2" t="e">
        <f ca="1"/>
        <v>#NAME?</v>
      </c>
      <c r="E22" t="e">
        <f ca="1"/>
        <v>#NAME?</v>
      </c>
      <c r="F22" t="e">
        <f ca="1">IF(B22="","",_xlfn.XLOOKUP(B22,[6]Общий!$B:$B,[6]Общий!$F:$F,"Не проставлен",0,1))</f>
        <v>#NAME?</v>
      </c>
    </row>
    <row r="23" spans="1:6" x14ac:dyDescent="0.25">
      <c r="A23" t="e">
        <f ca="1"/>
        <v>#NAME?</v>
      </c>
      <c r="B23" t="e">
        <f ca="1"/>
        <v>#NAME?</v>
      </c>
      <c r="C23" t="e">
        <f ca="1"/>
        <v>#NAME?</v>
      </c>
      <c r="D23" s="2" t="e">
        <f ca="1"/>
        <v>#NAME?</v>
      </c>
      <c r="E23" t="e">
        <f ca="1"/>
        <v>#NAME?</v>
      </c>
      <c r="F23" t="e">
        <f ca="1">IF(B23="","",_xlfn.XLOOKUP(B23,[6]Общий!$B:$B,[6]Общий!$F:$F,"Не проставлен",0,1))</f>
        <v>#NAME?</v>
      </c>
    </row>
    <row r="24" spans="1:6" x14ac:dyDescent="0.25">
      <c r="A24" t="e">
        <f ca="1"/>
        <v>#NAME?</v>
      </c>
      <c r="B24" t="e">
        <f ca="1"/>
        <v>#NAME?</v>
      </c>
      <c r="C24" t="e">
        <f ca="1"/>
        <v>#NAME?</v>
      </c>
      <c r="D24" s="2" t="e">
        <f ca="1"/>
        <v>#NAME?</v>
      </c>
      <c r="E24" t="e">
        <f ca="1"/>
        <v>#NAME?</v>
      </c>
      <c r="F24" t="e">
        <f ca="1">IF(B24="","",_xlfn.XLOOKUP(B24,[6]Общий!$B:$B,[6]Общий!$F:$F,"Не проставлен",0,1))</f>
        <v>#NAME?</v>
      </c>
    </row>
    <row r="25" spans="1:6" x14ac:dyDescent="0.25">
      <c r="A25" t="e">
        <f ca="1"/>
        <v>#NAME?</v>
      </c>
      <c r="B25" t="e">
        <f ca="1"/>
        <v>#NAME?</v>
      </c>
      <c r="C25" t="e">
        <f ca="1"/>
        <v>#NAME?</v>
      </c>
      <c r="D25" s="2" t="e">
        <f ca="1"/>
        <v>#NAME?</v>
      </c>
      <c r="E25" t="e">
        <f ca="1"/>
        <v>#NAME?</v>
      </c>
      <c r="F25" t="e">
        <f ca="1">IF(B25="","",_xlfn.XLOOKUP(B25,[6]Общий!$B:$B,[6]Общий!$F:$F,"Не проставлен",0,1))</f>
        <v>#NAME?</v>
      </c>
    </row>
    <row r="26" spans="1:6" x14ac:dyDescent="0.25">
      <c r="A26" t="e">
        <f ca="1"/>
        <v>#NAME?</v>
      </c>
      <c r="B26" t="e">
        <f ca="1"/>
        <v>#NAME?</v>
      </c>
      <c r="C26" t="e">
        <f ca="1"/>
        <v>#NAME?</v>
      </c>
      <c r="D26" s="2" t="e">
        <f ca="1"/>
        <v>#NAME?</v>
      </c>
      <c r="E26" t="e">
        <f ca="1"/>
        <v>#NAME?</v>
      </c>
      <c r="F26" t="e">
        <f ca="1">IF(B26="","",_xlfn.XLOOKUP(B26,[6]Общий!$B:$B,[6]Общий!$F:$F,"Не проставлен",0,1))</f>
        <v>#NAME?</v>
      </c>
    </row>
    <row r="27" spans="1:6" x14ac:dyDescent="0.25">
      <c r="A27" t="e">
        <f ca="1"/>
        <v>#NAME?</v>
      </c>
      <c r="B27" t="e">
        <f ca="1"/>
        <v>#NAME?</v>
      </c>
      <c r="C27" t="e">
        <f ca="1"/>
        <v>#NAME?</v>
      </c>
      <c r="D27" s="2" t="e">
        <f ca="1"/>
        <v>#NAME?</v>
      </c>
      <c r="E27" t="e">
        <f ca="1"/>
        <v>#NAME?</v>
      </c>
      <c r="F27" t="e">
        <f ca="1">IF(B27="","",_xlfn.XLOOKUP(B27,[6]Общий!$B:$B,[6]Общий!$F:$F,"Не проставлен",0,1))</f>
        <v>#NAME?</v>
      </c>
    </row>
    <row r="28" spans="1:6" x14ac:dyDescent="0.25">
      <c r="A28" t="e">
        <f ca="1"/>
        <v>#NAME?</v>
      </c>
      <c r="B28" t="e">
        <f ca="1"/>
        <v>#NAME?</v>
      </c>
      <c r="C28" t="e">
        <f ca="1"/>
        <v>#NAME?</v>
      </c>
      <c r="D28" s="2" t="e">
        <f ca="1"/>
        <v>#NAME?</v>
      </c>
      <c r="E28" t="e">
        <f ca="1"/>
        <v>#NAME?</v>
      </c>
      <c r="F28" t="e">
        <f ca="1">IF(B28="","",_xlfn.XLOOKUP(B28,[6]Общий!$B:$B,[6]Общий!$F:$F,"Не проставлен",0,1))</f>
        <v>#NAME?</v>
      </c>
    </row>
    <row r="29" spans="1:6" x14ac:dyDescent="0.25">
      <c r="A29" t="e">
        <f ca="1"/>
        <v>#NAME?</v>
      </c>
      <c r="B29" t="e">
        <f ca="1"/>
        <v>#NAME?</v>
      </c>
      <c r="C29" t="e">
        <f ca="1"/>
        <v>#NAME?</v>
      </c>
      <c r="D29" s="2" t="e">
        <f ca="1"/>
        <v>#NAME?</v>
      </c>
      <c r="E29" t="e">
        <f ca="1"/>
        <v>#NAME?</v>
      </c>
      <c r="F29" t="e">
        <f ca="1">IF(B29="","",_xlfn.XLOOKUP(B29,[6]Общий!$B:$B,[6]Общий!$F:$F,"Не проставлен",0,1))</f>
        <v>#NAME?</v>
      </c>
    </row>
    <row r="30" spans="1:6" x14ac:dyDescent="0.25">
      <c r="A30" t="e">
        <f ca="1"/>
        <v>#NAME?</v>
      </c>
      <c r="B30" t="e">
        <f ca="1"/>
        <v>#NAME?</v>
      </c>
      <c r="C30" t="e">
        <f ca="1"/>
        <v>#NAME?</v>
      </c>
      <c r="D30" s="2" t="e">
        <f ca="1"/>
        <v>#NAME?</v>
      </c>
      <c r="E30" t="e">
        <f ca="1"/>
        <v>#NAME?</v>
      </c>
      <c r="F30" t="e">
        <f ca="1">IF(B30="","",_xlfn.XLOOKUP(B30,[6]Общий!$B:$B,[6]Общий!$F:$F,"Не проставлен",0,1))</f>
        <v>#NAME?</v>
      </c>
    </row>
    <row r="31" spans="1:6" x14ac:dyDescent="0.25">
      <c r="A31" t="e">
        <f ca="1"/>
        <v>#NAME?</v>
      </c>
      <c r="B31" t="e">
        <f ca="1"/>
        <v>#NAME?</v>
      </c>
      <c r="C31" t="e">
        <f ca="1"/>
        <v>#NAME?</v>
      </c>
      <c r="D31" s="2" t="e">
        <f ca="1"/>
        <v>#NAME?</v>
      </c>
      <c r="E31" t="e">
        <f ca="1"/>
        <v>#NAME?</v>
      </c>
      <c r="F31" t="e">
        <f ca="1">IF(B31="","",_xlfn.XLOOKUP(B31,[6]Общий!$B:$B,[6]Общий!$F:$F,"Не проставлен",0,1))</f>
        <v>#NAME?</v>
      </c>
    </row>
    <row r="32" spans="1:6" x14ac:dyDescent="0.25">
      <c r="A32" t="e">
        <f ca="1"/>
        <v>#NAME?</v>
      </c>
      <c r="B32" t="e">
        <f ca="1"/>
        <v>#NAME?</v>
      </c>
      <c r="C32" t="e">
        <f ca="1"/>
        <v>#NAME?</v>
      </c>
      <c r="D32" s="2" t="e">
        <f ca="1"/>
        <v>#NAME?</v>
      </c>
      <c r="E32" t="e">
        <f ca="1"/>
        <v>#NAME?</v>
      </c>
      <c r="F32" t="e">
        <f ca="1">IF(B32="","",_xlfn.XLOOKUP(B32,[6]Общий!$B:$B,[6]Общий!$F:$F,"Не проставлен",0,1))</f>
        <v>#NAME?</v>
      </c>
    </row>
    <row r="33" spans="1:6" x14ac:dyDescent="0.25">
      <c r="A33" t="e">
        <f ca="1"/>
        <v>#NAME?</v>
      </c>
      <c r="B33" t="e">
        <f ca="1"/>
        <v>#NAME?</v>
      </c>
      <c r="C33" t="e">
        <f ca="1"/>
        <v>#NAME?</v>
      </c>
      <c r="D33" s="2" t="e">
        <f ca="1"/>
        <v>#NAME?</v>
      </c>
      <c r="E33" t="e">
        <f ca="1"/>
        <v>#NAME?</v>
      </c>
      <c r="F33" t="e">
        <f ca="1">IF(B33="","",_xlfn.XLOOKUP(B33,[6]Общий!$B:$B,[6]Общий!$F:$F,"Не проставлен",0,1))</f>
        <v>#NAME?</v>
      </c>
    </row>
    <row r="34" spans="1:6" x14ac:dyDescent="0.25">
      <c r="A34" t="e">
        <f ca="1"/>
        <v>#NAME?</v>
      </c>
      <c r="B34" t="e">
        <f ca="1"/>
        <v>#NAME?</v>
      </c>
      <c r="C34" t="e">
        <f ca="1"/>
        <v>#NAME?</v>
      </c>
      <c r="D34" s="2" t="e">
        <f ca="1"/>
        <v>#NAME?</v>
      </c>
      <c r="E34" t="e">
        <f ca="1"/>
        <v>#NAME?</v>
      </c>
      <c r="F34" t="e">
        <f ca="1">IF(B34="","",_xlfn.XLOOKUP(B34,[6]Общий!$B:$B,[6]Общий!$F:$F,"Не проставлен",0,1))</f>
        <v>#NAME?</v>
      </c>
    </row>
    <row r="35" spans="1:6" x14ac:dyDescent="0.25">
      <c r="A35" t="e">
        <f ca="1"/>
        <v>#NAME?</v>
      </c>
      <c r="B35" t="e">
        <f ca="1"/>
        <v>#NAME?</v>
      </c>
      <c r="C35" t="e">
        <f ca="1"/>
        <v>#NAME?</v>
      </c>
      <c r="D35" s="2" t="e">
        <f ca="1"/>
        <v>#NAME?</v>
      </c>
      <c r="E35" t="e">
        <f ca="1"/>
        <v>#NAME?</v>
      </c>
      <c r="F35" t="e">
        <f ca="1">IF(B35="","",_xlfn.XLOOKUP(B35,[6]Общий!$B:$B,[6]Общий!$F:$F,"Не проставлен",0,1))</f>
        <v>#NAME?</v>
      </c>
    </row>
    <row r="36" spans="1:6" x14ac:dyDescent="0.25">
      <c r="A36" t="e">
        <f ca="1"/>
        <v>#NAME?</v>
      </c>
      <c r="B36" t="e">
        <f ca="1"/>
        <v>#NAME?</v>
      </c>
      <c r="C36" t="e">
        <f ca="1"/>
        <v>#NAME?</v>
      </c>
      <c r="D36" s="2" t="e">
        <f ca="1"/>
        <v>#NAME?</v>
      </c>
      <c r="E36" t="e">
        <f ca="1"/>
        <v>#NAME?</v>
      </c>
      <c r="F36" t="e">
        <f ca="1">IF(B36="","",_xlfn.XLOOKUP(B36,[6]Общий!$B:$B,[6]Общий!$F:$F,"Не проставлен",0,1))</f>
        <v>#NAME?</v>
      </c>
    </row>
    <row r="37" spans="1:6" x14ac:dyDescent="0.25">
      <c r="A37" t="e">
        <f ca="1"/>
        <v>#NAME?</v>
      </c>
      <c r="B37" t="e">
        <f ca="1"/>
        <v>#NAME?</v>
      </c>
      <c r="C37" t="e">
        <f ca="1"/>
        <v>#NAME?</v>
      </c>
      <c r="D37" s="2" t="e">
        <f ca="1"/>
        <v>#NAME?</v>
      </c>
      <c r="E37" t="e">
        <f ca="1"/>
        <v>#NAME?</v>
      </c>
      <c r="F37" t="e">
        <f ca="1">IF(B37="","",_xlfn.XLOOKUP(B37,[6]Общий!$B:$B,[6]Общий!$F:$F,"Не проставлен",0,1))</f>
        <v>#NAME?</v>
      </c>
    </row>
    <row r="38" spans="1:6" x14ac:dyDescent="0.25">
      <c r="A38" t="e">
        <f ca="1"/>
        <v>#NAME?</v>
      </c>
      <c r="B38" t="e">
        <f ca="1"/>
        <v>#NAME?</v>
      </c>
      <c r="C38" t="e">
        <f ca="1"/>
        <v>#NAME?</v>
      </c>
      <c r="D38" s="2" t="e">
        <f ca="1"/>
        <v>#NAME?</v>
      </c>
      <c r="E38" t="e">
        <f ca="1"/>
        <v>#NAME?</v>
      </c>
      <c r="F38" t="e">
        <f ca="1">IF(B38="","",_xlfn.XLOOKUP(B38,[6]Общий!$B:$B,[6]Общий!$F:$F,"Не проставлен",0,1))</f>
        <v>#NAME?</v>
      </c>
    </row>
    <row r="39" spans="1:6" x14ac:dyDescent="0.25">
      <c r="F39" t="str">
        <f>IF(B39="","",_xlfn.XLOOKUP(B39,[6]Общий!$B:$B,[6]Общий!$F:$F,"Не проставлен",0,1))</f>
        <v/>
      </c>
    </row>
    <row r="40" spans="1:6" x14ac:dyDescent="0.25">
      <c r="F40" t="str">
        <f>IF(B40="","",_xlfn.XLOOKUP(B40,[6]Общий!$B:$B,[6]Общий!$F:$F,"Не проставлен",0,1))</f>
        <v/>
      </c>
    </row>
    <row r="41" spans="1:6" x14ac:dyDescent="0.25">
      <c r="F41" t="str">
        <f>IF(B41="","",_xlfn.XLOOKUP(B41,[6]Общий!$B:$B,[6]Общий!$F:$F,"Не проставлен",0,1))</f>
        <v/>
      </c>
    </row>
    <row r="42" spans="1:6" x14ac:dyDescent="0.25">
      <c r="F42" t="str">
        <f>IF(B42="","",_xlfn.XLOOKUP(B42,[6]Общий!$B:$B,[6]Общий!$F:$F,"Не проставлен",0,1))</f>
        <v/>
      </c>
    </row>
    <row r="43" spans="1:6" x14ac:dyDescent="0.25">
      <c r="F43" t="str">
        <f>IF(B43="","",_xlfn.XLOOKUP(B43,[6]Общий!$B:$B,[6]Общий!$F:$F,"Не проставлен",0,1))</f>
        <v/>
      </c>
    </row>
    <row r="44" spans="1:6" x14ac:dyDescent="0.25">
      <c r="F44" t="str">
        <f>IF(B44="","",_xlfn.XLOOKUP(B44,[6]Общий!$B:$B,[6]Общий!$F:$F,"Не проставлен",0,1))</f>
        <v/>
      </c>
    </row>
    <row r="45" spans="1:6" x14ac:dyDescent="0.25">
      <c r="F45" t="str">
        <f>IF(B45="","",_xlfn.XLOOKUP(B45,[6]Общий!$B:$B,[6]Общий!$F:$F,"Не проставлен",0,1))</f>
        <v/>
      </c>
    </row>
    <row r="46" spans="1:6" x14ac:dyDescent="0.25">
      <c r="F46" t="str">
        <f>IF(B46="","",_xlfn.XLOOKUP(B46,[6]Общий!$B:$B,[6]Общий!$F:$F,"Не проставлен",0,1))</f>
        <v/>
      </c>
    </row>
    <row r="47" spans="1:6" x14ac:dyDescent="0.25">
      <c r="F47" t="str">
        <f>IF(B47="","",_xlfn.XLOOKUP(B47,[6]Общий!$B:$B,[6]Общий!$F:$F,"Не проставлен",0,1))</f>
        <v/>
      </c>
    </row>
    <row r="48" spans="1:6" x14ac:dyDescent="0.25">
      <c r="F48" t="str">
        <f>IF(B48="","",_xlfn.XLOOKUP(B48,[6]Общий!$B:$B,[6]Общий!$F:$F,"Не проставлен",0,1))</f>
        <v/>
      </c>
    </row>
    <row r="49" spans="6:6" x14ac:dyDescent="0.25">
      <c r="F49" t="str">
        <f>IF(B49="","",_xlfn.XLOOKUP(B49,#REF!,#REF!,"Не проставлен",0,1))</f>
        <v/>
      </c>
    </row>
    <row r="50" spans="6:6" x14ac:dyDescent="0.25">
      <c r="F50" t="str">
        <f>IF(B50="","",_xlfn.XLOOKUP(B50,#REF!,#REF!,"Не проставлен",0,1))</f>
        <v/>
      </c>
    </row>
    <row r="51" spans="6:6" x14ac:dyDescent="0.25">
      <c r="F51" t="str">
        <f>IF(B51="","",_xlfn.XLOOKUP(B51,#REF!,#REF!,"Не проставлен",0,1))</f>
        <v/>
      </c>
    </row>
    <row r="52" spans="6:6" x14ac:dyDescent="0.25">
      <c r="F52" t="str">
        <f>IF(B52="","",_xlfn.XLOOKUP(B52,#REF!,#REF!,"Не проставлен",0,1))</f>
        <v/>
      </c>
    </row>
    <row r="53" spans="6:6" x14ac:dyDescent="0.25">
      <c r="F53" t="str">
        <f>IF(B53="","",_xlfn.XLOOKUP(B53,#REF!,#REF!,"Не проставлен",0,1))</f>
        <v/>
      </c>
    </row>
    <row r="54" spans="6:6" x14ac:dyDescent="0.25">
      <c r="F54" t="str">
        <f>IF(B54="","",_xlfn.XLOOKUP(B54,#REF!,#REF!,"Не проставлен",0,1))</f>
        <v/>
      </c>
    </row>
    <row r="55" spans="6:6" x14ac:dyDescent="0.25">
      <c r="F55" t="str">
        <f>IF(B55="","",_xlfn.XLOOKUP(B55,#REF!,#REF!,"Не проставлен",0,1))</f>
        <v/>
      </c>
    </row>
    <row r="56" spans="6:6" x14ac:dyDescent="0.25">
      <c r="F56" t="str">
        <f>IF(B56="","",_xlfn.XLOOKUP(B56,#REF!,#REF!,"Не проставлен",0,1))</f>
        <v/>
      </c>
    </row>
    <row r="57" spans="6:6" x14ac:dyDescent="0.25">
      <c r="F57" t="str">
        <f>IF(B57="","",_xlfn.XLOOKUP(B57,#REF!,#REF!,"Не проставлен",0,1))</f>
        <v/>
      </c>
    </row>
    <row r="58" spans="6:6" x14ac:dyDescent="0.25">
      <c r="F58" t="str">
        <f>IF(B58="","",_xlfn.XLOOKUP(B58,#REF!,#REF!,"Не проставлен",0,1))</f>
        <v/>
      </c>
    </row>
    <row r="59" spans="6:6" x14ac:dyDescent="0.25">
      <c r="F59" t="str">
        <f>IF(B59="","",_xlfn.XLOOKUP(B59,#REF!,#REF!,"Не проставлен",0,1))</f>
        <v/>
      </c>
    </row>
    <row r="60" spans="6:6" x14ac:dyDescent="0.25">
      <c r="F60" t="str">
        <f>IF(B60="","",_xlfn.XLOOKUP(B60,#REF!,#REF!,"Не проставлен",0,1))</f>
        <v/>
      </c>
    </row>
    <row r="61" spans="6:6" x14ac:dyDescent="0.25">
      <c r="F61" t="str">
        <f>IF(B61="","",_xlfn.XLOOKUP(B61,#REF!,#REF!,"Не проставлен",0,1))</f>
        <v/>
      </c>
    </row>
    <row r="62" spans="6:6" x14ac:dyDescent="0.25">
      <c r="F62" t="str">
        <f>IF(B62="","",_xlfn.XLOOKUP(B62,#REF!,#REF!,"Не проставлен",0,1))</f>
        <v/>
      </c>
    </row>
    <row r="63" spans="6:6" x14ac:dyDescent="0.25">
      <c r="F63" t="str">
        <f>IF(B63="","",_xlfn.XLOOKUP(B63,#REF!,#REF!,"Не проставлен",0,1))</f>
        <v/>
      </c>
    </row>
    <row r="64" spans="6:6" x14ac:dyDescent="0.25">
      <c r="F64" t="str">
        <f>IF(B64="","",_xlfn.XLOOKUP(B64,#REF!,#REF!,"Не проставлен",0,1))</f>
        <v/>
      </c>
    </row>
    <row r="65" spans="6:6" x14ac:dyDescent="0.25">
      <c r="F65" t="str">
        <f>IF(B65="","",_xlfn.XLOOKUP(B65,#REF!,#REF!,"Не проставлен",0,1))</f>
        <v/>
      </c>
    </row>
    <row r="66" spans="6:6" x14ac:dyDescent="0.25">
      <c r="F66" t="str">
        <f>IF(B66="","",_xlfn.XLOOKUP(B66,#REF!,#REF!,"Не проставлен",0,1))</f>
        <v/>
      </c>
    </row>
    <row r="67" spans="6:6" x14ac:dyDescent="0.25">
      <c r="F67" t="str">
        <f>IF(B67="","",_xlfn.XLOOKUP(B67,#REF!,#REF!,"Не проставлен",0,1))</f>
        <v/>
      </c>
    </row>
    <row r="68" spans="6:6" x14ac:dyDescent="0.25">
      <c r="F68" t="str">
        <f>IF(B68="","",_xlfn.XLOOKUP(B68,#REF!,#REF!,"Не проставлен",0,1))</f>
        <v/>
      </c>
    </row>
    <row r="69" spans="6:6" x14ac:dyDescent="0.25">
      <c r="F69" t="str">
        <f>IF(B69="","",_xlfn.XLOOKUP(B69,#REF!,#REF!,"Не проставлен",0,1))</f>
        <v/>
      </c>
    </row>
    <row r="70" spans="6:6" x14ac:dyDescent="0.25">
      <c r="F70" t="str">
        <f>IF(B70="","",_xlfn.XLOOKUP(B70,#REF!,#REF!,"Не проставлен",0,1))</f>
        <v/>
      </c>
    </row>
    <row r="71" spans="6:6" x14ac:dyDescent="0.25">
      <c r="F71" t="str">
        <f>IF(B71="","",_xlfn.XLOOKUP(B71,#REF!,#REF!,"Не проставлен",0,1))</f>
        <v/>
      </c>
    </row>
    <row r="72" spans="6:6" x14ac:dyDescent="0.25">
      <c r="F72" t="str">
        <f>IF(B72="","",_xlfn.XLOOKUP(B72,#REF!,#REF!,"Не проставлен",0,1))</f>
        <v/>
      </c>
    </row>
    <row r="73" spans="6:6" x14ac:dyDescent="0.25">
      <c r="F73" t="str">
        <f>IF(B73="","",_xlfn.XLOOKUP(B73,#REF!,#REF!,"Не проставлен",0,1))</f>
        <v/>
      </c>
    </row>
    <row r="74" spans="6:6" x14ac:dyDescent="0.25">
      <c r="F74" t="str">
        <f>IF(B74="","",_xlfn.XLOOKUP(B74,#REF!,#REF!,"Не проставлен",0,1))</f>
        <v/>
      </c>
    </row>
    <row r="75" spans="6:6" x14ac:dyDescent="0.25">
      <c r="F75" t="str">
        <f>IF(B75="","",_xlfn.XLOOKUP(B75,#REF!,#REF!,"Не проставлен",0,1))</f>
        <v/>
      </c>
    </row>
    <row r="76" spans="6:6" x14ac:dyDescent="0.25">
      <c r="F76" t="str">
        <f>IF(B76="","",_xlfn.XLOOKUP(B76,#REF!,#REF!,"Не проставлен",0,1))</f>
        <v/>
      </c>
    </row>
    <row r="77" spans="6:6" x14ac:dyDescent="0.25">
      <c r="F77" t="str">
        <f>IF(B77="","",_xlfn.XLOOKUP(B77,#REF!,#REF!,"Не проставлен",0,1))</f>
        <v/>
      </c>
    </row>
    <row r="78" spans="6:6" x14ac:dyDescent="0.25">
      <c r="F78" t="str">
        <f>IF(B78="","",_xlfn.XLOOKUP(B78,#REF!,#REF!,"Не проставлен",0,1))</f>
        <v/>
      </c>
    </row>
    <row r="79" spans="6:6" x14ac:dyDescent="0.25">
      <c r="F79" t="str">
        <f>IF(B79="","",_xlfn.XLOOKUP(B79,#REF!,#REF!,"Не проставлен",0,1))</f>
        <v/>
      </c>
    </row>
    <row r="80" spans="6:6" x14ac:dyDescent="0.25">
      <c r="F80" t="str">
        <f>IF(B80="","",_xlfn.XLOOKUP(B80,#REF!,#REF!,"Не проставлен",0,1))</f>
        <v/>
      </c>
    </row>
    <row r="81" spans="6:6" x14ac:dyDescent="0.25">
      <c r="F81" t="str">
        <f>IF(B81="","",_xlfn.XLOOKUP(B81,#REF!,#REF!,"Не проставлен",0,1))</f>
        <v/>
      </c>
    </row>
    <row r="82" spans="6:6" x14ac:dyDescent="0.25">
      <c r="F82" t="str">
        <f>IF(B82="","",_xlfn.XLOOKUP(B82,#REF!,#REF!,"Не проставлен",0,1))</f>
        <v/>
      </c>
    </row>
    <row r="83" spans="6:6" x14ac:dyDescent="0.25">
      <c r="F83" t="str">
        <f>IF(B83="","",_xlfn.XLOOKUP(B83,#REF!,#REF!,"Не проставлен",0,1))</f>
        <v/>
      </c>
    </row>
    <row r="84" spans="6:6" x14ac:dyDescent="0.25">
      <c r="F84" t="str">
        <f>IF(B84="","",_xlfn.XLOOKUP(B84,#REF!,#REF!,"Не проставлен",0,1))</f>
        <v/>
      </c>
    </row>
    <row r="85" spans="6:6" x14ac:dyDescent="0.25">
      <c r="F85" t="str">
        <f>IF(B85="","",_xlfn.XLOOKUP(B85,#REF!,#REF!,"Не проставлен",0,1))</f>
        <v/>
      </c>
    </row>
    <row r="86" spans="6:6" x14ac:dyDescent="0.25">
      <c r="F86" t="str">
        <f>IF(B86="","",_xlfn.XLOOKUP(B86,#REF!,#REF!,"Не проставлен",0,1))</f>
        <v/>
      </c>
    </row>
    <row r="87" spans="6:6" x14ac:dyDescent="0.25">
      <c r="F87" t="str">
        <f>IF(B87="","",_xlfn.XLOOKUP(B87,#REF!,#REF!,"Не проставлен",0,1))</f>
        <v/>
      </c>
    </row>
    <row r="88" spans="6:6" x14ac:dyDescent="0.25">
      <c r="F88" t="str">
        <f>IF(B88="","",_xlfn.XLOOKUP(B88,#REF!,#REF!,"Не проставлен",0,1))</f>
        <v/>
      </c>
    </row>
    <row r="89" spans="6:6" x14ac:dyDescent="0.25">
      <c r="F89" t="str">
        <f>IF(B89="","",_xlfn.XLOOKUP(B89,#REF!,#REF!,"Не проставлен",0,1))</f>
        <v/>
      </c>
    </row>
    <row r="90" spans="6:6" x14ac:dyDescent="0.25">
      <c r="F90" t="str">
        <f>IF(B90="","",_xlfn.XLOOKUP(B90,#REF!,#REF!,"Не проставлен",0,1))</f>
        <v/>
      </c>
    </row>
    <row r="91" spans="6:6" x14ac:dyDescent="0.25">
      <c r="F91" t="str">
        <f>IF(B91="","",_xlfn.XLOOKUP(B91,#REF!,#REF!,"Не проставлен",0,1))</f>
        <v/>
      </c>
    </row>
    <row r="92" spans="6:6" x14ac:dyDescent="0.25">
      <c r="F92" t="str">
        <f>IF(B92="","",_xlfn.XLOOKUP(B92,#REF!,#REF!,"Не проставлен",0,1))</f>
        <v/>
      </c>
    </row>
    <row r="93" spans="6:6" x14ac:dyDescent="0.25">
      <c r="F93" t="str">
        <f>IF(B93="","",_xlfn.XLOOKUP(B93,#REF!,#REF!,"Не проставлен",0,1))</f>
        <v/>
      </c>
    </row>
    <row r="94" spans="6:6" x14ac:dyDescent="0.25">
      <c r="F94" t="str">
        <f>IF(B94="","",_xlfn.XLOOKUP(B94,#REF!,#REF!,"Не проставлен",0,1))</f>
        <v/>
      </c>
    </row>
    <row r="95" spans="6:6" x14ac:dyDescent="0.25">
      <c r="F95" t="str">
        <f>IF(B95="","",_xlfn.XLOOKUP(B95,#REF!,#REF!,"Не проставлен",0,1))</f>
        <v/>
      </c>
    </row>
    <row r="96" spans="6:6" x14ac:dyDescent="0.25">
      <c r="F96" t="str">
        <f>IF(B96="","",_xlfn.XLOOKUP(B96,#REF!,#REF!,"Не проставлен",0,1))</f>
        <v/>
      </c>
    </row>
    <row r="97" spans="6:6" x14ac:dyDescent="0.25">
      <c r="F97" t="str">
        <f>IF(B97="","",_xlfn.XLOOKUP(B97,#REF!,#REF!,"Не проставлен",0,1))</f>
        <v/>
      </c>
    </row>
    <row r="98" spans="6:6" x14ac:dyDescent="0.25">
      <c r="F98" t="str">
        <f>IF(B98="","",_xlfn.XLOOKUP(B98,#REF!,#REF!,"Не проставлен",0,1))</f>
        <v/>
      </c>
    </row>
    <row r="99" spans="6:6" x14ac:dyDescent="0.25">
      <c r="F99" t="str">
        <f>IF(B99="","",_xlfn.XLOOKUP(B99,#REF!,#REF!,"Не проставлен",0,1))</f>
        <v/>
      </c>
    </row>
    <row r="100" spans="6:6" x14ac:dyDescent="0.25">
      <c r="F100" t="str">
        <f>IF(B100="","",_xlfn.XLOOKUP(B100,#REF!,#REF!,"Не проставлен",0,1))</f>
        <v/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2D2D-3798-406C-82F7-2349FB270CEC}">
  <dimension ref="A1:F103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3" width="26.85546875" customWidth="1"/>
    <col min="4" max="4" width="26.85546875" style="2" customWidth="1"/>
    <col min="5" max="5" width="26.85546875" customWidth="1"/>
    <col min="6" max="6" width="17.85546875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4" t="s">
        <v>833</v>
      </c>
      <c r="E1" s="1"/>
      <c r="F1" s="1" t="s">
        <v>15</v>
      </c>
    </row>
    <row r="2" spans="1:6" x14ac:dyDescent="0.25">
      <c r="A2" t="e" cm="1">
        <f t="array" aca="1" ref="A2:E73" ca="1">_xlfn._xlws.FILTER(Список_Сотрудников[[BU]:[Ответственный менеджер]],Список_Сотрудников[BU]='Список BU'!A4,"")</f>
        <v>#NAME?</v>
      </c>
      <c r="B2" t="e">
        <f ca="1"/>
        <v>#NAME?</v>
      </c>
      <c r="C2" t="e">
        <f ca="1"/>
        <v>#NAME?</v>
      </c>
      <c r="D2" s="2" t="e">
        <f ca="1"/>
        <v>#NAME?</v>
      </c>
      <c r="E2" t="e">
        <f ca="1"/>
        <v>#NAME?</v>
      </c>
      <c r="F2" t="e">
        <f ca="1">IF(B2="","",_xlfn.XLOOKUP(B2,[7]Общий!$B:$B,[7]Общий!$F:$F,"Не проставлен",0,1))</f>
        <v>#NAME?</v>
      </c>
    </row>
    <row r="3" spans="1:6" x14ac:dyDescent="0.25">
      <c r="A3" t="e">
        <f ca="1"/>
        <v>#NAME?</v>
      </c>
      <c r="B3" t="e">
        <f ca="1"/>
        <v>#NAME?</v>
      </c>
      <c r="C3" t="e">
        <f ca="1"/>
        <v>#NAME?</v>
      </c>
      <c r="D3" s="2" t="e">
        <f ca="1"/>
        <v>#NAME?</v>
      </c>
      <c r="E3" t="e">
        <f ca="1"/>
        <v>#NAME?</v>
      </c>
      <c r="F3" t="e">
        <f ca="1">IF(B3="","",_xlfn.XLOOKUP(B3,[7]Общий!$B:$B,[7]Общий!$F:$F,"Не проставлен",0,1))</f>
        <v>#NAME?</v>
      </c>
    </row>
    <row r="4" spans="1:6" x14ac:dyDescent="0.25">
      <c r="A4" t="e">
        <f ca="1"/>
        <v>#NAME?</v>
      </c>
      <c r="B4" t="e">
        <f ca="1"/>
        <v>#NAME?</v>
      </c>
      <c r="C4" t="e">
        <f ca="1"/>
        <v>#NAME?</v>
      </c>
      <c r="D4" s="2" t="e">
        <f ca="1"/>
        <v>#NAME?</v>
      </c>
      <c r="E4" t="e">
        <f ca="1"/>
        <v>#NAME?</v>
      </c>
      <c r="F4" t="e">
        <f ca="1">IF(B4="","",_xlfn.XLOOKUP(B4,[7]Общий!$B:$B,[7]Общий!$F:$F,"Не проставлен",0,1))</f>
        <v>#NAME?</v>
      </c>
    </row>
    <row r="5" spans="1:6" x14ac:dyDescent="0.25">
      <c r="A5" t="e">
        <f ca="1"/>
        <v>#NAME?</v>
      </c>
      <c r="B5" t="e">
        <f ca="1"/>
        <v>#NAME?</v>
      </c>
      <c r="C5" t="e">
        <f ca="1"/>
        <v>#NAME?</v>
      </c>
      <c r="D5" s="2" t="e">
        <f ca="1"/>
        <v>#NAME?</v>
      </c>
      <c r="E5" t="e">
        <f ca="1"/>
        <v>#NAME?</v>
      </c>
      <c r="F5" t="e">
        <f ca="1">IF(B5="","",_xlfn.XLOOKUP(B5,[7]Общий!$B:$B,[7]Общий!$F:$F,"Не проставлен",0,1))</f>
        <v>#NAME?</v>
      </c>
    </row>
    <row r="6" spans="1:6" x14ac:dyDescent="0.25">
      <c r="A6" t="e">
        <f ca="1"/>
        <v>#NAME?</v>
      </c>
      <c r="B6" t="e">
        <f ca="1"/>
        <v>#NAME?</v>
      </c>
      <c r="C6" t="e">
        <f ca="1"/>
        <v>#NAME?</v>
      </c>
      <c r="D6" s="2" t="e">
        <f ca="1"/>
        <v>#NAME?</v>
      </c>
      <c r="E6" t="e">
        <f ca="1"/>
        <v>#NAME?</v>
      </c>
      <c r="F6" t="e">
        <f ca="1">IF(B6="","",_xlfn.XLOOKUP(B6,[7]Общий!$B:$B,[7]Общий!$F:$F,"Не проставлен",0,1))</f>
        <v>#NAME?</v>
      </c>
    </row>
    <row r="7" spans="1:6" x14ac:dyDescent="0.25">
      <c r="A7" t="e">
        <f ca="1"/>
        <v>#NAME?</v>
      </c>
      <c r="B7" t="e">
        <f ca="1"/>
        <v>#NAME?</v>
      </c>
      <c r="C7" t="e">
        <f ca="1"/>
        <v>#NAME?</v>
      </c>
      <c r="D7" s="2" t="e">
        <f ca="1"/>
        <v>#NAME?</v>
      </c>
      <c r="E7" t="e">
        <f ca="1"/>
        <v>#NAME?</v>
      </c>
      <c r="F7" t="e">
        <f ca="1">IF(B7="","",_xlfn.XLOOKUP(B7,[7]Общий!$B:$B,[7]Общий!$F:$F,"Не проставлен",0,1))</f>
        <v>#NAME?</v>
      </c>
    </row>
    <row r="8" spans="1:6" x14ac:dyDescent="0.25">
      <c r="A8" t="e">
        <f ca="1"/>
        <v>#NAME?</v>
      </c>
      <c r="B8" t="e">
        <f ca="1"/>
        <v>#NAME?</v>
      </c>
      <c r="C8" t="e">
        <f ca="1"/>
        <v>#NAME?</v>
      </c>
      <c r="D8" s="2" t="e">
        <f ca="1"/>
        <v>#NAME?</v>
      </c>
      <c r="E8" t="e">
        <f ca="1"/>
        <v>#NAME?</v>
      </c>
      <c r="F8" t="e">
        <f ca="1">IF(B8="","",_xlfn.XLOOKUP(B8,[7]Общий!$B:$B,[7]Общий!$F:$F,"Не проставлен",0,1))</f>
        <v>#NAME?</v>
      </c>
    </row>
    <row r="9" spans="1:6" x14ac:dyDescent="0.25">
      <c r="A9" t="e">
        <f ca="1"/>
        <v>#NAME?</v>
      </c>
      <c r="B9" t="e">
        <f ca="1"/>
        <v>#NAME?</v>
      </c>
      <c r="C9" t="e">
        <f ca="1"/>
        <v>#NAME?</v>
      </c>
      <c r="D9" s="2" t="e">
        <f ca="1"/>
        <v>#NAME?</v>
      </c>
      <c r="E9" t="e">
        <f ca="1"/>
        <v>#NAME?</v>
      </c>
      <c r="F9" t="e">
        <f ca="1">IF(B9="","",_xlfn.XLOOKUP(B9,[7]Общий!$B:$B,[7]Общий!$F:$F,"Не проставлен",0,1))</f>
        <v>#NAME?</v>
      </c>
    </row>
    <row r="10" spans="1:6" x14ac:dyDescent="0.25">
      <c r="A10" t="e">
        <f ca="1"/>
        <v>#NAME?</v>
      </c>
      <c r="B10" t="e">
        <f ca="1"/>
        <v>#NAME?</v>
      </c>
      <c r="C10" t="e">
        <f ca="1"/>
        <v>#NAME?</v>
      </c>
      <c r="D10" s="2" t="e">
        <f ca="1"/>
        <v>#NAME?</v>
      </c>
      <c r="E10" t="e">
        <f ca="1"/>
        <v>#NAME?</v>
      </c>
      <c r="F10" t="e">
        <f ca="1">IF(B10="","",_xlfn.XLOOKUP(B10,[7]Общий!$B:$B,[7]Общий!$F:$F,"Не проставлен",0,1))</f>
        <v>#NAME?</v>
      </c>
    </row>
    <row r="11" spans="1:6" x14ac:dyDescent="0.25">
      <c r="A11" t="e">
        <f ca="1"/>
        <v>#NAME?</v>
      </c>
      <c r="B11" t="e">
        <f ca="1"/>
        <v>#NAME?</v>
      </c>
      <c r="C11" t="e">
        <f ca="1"/>
        <v>#NAME?</v>
      </c>
      <c r="D11" s="2" t="e">
        <f ca="1"/>
        <v>#NAME?</v>
      </c>
      <c r="E11" t="e">
        <f ca="1"/>
        <v>#NAME?</v>
      </c>
      <c r="F11" t="e">
        <f ca="1">IF(B11="","",_xlfn.XLOOKUP(B11,[7]Общий!$B:$B,[7]Общий!$F:$F,"Не проставлен",0,1))</f>
        <v>#NAME?</v>
      </c>
    </row>
    <row r="12" spans="1:6" x14ac:dyDescent="0.25">
      <c r="A12" t="e">
        <f ca="1"/>
        <v>#NAME?</v>
      </c>
      <c r="B12" t="e">
        <f ca="1"/>
        <v>#NAME?</v>
      </c>
      <c r="C12" t="e">
        <f ca="1"/>
        <v>#NAME?</v>
      </c>
      <c r="D12" s="2" t="e">
        <f ca="1"/>
        <v>#NAME?</v>
      </c>
      <c r="E12" t="e">
        <f ca="1"/>
        <v>#NAME?</v>
      </c>
      <c r="F12" t="e">
        <f ca="1">IF(B12="","",_xlfn.XLOOKUP(B12,[7]Общий!$B:$B,[7]Общий!$F:$F,"Не проставлен",0,1))</f>
        <v>#NAME?</v>
      </c>
    </row>
    <row r="13" spans="1:6" x14ac:dyDescent="0.25">
      <c r="A13" t="e">
        <f ca="1"/>
        <v>#NAME?</v>
      </c>
      <c r="B13" t="e">
        <f ca="1"/>
        <v>#NAME?</v>
      </c>
      <c r="C13" t="e">
        <f ca="1"/>
        <v>#NAME?</v>
      </c>
      <c r="D13" s="2" t="e">
        <f ca="1"/>
        <v>#NAME?</v>
      </c>
      <c r="E13" t="e">
        <f ca="1"/>
        <v>#NAME?</v>
      </c>
      <c r="F13" t="e">
        <f ca="1">IF(B13="","",_xlfn.XLOOKUP(B13,[7]Общий!$B:$B,[7]Общий!$F:$F,"Не проставлен",0,1))</f>
        <v>#NAME?</v>
      </c>
    </row>
    <row r="14" spans="1:6" x14ac:dyDescent="0.25">
      <c r="A14" t="e">
        <f ca="1"/>
        <v>#NAME?</v>
      </c>
      <c r="B14" t="e">
        <f ca="1"/>
        <v>#NAME?</v>
      </c>
      <c r="C14" t="e">
        <f ca="1"/>
        <v>#NAME?</v>
      </c>
      <c r="D14" s="2" t="e">
        <f ca="1"/>
        <v>#NAME?</v>
      </c>
      <c r="E14" t="e">
        <f ca="1"/>
        <v>#NAME?</v>
      </c>
      <c r="F14" t="e">
        <f ca="1">IF(B14="","",_xlfn.XLOOKUP(B14,[7]Общий!$B:$B,[7]Общий!$F:$F,"Не проставлен",0,1))</f>
        <v>#NAME?</v>
      </c>
    </row>
    <row r="15" spans="1:6" x14ac:dyDescent="0.25">
      <c r="A15" t="e">
        <f ca="1"/>
        <v>#NAME?</v>
      </c>
      <c r="B15" t="e">
        <f ca="1"/>
        <v>#NAME?</v>
      </c>
      <c r="C15" t="e">
        <f ca="1"/>
        <v>#NAME?</v>
      </c>
      <c r="D15" s="2" t="e">
        <f ca="1"/>
        <v>#NAME?</v>
      </c>
      <c r="E15" t="e">
        <f ca="1"/>
        <v>#NAME?</v>
      </c>
      <c r="F15" t="e">
        <f ca="1">IF(B15="","",_xlfn.XLOOKUP(B15,[7]Общий!$B:$B,[7]Общий!$F:$F,"Не проставлен",0,1))</f>
        <v>#NAME?</v>
      </c>
    </row>
    <row r="16" spans="1:6" x14ac:dyDescent="0.25">
      <c r="A16" t="e">
        <f ca="1"/>
        <v>#NAME?</v>
      </c>
      <c r="B16" t="e">
        <f ca="1"/>
        <v>#NAME?</v>
      </c>
      <c r="C16" t="e">
        <f ca="1"/>
        <v>#NAME?</v>
      </c>
      <c r="D16" s="2" t="e">
        <f ca="1"/>
        <v>#NAME?</v>
      </c>
      <c r="E16" t="e">
        <f ca="1"/>
        <v>#NAME?</v>
      </c>
      <c r="F16" t="e">
        <f ca="1">IF(B16="","",_xlfn.XLOOKUP(B16,[7]Общий!$B:$B,[7]Общий!$F:$F,"Не проставлен",0,1))</f>
        <v>#NAME?</v>
      </c>
    </row>
    <row r="17" spans="1:6" x14ac:dyDescent="0.25">
      <c r="A17" t="e">
        <f ca="1"/>
        <v>#NAME?</v>
      </c>
      <c r="B17" t="e">
        <f ca="1"/>
        <v>#NAME?</v>
      </c>
      <c r="C17" t="e">
        <f ca="1"/>
        <v>#NAME?</v>
      </c>
      <c r="D17" s="2" t="e">
        <f ca="1"/>
        <v>#NAME?</v>
      </c>
      <c r="E17" t="e">
        <f ca="1"/>
        <v>#NAME?</v>
      </c>
      <c r="F17" t="e">
        <f ca="1">IF(B17="","",_xlfn.XLOOKUP(B17,[7]Общий!$B:$B,[7]Общий!$F:$F,"Не проставлен",0,1))</f>
        <v>#NAME?</v>
      </c>
    </row>
    <row r="18" spans="1:6" x14ac:dyDescent="0.25">
      <c r="A18" t="e">
        <f ca="1"/>
        <v>#NAME?</v>
      </c>
      <c r="B18" t="e">
        <f ca="1"/>
        <v>#NAME?</v>
      </c>
      <c r="C18" t="e">
        <f ca="1"/>
        <v>#NAME?</v>
      </c>
      <c r="D18" s="2" t="e">
        <f ca="1"/>
        <v>#NAME?</v>
      </c>
      <c r="E18" t="e">
        <f ca="1"/>
        <v>#NAME?</v>
      </c>
      <c r="F18" t="e">
        <f ca="1">IF(B18="","",_xlfn.XLOOKUP(B18,[7]Общий!$B:$B,[7]Общий!$F:$F,"Не проставлен",0,1))</f>
        <v>#NAME?</v>
      </c>
    </row>
    <row r="19" spans="1:6" x14ac:dyDescent="0.25">
      <c r="A19" t="e">
        <f ca="1"/>
        <v>#NAME?</v>
      </c>
      <c r="B19" t="e">
        <f ca="1"/>
        <v>#NAME?</v>
      </c>
      <c r="C19" t="e">
        <f ca="1"/>
        <v>#NAME?</v>
      </c>
      <c r="D19" s="2" t="e">
        <f ca="1"/>
        <v>#NAME?</v>
      </c>
      <c r="E19" t="e">
        <f ca="1"/>
        <v>#NAME?</v>
      </c>
      <c r="F19" t="e">
        <f ca="1">IF(B19="","",_xlfn.XLOOKUP(B19,[7]Общий!$B:$B,[7]Общий!$F:$F,"Не проставлен",0,1))</f>
        <v>#NAME?</v>
      </c>
    </row>
    <row r="20" spans="1:6" x14ac:dyDescent="0.25">
      <c r="A20" t="e">
        <f ca="1"/>
        <v>#NAME?</v>
      </c>
      <c r="B20" t="e">
        <f ca="1"/>
        <v>#NAME?</v>
      </c>
      <c r="C20" t="e">
        <f ca="1"/>
        <v>#NAME?</v>
      </c>
      <c r="D20" s="2" t="e">
        <f ca="1"/>
        <v>#NAME?</v>
      </c>
      <c r="E20" t="e">
        <f ca="1"/>
        <v>#NAME?</v>
      </c>
      <c r="F20" t="e">
        <f ca="1">IF(B20="","",_xlfn.XLOOKUP(B20,[7]Общий!$B:$B,[7]Общий!$F:$F,"Не проставлен",0,1))</f>
        <v>#NAME?</v>
      </c>
    </row>
    <row r="21" spans="1:6" x14ac:dyDescent="0.25">
      <c r="A21" t="e">
        <f ca="1"/>
        <v>#NAME?</v>
      </c>
      <c r="B21" t="e">
        <f ca="1"/>
        <v>#NAME?</v>
      </c>
      <c r="C21" t="e">
        <f ca="1"/>
        <v>#NAME?</v>
      </c>
      <c r="D21" s="2" t="e">
        <f ca="1"/>
        <v>#NAME?</v>
      </c>
      <c r="E21" t="e">
        <f ca="1"/>
        <v>#NAME?</v>
      </c>
      <c r="F21" t="e">
        <f ca="1">IF(B21="","",_xlfn.XLOOKUP(B21,[7]Общий!$B:$B,[7]Общий!$F:$F,"Не проставлен",0,1))</f>
        <v>#NAME?</v>
      </c>
    </row>
    <row r="22" spans="1:6" x14ac:dyDescent="0.25">
      <c r="A22" t="e">
        <f ca="1"/>
        <v>#NAME?</v>
      </c>
      <c r="B22" t="e">
        <f ca="1"/>
        <v>#NAME?</v>
      </c>
      <c r="C22" t="e">
        <f ca="1"/>
        <v>#NAME?</v>
      </c>
      <c r="D22" s="2" t="e">
        <f ca="1"/>
        <v>#NAME?</v>
      </c>
      <c r="E22" t="e">
        <f ca="1"/>
        <v>#NAME?</v>
      </c>
      <c r="F22" t="e">
        <f ca="1">IF(B22="","",_xlfn.XLOOKUP(B22,[7]Общий!$B:$B,[7]Общий!$F:$F,"Не проставлен",0,1))</f>
        <v>#NAME?</v>
      </c>
    </row>
    <row r="23" spans="1:6" x14ac:dyDescent="0.25">
      <c r="A23" t="e">
        <f ca="1"/>
        <v>#NAME?</v>
      </c>
      <c r="B23" t="e">
        <f ca="1"/>
        <v>#NAME?</v>
      </c>
      <c r="C23" t="e">
        <f ca="1"/>
        <v>#NAME?</v>
      </c>
      <c r="D23" s="2" t="e">
        <f ca="1"/>
        <v>#NAME?</v>
      </c>
      <c r="E23" t="e">
        <f ca="1"/>
        <v>#NAME?</v>
      </c>
      <c r="F23" t="e">
        <f ca="1">IF(B23="","",_xlfn.XLOOKUP(B23,[7]Общий!$B:$B,[7]Общий!$F:$F,"Не проставлен",0,1))</f>
        <v>#NAME?</v>
      </c>
    </row>
    <row r="24" spans="1:6" x14ac:dyDescent="0.25">
      <c r="A24" t="e">
        <f ca="1"/>
        <v>#NAME?</v>
      </c>
      <c r="B24" t="e">
        <f ca="1"/>
        <v>#NAME?</v>
      </c>
      <c r="C24" t="e">
        <f ca="1"/>
        <v>#NAME?</v>
      </c>
      <c r="D24" s="2" t="e">
        <f ca="1"/>
        <v>#NAME?</v>
      </c>
      <c r="E24" t="e">
        <f ca="1"/>
        <v>#NAME?</v>
      </c>
      <c r="F24" t="e">
        <f ca="1">IF(B24="","",_xlfn.XLOOKUP(B24,[7]Общий!$B:$B,[7]Общий!$F:$F,"Не проставлен",0,1))</f>
        <v>#NAME?</v>
      </c>
    </row>
    <row r="25" spans="1:6" x14ac:dyDescent="0.25">
      <c r="A25" t="e">
        <f ca="1"/>
        <v>#NAME?</v>
      </c>
      <c r="B25" t="e">
        <f ca="1"/>
        <v>#NAME?</v>
      </c>
      <c r="C25" t="e">
        <f ca="1"/>
        <v>#NAME?</v>
      </c>
      <c r="D25" s="2" t="e">
        <f ca="1"/>
        <v>#NAME?</v>
      </c>
      <c r="E25" t="e">
        <f ca="1"/>
        <v>#NAME?</v>
      </c>
      <c r="F25" t="e">
        <f ca="1">IF(B25="","",_xlfn.XLOOKUP(B25,[7]Общий!$B:$B,[7]Общий!$F:$F,"Не проставлен",0,1))</f>
        <v>#NAME?</v>
      </c>
    </row>
    <row r="26" spans="1:6" x14ac:dyDescent="0.25">
      <c r="A26" t="e">
        <f ca="1"/>
        <v>#NAME?</v>
      </c>
      <c r="B26" t="e">
        <f ca="1"/>
        <v>#NAME?</v>
      </c>
      <c r="C26" t="e">
        <f ca="1"/>
        <v>#NAME?</v>
      </c>
      <c r="D26" s="2" t="e">
        <f ca="1"/>
        <v>#NAME?</v>
      </c>
      <c r="E26" t="e">
        <f ca="1"/>
        <v>#NAME?</v>
      </c>
      <c r="F26" t="e">
        <f ca="1">IF(B26="","",_xlfn.XLOOKUP(B26,[7]Общий!$B:$B,[7]Общий!$F:$F,"Не проставлен",0,1))</f>
        <v>#NAME?</v>
      </c>
    </row>
    <row r="27" spans="1:6" x14ac:dyDescent="0.25">
      <c r="A27" t="e">
        <f ca="1"/>
        <v>#NAME?</v>
      </c>
      <c r="B27" t="e">
        <f ca="1"/>
        <v>#NAME?</v>
      </c>
      <c r="C27" t="e">
        <f ca="1"/>
        <v>#NAME?</v>
      </c>
      <c r="D27" s="2" t="e">
        <f ca="1"/>
        <v>#NAME?</v>
      </c>
      <c r="E27" t="e">
        <f ca="1"/>
        <v>#NAME?</v>
      </c>
      <c r="F27" t="e">
        <f ca="1">IF(B27="","",_xlfn.XLOOKUP(B27,[7]Общий!$B:$B,[7]Общий!$F:$F,"Не проставлен",0,1))</f>
        <v>#NAME?</v>
      </c>
    </row>
    <row r="28" spans="1:6" x14ac:dyDescent="0.25">
      <c r="A28" t="e">
        <f ca="1"/>
        <v>#NAME?</v>
      </c>
      <c r="B28" t="e">
        <f ca="1"/>
        <v>#NAME?</v>
      </c>
      <c r="C28" t="e">
        <f ca="1"/>
        <v>#NAME?</v>
      </c>
      <c r="D28" s="2" t="e">
        <f ca="1"/>
        <v>#NAME?</v>
      </c>
      <c r="E28" t="e">
        <f ca="1"/>
        <v>#NAME?</v>
      </c>
      <c r="F28" t="e">
        <f ca="1">IF(B28="","",_xlfn.XLOOKUP(B28,[7]Общий!$B:$B,[7]Общий!$F:$F,"Не проставлен",0,1))</f>
        <v>#NAME?</v>
      </c>
    </row>
    <row r="29" spans="1:6" x14ac:dyDescent="0.25">
      <c r="A29" t="e">
        <f ca="1"/>
        <v>#NAME?</v>
      </c>
      <c r="B29" t="e">
        <f ca="1"/>
        <v>#NAME?</v>
      </c>
      <c r="C29" t="e">
        <f ca="1"/>
        <v>#NAME?</v>
      </c>
      <c r="D29" s="2" t="e">
        <f ca="1"/>
        <v>#NAME?</v>
      </c>
      <c r="E29" t="e">
        <f ca="1"/>
        <v>#NAME?</v>
      </c>
      <c r="F29" t="e">
        <f ca="1">IF(B29="","",_xlfn.XLOOKUP(B29,[7]Общий!$B:$B,[7]Общий!$F:$F,"Не проставлен",0,1))</f>
        <v>#NAME?</v>
      </c>
    </row>
    <row r="30" spans="1:6" x14ac:dyDescent="0.25">
      <c r="A30" t="e">
        <f ca="1"/>
        <v>#NAME?</v>
      </c>
      <c r="B30" t="e">
        <f ca="1"/>
        <v>#NAME?</v>
      </c>
      <c r="C30" t="e">
        <f ca="1"/>
        <v>#NAME?</v>
      </c>
      <c r="D30" s="2" t="e">
        <f ca="1"/>
        <v>#NAME?</v>
      </c>
      <c r="E30" t="e">
        <f ca="1"/>
        <v>#NAME?</v>
      </c>
      <c r="F30" t="e">
        <f ca="1">IF(B30="","",_xlfn.XLOOKUP(B30,[7]Общий!$B:$B,[7]Общий!$F:$F,"Не проставлен",0,1))</f>
        <v>#NAME?</v>
      </c>
    </row>
    <row r="31" spans="1:6" x14ac:dyDescent="0.25">
      <c r="A31" t="e">
        <f ca="1"/>
        <v>#NAME?</v>
      </c>
      <c r="B31" t="e">
        <f ca="1"/>
        <v>#NAME?</v>
      </c>
      <c r="C31" t="e">
        <f ca="1"/>
        <v>#NAME?</v>
      </c>
      <c r="D31" s="2" t="e">
        <f ca="1"/>
        <v>#NAME?</v>
      </c>
      <c r="E31" t="e">
        <f ca="1"/>
        <v>#NAME?</v>
      </c>
      <c r="F31" t="e">
        <f ca="1">IF(B31="","",_xlfn.XLOOKUP(B31,[7]Общий!$B:$B,[7]Общий!$F:$F,"Не проставлен",0,1))</f>
        <v>#NAME?</v>
      </c>
    </row>
    <row r="32" spans="1:6" x14ac:dyDescent="0.25">
      <c r="A32" t="e">
        <f ca="1"/>
        <v>#NAME?</v>
      </c>
      <c r="B32" t="e">
        <f ca="1"/>
        <v>#NAME?</v>
      </c>
      <c r="C32" t="e">
        <f ca="1"/>
        <v>#NAME?</v>
      </c>
      <c r="D32" s="2" t="e">
        <f ca="1"/>
        <v>#NAME?</v>
      </c>
      <c r="E32" t="e">
        <f ca="1"/>
        <v>#NAME?</v>
      </c>
      <c r="F32" t="e">
        <f ca="1">IF(B32="","",_xlfn.XLOOKUP(B32,[7]Общий!$B:$B,[7]Общий!$F:$F,"Не проставлен",0,1))</f>
        <v>#NAME?</v>
      </c>
    </row>
    <row r="33" spans="1:6" x14ac:dyDescent="0.25">
      <c r="A33" t="e">
        <f ca="1"/>
        <v>#NAME?</v>
      </c>
      <c r="B33" t="e">
        <f ca="1"/>
        <v>#NAME?</v>
      </c>
      <c r="C33" t="e">
        <f ca="1"/>
        <v>#NAME?</v>
      </c>
      <c r="D33" s="2" t="e">
        <f ca="1"/>
        <v>#NAME?</v>
      </c>
      <c r="E33" t="e">
        <f ca="1"/>
        <v>#NAME?</v>
      </c>
      <c r="F33" t="e">
        <f ca="1">IF(B33="","",_xlfn.XLOOKUP(B33,[7]Общий!$B:$B,[7]Общий!$F:$F,"Не проставлен",0,1))</f>
        <v>#NAME?</v>
      </c>
    </row>
    <row r="34" spans="1:6" x14ac:dyDescent="0.25">
      <c r="A34" t="e">
        <f ca="1"/>
        <v>#NAME?</v>
      </c>
      <c r="B34" t="e">
        <f ca="1"/>
        <v>#NAME?</v>
      </c>
      <c r="C34" t="e">
        <f ca="1"/>
        <v>#NAME?</v>
      </c>
      <c r="D34" s="2" t="e">
        <f ca="1"/>
        <v>#NAME?</v>
      </c>
      <c r="E34" t="e">
        <f ca="1"/>
        <v>#NAME?</v>
      </c>
      <c r="F34" t="e">
        <f ca="1">IF(B34="","",_xlfn.XLOOKUP(B34,[7]Общий!$B:$B,[7]Общий!$F:$F,"Не проставлен",0,1))</f>
        <v>#NAME?</v>
      </c>
    </row>
    <row r="35" spans="1:6" x14ac:dyDescent="0.25">
      <c r="A35" t="e">
        <f ca="1"/>
        <v>#NAME?</v>
      </c>
      <c r="B35" t="e">
        <f ca="1"/>
        <v>#NAME?</v>
      </c>
      <c r="C35" t="e">
        <f ca="1"/>
        <v>#NAME?</v>
      </c>
      <c r="D35" s="2" t="e">
        <f ca="1"/>
        <v>#NAME?</v>
      </c>
      <c r="E35" t="e">
        <f ca="1"/>
        <v>#NAME?</v>
      </c>
      <c r="F35" t="e">
        <f ca="1">IF(B35="","",_xlfn.XLOOKUP(B35,[7]Общий!$B:$B,[7]Общий!$F:$F,"Не проставлен",0,1))</f>
        <v>#NAME?</v>
      </c>
    </row>
    <row r="36" spans="1:6" x14ac:dyDescent="0.25">
      <c r="A36" t="e">
        <f ca="1"/>
        <v>#NAME?</v>
      </c>
      <c r="B36" t="e">
        <f ca="1"/>
        <v>#NAME?</v>
      </c>
      <c r="C36" t="e">
        <f ca="1"/>
        <v>#NAME?</v>
      </c>
      <c r="D36" s="2" t="e">
        <f ca="1"/>
        <v>#NAME?</v>
      </c>
      <c r="E36" t="e">
        <f ca="1"/>
        <v>#NAME?</v>
      </c>
      <c r="F36" t="e">
        <f ca="1">IF(B36="","",_xlfn.XLOOKUP(B36,[7]Общий!$B:$B,[7]Общий!$F:$F,"Не проставлен",0,1))</f>
        <v>#NAME?</v>
      </c>
    </row>
    <row r="37" spans="1:6" x14ac:dyDescent="0.25">
      <c r="A37" t="e">
        <f ca="1"/>
        <v>#NAME?</v>
      </c>
      <c r="B37" t="e">
        <f ca="1"/>
        <v>#NAME?</v>
      </c>
      <c r="C37" t="e">
        <f ca="1"/>
        <v>#NAME?</v>
      </c>
      <c r="D37" s="2" t="e">
        <f ca="1"/>
        <v>#NAME?</v>
      </c>
      <c r="E37" t="e">
        <f ca="1"/>
        <v>#NAME?</v>
      </c>
      <c r="F37" t="e">
        <f ca="1">IF(B37="","",_xlfn.XLOOKUP(B37,[7]Общий!$B:$B,[7]Общий!$F:$F,"Не проставлен",0,1))</f>
        <v>#NAME?</v>
      </c>
    </row>
    <row r="38" spans="1:6" x14ac:dyDescent="0.25">
      <c r="A38" t="e">
        <f ca="1"/>
        <v>#NAME?</v>
      </c>
      <c r="B38" t="e">
        <f ca="1"/>
        <v>#NAME?</v>
      </c>
      <c r="C38" t="e">
        <f ca="1"/>
        <v>#NAME?</v>
      </c>
      <c r="D38" s="2" t="e">
        <f ca="1"/>
        <v>#NAME?</v>
      </c>
      <c r="E38" t="e">
        <f ca="1"/>
        <v>#NAME?</v>
      </c>
      <c r="F38" t="e">
        <f ca="1">IF(B38="","",_xlfn.XLOOKUP(B38,[7]Общий!$B:$B,[7]Общий!$F:$F,"Не проставлен",0,1))</f>
        <v>#NAME?</v>
      </c>
    </row>
    <row r="39" spans="1:6" x14ac:dyDescent="0.25">
      <c r="A39" t="e">
        <f ca="1"/>
        <v>#NAME?</v>
      </c>
      <c r="B39" t="e">
        <f ca="1"/>
        <v>#NAME?</v>
      </c>
      <c r="C39" t="e">
        <f ca="1"/>
        <v>#NAME?</v>
      </c>
      <c r="D39" s="2" t="e">
        <f ca="1"/>
        <v>#NAME?</v>
      </c>
      <c r="E39" t="e">
        <f ca="1"/>
        <v>#NAME?</v>
      </c>
      <c r="F39" t="e">
        <f ca="1">IF(B39="","",_xlfn.XLOOKUP(B39,[7]Общий!$B:$B,[7]Общий!$F:$F,"Не проставлен",0,1))</f>
        <v>#NAME?</v>
      </c>
    </row>
    <row r="40" spans="1:6" x14ac:dyDescent="0.25">
      <c r="A40" t="e">
        <f ca="1"/>
        <v>#NAME?</v>
      </c>
      <c r="B40" t="e">
        <f ca="1"/>
        <v>#NAME?</v>
      </c>
      <c r="C40" t="e">
        <f ca="1"/>
        <v>#NAME?</v>
      </c>
      <c r="D40" s="2" t="e">
        <f ca="1"/>
        <v>#NAME?</v>
      </c>
      <c r="E40" t="e">
        <f ca="1"/>
        <v>#NAME?</v>
      </c>
      <c r="F40" t="e">
        <f ca="1">IF(B40="","",_xlfn.XLOOKUP(B40,[7]Общий!$B:$B,[7]Общий!$F:$F,"Не проставлен",0,1))</f>
        <v>#NAME?</v>
      </c>
    </row>
    <row r="41" spans="1:6" x14ac:dyDescent="0.25">
      <c r="A41" t="e">
        <f ca="1"/>
        <v>#NAME?</v>
      </c>
      <c r="B41" t="e">
        <f ca="1"/>
        <v>#NAME?</v>
      </c>
      <c r="C41" t="e">
        <f ca="1"/>
        <v>#NAME?</v>
      </c>
      <c r="D41" s="2" t="e">
        <f ca="1"/>
        <v>#NAME?</v>
      </c>
      <c r="E41" t="e">
        <f ca="1"/>
        <v>#NAME?</v>
      </c>
      <c r="F41" t="e">
        <f ca="1">IF(B41="","",_xlfn.XLOOKUP(B41,[7]Общий!$B:$B,[7]Общий!$F:$F,"Не проставлен",0,1))</f>
        <v>#NAME?</v>
      </c>
    </row>
    <row r="42" spans="1:6" x14ac:dyDescent="0.25">
      <c r="A42" t="e">
        <f ca="1"/>
        <v>#NAME?</v>
      </c>
      <c r="B42" t="e">
        <f ca="1"/>
        <v>#NAME?</v>
      </c>
      <c r="C42" t="e">
        <f ca="1"/>
        <v>#NAME?</v>
      </c>
      <c r="D42" s="2" t="e">
        <f ca="1"/>
        <v>#NAME?</v>
      </c>
      <c r="E42" t="e">
        <f ca="1"/>
        <v>#NAME?</v>
      </c>
      <c r="F42" t="e">
        <f ca="1">IF(B42="","",_xlfn.XLOOKUP(B42,[7]Общий!$B:$B,[7]Общий!$F:$F,"Не проставлен",0,1))</f>
        <v>#NAME?</v>
      </c>
    </row>
    <row r="43" spans="1:6" x14ac:dyDescent="0.25">
      <c r="A43" t="e">
        <f ca="1"/>
        <v>#NAME?</v>
      </c>
      <c r="B43" t="e">
        <f ca="1"/>
        <v>#NAME?</v>
      </c>
      <c r="C43" t="e">
        <f ca="1"/>
        <v>#NAME?</v>
      </c>
      <c r="D43" s="2" t="e">
        <f ca="1"/>
        <v>#NAME?</v>
      </c>
      <c r="E43" t="e">
        <f ca="1"/>
        <v>#NAME?</v>
      </c>
      <c r="F43" t="e">
        <f ca="1">IF(B43="","",_xlfn.XLOOKUP(B43,[7]Общий!$B:$B,[7]Общий!$F:$F,"Не проставлен",0,1))</f>
        <v>#NAME?</v>
      </c>
    </row>
    <row r="44" spans="1:6" x14ac:dyDescent="0.25">
      <c r="A44" t="e">
        <f ca="1"/>
        <v>#NAME?</v>
      </c>
      <c r="B44" t="e">
        <f ca="1"/>
        <v>#NAME?</v>
      </c>
      <c r="C44" t="e">
        <f ca="1"/>
        <v>#NAME?</v>
      </c>
      <c r="D44" s="2" t="e">
        <f ca="1"/>
        <v>#NAME?</v>
      </c>
      <c r="E44" t="e">
        <f ca="1"/>
        <v>#NAME?</v>
      </c>
      <c r="F44" t="e">
        <f ca="1">IF(B44="","",_xlfn.XLOOKUP(B44,[7]Общий!$B:$B,[7]Общий!$F:$F,"Не проставлен",0,1))</f>
        <v>#NAME?</v>
      </c>
    </row>
    <row r="45" spans="1:6" x14ac:dyDescent="0.25">
      <c r="A45" t="e">
        <f ca="1"/>
        <v>#NAME?</v>
      </c>
      <c r="B45" t="e">
        <f ca="1"/>
        <v>#NAME?</v>
      </c>
      <c r="C45" t="e">
        <f ca="1"/>
        <v>#NAME?</v>
      </c>
      <c r="D45" s="2" t="e">
        <f ca="1"/>
        <v>#NAME?</v>
      </c>
      <c r="E45" t="e">
        <f ca="1"/>
        <v>#NAME?</v>
      </c>
      <c r="F45" t="e">
        <f ca="1">IF(B45="","",_xlfn.XLOOKUP(B45,[7]Общий!$B:$B,[7]Общий!$F:$F,"Не проставлен",0,1))</f>
        <v>#NAME?</v>
      </c>
    </row>
    <row r="46" spans="1:6" x14ac:dyDescent="0.25">
      <c r="A46" t="e">
        <f ca="1"/>
        <v>#NAME?</v>
      </c>
      <c r="B46" t="e">
        <f ca="1"/>
        <v>#NAME?</v>
      </c>
      <c r="C46" t="e">
        <f ca="1"/>
        <v>#NAME?</v>
      </c>
      <c r="D46" s="2" t="e">
        <f ca="1"/>
        <v>#NAME?</v>
      </c>
      <c r="E46" t="e">
        <f ca="1"/>
        <v>#NAME?</v>
      </c>
      <c r="F46" t="e">
        <f ca="1">IF(B46="","",_xlfn.XLOOKUP(B46,[7]Общий!$B:$B,[7]Общий!$F:$F,"Не проставлен",0,1))</f>
        <v>#NAME?</v>
      </c>
    </row>
    <row r="47" spans="1:6" x14ac:dyDescent="0.25">
      <c r="A47" t="e">
        <f ca="1"/>
        <v>#NAME?</v>
      </c>
      <c r="B47" t="e">
        <f ca="1"/>
        <v>#NAME?</v>
      </c>
      <c r="C47" t="e">
        <f ca="1"/>
        <v>#NAME?</v>
      </c>
      <c r="D47" s="2" t="e">
        <f ca="1"/>
        <v>#NAME?</v>
      </c>
      <c r="E47" t="e">
        <f ca="1"/>
        <v>#NAME?</v>
      </c>
      <c r="F47" t="e">
        <f ca="1">IF(B47="","",_xlfn.XLOOKUP(B47,[7]Общий!$B:$B,[7]Общий!$F:$F,"Не проставлен",0,1))</f>
        <v>#NAME?</v>
      </c>
    </row>
    <row r="48" spans="1:6" x14ac:dyDescent="0.25">
      <c r="A48" t="e">
        <f ca="1"/>
        <v>#NAME?</v>
      </c>
      <c r="B48" t="e">
        <f ca="1"/>
        <v>#NAME?</v>
      </c>
      <c r="C48" t="e">
        <f ca="1"/>
        <v>#NAME?</v>
      </c>
      <c r="D48" s="2" t="e">
        <f ca="1"/>
        <v>#NAME?</v>
      </c>
      <c r="E48" t="e">
        <f ca="1"/>
        <v>#NAME?</v>
      </c>
      <c r="F48" t="e">
        <f ca="1">IF(B48="","",_xlfn.XLOOKUP(B48,[7]Общий!$B:$B,[7]Общий!$F:$F,"Не проставлен",0,1))</f>
        <v>#NAME?</v>
      </c>
    </row>
    <row r="49" spans="1:6" x14ac:dyDescent="0.25">
      <c r="A49" t="e">
        <f ca="1"/>
        <v>#NAME?</v>
      </c>
      <c r="B49" t="e">
        <f ca="1"/>
        <v>#NAME?</v>
      </c>
      <c r="C49" t="e">
        <f ca="1"/>
        <v>#NAME?</v>
      </c>
      <c r="D49" s="2" t="e">
        <f ca="1"/>
        <v>#NAME?</v>
      </c>
      <c r="E49" t="e">
        <f ca="1"/>
        <v>#NAME?</v>
      </c>
      <c r="F49" t="e">
        <f ca="1">IF(B49="","",_xlfn.XLOOKUP(B49,[7]Общий!$B:$B,[7]Общий!$F:$F,"Не проставлен",0,1))</f>
        <v>#NAME?</v>
      </c>
    </row>
    <row r="50" spans="1:6" x14ac:dyDescent="0.25">
      <c r="A50" t="e">
        <f ca="1"/>
        <v>#NAME?</v>
      </c>
      <c r="B50" t="e">
        <f ca="1"/>
        <v>#NAME?</v>
      </c>
      <c r="C50" t="e">
        <f ca="1"/>
        <v>#NAME?</v>
      </c>
      <c r="D50" s="2" t="e">
        <f ca="1"/>
        <v>#NAME?</v>
      </c>
      <c r="E50" t="e">
        <f ca="1"/>
        <v>#NAME?</v>
      </c>
      <c r="F50" t="e">
        <f ca="1">IF(B50="","",_xlfn.XLOOKUP(B50,[7]Общий!$B:$B,[7]Общий!$F:$F,"Не проставлен",0,1))</f>
        <v>#NAME?</v>
      </c>
    </row>
    <row r="51" spans="1:6" x14ac:dyDescent="0.25">
      <c r="A51" t="e">
        <f ca="1"/>
        <v>#NAME?</v>
      </c>
      <c r="B51" t="e">
        <f ca="1"/>
        <v>#NAME?</v>
      </c>
      <c r="C51" t="e">
        <f ca="1"/>
        <v>#NAME?</v>
      </c>
      <c r="D51" s="2" t="e">
        <f ca="1"/>
        <v>#NAME?</v>
      </c>
      <c r="E51" t="e">
        <f ca="1"/>
        <v>#NAME?</v>
      </c>
      <c r="F51" t="e">
        <f ca="1">IF(B51="","",_xlfn.XLOOKUP(B51,[7]Общий!$B:$B,[7]Общий!$F:$F,"Не проставлен",0,1))</f>
        <v>#NAME?</v>
      </c>
    </row>
    <row r="52" spans="1:6" x14ac:dyDescent="0.25">
      <c r="A52" t="e">
        <f ca="1"/>
        <v>#NAME?</v>
      </c>
      <c r="B52" t="e">
        <f ca="1"/>
        <v>#NAME?</v>
      </c>
      <c r="C52" t="e">
        <f ca="1"/>
        <v>#NAME?</v>
      </c>
      <c r="D52" s="2" t="e">
        <f ca="1"/>
        <v>#NAME?</v>
      </c>
      <c r="E52" t="e">
        <f ca="1"/>
        <v>#NAME?</v>
      </c>
      <c r="F52" t="e">
        <f ca="1">IF(B52="","",_xlfn.XLOOKUP(B52,[7]Общий!$B:$B,[7]Общий!$F:$F,"Не проставлен",0,1))</f>
        <v>#NAME?</v>
      </c>
    </row>
    <row r="53" spans="1:6" x14ac:dyDescent="0.25">
      <c r="A53" t="e">
        <f ca="1"/>
        <v>#NAME?</v>
      </c>
      <c r="B53" t="e">
        <f ca="1"/>
        <v>#NAME?</v>
      </c>
      <c r="C53" t="e">
        <f ca="1"/>
        <v>#NAME?</v>
      </c>
      <c r="D53" s="2" t="e">
        <f ca="1"/>
        <v>#NAME?</v>
      </c>
      <c r="E53" t="e">
        <f ca="1"/>
        <v>#NAME?</v>
      </c>
      <c r="F53" t="e">
        <f ca="1">IF(B53="","",_xlfn.XLOOKUP(B53,[7]Общий!$B:$B,[7]Общий!$F:$F,"Не проставлен",0,1))</f>
        <v>#NAME?</v>
      </c>
    </row>
    <row r="54" spans="1:6" x14ac:dyDescent="0.25">
      <c r="A54" t="e">
        <f ca="1"/>
        <v>#NAME?</v>
      </c>
      <c r="B54" t="e">
        <f ca="1"/>
        <v>#NAME?</v>
      </c>
      <c r="C54" t="e">
        <f ca="1"/>
        <v>#NAME?</v>
      </c>
      <c r="D54" s="2" t="e">
        <f ca="1"/>
        <v>#NAME?</v>
      </c>
      <c r="E54" t="e">
        <f ca="1"/>
        <v>#NAME?</v>
      </c>
      <c r="F54" t="e">
        <f ca="1">IF(B54="","",_xlfn.XLOOKUP(B54,[7]Общий!$B:$B,[7]Общий!$F:$F,"Не проставлен",0,1))</f>
        <v>#NAME?</v>
      </c>
    </row>
    <row r="55" spans="1:6" x14ac:dyDescent="0.25">
      <c r="A55" t="e">
        <f ca="1"/>
        <v>#NAME?</v>
      </c>
      <c r="B55" t="e">
        <f ca="1"/>
        <v>#NAME?</v>
      </c>
      <c r="C55" t="e">
        <f ca="1"/>
        <v>#NAME?</v>
      </c>
      <c r="D55" s="2" t="e">
        <f ca="1"/>
        <v>#NAME?</v>
      </c>
      <c r="E55" t="e">
        <f ca="1"/>
        <v>#NAME?</v>
      </c>
      <c r="F55" t="e">
        <f ca="1">IF(B55="","",_xlfn.XLOOKUP(B55,[7]Общий!$B:$B,[7]Общий!$F:$F,"Не проставлен",0,1))</f>
        <v>#NAME?</v>
      </c>
    </row>
    <row r="56" spans="1:6" x14ac:dyDescent="0.25">
      <c r="A56" t="e">
        <f ca="1"/>
        <v>#NAME?</v>
      </c>
      <c r="B56" t="e">
        <f ca="1"/>
        <v>#NAME?</v>
      </c>
      <c r="C56" t="e">
        <f ca="1"/>
        <v>#NAME?</v>
      </c>
      <c r="D56" s="2" t="e">
        <f ca="1"/>
        <v>#NAME?</v>
      </c>
      <c r="E56" t="e">
        <f ca="1"/>
        <v>#NAME?</v>
      </c>
      <c r="F56" t="e">
        <f ca="1">IF(B56="","",_xlfn.XLOOKUP(B56,[7]Общий!$B:$B,[7]Общий!$F:$F,"Не проставлен",0,1))</f>
        <v>#NAME?</v>
      </c>
    </row>
    <row r="57" spans="1:6" x14ac:dyDescent="0.25">
      <c r="A57" t="e">
        <f ca="1"/>
        <v>#NAME?</v>
      </c>
      <c r="B57" t="e">
        <f ca="1"/>
        <v>#NAME?</v>
      </c>
      <c r="C57" t="e">
        <f ca="1"/>
        <v>#NAME?</v>
      </c>
      <c r="D57" s="2" t="e">
        <f ca="1"/>
        <v>#NAME?</v>
      </c>
      <c r="E57" t="e">
        <f ca="1"/>
        <v>#NAME?</v>
      </c>
      <c r="F57" t="e">
        <f ca="1">IF(B57="","",_xlfn.XLOOKUP(B57,[7]Общий!$B:$B,[7]Общий!$F:$F,"Не проставлен",0,1))</f>
        <v>#NAME?</v>
      </c>
    </row>
    <row r="58" spans="1:6" x14ac:dyDescent="0.25">
      <c r="A58" t="e">
        <f ca="1"/>
        <v>#NAME?</v>
      </c>
      <c r="B58" t="e">
        <f ca="1"/>
        <v>#NAME?</v>
      </c>
      <c r="C58" t="e">
        <f ca="1"/>
        <v>#NAME?</v>
      </c>
      <c r="D58" s="2" t="e">
        <f ca="1"/>
        <v>#NAME?</v>
      </c>
      <c r="E58" t="e">
        <f ca="1"/>
        <v>#NAME?</v>
      </c>
      <c r="F58" t="e">
        <f ca="1">IF(B58="","",_xlfn.XLOOKUP(B58,[7]Общий!$B:$B,[7]Общий!$F:$F,"Не проставлен",0,1))</f>
        <v>#NAME?</v>
      </c>
    </row>
    <row r="59" spans="1:6" x14ac:dyDescent="0.25">
      <c r="A59" t="e">
        <f ca="1"/>
        <v>#NAME?</v>
      </c>
      <c r="B59" t="e">
        <f ca="1"/>
        <v>#NAME?</v>
      </c>
      <c r="C59" t="e">
        <f ca="1"/>
        <v>#NAME?</v>
      </c>
      <c r="D59" s="2" t="e">
        <f ca="1"/>
        <v>#NAME?</v>
      </c>
      <c r="E59" t="e">
        <f ca="1"/>
        <v>#NAME?</v>
      </c>
      <c r="F59" t="e">
        <f ca="1">IF(B59="","",_xlfn.XLOOKUP(B59,[7]Общий!$B:$B,[7]Общий!$F:$F,"Не проставлен",0,1))</f>
        <v>#NAME?</v>
      </c>
    </row>
    <row r="60" spans="1:6" x14ac:dyDescent="0.25">
      <c r="A60" t="e">
        <f ca="1"/>
        <v>#NAME?</v>
      </c>
      <c r="B60" t="e">
        <f ca="1"/>
        <v>#NAME?</v>
      </c>
      <c r="C60" t="e">
        <f ca="1"/>
        <v>#NAME?</v>
      </c>
      <c r="D60" s="2" t="e">
        <f ca="1"/>
        <v>#NAME?</v>
      </c>
      <c r="E60" t="e">
        <f ca="1"/>
        <v>#NAME?</v>
      </c>
      <c r="F60" t="e">
        <f ca="1">IF(B60="","",_xlfn.XLOOKUP(B60,[7]Общий!$B:$B,[7]Общий!$F:$F,"Не проставлен",0,1))</f>
        <v>#NAME?</v>
      </c>
    </row>
    <row r="61" spans="1:6" x14ac:dyDescent="0.25">
      <c r="A61" t="e">
        <f ca="1"/>
        <v>#NAME?</v>
      </c>
      <c r="B61" t="e">
        <f ca="1"/>
        <v>#NAME?</v>
      </c>
      <c r="C61" t="e">
        <f ca="1"/>
        <v>#NAME?</v>
      </c>
      <c r="D61" s="2" t="e">
        <f ca="1"/>
        <v>#NAME?</v>
      </c>
      <c r="E61" t="e">
        <f ca="1"/>
        <v>#NAME?</v>
      </c>
      <c r="F61" t="e">
        <f ca="1">IF(B61="","",_xlfn.XLOOKUP(B61,[7]Общий!$B:$B,[7]Общий!$F:$F,"Не проставлен",0,1))</f>
        <v>#NAME?</v>
      </c>
    </row>
    <row r="62" spans="1:6" x14ac:dyDescent="0.25">
      <c r="A62" t="e">
        <f ca="1"/>
        <v>#NAME?</v>
      </c>
      <c r="B62" t="e">
        <f ca="1"/>
        <v>#NAME?</v>
      </c>
      <c r="C62" t="e">
        <f ca="1"/>
        <v>#NAME?</v>
      </c>
      <c r="D62" s="2" t="e">
        <f ca="1"/>
        <v>#NAME?</v>
      </c>
      <c r="E62" t="e">
        <f ca="1"/>
        <v>#NAME?</v>
      </c>
      <c r="F62" t="e">
        <f ca="1">IF(B62="","",_xlfn.XLOOKUP(B62,[7]Общий!$B:$B,[7]Общий!$F:$F,"Не проставлен",0,1))</f>
        <v>#NAME?</v>
      </c>
    </row>
    <row r="63" spans="1:6" x14ac:dyDescent="0.25">
      <c r="A63" t="e">
        <f ca="1"/>
        <v>#NAME?</v>
      </c>
      <c r="B63" t="e">
        <f ca="1"/>
        <v>#NAME?</v>
      </c>
      <c r="C63" t="e">
        <f ca="1"/>
        <v>#NAME?</v>
      </c>
      <c r="D63" s="2" t="e">
        <f ca="1"/>
        <v>#NAME?</v>
      </c>
      <c r="E63" t="e">
        <f ca="1"/>
        <v>#NAME?</v>
      </c>
      <c r="F63" t="e">
        <f ca="1">IF(B63="","",_xlfn.XLOOKUP(B63,[7]Общий!$B:$B,[7]Общий!$F:$F,"Не проставлен",0,1))</f>
        <v>#NAME?</v>
      </c>
    </row>
    <row r="64" spans="1:6" x14ac:dyDescent="0.25">
      <c r="A64" t="e">
        <f ca="1"/>
        <v>#NAME?</v>
      </c>
      <c r="B64" t="e">
        <f ca="1"/>
        <v>#NAME?</v>
      </c>
      <c r="C64" t="e">
        <f ca="1"/>
        <v>#NAME?</v>
      </c>
      <c r="D64" s="2" t="e">
        <f ca="1"/>
        <v>#NAME?</v>
      </c>
      <c r="E64" t="e">
        <f ca="1"/>
        <v>#NAME?</v>
      </c>
      <c r="F64" t="e">
        <f ca="1">IF(B64="","",_xlfn.XLOOKUP(B64,[7]Общий!$B:$B,[7]Общий!$F:$F,"Не проставлен",0,1))</f>
        <v>#NAME?</v>
      </c>
    </row>
    <row r="65" spans="1:6" x14ac:dyDescent="0.25">
      <c r="A65" t="e">
        <f ca="1"/>
        <v>#NAME?</v>
      </c>
      <c r="B65" t="e">
        <f ca="1"/>
        <v>#NAME?</v>
      </c>
      <c r="C65" t="e">
        <f ca="1"/>
        <v>#NAME?</v>
      </c>
      <c r="D65" s="2" t="e">
        <f ca="1"/>
        <v>#NAME?</v>
      </c>
      <c r="E65" t="e">
        <f ca="1"/>
        <v>#NAME?</v>
      </c>
      <c r="F65" t="e">
        <f ca="1">IF(B65="","",_xlfn.XLOOKUP(B65,[7]Общий!$B:$B,[7]Общий!$F:$F,"Не проставлен",0,1))</f>
        <v>#NAME?</v>
      </c>
    </row>
    <row r="66" spans="1:6" x14ac:dyDescent="0.25">
      <c r="A66" t="e">
        <f ca="1"/>
        <v>#NAME?</v>
      </c>
      <c r="B66" t="e">
        <f ca="1"/>
        <v>#NAME?</v>
      </c>
      <c r="C66" t="e">
        <f ca="1"/>
        <v>#NAME?</v>
      </c>
      <c r="D66" s="2" t="e">
        <f ca="1"/>
        <v>#NAME?</v>
      </c>
      <c r="E66" t="e">
        <f ca="1"/>
        <v>#NAME?</v>
      </c>
      <c r="F66" t="e">
        <f ca="1">IF(B66="","",_xlfn.XLOOKUP(B66,[7]Общий!$B:$B,[7]Общий!$F:$F,"Не проставлен",0,1))</f>
        <v>#NAME?</v>
      </c>
    </row>
    <row r="67" spans="1:6" x14ac:dyDescent="0.25">
      <c r="A67" t="e">
        <f ca="1"/>
        <v>#NAME?</v>
      </c>
      <c r="B67" t="e">
        <f ca="1"/>
        <v>#NAME?</v>
      </c>
      <c r="C67" t="e">
        <f ca="1"/>
        <v>#NAME?</v>
      </c>
      <c r="D67" s="2" t="e">
        <f ca="1"/>
        <v>#NAME?</v>
      </c>
      <c r="E67" t="e">
        <f ca="1"/>
        <v>#NAME?</v>
      </c>
      <c r="F67" t="e">
        <f ca="1">IF(B67="","",_xlfn.XLOOKUP(B67,[7]Общий!$B:$B,[7]Общий!$F:$F,"Не проставлен",0,1))</f>
        <v>#NAME?</v>
      </c>
    </row>
    <row r="68" spans="1:6" x14ac:dyDescent="0.25">
      <c r="A68" t="e">
        <f ca="1"/>
        <v>#NAME?</v>
      </c>
      <c r="B68" t="e">
        <f ca="1"/>
        <v>#NAME?</v>
      </c>
      <c r="C68" t="e">
        <f ca="1"/>
        <v>#NAME?</v>
      </c>
      <c r="D68" s="2" t="e">
        <f ca="1"/>
        <v>#NAME?</v>
      </c>
      <c r="E68" t="e">
        <f ca="1"/>
        <v>#NAME?</v>
      </c>
      <c r="F68" t="e">
        <f ca="1">IF(B68="","",_xlfn.XLOOKUP(B68,[7]Общий!$B:$B,[7]Общий!$F:$F,"Не проставлен",0,1))</f>
        <v>#NAME?</v>
      </c>
    </row>
    <row r="69" spans="1:6" x14ac:dyDescent="0.25">
      <c r="A69" t="e">
        <f ca="1"/>
        <v>#NAME?</v>
      </c>
      <c r="B69" t="e">
        <f ca="1"/>
        <v>#NAME?</v>
      </c>
      <c r="C69" t="e">
        <f ca="1"/>
        <v>#NAME?</v>
      </c>
      <c r="D69" s="2" t="e">
        <f ca="1"/>
        <v>#NAME?</v>
      </c>
      <c r="E69" t="e">
        <f ca="1"/>
        <v>#NAME?</v>
      </c>
      <c r="F69" t="e">
        <f ca="1">IF(B69="","",_xlfn.XLOOKUP(B69,[7]Общий!$B:$B,[7]Общий!$F:$F,"Не проставлен",0,1))</f>
        <v>#NAME?</v>
      </c>
    </row>
    <row r="70" spans="1:6" x14ac:dyDescent="0.25">
      <c r="A70" t="e">
        <f ca="1"/>
        <v>#NAME?</v>
      </c>
      <c r="B70" t="e">
        <f ca="1"/>
        <v>#NAME?</v>
      </c>
      <c r="C70" t="e">
        <f ca="1"/>
        <v>#NAME?</v>
      </c>
      <c r="D70" s="2" t="e">
        <f ca="1"/>
        <v>#NAME?</v>
      </c>
      <c r="E70" t="e">
        <f ca="1"/>
        <v>#NAME?</v>
      </c>
      <c r="F70" t="e">
        <f ca="1">IF(B70="","",_xlfn.XLOOKUP(B70,[7]Общий!$B:$B,[7]Общий!$F:$F,"Не проставлен",0,1))</f>
        <v>#NAME?</v>
      </c>
    </row>
    <row r="71" spans="1:6" x14ac:dyDescent="0.25">
      <c r="A71" t="e">
        <f ca="1"/>
        <v>#NAME?</v>
      </c>
      <c r="B71" t="e">
        <f ca="1"/>
        <v>#NAME?</v>
      </c>
      <c r="C71" t="e">
        <f ca="1"/>
        <v>#NAME?</v>
      </c>
      <c r="D71" s="2" t="e">
        <f ca="1"/>
        <v>#NAME?</v>
      </c>
      <c r="E71" t="e">
        <f ca="1"/>
        <v>#NAME?</v>
      </c>
      <c r="F71" t="e">
        <f ca="1">IF(B71="","",_xlfn.XLOOKUP(B71,[7]Общий!$B:$B,[7]Общий!$F:$F,"Не проставлен",0,1))</f>
        <v>#NAME?</v>
      </c>
    </row>
    <row r="72" spans="1:6" x14ac:dyDescent="0.25">
      <c r="A72" t="e">
        <f ca="1"/>
        <v>#NAME?</v>
      </c>
      <c r="B72" t="e">
        <f ca="1"/>
        <v>#NAME?</v>
      </c>
      <c r="C72" t="e">
        <f ca="1"/>
        <v>#NAME?</v>
      </c>
      <c r="D72" s="2" t="e">
        <f ca="1"/>
        <v>#NAME?</v>
      </c>
      <c r="E72" t="e">
        <f ca="1"/>
        <v>#NAME?</v>
      </c>
      <c r="F72" t="e">
        <f ca="1">IF(B72="","",_xlfn.XLOOKUP(B72,[7]Общий!$B:$B,[7]Общий!$F:$F,"Не проставлен",0,1))</f>
        <v>#NAME?</v>
      </c>
    </row>
    <row r="73" spans="1:6" x14ac:dyDescent="0.25">
      <c r="A73" t="e">
        <f ca="1"/>
        <v>#NAME?</v>
      </c>
      <c r="B73" t="e">
        <f ca="1"/>
        <v>#NAME?</v>
      </c>
      <c r="C73" t="e">
        <f ca="1"/>
        <v>#NAME?</v>
      </c>
      <c r="D73" s="2" t="e">
        <f ca="1"/>
        <v>#NAME?</v>
      </c>
      <c r="E73" t="e">
        <f ca="1"/>
        <v>#NAME?</v>
      </c>
      <c r="F73" t="e">
        <f ca="1">IF(B73="","",_xlfn.XLOOKUP(B73,[7]Общий!$B:$B,[7]Общий!$F:$F,"Не проставлен",0,1))</f>
        <v>#NAME?</v>
      </c>
    </row>
    <row r="74" spans="1:6" x14ac:dyDescent="0.25">
      <c r="F74" t="str">
        <f>IF(B74="","",_xlfn.XLOOKUP(B74,[7]Общий!$B:$B,[7]Общий!$F:$F,"Не проставлен",0,1))</f>
        <v/>
      </c>
    </row>
    <row r="75" spans="1:6" x14ac:dyDescent="0.25">
      <c r="F75" t="str">
        <f>IF(B75="","",_xlfn.XLOOKUP(B75,[7]Общий!$B:$B,[7]Общий!$F:$F,"Не проставлен",0,1))</f>
        <v/>
      </c>
    </row>
    <row r="76" spans="1:6" x14ac:dyDescent="0.25">
      <c r="F76" t="str">
        <f>IF(B76="","",_xlfn.XLOOKUP(B76,[7]Общий!$B:$B,[7]Общий!$F:$F,"Не проставлен",0,1))</f>
        <v/>
      </c>
    </row>
    <row r="77" spans="1:6" x14ac:dyDescent="0.25">
      <c r="F77" t="str">
        <f>IF(B77="","",_xlfn.XLOOKUP(B77,[7]Общий!$B:$B,[7]Общий!$F:$F,"Не проставлен",0,1))</f>
        <v/>
      </c>
    </row>
    <row r="78" spans="1:6" x14ac:dyDescent="0.25">
      <c r="F78" t="str">
        <f>IF(B78="","",_xlfn.XLOOKUP(B78,[7]Общий!$B:$B,[7]Общий!$F:$F,"Не проставлен",0,1))</f>
        <v/>
      </c>
    </row>
    <row r="79" spans="1:6" x14ac:dyDescent="0.25">
      <c r="F79" t="str">
        <f>IF(B79="","",_xlfn.XLOOKUP(B79,[7]Общий!$B:$B,[7]Общий!$F:$F,"Не проставлен",0,1))</f>
        <v/>
      </c>
    </row>
    <row r="80" spans="1:6" x14ac:dyDescent="0.25">
      <c r="F80" t="str">
        <f>IF(B80="","",_xlfn.XLOOKUP(B80,[7]Общий!$B:$B,[7]Общий!$F:$F,"Не проставлен",0,1))</f>
        <v/>
      </c>
    </row>
    <row r="81" spans="6:6" x14ac:dyDescent="0.25">
      <c r="F81" t="str">
        <f>IF(B81="","",_xlfn.XLOOKUP(B81,[7]Общий!$B:$B,[7]Общий!$F:$F,"Не проставлен",0,1))</f>
        <v/>
      </c>
    </row>
    <row r="82" spans="6:6" x14ac:dyDescent="0.25">
      <c r="F82" t="str">
        <f>IF(B82="","",_xlfn.XLOOKUP(B82,[7]Общий!$B:$B,[7]Общий!$F:$F,"Не проставлен",0,1))</f>
        <v/>
      </c>
    </row>
    <row r="83" spans="6:6" x14ac:dyDescent="0.25">
      <c r="F83" t="str">
        <f>IF(B83="","",_xlfn.XLOOKUP(B83,[7]Общий!$B:$B,[7]Общий!$F:$F,"Не проставлен",0,1))</f>
        <v/>
      </c>
    </row>
    <row r="84" spans="6:6" x14ac:dyDescent="0.25">
      <c r="F84" t="str">
        <f>IF(B84="","",_xlfn.XLOOKUP(B84,[7]Общий!$B:$B,[7]Общий!$F:$F,"Не проставлен",0,1))</f>
        <v/>
      </c>
    </row>
    <row r="85" spans="6:6" x14ac:dyDescent="0.25">
      <c r="F85" t="str">
        <f>IF(B85="","",_xlfn.XLOOKUP(B85,[7]Общий!$B:$B,[7]Общий!$F:$F,"Не проставлен",0,1))</f>
        <v/>
      </c>
    </row>
    <row r="86" spans="6:6" x14ac:dyDescent="0.25">
      <c r="F86" t="str">
        <f>IF(B86="","",_xlfn.XLOOKUP(B86,[7]Общий!$B:$B,[7]Общий!$F:$F,"Не проставлен",0,1))</f>
        <v/>
      </c>
    </row>
    <row r="87" spans="6:6" x14ac:dyDescent="0.25">
      <c r="F87" t="str">
        <f>IF(B87="","",_xlfn.XLOOKUP(B87,[7]Общий!$B:$B,[7]Общий!$F:$F,"Не проставлен",0,1))</f>
        <v/>
      </c>
    </row>
    <row r="88" spans="6:6" x14ac:dyDescent="0.25">
      <c r="F88" t="str">
        <f>IF(B88="","",_xlfn.XLOOKUP(B88,[7]Общий!$B:$B,[7]Общий!$F:$F,"Не проставлен",0,1))</f>
        <v/>
      </c>
    </row>
    <row r="89" spans="6:6" x14ac:dyDescent="0.25">
      <c r="F89" t="str">
        <f>IF(B89="","",_xlfn.XLOOKUP(B89,[7]Общий!$B:$B,[7]Общий!$F:$F,"Не проставлен",0,1))</f>
        <v/>
      </c>
    </row>
    <row r="90" spans="6:6" x14ac:dyDescent="0.25">
      <c r="F90" t="str">
        <f>IF(B90="","",_xlfn.XLOOKUP(B90,[7]Общий!$B:$B,[7]Общий!$F:$F,"Не проставлен",0,1))</f>
        <v/>
      </c>
    </row>
    <row r="91" spans="6:6" x14ac:dyDescent="0.25">
      <c r="F91" t="str">
        <f>IF(B91="","",_xlfn.XLOOKUP(B91,[7]Общий!$B:$B,[7]Общий!$F:$F,"Не проставлен",0,1))</f>
        <v/>
      </c>
    </row>
    <row r="92" spans="6:6" x14ac:dyDescent="0.25">
      <c r="F92" t="str">
        <f>IF(B92="","",_xlfn.XLOOKUP(B92,[7]Общий!$B:$B,[7]Общий!$F:$F,"Не проставлен",0,1))</f>
        <v/>
      </c>
    </row>
    <row r="93" spans="6:6" x14ac:dyDescent="0.25">
      <c r="F93" t="str">
        <f>IF(B93="","",_xlfn.XLOOKUP(B93,[7]Общий!$B:$B,[7]Общий!$F:$F,"Не проставлен",0,1))</f>
        <v/>
      </c>
    </row>
    <row r="94" spans="6:6" x14ac:dyDescent="0.25">
      <c r="F94" t="str">
        <f>IF(B94="","",_xlfn.XLOOKUP(B94,[7]Общий!$B:$B,[7]Общий!$F:$F,"Не проставлен",0,1))</f>
        <v/>
      </c>
    </row>
    <row r="95" spans="6:6" x14ac:dyDescent="0.25">
      <c r="F95" t="str">
        <f>IF(B95="","",_xlfn.XLOOKUP(B95,[7]Общий!$B:$B,[7]Общий!$F:$F,"Не проставлен",0,1))</f>
        <v/>
      </c>
    </row>
    <row r="96" spans="6:6" x14ac:dyDescent="0.25">
      <c r="F96" t="str">
        <f>IF(B96="","",_xlfn.XLOOKUP(B96,[7]Общий!$B:$B,[7]Общий!$F:$F,"Не проставлен",0,1))</f>
        <v/>
      </c>
    </row>
    <row r="97" spans="6:6" x14ac:dyDescent="0.25">
      <c r="F97" t="str">
        <f>IF(B97="","",_xlfn.XLOOKUP(B97,[7]Общий!$B:$B,[7]Общий!$F:$F,"Не проставлен",0,1))</f>
        <v/>
      </c>
    </row>
    <row r="98" spans="6:6" x14ac:dyDescent="0.25">
      <c r="F98" t="str">
        <f>IF(B98="","",_xlfn.XLOOKUP(B98,[7]Общий!$B:$B,[7]Общий!$F:$F,"Не проставлен",0,1))</f>
        <v/>
      </c>
    </row>
    <row r="99" spans="6:6" x14ac:dyDescent="0.25">
      <c r="F99" t="str">
        <f>IF(B99="","",_xlfn.XLOOKUP(B99,[7]Общий!$B:$B,[7]Общий!$F:$F,"Не проставлен",0,1))</f>
        <v/>
      </c>
    </row>
    <row r="100" spans="6:6" x14ac:dyDescent="0.25">
      <c r="F100" t="str">
        <f>IF(B100="","",_xlfn.XLOOKUP(B100,[7]Общий!$B:$B,[7]Общий!$F:$F,"Не проставлен",0,1))</f>
        <v/>
      </c>
    </row>
    <row r="101" spans="6:6" x14ac:dyDescent="0.25">
      <c r="F101" t="str">
        <f>IF(B101="","",_xlfn.XLOOKUP(B101,[7]Общий!$B:$B,[7]Общий!$F:$F,"Не проставлен",0,1))</f>
        <v/>
      </c>
    </row>
    <row r="102" spans="6:6" x14ac:dyDescent="0.25">
      <c r="F102" t="str">
        <f>IF(B102="","",_xlfn.XLOOKUP(B102,#REF!,#REF!,"Не проставлен",0,1))</f>
        <v/>
      </c>
    </row>
    <row r="103" spans="6:6" x14ac:dyDescent="0.25">
      <c r="F103" t="str">
        <f>IF(B103="","",_xlfn.XLOOKUP(B103,#REF!,#REF!,"Не проставлен",0,1))</f>
        <v/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3E15-1544-4A9A-9C6D-BC159FB68023}">
  <dimension ref="A1:F295"/>
  <sheetViews>
    <sheetView topLeftCell="A36" workbookViewId="0">
      <selection activeCell="F170" sqref="F170"/>
    </sheetView>
  </sheetViews>
  <sheetFormatPr defaultRowHeight="15" x14ac:dyDescent="0.25"/>
  <cols>
    <col min="1" max="1" width="17.85546875" customWidth="1"/>
    <col min="2" max="3" width="26.85546875" customWidth="1"/>
    <col min="4" max="4" width="26.85546875" style="2" customWidth="1"/>
    <col min="5" max="5" width="26.85546875" customWidth="1"/>
    <col min="6" max="6" width="17.85546875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4" t="s">
        <v>833</v>
      </c>
      <c r="E1" s="1"/>
      <c r="F1" s="1" t="s">
        <v>15</v>
      </c>
    </row>
    <row r="2" spans="1:6" x14ac:dyDescent="0.25">
      <c r="A2" t="e" cm="1">
        <f t="array" aca="1" ref="A2:E193" ca="1">_xlfn._xlws.FILTER(Список_Сотрудников[[BU]:[Ответственный менеджер]],Список_Сотрудников[BU]='Список BU'!A5,"")</f>
        <v>#NAME?</v>
      </c>
      <c r="B2" t="e">
        <f ca="1"/>
        <v>#NAME?</v>
      </c>
      <c r="C2" t="e">
        <f ca="1"/>
        <v>#NAME?</v>
      </c>
      <c r="D2" s="2" t="e">
        <f ca="1"/>
        <v>#NAME?</v>
      </c>
      <c r="E2" t="e">
        <f ca="1"/>
        <v>#NAME?</v>
      </c>
      <c r="F2" t="e">
        <f ca="1">IF(B2="","",_xlfn.XLOOKUP(B2,[8]Общий!$B:$B,[8]Общий!$F:$F,"Не проставлен",0,1))</f>
        <v>#NAME?</v>
      </c>
    </row>
    <row r="3" spans="1:6" x14ac:dyDescent="0.25">
      <c r="A3" t="e">
        <f ca="1"/>
        <v>#NAME?</v>
      </c>
      <c r="B3" t="e">
        <f ca="1"/>
        <v>#NAME?</v>
      </c>
      <c r="C3" t="e">
        <f ca="1"/>
        <v>#NAME?</v>
      </c>
      <c r="D3" s="2" t="e">
        <f ca="1"/>
        <v>#NAME?</v>
      </c>
      <c r="E3" t="e">
        <f ca="1"/>
        <v>#NAME?</v>
      </c>
      <c r="F3" t="e">
        <f ca="1">IF(B3="","",_xlfn.XLOOKUP(B3,[8]Общий!$B:$B,[8]Общий!$F:$F,"Не проставлен",0,1))</f>
        <v>#NAME?</v>
      </c>
    </row>
    <row r="4" spans="1:6" x14ac:dyDescent="0.25">
      <c r="A4" t="e">
        <f ca="1"/>
        <v>#NAME?</v>
      </c>
      <c r="B4" t="e">
        <f ca="1"/>
        <v>#NAME?</v>
      </c>
      <c r="C4" t="e">
        <f ca="1"/>
        <v>#NAME?</v>
      </c>
      <c r="D4" s="2" t="e">
        <f ca="1"/>
        <v>#NAME?</v>
      </c>
      <c r="E4" t="e">
        <f ca="1"/>
        <v>#NAME?</v>
      </c>
      <c r="F4" t="e">
        <f ca="1">IF(B4="","",_xlfn.XLOOKUP(B4,[8]Общий!$B:$B,[8]Общий!$F:$F,"Не проставлен",0,1))</f>
        <v>#NAME?</v>
      </c>
    </row>
    <row r="5" spans="1:6" x14ac:dyDescent="0.25">
      <c r="A5" t="e">
        <f ca="1"/>
        <v>#NAME?</v>
      </c>
      <c r="B5" t="e">
        <f ca="1"/>
        <v>#NAME?</v>
      </c>
      <c r="C5" t="e">
        <f ca="1"/>
        <v>#NAME?</v>
      </c>
      <c r="D5" s="2" t="e">
        <f ca="1"/>
        <v>#NAME?</v>
      </c>
      <c r="E5" t="e">
        <f ca="1"/>
        <v>#NAME?</v>
      </c>
      <c r="F5" t="e">
        <f ca="1">IF(B5="","",_xlfn.XLOOKUP(B5,[8]Общий!$B:$B,[8]Общий!$F:$F,"Не проставлен",0,1))</f>
        <v>#NAME?</v>
      </c>
    </row>
    <row r="6" spans="1:6" x14ac:dyDescent="0.25">
      <c r="A6" t="e">
        <f ca="1"/>
        <v>#NAME?</v>
      </c>
      <c r="B6" t="e">
        <f ca="1"/>
        <v>#NAME?</v>
      </c>
      <c r="C6" t="e">
        <f ca="1"/>
        <v>#NAME?</v>
      </c>
      <c r="D6" s="2" t="e">
        <f ca="1"/>
        <v>#NAME?</v>
      </c>
      <c r="E6" t="e">
        <f ca="1"/>
        <v>#NAME?</v>
      </c>
      <c r="F6" t="e">
        <f ca="1">IF(B6="","",_xlfn.XLOOKUP(B6,[8]Общий!$B:$B,[8]Общий!$F:$F,"Не проставлен",0,1))</f>
        <v>#NAME?</v>
      </c>
    </row>
    <row r="7" spans="1:6" x14ac:dyDescent="0.25">
      <c r="A7" t="e">
        <f ca="1"/>
        <v>#NAME?</v>
      </c>
      <c r="B7" t="e">
        <f ca="1"/>
        <v>#NAME?</v>
      </c>
      <c r="C7" t="e">
        <f ca="1"/>
        <v>#NAME?</v>
      </c>
      <c r="D7" s="2" t="e">
        <f ca="1"/>
        <v>#NAME?</v>
      </c>
      <c r="E7" t="e">
        <f ca="1"/>
        <v>#NAME?</v>
      </c>
      <c r="F7" t="e">
        <f ca="1">IF(B7="","",_xlfn.XLOOKUP(B7,[8]Общий!$B:$B,[8]Общий!$F:$F,"Не проставлен",0,1))</f>
        <v>#NAME?</v>
      </c>
    </row>
    <row r="8" spans="1:6" x14ac:dyDescent="0.25">
      <c r="A8" t="e">
        <f ca="1"/>
        <v>#NAME?</v>
      </c>
      <c r="B8" t="e">
        <f ca="1"/>
        <v>#NAME?</v>
      </c>
      <c r="C8" t="e">
        <f ca="1"/>
        <v>#NAME?</v>
      </c>
      <c r="D8" s="2" t="e">
        <f ca="1"/>
        <v>#NAME?</v>
      </c>
      <c r="E8" t="e">
        <f ca="1"/>
        <v>#NAME?</v>
      </c>
      <c r="F8" t="e">
        <f ca="1">IF(B8="","",_xlfn.XLOOKUP(B8,[8]Общий!$B:$B,[8]Общий!$F:$F,"Не проставлен",0,1))</f>
        <v>#NAME?</v>
      </c>
    </row>
    <row r="9" spans="1:6" x14ac:dyDescent="0.25">
      <c r="A9" t="e">
        <f ca="1"/>
        <v>#NAME?</v>
      </c>
      <c r="B9" t="e">
        <f ca="1"/>
        <v>#NAME?</v>
      </c>
      <c r="C9" t="e">
        <f ca="1"/>
        <v>#NAME?</v>
      </c>
      <c r="D9" s="2" t="e">
        <f ca="1"/>
        <v>#NAME?</v>
      </c>
      <c r="E9" t="e">
        <f ca="1"/>
        <v>#NAME?</v>
      </c>
      <c r="F9" t="e">
        <f ca="1">IF(B9="","",_xlfn.XLOOKUP(B9,[8]Общий!$B:$B,[8]Общий!$F:$F,"Не проставлен",0,1))</f>
        <v>#NAME?</v>
      </c>
    </row>
    <row r="10" spans="1:6" x14ac:dyDescent="0.25">
      <c r="A10" t="e">
        <f ca="1"/>
        <v>#NAME?</v>
      </c>
      <c r="B10" t="e">
        <f ca="1"/>
        <v>#NAME?</v>
      </c>
      <c r="C10" t="e">
        <f ca="1"/>
        <v>#NAME?</v>
      </c>
      <c r="D10" s="2" t="e">
        <f ca="1"/>
        <v>#NAME?</v>
      </c>
      <c r="E10" t="e">
        <f ca="1"/>
        <v>#NAME?</v>
      </c>
      <c r="F10" t="e">
        <f ca="1">IF(B10="","",_xlfn.XLOOKUP(B10,[8]Общий!$B:$B,[8]Общий!$F:$F,"Не проставлен",0,1))</f>
        <v>#NAME?</v>
      </c>
    </row>
    <row r="11" spans="1:6" x14ac:dyDescent="0.25">
      <c r="A11" t="e">
        <f ca="1"/>
        <v>#NAME?</v>
      </c>
      <c r="B11" t="e">
        <f ca="1"/>
        <v>#NAME?</v>
      </c>
      <c r="C11" t="e">
        <f ca="1"/>
        <v>#NAME?</v>
      </c>
      <c r="D11" s="2" t="e">
        <f ca="1"/>
        <v>#NAME?</v>
      </c>
      <c r="E11" t="e">
        <f ca="1"/>
        <v>#NAME?</v>
      </c>
      <c r="F11" t="e">
        <f ca="1">IF(B11="","",_xlfn.XLOOKUP(B11,[8]Общий!$B:$B,[8]Общий!$F:$F,"Не проставлен",0,1))</f>
        <v>#NAME?</v>
      </c>
    </row>
    <row r="12" spans="1:6" x14ac:dyDescent="0.25">
      <c r="A12" t="e">
        <f ca="1"/>
        <v>#NAME?</v>
      </c>
      <c r="B12" t="e">
        <f ca="1"/>
        <v>#NAME?</v>
      </c>
      <c r="C12" t="e">
        <f ca="1"/>
        <v>#NAME?</v>
      </c>
      <c r="D12" s="2" t="e">
        <f ca="1"/>
        <v>#NAME?</v>
      </c>
      <c r="E12" t="e">
        <f ca="1"/>
        <v>#NAME?</v>
      </c>
      <c r="F12" t="e">
        <f ca="1">IF(B12="","",_xlfn.XLOOKUP(B12,[8]Общий!$B:$B,[8]Общий!$F:$F,"Не проставлен",0,1))</f>
        <v>#NAME?</v>
      </c>
    </row>
    <row r="13" spans="1:6" x14ac:dyDescent="0.25">
      <c r="A13" t="e">
        <f ca="1"/>
        <v>#NAME?</v>
      </c>
      <c r="B13" t="e">
        <f ca="1"/>
        <v>#NAME?</v>
      </c>
      <c r="C13" t="e">
        <f ca="1"/>
        <v>#NAME?</v>
      </c>
      <c r="D13" s="2" t="e">
        <f ca="1"/>
        <v>#NAME?</v>
      </c>
      <c r="E13" t="e">
        <f ca="1"/>
        <v>#NAME?</v>
      </c>
      <c r="F13" t="e">
        <f ca="1">IF(B13="","",_xlfn.XLOOKUP(B13,[8]Общий!$B:$B,[8]Общий!$F:$F,"Не проставлен",0,1))</f>
        <v>#NAME?</v>
      </c>
    </row>
    <row r="14" spans="1:6" x14ac:dyDescent="0.25">
      <c r="A14" t="e">
        <f ca="1"/>
        <v>#NAME?</v>
      </c>
      <c r="B14" t="e">
        <f ca="1"/>
        <v>#NAME?</v>
      </c>
      <c r="C14" t="e">
        <f ca="1"/>
        <v>#NAME?</v>
      </c>
      <c r="D14" s="2" t="e">
        <f ca="1"/>
        <v>#NAME?</v>
      </c>
      <c r="E14" t="e">
        <f ca="1"/>
        <v>#NAME?</v>
      </c>
      <c r="F14" t="e">
        <f ca="1">IF(B14="","",_xlfn.XLOOKUP(B14,[8]Общий!$B:$B,[8]Общий!$F:$F,"Не проставлен",0,1))</f>
        <v>#NAME?</v>
      </c>
    </row>
    <row r="15" spans="1:6" x14ac:dyDescent="0.25">
      <c r="A15" t="e">
        <f ca="1"/>
        <v>#NAME?</v>
      </c>
      <c r="B15" t="e">
        <f ca="1"/>
        <v>#NAME?</v>
      </c>
      <c r="C15" t="e">
        <f ca="1"/>
        <v>#NAME?</v>
      </c>
      <c r="D15" s="2" t="e">
        <f ca="1"/>
        <v>#NAME?</v>
      </c>
      <c r="E15" t="e">
        <f ca="1"/>
        <v>#NAME?</v>
      </c>
      <c r="F15" t="e">
        <f ca="1">IF(B15="","",_xlfn.XLOOKUP(B15,[8]Общий!$B:$B,[8]Общий!$F:$F,"Не проставлен",0,1))</f>
        <v>#NAME?</v>
      </c>
    </row>
    <row r="16" spans="1:6" x14ac:dyDescent="0.25">
      <c r="A16" t="e">
        <f ca="1"/>
        <v>#NAME?</v>
      </c>
      <c r="B16" t="e">
        <f ca="1"/>
        <v>#NAME?</v>
      </c>
      <c r="C16" t="e">
        <f ca="1"/>
        <v>#NAME?</v>
      </c>
      <c r="D16" s="2" t="e">
        <f ca="1"/>
        <v>#NAME?</v>
      </c>
      <c r="E16" t="e">
        <f ca="1"/>
        <v>#NAME?</v>
      </c>
      <c r="F16" t="e">
        <f ca="1">IF(B16="","",_xlfn.XLOOKUP(B16,[8]Общий!$B:$B,[8]Общий!$F:$F,"Не проставлен",0,1))</f>
        <v>#NAME?</v>
      </c>
    </row>
    <row r="17" spans="1:6" x14ac:dyDescent="0.25">
      <c r="A17" t="e">
        <f ca="1"/>
        <v>#NAME?</v>
      </c>
      <c r="B17" t="e">
        <f ca="1"/>
        <v>#NAME?</v>
      </c>
      <c r="C17" t="e">
        <f ca="1"/>
        <v>#NAME?</v>
      </c>
      <c r="D17" s="2" t="e">
        <f ca="1"/>
        <v>#NAME?</v>
      </c>
      <c r="E17" t="e">
        <f ca="1"/>
        <v>#NAME?</v>
      </c>
      <c r="F17" t="e">
        <f ca="1">IF(B17="","",_xlfn.XLOOKUP(B17,[8]Общий!$B:$B,[8]Общий!$F:$F,"Не проставлен",0,1))</f>
        <v>#NAME?</v>
      </c>
    </row>
    <row r="18" spans="1:6" x14ac:dyDescent="0.25">
      <c r="A18" t="e">
        <f ca="1"/>
        <v>#NAME?</v>
      </c>
      <c r="B18" t="e">
        <f ca="1"/>
        <v>#NAME?</v>
      </c>
      <c r="C18" t="e">
        <f ca="1"/>
        <v>#NAME?</v>
      </c>
      <c r="D18" s="2" t="e">
        <f ca="1"/>
        <v>#NAME?</v>
      </c>
      <c r="E18" t="e">
        <f ca="1"/>
        <v>#NAME?</v>
      </c>
      <c r="F18" t="e">
        <f ca="1">IF(B18="","",_xlfn.XLOOKUP(B18,[8]Общий!$B:$B,[8]Общий!$F:$F,"Не проставлен",0,1))</f>
        <v>#NAME?</v>
      </c>
    </row>
    <row r="19" spans="1:6" x14ac:dyDescent="0.25">
      <c r="A19" t="e">
        <f ca="1"/>
        <v>#NAME?</v>
      </c>
      <c r="B19" t="e">
        <f ca="1"/>
        <v>#NAME?</v>
      </c>
      <c r="C19" t="e">
        <f ca="1"/>
        <v>#NAME?</v>
      </c>
      <c r="D19" s="2" t="e">
        <f ca="1"/>
        <v>#NAME?</v>
      </c>
      <c r="E19" t="e">
        <f ca="1"/>
        <v>#NAME?</v>
      </c>
      <c r="F19" t="e">
        <f ca="1">IF(B19="","",_xlfn.XLOOKUP(B19,[8]Общий!$B:$B,[8]Общий!$F:$F,"Не проставлен",0,1))</f>
        <v>#NAME?</v>
      </c>
    </row>
    <row r="20" spans="1:6" x14ac:dyDescent="0.25">
      <c r="A20" t="e">
        <f ca="1"/>
        <v>#NAME?</v>
      </c>
      <c r="B20" t="e">
        <f ca="1"/>
        <v>#NAME?</v>
      </c>
      <c r="C20" t="e">
        <f ca="1"/>
        <v>#NAME?</v>
      </c>
      <c r="D20" s="2" t="e">
        <f ca="1"/>
        <v>#NAME?</v>
      </c>
      <c r="E20" t="e">
        <f ca="1"/>
        <v>#NAME?</v>
      </c>
      <c r="F20" t="e">
        <f ca="1">IF(B20="","",_xlfn.XLOOKUP(B20,[8]Общий!$B:$B,[8]Общий!$F:$F,"Не проставлен",0,1))</f>
        <v>#NAME?</v>
      </c>
    </row>
    <row r="21" spans="1:6" x14ac:dyDescent="0.25">
      <c r="A21" t="e">
        <f ca="1"/>
        <v>#NAME?</v>
      </c>
      <c r="B21" t="e">
        <f ca="1"/>
        <v>#NAME?</v>
      </c>
      <c r="C21" t="e">
        <f ca="1"/>
        <v>#NAME?</v>
      </c>
      <c r="D21" s="2" t="e">
        <f ca="1"/>
        <v>#NAME?</v>
      </c>
      <c r="E21" t="e">
        <f ca="1"/>
        <v>#NAME?</v>
      </c>
      <c r="F21" t="e">
        <f ca="1">IF(B21="","",_xlfn.XLOOKUP(B21,[8]Общий!$B:$B,[8]Общий!$F:$F,"Не проставлен",0,1))</f>
        <v>#NAME?</v>
      </c>
    </row>
    <row r="22" spans="1:6" x14ac:dyDescent="0.25">
      <c r="A22" t="e">
        <f ca="1"/>
        <v>#NAME?</v>
      </c>
      <c r="B22" t="e">
        <f ca="1"/>
        <v>#NAME?</v>
      </c>
      <c r="C22" t="e">
        <f ca="1"/>
        <v>#NAME?</v>
      </c>
      <c r="D22" s="2" t="e">
        <f ca="1"/>
        <v>#NAME?</v>
      </c>
      <c r="E22" t="e">
        <f ca="1"/>
        <v>#NAME?</v>
      </c>
      <c r="F22" t="e">
        <f ca="1">IF(B22="","",_xlfn.XLOOKUP(B22,[8]Общий!$B:$B,[8]Общий!$F:$F,"Не проставлен",0,1))</f>
        <v>#NAME?</v>
      </c>
    </row>
    <row r="23" spans="1:6" x14ac:dyDescent="0.25">
      <c r="A23" t="e">
        <f ca="1"/>
        <v>#NAME?</v>
      </c>
      <c r="B23" t="e">
        <f ca="1"/>
        <v>#NAME?</v>
      </c>
      <c r="C23" t="e">
        <f ca="1"/>
        <v>#NAME?</v>
      </c>
      <c r="D23" s="2" t="e">
        <f ca="1"/>
        <v>#NAME?</v>
      </c>
      <c r="E23" t="e">
        <f ca="1"/>
        <v>#NAME?</v>
      </c>
      <c r="F23" t="e">
        <f ca="1">IF(B23="","",_xlfn.XLOOKUP(B23,[8]Общий!$B:$B,[8]Общий!$F:$F,"Не проставлен",0,1))</f>
        <v>#NAME?</v>
      </c>
    </row>
    <row r="24" spans="1:6" x14ac:dyDescent="0.25">
      <c r="A24" t="e">
        <f ca="1"/>
        <v>#NAME?</v>
      </c>
      <c r="B24" t="e">
        <f ca="1"/>
        <v>#NAME?</v>
      </c>
      <c r="C24" t="e">
        <f ca="1"/>
        <v>#NAME?</v>
      </c>
      <c r="D24" s="2" t="e">
        <f ca="1"/>
        <v>#NAME?</v>
      </c>
      <c r="E24" t="e">
        <f ca="1"/>
        <v>#NAME?</v>
      </c>
      <c r="F24" t="e">
        <f ca="1">IF(B24="","",_xlfn.XLOOKUP(B24,[8]Общий!$B:$B,[8]Общий!$F:$F,"Не проставлен",0,1))</f>
        <v>#NAME?</v>
      </c>
    </row>
    <row r="25" spans="1:6" x14ac:dyDescent="0.25">
      <c r="A25" t="e">
        <f ca="1"/>
        <v>#NAME?</v>
      </c>
      <c r="B25" t="e">
        <f ca="1"/>
        <v>#NAME?</v>
      </c>
      <c r="C25" t="e">
        <f ca="1"/>
        <v>#NAME?</v>
      </c>
      <c r="D25" s="2" t="e">
        <f ca="1"/>
        <v>#NAME?</v>
      </c>
      <c r="E25" t="e">
        <f ca="1"/>
        <v>#NAME?</v>
      </c>
      <c r="F25" t="e">
        <f ca="1">IF(B25="","",_xlfn.XLOOKUP(B25,[8]Общий!$B:$B,[8]Общий!$F:$F,"Не проставлен",0,1))</f>
        <v>#NAME?</v>
      </c>
    </row>
    <row r="26" spans="1:6" x14ac:dyDescent="0.25">
      <c r="A26" t="e">
        <f ca="1"/>
        <v>#NAME?</v>
      </c>
      <c r="B26" t="e">
        <f ca="1"/>
        <v>#NAME?</v>
      </c>
      <c r="C26" t="e">
        <f ca="1"/>
        <v>#NAME?</v>
      </c>
      <c r="D26" s="2" t="e">
        <f ca="1"/>
        <v>#NAME?</v>
      </c>
      <c r="E26" t="e">
        <f ca="1"/>
        <v>#NAME?</v>
      </c>
      <c r="F26" t="e">
        <f ca="1">IF(B26="","",_xlfn.XLOOKUP(B26,[8]Общий!$B:$B,[8]Общий!$F:$F,"Не проставлен",0,1))</f>
        <v>#NAME?</v>
      </c>
    </row>
    <row r="27" spans="1:6" x14ac:dyDescent="0.25">
      <c r="A27" t="e">
        <f ca="1"/>
        <v>#NAME?</v>
      </c>
      <c r="B27" t="e">
        <f ca="1"/>
        <v>#NAME?</v>
      </c>
      <c r="C27" t="e">
        <f ca="1"/>
        <v>#NAME?</v>
      </c>
      <c r="D27" s="2" t="e">
        <f ca="1"/>
        <v>#NAME?</v>
      </c>
      <c r="E27" t="e">
        <f ca="1"/>
        <v>#NAME?</v>
      </c>
      <c r="F27" t="e">
        <f ca="1">IF(B27="","",_xlfn.XLOOKUP(B27,[8]Общий!$B:$B,[8]Общий!$F:$F,"Не проставлен",0,1))</f>
        <v>#NAME?</v>
      </c>
    </row>
    <row r="28" spans="1:6" x14ac:dyDescent="0.25">
      <c r="A28" t="e">
        <f ca="1"/>
        <v>#NAME?</v>
      </c>
      <c r="B28" t="e">
        <f ca="1"/>
        <v>#NAME?</v>
      </c>
      <c r="C28" t="e">
        <f ca="1"/>
        <v>#NAME?</v>
      </c>
      <c r="D28" s="2" t="e">
        <f ca="1"/>
        <v>#NAME?</v>
      </c>
      <c r="E28" t="e">
        <f ca="1"/>
        <v>#NAME?</v>
      </c>
      <c r="F28" t="e">
        <f ca="1">IF(B28="","",_xlfn.XLOOKUP(B28,[8]Общий!$B:$B,[8]Общий!$F:$F,"Не проставлен",0,1))</f>
        <v>#NAME?</v>
      </c>
    </row>
    <row r="29" spans="1:6" x14ac:dyDescent="0.25">
      <c r="A29" t="e">
        <f ca="1"/>
        <v>#NAME?</v>
      </c>
      <c r="B29" t="e">
        <f ca="1"/>
        <v>#NAME?</v>
      </c>
      <c r="C29" t="e">
        <f ca="1"/>
        <v>#NAME?</v>
      </c>
      <c r="D29" s="2" t="e">
        <f ca="1"/>
        <v>#NAME?</v>
      </c>
      <c r="E29" t="e">
        <f ca="1"/>
        <v>#NAME?</v>
      </c>
      <c r="F29" t="e">
        <f ca="1">IF(B29="","",_xlfn.XLOOKUP(B29,[8]Общий!$B:$B,[8]Общий!$F:$F,"Не проставлен",0,1))</f>
        <v>#NAME?</v>
      </c>
    </row>
    <row r="30" spans="1:6" x14ac:dyDescent="0.25">
      <c r="A30" t="e">
        <f ca="1"/>
        <v>#NAME?</v>
      </c>
      <c r="B30" t="e">
        <f ca="1"/>
        <v>#NAME?</v>
      </c>
      <c r="C30" t="e">
        <f ca="1"/>
        <v>#NAME?</v>
      </c>
      <c r="D30" s="2" t="e">
        <f ca="1"/>
        <v>#NAME?</v>
      </c>
      <c r="E30" t="e">
        <f ca="1"/>
        <v>#NAME?</v>
      </c>
      <c r="F30" t="e">
        <f ca="1">IF(B30="","",_xlfn.XLOOKUP(B30,[8]Общий!$B:$B,[8]Общий!$F:$F,"Не проставлен",0,1))</f>
        <v>#NAME?</v>
      </c>
    </row>
    <row r="31" spans="1:6" x14ac:dyDescent="0.25">
      <c r="A31" t="e">
        <f ca="1"/>
        <v>#NAME?</v>
      </c>
      <c r="B31" t="e">
        <f ca="1"/>
        <v>#NAME?</v>
      </c>
      <c r="C31" t="e">
        <f ca="1"/>
        <v>#NAME?</v>
      </c>
      <c r="D31" s="2" t="e">
        <f ca="1"/>
        <v>#NAME?</v>
      </c>
      <c r="E31" t="e">
        <f ca="1"/>
        <v>#NAME?</v>
      </c>
      <c r="F31" t="e">
        <f ca="1">IF(B31="","",_xlfn.XLOOKUP(B31,[8]Общий!$B:$B,[8]Общий!$F:$F,"Не проставлен",0,1))</f>
        <v>#NAME?</v>
      </c>
    </row>
    <row r="32" spans="1:6" x14ac:dyDescent="0.25">
      <c r="A32" t="e">
        <f ca="1"/>
        <v>#NAME?</v>
      </c>
      <c r="B32" t="e">
        <f ca="1"/>
        <v>#NAME?</v>
      </c>
      <c r="C32" t="e">
        <f ca="1"/>
        <v>#NAME?</v>
      </c>
      <c r="D32" s="2" t="e">
        <f ca="1"/>
        <v>#NAME?</v>
      </c>
      <c r="E32" t="e">
        <f ca="1"/>
        <v>#NAME?</v>
      </c>
      <c r="F32" t="e">
        <f ca="1">IF(B32="","",_xlfn.XLOOKUP(B32,[8]Общий!$B:$B,[8]Общий!$F:$F,"Не проставлен",0,1))</f>
        <v>#NAME?</v>
      </c>
    </row>
    <row r="33" spans="1:6" x14ac:dyDescent="0.25">
      <c r="A33" t="e">
        <f ca="1"/>
        <v>#NAME?</v>
      </c>
      <c r="B33" t="e">
        <f ca="1"/>
        <v>#NAME?</v>
      </c>
      <c r="C33" t="e">
        <f ca="1"/>
        <v>#NAME?</v>
      </c>
      <c r="D33" s="2" t="e">
        <f ca="1"/>
        <v>#NAME?</v>
      </c>
      <c r="E33" t="e">
        <f ca="1"/>
        <v>#NAME?</v>
      </c>
      <c r="F33" t="e">
        <f ca="1">IF(B33="","",_xlfn.XLOOKUP(B33,[8]Общий!$B:$B,[8]Общий!$F:$F,"Не проставлен",0,1))</f>
        <v>#NAME?</v>
      </c>
    </row>
    <row r="34" spans="1:6" x14ac:dyDescent="0.25">
      <c r="A34" t="e">
        <f ca="1"/>
        <v>#NAME?</v>
      </c>
      <c r="B34" t="e">
        <f ca="1"/>
        <v>#NAME?</v>
      </c>
      <c r="C34" t="e">
        <f ca="1"/>
        <v>#NAME?</v>
      </c>
      <c r="D34" s="2" t="e">
        <f ca="1"/>
        <v>#NAME?</v>
      </c>
      <c r="E34" t="e">
        <f ca="1"/>
        <v>#NAME?</v>
      </c>
      <c r="F34" t="e">
        <f ca="1">IF(B34="","",_xlfn.XLOOKUP(B34,[8]Общий!$B:$B,[8]Общий!$F:$F,"Не проставлен",0,1))</f>
        <v>#NAME?</v>
      </c>
    </row>
    <row r="35" spans="1:6" x14ac:dyDescent="0.25">
      <c r="A35" t="e">
        <f ca="1"/>
        <v>#NAME?</v>
      </c>
      <c r="B35" t="e">
        <f ca="1"/>
        <v>#NAME?</v>
      </c>
      <c r="C35" t="e">
        <f ca="1"/>
        <v>#NAME?</v>
      </c>
      <c r="D35" s="2" t="e">
        <f ca="1"/>
        <v>#NAME?</v>
      </c>
      <c r="E35" t="e">
        <f ca="1"/>
        <v>#NAME?</v>
      </c>
      <c r="F35" t="e">
        <f ca="1">IF(B35="","",_xlfn.XLOOKUP(B35,[8]Общий!$B:$B,[8]Общий!$F:$F,"Не проставлен",0,1))</f>
        <v>#NAME?</v>
      </c>
    </row>
    <row r="36" spans="1:6" x14ac:dyDescent="0.25">
      <c r="A36" t="e">
        <f ca="1"/>
        <v>#NAME?</v>
      </c>
      <c r="B36" t="e">
        <f ca="1"/>
        <v>#NAME?</v>
      </c>
      <c r="C36" t="e">
        <f ca="1"/>
        <v>#NAME?</v>
      </c>
      <c r="D36" s="2" t="e">
        <f ca="1"/>
        <v>#NAME?</v>
      </c>
      <c r="E36" t="e">
        <f ca="1"/>
        <v>#NAME?</v>
      </c>
      <c r="F36" t="e">
        <f ca="1">IF(B36="","",_xlfn.XLOOKUP(B36,[8]Общий!$B:$B,[8]Общий!$F:$F,"Не проставлен",0,1))</f>
        <v>#NAME?</v>
      </c>
    </row>
    <row r="37" spans="1:6" x14ac:dyDescent="0.25">
      <c r="A37" t="e">
        <f ca="1"/>
        <v>#NAME?</v>
      </c>
      <c r="B37" t="e">
        <f ca="1"/>
        <v>#NAME?</v>
      </c>
      <c r="C37" t="e">
        <f ca="1"/>
        <v>#NAME?</v>
      </c>
      <c r="D37" s="2" t="e">
        <f ca="1"/>
        <v>#NAME?</v>
      </c>
      <c r="E37" t="e">
        <f ca="1"/>
        <v>#NAME?</v>
      </c>
      <c r="F37" t="e">
        <f ca="1">IF(B37="","",_xlfn.XLOOKUP(B37,[8]Общий!$B:$B,[8]Общий!$F:$F,"Не проставлен",0,1))</f>
        <v>#NAME?</v>
      </c>
    </row>
    <row r="38" spans="1:6" x14ac:dyDescent="0.25">
      <c r="A38" t="e">
        <f ca="1"/>
        <v>#NAME?</v>
      </c>
      <c r="B38" t="e">
        <f ca="1"/>
        <v>#NAME?</v>
      </c>
      <c r="C38" t="e">
        <f ca="1"/>
        <v>#NAME?</v>
      </c>
      <c r="D38" s="2" t="e">
        <f ca="1"/>
        <v>#NAME?</v>
      </c>
      <c r="E38" t="e">
        <f ca="1"/>
        <v>#NAME?</v>
      </c>
      <c r="F38" t="e">
        <f ca="1">IF(B38="","",_xlfn.XLOOKUP(B38,[8]Общий!$B:$B,[8]Общий!$F:$F,"Не проставлен",0,1))</f>
        <v>#NAME?</v>
      </c>
    </row>
    <row r="39" spans="1:6" x14ac:dyDescent="0.25">
      <c r="A39" t="e">
        <f ca="1"/>
        <v>#NAME?</v>
      </c>
      <c r="B39" t="e">
        <f ca="1"/>
        <v>#NAME?</v>
      </c>
      <c r="C39" t="e">
        <f ca="1"/>
        <v>#NAME?</v>
      </c>
      <c r="D39" s="2" t="e">
        <f ca="1"/>
        <v>#NAME?</v>
      </c>
      <c r="E39" t="e">
        <f ca="1"/>
        <v>#NAME?</v>
      </c>
      <c r="F39" t="e">
        <f ca="1">IF(B39="","",_xlfn.XLOOKUP(B39,[8]Общий!$B:$B,[8]Общий!$F:$F,"Не проставлен",0,1))</f>
        <v>#NAME?</v>
      </c>
    </row>
    <row r="40" spans="1:6" x14ac:dyDescent="0.25">
      <c r="A40" t="e">
        <f ca="1"/>
        <v>#NAME?</v>
      </c>
      <c r="B40" t="e">
        <f ca="1"/>
        <v>#NAME?</v>
      </c>
      <c r="C40" t="e">
        <f ca="1"/>
        <v>#NAME?</v>
      </c>
      <c r="D40" s="2" t="e">
        <f ca="1"/>
        <v>#NAME?</v>
      </c>
      <c r="E40" t="e">
        <f ca="1"/>
        <v>#NAME?</v>
      </c>
      <c r="F40" t="e">
        <f ca="1">IF(B40="","",_xlfn.XLOOKUP(B40,[8]Общий!$B:$B,[8]Общий!$F:$F,"Не проставлен",0,1))</f>
        <v>#NAME?</v>
      </c>
    </row>
    <row r="41" spans="1:6" x14ac:dyDescent="0.25">
      <c r="A41" t="e">
        <f ca="1"/>
        <v>#NAME?</v>
      </c>
      <c r="B41" t="e">
        <f ca="1"/>
        <v>#NAME?</v>
      </c>
      <c r="C41" t="e">
        <f ca="1"/>
        <v>#NAME?</v>
      </c>
      <c r="D41" s="2" t="e">
        <f ca="1"/>
        <v>#NAME?</v>
      </c>
      <c r="E41" t="e">
        <f ca="1"/>
        <v>#NAME?</v>
      </c>
      <c r="F41" t="e">
        <f ca="1">IF(B41="","",_xlfn.XLOOKUP(B41,[8]Общий!$B:$B,[8]Общий!$F:$F,"Не проставлен",0,1))</f>
        <v>#NAME?</v>
      </c>
    </row>
    <row r="42" spans="1:6" x14ac:dyDescent="0.25">
      <c r="A42" t="e">
        <f ca="1"/>
        <v>#NAME?</v>
      </c>
      <c r="B42" t="e">
        <f ca="1"/>
        <v>#NAME?</v>
      </c>
      <c r="C42" t="e">
        <f ca="1"/>
        <v>#NAME?</v>
      </c>
      <c r="D42" s="2" t="e">
        <f ca="1"/>
        <v>#NAME?</v>
      </c>
      <c r="E42" t="e">
        <f ca="1"/>
        <v>#NAME?</v>
      </c>
      <c r="F42" t="e">
        <f ca="1">IF(B42="","",_xlfn.XLOOKUP(B42,[8]Общий!$B:$B,[8]Общий!$F:$F,"Не проставлен",0,1))</f>
        <v>#NAME?</v>
      </c>
    </row>
    <row r="43" spans="1:6" x14ac:dyDescent="0.25">
      <c r="A43" t="e">
        <f ca="1"/>
        <v>#NAME?</v>
      </c>
      <c r="B43" t="e">
        <f ca="1"/>
        <v>#NAME?</v>
      </c>
      <c r="C43" t="e">
        <f ca="1"/>
        <v>#NAME?</v>
      </c>
      <c r="D43" s="2" t="e">
        <f ca="1"/>
        <v>#NAME?</v>
      </c>
      <c r="E43" t="e">
        <f ca="1"/>
        <v>#NAME?</v>
      </c>
      <c r="F43" t="e">
        <f ca="1">IF(B43="","",_xlfn.XLOOKUP(B43,[8]Общий!$B:$B,[8]Общий!$F:$F,"Не проставлен",0,1))</f>
        <v>#NAME?</v>
      </c>
    </row>
    <row r="44" spans="1:6" x14ac:dyDescent="0.25">
      <c r="A44" t="e">
        <f ca="1"/>
        <v>#NAME?</v>
      </c>
      <c r="B44" t="e">
        <f ca="1"/>
        <v>#NAME?</v>
      </c>
      <c r="C44" t="e">
        <f ca="1"/>
        <v>#NAME?</v>
      </c>
      <c r="D44" s="2" t="e">
        <f ca="1"/>
        <v>#NAME?</v>
      </c>
      <c r="E44" t="e">
        <f ca="1"/>
        <v>#NAME?</v>
      </c>
      <c r="F44" t="e">
        <f ca="1">IF(B44="","",_xlfn.XLOOKUP(B44,[8]Общий!$B:$B,[8]Общий!$F:$F,"Не проставлен",0,1))</f>
        <v>#NAME?</v>
      </c>
    </row>
    <row r="45" spans="1:6" x14ac:dyDescent="0.25">
      <c r="A45" t="e">
        <f ca="1"/>
        <v>#NAME?</v>
      </c>
      <c r="B45" t="e">
        <f ca="1"/>
        <v>#NAME?</v>
      </c>
      <c r="C45" t="e">
        <f ca="1"/>
        <v>#NAME?</v>
      </c>
      <c r="D45" s="2" t="e">
        <f ca="1"/>
        <v>#NAME?</v>
      </c>
      <c r="E45" t="e">
        <f ca="1"/>
        <v>#NAME?</v>
      </c>
      <c r="F45" t="e">
        <f ca="1">IF(B45="","",_xlfn.XLOOKUP(B45,[8]Общий!$B:$B,[8]Общий!$F:$F,"Не проставлен",0,1))</f>
        <v>#NAME?</v>
      </c>
    </row>
    <row r="46" spans="1:6" x14ac:dyDescent="0.25">
      <c r="A46" t="e">
        <f ca="1"/>
        <v>#NAME?</v>
      </c>
      <c r="B46" t="e">
        <f ca="1"/>
        <v>#NAME?</v>
      </c>
      <c r="C46" t="e">
        <f ca="1"/>
        <v>#NAME?</v>
      </c>
      <c r="D46" s="2" t="e">
        <f ca="1"/>
        <v>#NAME?</v>
      </c>
      <c r="E46" t="e">
        <f ca="1"/>
        <v>#NAME?</v>
      </c>
      <c r="F46" t="e">
        <f ca="1">IF(B46="","",_xlfn.XLOOKUP(B46,[8]Общий!$B:$B,[8]Общий!$F:$F,"Не проставлен",0,1))</f>
        <v>#NAME?</v>
      </c>
    </row>
    <row r="47" spans="1:6" x14ac:dyDescent="0.25">
      <c r="A47" t="e">
        <f ca="1"/>
        <v>#NAME?</v>
      </c>
      <c r="B47" t="e">
        <f ca="1"/>
        <v>#NAME?</v>
      </c>
      <c r="C47" t="e">
        <f ca="1"/>
        <v>#NAME?</v>
      </c>
      <c r="D47" s="2" t="e">
        <f ca="1"/>
        <v>#NAME?</v>
      </c>
      <c r="E47" t="e">
        <f ca="1"/>
        <v>#NAME?</v>
      </c>
      <c r="F47" t="e">
        <f ca="1">IF(B47="","",_xlfn.XLOOKUP(B47,[8]Общий!$B:$B,[8]Общий!$F:$F,"Не проставлен",0,1))</f>
        <v>#NAME?</v>
      </c>
    </row>
    <row r="48" spans="1:6" x14ac:dyDescent="0.25">
      <c r="A48" t="e">
        <f ca="1"/>
        <v>#NAME?</v>
      </c>
      <c r="B48" t="e">
        <f ca="1"/>
        <v>#NAME?</v>
      </c>
      <c r="C48" t="e">
        <f ca="1"/>
        <v>#NAME?</v>
      </c>
      <c r="D48" s="2" t="e">
        <f ca="1"/>
        <v>#NAME?</v>
      </c>
      <c r="E48" t="e">
        <f ca="1"/>
        <v>#NAME?</v>
      </c>
      <c r="F48" t="e">
        <f ca="1">IF(B48="","",_xlfn.XLOOKUP(B48,[8]Общий!$B:$B,[8]Общий!$F:$F,"Не проставлен",0,1))</f>
        <v>#NAME?</v>
      </c>
    </row>
    <row r="49" spans="1:6" x14ac:dyDescent="0.25">
      <c r="A49" t="e">
        <f ca="1"/>
        <v>#NAME?</v>
      </c>
      <c r="B49" t="e">
        <f ca="1"/>
        <v>#NAME?</v>
      </c>
      <c r="C49" t="e">
        <f ca="1"/>
        <v>#NAME?</v>
      </c>
      <c r="D49" s="2" t="e">
        <f ca="1"/>
        <v>#NAME?</v>
      </c>
      <c r="E49" t="e">
        <f ca="1"/>
        <v>#NAME?</v>
      </c>
      <c r="F49" t="e">
        <f ca="1">IF(B49="","",_xlfn.XLOOKUP(B49,[8]Общий!$B:$B,[8]Общий!$F:$F,"Не проставлен",0,1))</f>
        <v>#NAME?</v>
      </c>
    </row>
    <row r="50" spans="1:6" x14ac:dyDescent="0.25">
      <c r="A50" t="e">
        <f ca="1"/>
        <v>#NAME?</v>
      </c>
      <c r="B50" t="e">
        <f ca="1"/>
        <v>#NAME?</v>
      </c>
      <c r="C50" t="e">
        <f ca="1"/>
        <v>#NAME?</v>
      </c>
      <c r="D50" s="2" t="e">
        <f ca="1"/>
        <v>#NAME?</v>
      </c>
      <c r="E50" t="e">
        <f ca="1"/>
        <v>#NAME?</v>
      </c>
      <c r="F50" t="e">
        <f ca="1">IF(B50="","",_xlfn.XLOOKUP(B50,[8]Общий!$B:$B,[8]Общий!$F:$F,"Не проставлен",0,1))</f>
        <v>#NAME?</v>
      </c>
    </row>
    <row r="51" spans="1:6" x14ac:dyDescent="0.25">
      <c r="A51" t="e">
        <f ca="1"/>
        <v>#NAME?</v>
      </c>
      <c r="B51" t="e">
        <f ca="1"/>
        <v>#NAME?</v>
      </c>
      <c r="C51" t="e">
        <f ca="1"/>
        <v>#NAME?</v>
      </c>
      <c r="D51" s="2" t="e">
        <f ca="1"/>
        <v>#NAME?</v>
      </c>
      <c r="E51" t="e">
        <f ca="1"/>
        <v>#NAME?</v>
      </c>
      <c r="F51" t="e">
        <f ca="1">IF(B51="","",_xlfn.XLOOKUP(B51,[8]Общий!$B:$B,[8]Общий!$F:$F,"Не проставлен",0,1))</f>
        <v>#NAME?</v>
      </c>
    </row>
    <row r="52" spans="1:6" x14ac:dyDescent="0.25">
      <c r="A52" t="e">
        <f ca="1"/>
        <v>#NAME?</v>
      </c>
      <c r="B52" t="e">
        <f ca="1"/>
        <v>#NAME?</v>
      </c>
      <c r="C52" t="e">
        <f ca="1"/>
        <v>#NAME?</v>
      </c>
      <c r="D52" s="2" t="e">
        <f ca="1"/>
        <v>#NAME?</v>
      </c>
      <c r="E52" t="e">
        <f ca="1"/>
        <v>#NAME?</v>
      </c>
      <c r="F52" t="e">
        <f ca="1">IF(B52="","",_xlfn.XLOOKUP(B52,[8]Общий!$B:$B,[8]Общий!$F:$F,"Не проставлен",0,1))</f>
        <v>#NAME?</v>
      </c>
    </row>
    <row r="53" spans="1:6" x14ac:dyDescent="0.25">
      <c r="A53" t="e">
        <f ca="1"/>
        <v>#NAME?</v>
      </c>
      <c r="B53" t="e">
        <f ca="1"/>
        <v>#NAME?</v>
      </c>
      <c r="C53" t="e">
        <f ca="1"/>
        <v>#NAME?</v>
      </c>
      <c r="D53" s="2" t="e">
        <f ca="1"/>
        <v>#NAME?</v>
      </c>
      <c r="E53" t="e">
        <f ca="1"/>
        <v>#NAME?</v>
      </c>
      <c r="F53" t="e">
        <f ca="1">IF(B53="","",_xlfn.XLOOKUP(B53,[8]Общий!$B:$B,[8]Общий!$F:$F,"Не проставлен",0,1))</f>
        <v>#NAME?</v>
      </c>
    </row>
    <row r="54" spans="1:6" x14ac:dyDescent="0.25">
      <c r="A54" t="e">
        <f ca="1"/>
        <v>#NAME?</v>
      </c>
      <c r="B54" t="e">
        <f ca="1"/>
        <v>#NAME?</v>
      </c>
      <c r="C54" t="e">
        <f ca="1"/>
        <v>#NAME?</v>
      </c>
      <c r="D54" s="2" t="e">
        <f ca="1"/>
        <v>#NAME?</v>
      </c>
      <c r="E54" t="e">
        <f ca="1"/>
        <v>#NAME?</v>
      </c>
      <c r="F54" t="e">
        <f ca="1">IF(B54="","",_xlfn.XLOOKUP(B54,[8]Общий!$B:$B,[8]Общий!$F:$F,"Не проставлен",0,1))</f>
        <v>#NAME?</v>
      </c>
    </row>
    <row r="55" spans="1:6" x14ac:dyDescent="0.25">
      <c r="A55" t="e">
        <f ca="1"/>
        <v>#NAME?</v>
      </c>
      <c r="B55" t="e">
        <f ca="1"/>
        <v>#NAME?</v>
      </c>
      <c r="C55" t="e">
        <f ca="1"/>
        <v>#NAME?</v>
      </c>
      <c r="D55" s="2" t="e">
        <f ca="1"/>
        <v>#NAME?</v>
      </c>
      <c r="E55" t="e">
        <f ca="1"/>
        <v>#NAME?</v>
      </c>
      <c r="F55" t="e">
        <f ca="1">IF(B55="","",_xlfn.XLOOKUP(B55,[8]Общий!$B:$B,[8]Общий!$F:$F,"Не проставлен",0,1))</f>
        <v>#NAME?</v>
      </c>
    </row>
    <row r="56" spans="1:6" x14ac:dyDescent="0.25">
      <c r="A56" t="e">
        <f ca="1"/>
        <v>#NAME?</v>
      </c>
      <c r="B56" t="e">
        <f ca="1"/>
        <v>#NAME?</v>
      </c>
      <c r="C56" t="e">
        <f ca="1"/>
        <v>#NAME?</v>
      </c>
      <c r="D56" s="2" t="e">
        <f ca="1"/>
        <v>#NAME?</v>
      </c>
      <c r="E56" t="e">
        <f ca="1"/>
        <v>#NAME?</v>
      </c>
      <c r="F56" t="e">
        <f ca="1">IF(B56="","",_xlfn.XLOOKUP(B56,[8]Общий!$B:$B,[8]Общий!$F:$F,"Не проставлен",0,1))</f>
        <v>#NAME?</v>
      </c>
    </row>
    <row r="57" spans="1:6" x14ac:dyDescent="0.25">
      <c r="A57" t="e">
        <f ca="1"/>
        <v>#NAME?</v>
      </c>
      <c r="B57" t="e">
        <f ca="1"/>
        <v>#NAME?</v>
      </c>
      <c r="C57" t="e">
        <f ca="1"/>
        <v>#NAME?</v>
      </c>
      <c r="D57" s="2" t="e">
        <f ca="1"/>
        <v>#NAME?</v>
      </c>
      <c r="E57" t="e">
        <f ca="1"/>
        <v>#NAME?</v>
      </c>
      <c r="F57" t="e">
        <f ca="1">IF(B57="","",_xlfn.XLOOKUP(B57,[8]Общий!$B:$B,[8]Общий!$F:$F,"Не проставлен",0,1))</f>
        <v>#NAME?</v>
      </c>
    </row>
    <row r="58" spans="1:6" x14ac:dyDescent="0.25">
      <c r="A58" t="e">
        <f ca="1"/>
        <v>#NAME?</v>
      </c>
      <c r="B58" t="e">
        <f ca="1"/>
        <v>#NAME?</v>
      </c>
      <c r="C58" t="e">
        <f ca="1"/>
        <v>#NAME?</v>
      </c>
      <c r="D58" s="2" t="e">
        <f ca="1"/>
        <v>#NAME?</v>
      </c>
      <c r="E58" t="e">
        <f ca="1"/>
        <v>#NAME?</v>
      </c>
      <c r="F58" t="e">
        <f ca="1">IF(B58="","",_xlfn.XLOOKUP(B58,[8]Общий!$B:$B,[8]Общий!$F:$F,"Не проставлен",0,1))</f>
        <v>#NAME?</v>
      </c>
    </row>
    <row r="59" spans="1:6" x14ac:dyDescent="0.25">
      <c r="A59" t="e">
        <f ca="1"/>
        <v>#NAME?</v>
      </c>
      <c r="B59" t="e">
        <f ca="1"/>
        <v>#NAME?</v>
      </c>
      <c r="C59" t="e">
        <f ca="1"/>
        <v>#NAME?</v>
      </c>
      <c r="D59" s="2" t="e">
        <f ca="1"/>
        <v>#NAME?</v>
      </c>
      <c r="E59" t="e">
        <f ca="1"/>
        <v>#NAME?</v>
      </c>
      <c r="F59" t="e">
        <f ca="1">IF(B59="","",_xlfn.XLOOKUP(B59,[8]Общий!$B:$B,[8]Общий!$F:$F,"Не проставлен",0,1))</f>
        <v>#NAME?</v>
      </c>
    </row>
    <row r="60" spans="1:6" x14ac:dyDescent="0.25">
      <c r="A60" t="e">
        <f ca="1"/>
        <v>#NAME?</v>
      </c>
      <c r="B60" t="e">
        <f ca="1"/>
        <v>#NAME?</v>
      </c>
      <c r="C60" t="e">
        <f ca="1"/>
        <v>#NAME?</v>
      </c>
      <c r="D60" s="2" t="e">
        <f ca="1"/>
        <v>#NAME?</v>
      </c>
      <c r="E60" t="e">
        <f ca="1"/>
        <v>#NAME?</v>
      </c>
      <c r="F60" t="e">
        <f ca="1">IF(B60="","",_xlfn.XLOOKUP(B60,[8]Общий!$B:$B,[8]Общий!$F:$F,"Не проставлен",0,1))</f>
        <v>#NAME?</v>
      </c>
    </row>
    <row r="61" spans="1:6" x14ac:dyDescent="0.25">
      <c r="A61" t="e">
        <f ca="1"/>
        <v>#NAME?</v>
      </c>
      <c r="B61" t="e">
        <f ca="1"/>
        <v>#NAME?</v>
      </c>
      <c r="C61" t="e">
        <f ca="1"/>
        <v>#NAME?</v>
      </c>
      <c r="D61" s="2" t="e">
        <f ca="1"/>
        <v>#NAME?</v>
      </c>
      <c r="E61" t="e">
        <f ca="1"/>
        <v>#NAME?</v>
      </c>
      <c r="F61" t="e">
        <f ca="1">IF(B61="","",_xlfn.XLOOKUP(B61,[8]Общий!$B:$B,[8]Общий!$F:$F,"Не проставлен",0,1))</f>
        <v>#NAME?</v>
      </c>
    </row>
    <row r="62" spans="1:6" x14ac:dyDescent="0.25">
      <c r="A62" t="e">
        <f ca="1"/>
        <v>#NAME?</v>
      </c>
      <c r="B62" t="e">
        <f ca="1"/>
        <v>#NAME?</v>
      </c>
      <c r="C62" t="e">
        <f ca="1"/>
        <v>#NAME?</v>
      </c>
      <c r="D62" s="2" t="e">
        <f ca="1"/>
        <v>#NAME?</v>
      </c>
      <c r="E62" t="e">
        <f ca="1"/>
        <v>#NAME?</v>
      </c>
      <c r="F62" t="e">
        <f ca="1">IF(B62="","",_xlfn.XLOOKUP(B62,[8]Общий!$B:$B,[8]Общий!$F:$F,"Не проставлен",0,1))</f>
        <v>#NAME?</v>
      </c>
    </row>
    <row r="63" spans="1:6" x14ac:dyDescent="0.25">
      <c r="A63" t="e">
        <f ca="1"/>
        <v>#NAME?</v>
      </c>
      <c r="B63" t="e">
        <f ca="1"/>
        <v>#NAME?</v>
      </c>
      <c r="C63" t="e">
        <f ca="1"/>
        <v>#NAME?</v>
      </c>
      <c r="D63" s="2" t="e">
        <f ca="1"/>
        <v>#NAME?</v>
      </c>
      <c r="E63" t="e">
        <f ca="1"/>
        <v>#NAME?</v>
      </c>
      <c r="F63" t="e">
        <f ca="1">IF(B63="","",_xlfn.XLOOKUP(B63,[8]Общий!$B:$B,[8]Общий!$F:$F,"Не проставлен",0,1))</f>
        <v>#NAME?</v>
      </c>
    </row>
    <row r="64" spans="1:6" x14ac:dyDescent="0.25">
      <c r="A64" t="e">
        <f ca="1"/>
        <v>#NAME?</v>
      </c>
      <c r="B64" t="e">
        <f ca="1"/>
        <v>#NAME?</v>
      </c>
      <c r="C64" t="e">
        <f ca="1"/>
        <v>#NAME?</v>
      </c>
      <c r="D64" s="2" t="e">
        <f ca="1"/>
        <v>#NAME?</v>
      </c>
      <c r="E64" t="e">
        <f ca="1"/>
        <v>#NAME?</v>
      </c>
      <c r="F64" t="e">
        <f ca="1">IF(B64="","",_xlfn.XLOOKUP(B64,[8]Общий!$B:$B,[8]Общий!$F:$F,"Не проставлен",0,1))</f>
        <v>#NAME?</v>
      </c>
    </row>
    <row r="65" spans="1:6" x14ac:dyDescent="0.25">
      <c r="A65" t="e">
        <f ca="1"/>
        <v>#NAME?</v>
      </c>
      <c r="B65" t="e">
        <f ca="1"/>
        <v>#NAME?</v>
      </c>
      <c r="C65" t="e">
        <f ca="1"/>
        <v>#NAME?</v>
      </c>
      <c r="D65" s="2" t="e">
        <f ca="1"/>
        <v>#NAME?</v>
      </c>
      <c r="E65" t="e">
        <f ca="1"/>
        <v>#NAME?</v>
      </c>
      <c r="F65" t="e">
        <f ca="1">IF(B65="","",_xlfn.XLOOKUP(B65,[8]Общий!$B:$B,[8]Общий!$F:$F,"Не проставлен",0,1))</f>
        <v>#NAME?</v>
      </c>
    </row>
    <row r="66" spans="1:6" x14ac:dyDescent="0.25">
      <c r="A66" t="e">
        <f ca="1"/>
        <v>#NAME?</v>
      </c>
      <c r="B66" t="e">
        <f ca="1"/>
        <v>#NAME?</v>
      </c>
      <c r="C66" t="e">
        <f ca="1"/>
        <v>#NAME?</v>
      </c>
      <c r="D66" s="2" t="e">
        <f ca="1"/>
        <v>#NAME?</v>
      </c>
      <c r="E66" t="e">
        <f ca="1"/>
        <v>#NAME?</v>
      </c>
      <c r="F66" t="e">
        <f ca="1">IF(B66="","",_xlfn.XLOOKUP(B66,[8]Общий!$B:$B,[8]Общий!$F:$F,"Не проставлен",0,1))</f>
        <v>#NAME?</v>
      </c>
    </row>
    <row r="67" spans="1:6" x14ac:dyDescent="0.25">
      <c r="A67" t="e">
        <f ca="1"/>
        <v>#NAME?</v>
      </c>
      <c r="B67" t="e">
        <f ca="1"/>
        <v>#NAME?</v>
      </c>
      <c r="C67" t="e">
        <f ca="1"/>
        <v>#NAME?</v>
      </c>
      <c r="D67" s="2" t="e">
        <f ca="1"/>
        <v>#NAME?</v>
      </c>
      <c r="E67" t="e">
        <f ca="1"/>
        <v>#NAME?</v>
      </c>
      <c r="F67" t="e">
        <f ca="1">IF(B67="","",_xlfn.XLOOKUP(B67,[8]Общий!$B:$B,[8]Общий!$F:$F,"Не проставлен",0,1))</f>
        <v>#NAME?</v>
      </c>
    </row>
    <row r="68" spans="1:6" x14ac:dyDescent="0.25">
      <c r="A68" t="e">
        <f ca="1"/>
        <v>#NAME?</v>
      </c>
      <c r="B68" t="e">
        <f ca="1"/>
        <v>#NAME?</v>
      </c>
      <c r="C68" t="e">
        <f ca="1"/>
        <v>#NAME?</v>
      </c>
      <c r="D68" s="2" t="e">
        <f ca="1"/>
        <v>#NAME?</v>
      </c>
      <c r="E68" t="e">
        <f ca="1"/>
        <v>#NAME?</v>
      </c>
      <c r="F68" t="e">
        <f ca="1">IF(B68="","",_xlfn.XLOOKUP(B68,[8]Общий!$B:$B,[8]Общий!$F:$F,"Не проставлен",0,1))</f>
        <v>#NAME?</v>
      </c>
    </row>
    <row r="69" spans="1:6" x14ac:dyDescent="0.25">
      <c r="A69" t="e">
        <f ca="1"/>
        <v>#NAME?</v>
      </c>
      <c r="B69" t="e">
        <f ca="1"/>
        <v>#NAME?</v>
      </c>
      <c r="C69" t="e">
        <f ca="1"/>
        <v>#NAME?</v>
      </c>
      <c r="D69" s="2" t="e">
        <f ca="1"/>
        <v>#NAME?</v>
      </c>
      <c r="E69" t="e">
        <f ca="1"/>
        <v>#NAME?</v>
      </c>
      <c r="F69" t="e">
        <f ca="1">IF(B69="","",_xlfn.XLOOKUP(B69,[8]Общий!$B:$B,[8]Общий!$F:$F,"Не проставлен",0,1))</f>
        <v>#NAME?</v>
      </c>
    </row>
    <row r="70" spans="1:6" x14ac:dyDescent="0.25">
      <c r="A70" t="e">
        <f ca="1"/>
        <v>#NAME?</v>
      </c>
      <c r="B70" t="e">
        <f ca="1"/>
        <v>#NAME?</v>
      </c>
      <c r="C70" t="e">
        <f ca="1"/>
        <v>#NAME?</v>
      </c>
      <c r="D70" s="2" t="e">
        <f ca="1"/>
        <v>#NAME?</v>
      </c>
      <c r="E70" t="e">
        <f ca="1"/>
        <v>#NAME?</v>
      </c>
      <c r="F70" t="e">
        <f ca="1">IF(B70="","",_xlfn.XLOOKUP(B70,[8]Общий!$B:$B,[8]Общий!$F:$F,"Не проставлен",0,1))</f>
        <v>#NAME?</v>
      </c>
    </row>
    <row r="71" spans="1:6" x14ac:dyDescent="0.25">
      <c r="A71" t="e">
        <f ca="1"/>
        <v>#NAME?</v>
      </c>
      <c r="B71" t="e">
        <f ca="1"/>
        <v>#NAME?</v>
      </c>
      <c r="C71" t="e">
        <f ca="1"/>
        <v>#NAME?</v>
      </c>
      <c r="D71" s="2" t="e">
        <f ca="1"/>
        <v>#NAME?</v>
      </c>
      <c r="E71" t="e">
        <f ca="1"/>
        <v>#NAME?</v>
      </c>
      <c r="F71" t="e">
        <f ca="1">IF(B71="","",_xlfn.XLOOKUP(B71,[8]Общий!$B:$B,[8]Общий!$F:$F,"Не проставлен",0,1))</f>
        <v>#NAME?</v>
      </c>
    </row>
    <row r="72" spans="1:6" x14ac:dyDescent="0.25">
      <c r="A72" t="e">
        <f ca="1"/>
        <v>#NAME?</v>
      </c>
      <c r="B72" t="e">
        <f ca="1"/>
        <v>#NAME?</v>
      </c>
      <c r="C72" t="e">
        <f ca="1"/>
        <v>#NAME?</v>
      </c>
      <c r="D72" s="2" t="e">
        <f ca="1"/>
        <v>#NAME?</v>
      </c>
      <c r="E72" t="e">
        <f ca="1"/>
        <v>#NAME?</v>
      </c>
      <c r="F72" t="e">
        <f ca="1">IF(B72="","",_xlfn.XLOOKUP(B72,[8]Общий!$B:$B,[8]Общий!$F:$F,"Не проставлен",0,1))</f>
        <v>#NAME?</v>
      </c>
    </row>
    <row r="73" spans="1:6" x14ac:dyDescent="0.25">
      <c r="A73" t="e">
        <f ca="1"/>
        <v>#NAME?</v>
      </c>
      <c r="B73" t="e">
        <f ca="1"/>
        <v>#NAME?</v>
      </c>
      <c r="C73" t="e">
        <f ca="1"/>
        <v>#NAME?</v>
      </c>
      <c r="D73" s="2" t="e">
        <f ca="1"/>
        <v>#NAME?</v>
      </c>
      <c r="E73" t="e">
        <f ca="1"/>
        <v>#NAME?</v>
      </c>
      <c r="F73" t="e">
        <f ca="1">IF(B73="","",_xlfn.XLOOKUP(B73,[8]Общий!$B:$B,[8]Общий!$F:$F,"Не проставлен",0,1))</f>
        <v>#NAME?</v>
      </c>
    </row>
    <row r="74" spans="1:6" x14ac:dyDescent="0.25">
      <c r="A74" t="e">
        <f ca="1"/>
        <v>#NAME?</v>
      </c>
      <c r="B74" t="e">
        <f ca="1"/>
        <v>#NAME?</v>
      </c>
      <c r="C74" t="e">
        <f ca="1"/>
        <v>#NAME?</v>
      </c>
      <c r="D74" s="2" t="e">
        <f ca="1"/>
        <v>#NAME?</v>
      </c>
      <c r="E74" t="e">
        <f ca="1"/>
        <v>#NAME?</v>
      </c>
      <c r="F74" t="e">
        <f ca="1">IF(B74="","",_xlfn.XLOOKUP(B74,[8]Общий!$B:$B,[8]Общий!$F:$F,"Не проставлен",0,1))</f>
        <v>#NAME?</v>
      </c>
    </row>
    <row r="75" spans="1:6" x14ac:dyDescent="0.25">
      <c r="A75" t="e">
        <f ca="1"/>
        <v>#NAME?</v>
      </c>
      <c r="B75" t="e">
        <f ca="1"/>
        <v>#NAME?</v>
      </c>
      <c r="C75" t="e">
        <f ca="1"/>
        <v>#NAME?</v>
      </c>
      <c r="D75" s="2" t="e">
        <f ca="1"/>
        <v>#NAME?</v>
      </c>
      <c r="E75" t="e">
        <f ca="1"/>
        <v>#NAME?</v>
      </c>
      <c r="F75" t="e">
        <f ca="1">IF(B75="","",_xlfn.XLOOKUP(B75,[8]Общий!$B:$B,[8]Общий!$F:$F,"Не проставлен",0,1))</f>
        <v>#NAME?</v>
      </c>
    </row>
    <row r="76" spans="1:6" x14ac:dyDescent="0.25">
      <c r="A76" t="e">
        <f ca="1"/>
        <v>#NAME?</v>
      </c>
      <c r="B76" t="e">
        <f ca="1"/>
        <v>#NAME?</v>
      </c>
      <c r="C76" t="e">
        <f ca="1"/>
        <v>#NAME?</v>
      </c>
      <c r="D76" s="2" t="e">
        <f ca="1"/>
        <v>#NAME?</v>
      </c>
      <c r="E76" t="e">
        <f ca="1"/>
        <v>#NAME?</v>
      </c>
      <c r="F76" t="e">
        <f ca="1">IF(B76="","",_xlfn.XLOOKUP(B76,[8]Общий!$B:$B,[8]Общий!$F:$F,"Не проставлен",0,1))</f>
        <v>#NAME?</v>
      </c>
    </row>
    <row r="77" spans="1:6" x14ac:dyDescent="0.25">
      <c r="A77" t="e">
        <f ca="1"/>
        <v>#NAME?</v>
      </c>
      <c r="B77" t="e">
        <f ca="1"/>
        <v>#NAME?</v>
      </c>
      <c r="C77" t="e">
        <f ca="1"/>
        <v>#NAME?</v>
      </c>
      <c r="D77" s="2" t="e">
        <f ca="1"/>
        <v>#NAME?</v>
      </c>
      <c r="E77" t="e">
        <f ca="1"/>
        <v>#NAME?</v>
      </c>
      <c r="F77" t="e">
        <f ca="1">IF(B77="","",_xlfn.XLOOKUP(B77,[8]Общий!$B:$B,[8]Общий!$F:$F,"Не проставлен",0,1))</f>
        <v>#NAME?</v>
      </c>
    </row>
    <row r="78" spans="1:6" x14ac:dyDescent="0.25">
      <c r="A78" t="e">
        <f ca="1"/>
        <v>#NAME?</v>
      </c>
      <c r="B78" t="e">
        <f ca="1"/>
        <v>#NAME?</v>
      </c>
      <c r="C78" t="e">
        <f ca="1"/>
        <v>#NAME?</v>
      </c>
      <c r="D78" s="2" t="e">
        <f ca="1"/>
        <v>#NAME?</v>
      </c>
      <c r="E78" t="e">
        <f ca="1"/>
        <v>#NAME?</v>
      </c>
      <c r="F78" t="e">
        <f ca="1">IF(B78="","",_xlfn.XLOOKUP(B78,[8]Общий!$B:$B,[8]Общий!$F:$F,"Не проставлен",0,1))</f>
        <v>#NAME?</v>
      </c>
    </row>
    <row r="79" spans="1:6" x14ac:dyDescent="0.25">
      <c r="A79" t="e">
        <f ca="1"/>
        <v>#NAME?</v>
      </c>
      <c r="B79" t="e">
        <f ca="1"/>
        <v>#NAME?</v>
      </c>
      <c r="C79" t="e">
        <f ca="1"/>
        <v>#NAME?</v>
      </c>
      <c r="D79" s="2" t="e">
        <f ca="1"/>
        <v>#NAME?</v>
      </c>
      <c r="E79" t="e">
        <f ca="1"/>
        <v>#NAME?</v>
      </c>
      <c r="F79" t="e">
        <f ca="1">IF(B79="","",_xlfn.XLOOKUP(B79,[8]Общий!$B:$B,[8]Общий!$F:$F,"Не проставлен",0,1))</f>
        <v>#NAME?</v>
      </c>
    </row>
    <row r="80" spans="1:6" x14ac:dyDescent="0.25">
      <c r="A80" t="e">
        <f ca="1"/>
        <v>#NAME?</v>
      </c>
      <c r="B80" t="e">
        <f ca="1"/>
        <v>#NAME?</v>
      </c>
      <c r="C80" t="e">
        <f ca="1"/>
        <v>#NAME?</v>
      </c>
      <c r="D80" s="2" t="e">
        <f ca="1"/>
        <v>#NAME?</v>
      </c>
      <c r="E80" t="e">
        <f ca="1"/>
        <v>#NAME?</v>
      </c>
      <c r="F80" t="e">
        <f ca="1">IF(B80="","",_xlfn.XLOOKUP(B80,[8]Общий!$B:$B,[8]Общий!$F:$F,"Не проставлен",0,1))</f>
        <v>#NAME?</v>
      </c>
    </row>
    <row r="81" spans="1:6" x14ac:dyDescent="0.25">
      <c r="A81" t="e">
        <f ca="1"/>
        <v>#NAME?</v>
      </c>
      <c r="B81" t="e">
        <f ca="1"/>
        <v>#NAME?</v>
      </c>
      <c r="C81" t="e">
        <f ca="1"/>
        <v>#NAME?</v>
      </c>
      <c r="D81" s="2" t="e">
        <f ca="1"/>
        <v>#NAME?</v>
      </c>
      <c r="E81" t="e">
        <f ca="1"/>
        <v>#NAME?</v>
      </c>
      <c r="F81" t="e">
        <f ca="1">IF(B81="","",_xlfn.XLOOKUP(B81,[8]Общий!$B:$B,[8]Общий!$F:$F,"Не проставлен",0,1))</f>
        <v>#NAME?</v>
      </c>
    </row>
    <row r="82" spans="1:6" x14ac:dyDescent="0.25">
      <c r="A82" t="e">
        <f ca="1"/>
        <v>#NAME?</v>
      </c>
      <c r="B82" t="e">
        <f ca="1"/>
        <v>#NAME?</v>
      </c>
      <c r="C82" t="e">
        <f ca="1"/>
        <v>#NAME?</v>
      </c>
      <c r="D82" s="2" t="e">
        <f ca="1"/>
        <v>#NAME?</v>
      </c>
      <c r="E82" t="e">
        <f ca="1"/>
        <v>#NAME?</v>
      </c>
      <c r="F82" t="e">
        <f ca="1">IF(B82="","",_xlfn.XLOOKUP(B82,[8]Общий!$B:$B,[8]Общий!$F:$F,"Не проставлен",0,1))</f>
        <v>#NAME?</v>
      </c>
    </row>
    <row r="83" spans="1:6" x14ac:dyDescent="0.25">
      <c r="A83" t="e">
        <f ca="1"/>
        <v>#NAME?</v>
      </c>
      <c r="B83" t="e">
        <f ca="1"/>
        <v>#NAME?</v>
      </c>
      <c r="C83" t="e">
        <f ca="1"/>
        <v>#NAME?</v>
      </c>
      <c r="D83" s="2" t="e">
        <f ca="1"/>
        <v>#NAME?</v>
      </c>
      <c r="E83" t="e">
        <f ca="1"/>
        <v>#NAME?</v>
      </c>
      <c r="F83" t="e">
        <f ca="1">IF(B83="","",_xlfn.XLOOKUP(B83,[8]Общий!$B:$B,[8]Общий!$F:$F,"Не проставлен",0,1))</f>
        <v>#NAME?</v>
      </c>
    </row>
    <row r="84" spans="1:6" x14ac:dyDescent="0.25">
      <c r="A84" t="e">
        <f ca="1"/>
        <v>#NAME?</v>
      </c>
      <c r="B84" t="e">
        <f ca="1"/>
        <v>#NAME?</v>
      </c>
      <c r="C84" t="e">
        <f ca="1"/>
        <v>#NAME?</v>
      </c>
      <c r="D84" s="2" t="e">
        <f ca="1"/>
        <v>#NAME?</v>
      </c>
      <c r="E84" t="e">
        <f ca="1"/>
        <v>#NAME?</v>
      </c>
      <c r="F84" t="e">
        <f ca="1">IF(B84="","",_xlfn.XLOOKUP(B84,[8]Общий!$B:$B,[8]Общий!$F:$F,"Не проставлен",0,1))</f>
        <v>#NAME?</v>
      </c>
    </row>
    <row r="85" spans="1:6" x14ac:dyDescent="0.25">
      <c r="A85" t="e">
        <f ca="1"/>
        <v>#NAME?</v>
      </c>
      <c r="B85" t="e">
        <f ca="1"/>
        <v>#NAME?</v>
      </c>
      <c r="C85" t="e">
        <f ca="1"/>
        <v>#NAME?</v>
      </c>
      <c r="D85" s="2" t="e">
        <f ca="1"/>
        <v>#NAME?</v>
      </c>
      <c r="E85" t="e">
        <f ca="1"/>
        <v>#NAME?</v>
      </c>
      <c r="F85" t="e">
        <f ca="1">IF(B85="","",_xlfn.XLOOKUP(B85,[8]Общий!$B:$B,[8]Общий!$F:$F,"Не проставлен",0,1))</f>
        <v>#NAME?</v>
      </c>
    </row>
    <row r="86" spans="1:6" x14ac:dyDescent="0.25">
      <c r="A86" t="e">
        <f ca="1"/>
        <v>#NAME?</v>
      </c>
      <c r="B86" t="e">
        <f ca="1"/>
        <v>#NAME?</v>
      </c>
      <c r="C86" t="e">
        <f ca="1"/>
        <v>#NAME?</v>
      </c>
      <c r="D86" s="2" t="e">
        <f ca="1"/>
        <v>#NAME?</v>
      </c>
      <c r="E86" t="e">
        <f ca="1"/>
        <v>#NAME?</v>
      </c>
      <c r="F86" t="e">
        <f ca="1">IF(B86="","",_xlfn.XLOOKUP(B86,[8]Общий!$B:$B,[8]Общий!$F:$F,"Не проставлен",0,1))</f>
        <v>#NAME?</v>
      </c>
    </row>
    <row r="87" spans="1:6" x14ac:dyDescent="0.25">
      <c r="A87" t="e">
        <f ca="1"/>
        <v>#NAME?</v>
      </c>
      <c r="B87" t="e">
        <f ca="1"/>
        <v>#NAME?</v>
      </c>
      <c r="C87" t="e">
        <f ca="1"/>
        <v>#NAME?</v>
      </c>
      <c r="D87" s="2" t="e">
        <f ca="1"/>
        <v>#NAME?</v>
      </c>
      <c r="E87" t="e">
        <f ca="1"/>
        <v>#NAME?</v>
      </c>
      <c r="F87" t="e">
        <f ca="1">IF(B87="","",_xlfn.XLOOKUP(B87,[8]Общий!$B:$B,[8]Общий!$F:$F,"Не проставлен",0,1))</f>
        <v>#NAME?</v>
      </c>
    </row>
    <row r="88" spans="1:6" x14ac:dyDescent="0.25">
      <c r="A88" t="e">
        <f ca="1"/>
        <v>#NAME?</v>
      </c>
      <c r="B88" t="e">
        <f ca="1"/>
        <v>#NAME?</v>
      </c>
      <c r="C88" t="e">
        <f ca="1"/>
        <v>#NAME?</v>
      </c>
      <c r="D88" s="2" t="e">
        <f ca="1"/>
        <v>#NAME?</v>
      </c>
      <c r="E88" t="e">
        <f ca="1"/>
        <v>#NAME?</v>
      </c>
      <c r="F88" t="e">
        <f ca="1">IF(B88="","",_xlfn.XLOOKUP(B88,[8]Общий!$B:$B,[8]Общий!$F:$F,"Не проставлен",0,1))</f>
        <v>#NAME?</v>
      </c>
    </row>
    <row r="89" spans="1:6" x14ac:dyDescent="0.25">
      <c r="A89" t="e">
        <f ca="1"/>
        <v>#NAME?</v>
      </c>
      <c r="B89" t="e">
        <f ca="1"/>
        <v>#NAME?</v>
      </c>
      <c r="C89" t="e">
        <f ca="1"/>
        <v>#NAME?</v>
      </c>
      <c r="D89" s="2" t="e">
        <f ca="1"/>
        <v>#NAME?</v>
      </c>
      <c r="E89" t="e">
        <f ca="1"/>
        <v>#NAME?</v>
      </c>
      <c r="F89" t="e">
        <f ca="1">IF(B89="","",_xlfn.XLOOKUP(B89,[8]Общий!$B:$B,[8]Общий!$F:$F,"Не проставлен",0,1))</f>
        <v>#NAME?</v>
      </c>
    </row>
    <row r="90" spans="1:6" x14ac:dyDescent="0.25">
      <c r="A90" t="e">
        <f ca="1"/>
        <v>#NAME?</v>
      </c>
      <c r="B90" t="e">
        <f ca="1"/>
        <v>#NAME?</v>
      </c>
      <c r="C90" t="e">
        <f ca="1"/>
        <v>#NAME?</v>
      </c>
      <c r="D90" s="2" t="e">
        <f ca="1"/>
        <v>#NAME?</v>
      </c>
      <c r="E90" t="e">
        <f ca="1"/>
        <v>#NAME?</v>
      </c>
      <c r="F90" t="e">
        <f ca="1">IF(B90="","",_xlfn.XLOOKUP(B90,[8]Общий!$B:$B,[8]Общий!$F:$F,"Не проставлен",0,1))</f>
        <v>#NAME?</v>
      </c>
    </row>
    <row r="91" spans="1:6" x14ac:dyDescent="0.25">
      <c r="A91" t="e">
        <f ca="1"/>
        <v>#NAME?</v>
      </c>
      <c r="B91" t="e">
        <f ca="1"/>
        <v>#NAME?</v>
      </c>
      <c r="C91" t="e">
        <f ca="1"/>
        <v>#NAME?</v>
      </c>
      <c r="D91" s="2" t="e">
        <f ca="1"/>
        <v>#NAME?</v>
      </c>
      <c r="E91" t="e">
        <f ca="1"/>
        <v>#NAME?</v>
      </c>
      <c r="F91" t="e">
        <f ca="1">IF(B91="","",_xlfn.XLOOKUP(B91,[8]Общий!$B:$B,[8]Общий!$F:$F,"Не проставлен",0,1))</f>
        <v>#NAME?</v>
      </c>
    </row>
    <row r="92" spans="1:6" x14ac:dyDescent="0.25">
      <c r="A92" t="e">
        <f ca="1"/>
        <v>#NAME?</v>
      </c>
      <c r="B92" t="e">
        <f ca="1"/>
        <v>#NAME?</v>
      </c>
      <c r="C92" t="e">
        <f ca="1"/>
        <v>#NAME?</v>
      </c>
      <c r="D92" s="2" t="e">
        <f ca="1"/>
        <v>#NAME?</v>
      </c>
      <c r="E92" t="e">
        <f ca="1"/>
        <v>#NAME?</v>
      </c>
      <c r="F92" t="e">
        <f ca="1">IF(B92="","",_xlfn.XLOOKUP(B92,[8]Общий!$B:$B,[8]Общий!$F:$F,"Не проставлен",0,1))</f>
        <v>#NAME?</v>
      </c>
    </row>
    <row r="93" spans="1:6" x14ac:dyDescent="0.25">
      <c r="A93" t="e">
        <f ca="1"/>
        <v>#NAME?</v>
      </c>
      <c r="B93" t="e">
        <f ca="1"/>
        <v>#NAME?</v>
      </c>
      <c r="C93" t="e">
        <f ca="1"/>
        <v>#NAME?</v>
      </c>
      <c r="D93" s="2" t="e">
        <f ca="1"/>
        <v>#NAME?</v>
      </c>
      <c r="E93" t="e">
        <f ca="1"/>
        <v>#NAME?</v>
      </c>
      <c r="F93" t="e">
        <f ca="1">IF(B93="","",_xlfn.XLOOKUP(B93,[8]Общий!$B:$B,[8]Общий!$F:$F,"Не проставлен",0,1))</f>
        <v>#NAME?</v>
      </c>
    </row>
    <row r="94" spans="1:6" x14ac:dyDescent="0.25">
      <c r="A94" t="e">
        <f ca="1"/>
        <v>#NAME?</v>
      </c>
      <c r="B94" t="e">
        <f ca="1"/>
        <v>#NAME?</v>
      </c>
      <c r="C94" t="e">
        <f ca="1"/>
        <v>#NAME?</v>
      </c>
      <c r="D94" s="2" t="e">
        <f ca="1"/>
        <v>#NAME?</v>
      </c>
      <c r="E94" t="e">
        <f ca="1"/>
        <v>#NAME?</v>
      </c>
      <c r="F94" t="e">
        <f ca="1">IF(B94="","",_xlfn.XLOOKUP(B94,[8]Общий!$B:$B,[8]Общий!$F:$F,"Не проставлен",0,1))</f>
        <v>#NAME?</v>
      </c>
    </row>
    <row r="95" spans="1:6" x14ac:dyDescent="0.25">
      <c r="A95" t="e">
        <f ca="1"/>
        <v>#NAME?</v>
      </c>
      <c r="B95" t="e">
        <f ca="1"/>
        <v>#NAME?</v>
      </c>
      <c r="C95" t="e">
        <f ca="1"/>
        <v>#NAME?</v>
      </c>
      <c r="D95" s="2" t="e">
        <f ca="1"/>
        <v>#NAME?</v>
      </c>
      <c r="E95" t="e">
        <f ca="1"/>
        <v>#NAME?</v>
      </c>
      <c r="F95" t="e">
        <f ca="1">IF(B95="","",_xlfn.XLOOKUP(B95,[8]Общий!$B:$B,[8]Общий!$F:$F,"Не проставлен",0,1))</f>
        <v>#NAME?</v>
      </c>
    </row>
    <row r="96" spans="1:6" x14ac:dyDescent="0.25">
      <c r="A96" t="e">
        <f ca="1"/>
        <v>#NAME?</v>
      </c>
      <c r="B96" t="e">
        <f ca="1"/>
        <v>#NAME?</v>
      </c>
      <c r="C96" t="e">
        <f ca="1"/>
        <v>#NAME?</v>
      </c>
      <c r="D96" s="2" t="e">
        <f ca="1"/>
        <v>#NAME?</v>
      </c>
      <c r="E96" t="e">
        <f ca="1"/>
        <v>#NAME?</v>
      </c>
      <c r="F96" t="e">
        <f ca="1">IF(B96="","",_xlfn.XLOOKUP(B96,[8]Общий!$B:$B,[8]Общий!$F:$F,"Не проставлен",0,1))</f>
        <v>#NAME?</v>
      </c>
    </row>
    <row r="97" spans="1:6" x14ac:dyDescent="0.25">
      <c r="A97" t="e">
        <f ca="1"/>
        <v>#NAME?</v>
      </c>
      <c r="B97" t="e">
        <f ca="1"/>
        <v>#NAME?</v>
      </c>
      <c r="C97" t="e">
        <f ca="1"/>
        <v>#NAME?</v>
      </c>
      <c r="D97" s="2" t="e">
        <f ca="1"/>
        <v>#NAME?</v>
      </c>
      <c r="E97" t="e">
        <f ca="1"/>
        <v>#NAME?</v>
      </c>
      <c r="F97" t="e">
        <f ca="1">IF(B97="","",_xlfn.XLOOKUP(B97,[8]Общий!$B:$B,[8]Общий!$F:$F,"Не проставлен",0,1))</f>
        <v>#NAME?</v>
      </c>
    </row>
    <row r="98" spans="1:6" x14ac:dyDescent="0.25">
      <c r="A98" t="e">
        <f ca="1"/>
        <v>#NAME?</v>
      </c>
      <c r="B98" t="e">
        <f ca="1"/>
        <v>#NAME?</v>
      </c>
      <c r="C98" t="e">
        <f ca="1"/>
        <v>#NAME?</v>
      </c>
      <c r="D98" s="2" t="e">
        <f ca="1"/>
        <v>#NAME?</v>
      </c>
      <c r="E98" t="e">
        <f ca="1"/>
        <v>#NAME?</v>
      </c>
      <c r="F98" t="e">
        <f ca="1">IF(B98="","",_xlfn.XLOOKUP(B98,[8]Общий!$B:$B,[8]Общий!$F:$F,"Не проставлен",0,1))</f>
        <v>#NAME?</v>
      </c>
    </row>
    <row r="99" spans="1:6" x14ac:dyDescent="0.25">
      <c r="A99" t="e">
        <f ca="1"/>
        <v>#NAME?</v>
      </c>
      <c r="B99" t="e">
        <f ca="1"/>
        <v>#NAME?</v>
      </c>
      <c r="C99" t="e">
        <f ca="1"/>
        <v>#NAME?</v>
      </c>
      <c r="D99" s="2" t="e">
        <f ca="1"/>
        <v>#NAME?</v>
      </c>
      <c r="E99" t="e">
        <f ca="1"/>
        <v>#NAME?</v>
      </c>
      <c r="F99" t="e">
        <f ca="1">IF(B99="","",_xlfn.XLOOKUP(B99,[8]Общий!$B:$B,[8]Общий!$F:$F,"Не проставлен",0,1))</f>
        <v>#NAME?</v>
      </c>
    </row>
    <row r="100" spans="1:6" x14ac:dyDescent="0.25">
      <c r="A100" t="e">
        <f ca="1"/>
        <v>#NAME?</v>
      </c>
      <c r="B100" t="e">
        <f ca="1"/>
        <v>#NAME?</v>
      </c>
      <c r="C100" t="e">
        <f ca="1"/>
        <v>#NAME?</v>
      </c>
      <c r="D100" s="2" t="e">
        <f ca="1"/>
        <v>#NAME?</v>
      </c>
      <c r="E100" t="e">
        <f ca="1"/>
        <v>#NAME?</v>
      </c>
      <c r="F100" t="e">
        <f ca="1">IF(B100="","",_xlfn.XLOOKUP(B100,[8]Общий!$B:$B,[8]Общий!$F:$F,"Не проставлен",0,1))</f>
        <v>#NAME?</v>
      </c>
    </row>
    <row r="101" spans="1:6" x14ac:dyDescent="0.25">
      <c r="A101" t="e">
        <f ca="1"/>
        <v>#NAME?</v>
      </c>
      <c r="B101" t="e">
        <f ca="1"/>
        <v>#NAME?</v>
      </c>
      <c r="C101" t="e">
        <f ca="1"/>
        <v>#NAME?</v>
      </c>
      <c r="D101" s="2" t="e">
        <f ca="1"/>
        <v>#NAME?</v>
      </c>
      <c r="E101" t="e">
        <f ca="1"/>
        <v>#NAME?</v>
      </c>
      <c r="F101" t="e">
        <f ca="1">IF(B101="","",_xlfn.XLOOKUP(B101,[8]Общий!$B:$B,[8]Общий!$F:$F,"Не проставлен",0,1))</f>
        <v>#NAME?</v>
      </c>
    </row>
    <row r="102" spans="1:6" x14ac:dyDescent="0.25">
      <c r="A102" t="e">
        <f ca="1"/>
        <v>#NAME?</v>
      </c>
      <c r="B102" t="e">
        <f ca="1"/>
        <v>#NAME?</v>
      </c>
      <c r="C102" t="e">
        <f ca="1"/>
        <v>#NAME?</v>
      </c>
      <c r="D102" s="2" t="e">
        <f ca="1"/>
        <v>#NAME?</v>
      </c>
      <c r="E102" t="e">
        <f ca="1"/>
        <v>#NAME?</v>
      </c>
      <c r="F102" t="e">
        <f ca="1">IF(B102="","",_xlfn.XLOOKUP(B102,[8]Общий!$B:$B,[8]Общий!$F:$F,"Не проставлен",0,1))</f>
        <v>#NAME?</v>
      </c>
    </row>
    <row r="103" spans="1:6" x14ac:dyDescent="0.25">
      <c r="A103" t="e">
        <f ca="1"/>
        <v>#NAME?</v>
      </c>
      <c r="B103" t="e">
        <f ca="1"/>
        <v>#NAME?</v>
      </c>
      <c r="C103" t="e">
        <f ca="1"/>
        <v>#NAME?</v>
      </c>
      <c r="D103" s="2" t="e">
        <f ca="1"/>
        <v>#NAME?</v>
      </c>
      <c r="E103" t="e">
        <f ca="1"/>
        <v>#NAME?</v>
      </c>
      <c r="F103" t="e">
        <f ca="1">IF(B103="","",_xlfn.XLOOKUP(B103,[8]Общий!$B:$B,[8]Общий!$F:$F,"Не проставлен",0,1))</f>
        <v>#NAME?</v>
      </c>
    </row>
    <row r="104" spans="1:6" x14ac:dyDescent="0.25">
      <c r="A104" t="e">
        <f ca="1"/>
        <v>#NAME?</v>
      </c>
      <c r="B104" t="e">
        <f ca="1"/>
        <v>#NAME?</v>
      </c>
      <c r="C104" t="e">
        <f ca="1"/>
        <v>#NAME?</v>
      </c>
      <c r="D104" s="2" t="e">
        <f ca="1"/>
        <v>#NAME?</v>
      </c>
      <c r="E104" t="e">
        <f ca="1"/>
        <v>#NAME?</v>
      </c>
      <c r="F104" t="e">
        <f ca="1">IF(B104="","",_xlfn.XLOOKUP(B104,[8]Общий!$B:$B,[8]Общий!$F:$F,"Не проставлен",0,1))</f>
        <v>#NAME?</v>
      </c>
    </row>
    <row r="105" spans="1:6" x14ac:dyDescent="0.25">
      <c r="A105" t="e">
        <f ca="1"/>
        <v>#NAME?</v>
      </c>
      <c r="B105" t="e">
        <f ca="1"/>
        <v>#NAME?</v>
      </c>
      <c r="C105" t="e">
        <f ca="1"/>
        <v>#NAME?</v>
      </c>
      <c r="D105" s="2" t="e">
        <f ca="1"/>
        <v>#NAME?</v>
      </c>
      <c r="E105" t="e">
        <f ca="1"/>
        <v>#NAME?</v>
      </c>
      <c r="F105" t="e">
        <f ca="1">IF(B105="","",_xlfn.XLOOKUP(B105,[8]Общий!$B:$B,[8]Общий!$F:$F,"Не проставлен",0,1))</f>
        <v>#NAME?</v>
      </c>
    </row>
    <row r="106" spans="1:6" x14ac:dyDescent="0.25">
      <c r="A106" t="e">
        <f ca="1"/>
        <v>#NAME?</v>
      </c>
      <c r="B106" t="e">
        <f ca="1"/>
        <v>#NAME?</v>
      </c>
      <c r="C106" t="e">
        <f ca="1"/>
        <v>#NAME?</v>
      </c>
      <c r="D106" s="2" t="e">
        <f ca="1"/>
        <v>#NAME?</v>
      </c>
      <c r="E106" t="e">
        <f ca="1"/>
        <v>#NAME?</v>
      </c>
      <c r="F106" t="e">
        <f ca="1">IF(B106="","",_xlfn.XLOOKUP(B106,[8]Общий!$B:$B,[8]Общий!$F:$F,"Не проставлен",0,1))</f>
        <v>#NAME?</v>
      </c>
    </row>
    <row r="107" spans="1:6" x14ac:dyDescent="0.25">
      <c r="A107" t="e">
        <f ca="1"/>
        <v>#NAME?</v>
      </c>
      <c r="B107" t="e">
        <f ca="1"/>
        <v>#NAME?</v>
      </c>
      <c r="C107" t="e">
        <f ca="1"/>
        <v>#NAME?</v>
      </c>
      <c r="D107" s="2" t="e">
        <f ca="1"/>
        <v>#NAME?</v>
      </c>
      <c r="E107" t="e">
        <f ca="1"/>
        <v>#NAME?</v>
      </c>
      <c r="F107" t="e">
        <f ca="1">IF(B107="","",_xlfn.XLOOKUP(B107,[8]Общий!$B:$B,[8]Общий!$F:$F,"Не проставлен",0,1))</f>
        <v>#NAME?</v>
      </c>
    </row>
    <row r="108" spans="1:6" x14ac:dyDescent="0.25">
      <c r="A108" t="e">
        <f ca="1"/>
        <v>#NAME?</v>
      </c>
      <c r="B108" t="e">
        <f ca="1"/>
        <v>#NAME?</v>
      </c>
      <c r="C108" t="e">
        <f ca="1"/>
        <v>#NAME?</v>
      </c>
      <c r="D108" s="2" t="e">
        <f ca="1"/>
        <v>#NAME?</v>
      </c>
      <c r="E108" t="e">
        <f ca="1"/>
        <v>#NAME?</v>
      </c>
      <c r="F108" t="e">
        <f ca="1">IF(B108="","",_xlfn.XLOOKUP(B108,[8]Общий!$B:$B,[8]Общий!$F:$F,"Не проставлен",0,1))</f>
        <v>#NAME?</v>
      </c>
    </row>
    <row r="109" spans="1:6" x14ac:dyDescent="0.25">
      <c r="A109" t="e">
        <f ca="1"/>
        <v>#NAME?</v>
      </c>
      <c r="B109" t="e">
        <f ca="1"/>
        <v>#NAME?</v>
      </c>
      <c r="C109" t="e">
        <f ca="1"/>
        <v>#NAME?</v>
      </c>
      <c r="D109" s="2" t="e">
        <f ca="1"/>
        <v>#NAME?</v>
      </c>
      <c r="E109" t="e">
        <f ca="1"/>
        <v>#NAME?</v>
      </c>
      <c r="F109" t="e">
        <f ca="1">IF(B109="","",_xlfn.XLOOKUP(B109,[8]Общий!$B:$B,[8]Общий!$F:$F,"Не проставлен",0,1))</f>
        <v>#NAME?</v>
      </c>
    </row>
    <row r="110" spans="1:6" x14ac:dyDescent="0.25">
      <c r="A110" t="e">
        <f ca="1"/>
        <v>#NAME?</v>
      </c>
      <c r="B110" t="e">
        <f ca="1"/>
        <v>#NAME?</v>
      </c>
      <c r="C110" t="e">
        <f ca="1"/>
        <v>#NAME?</v>
      </c>
      <c r="D110" s="2" t="e">
        <f ca="1"/>
        <v>#NAME?</v>
      </c>
      <c r="E110" t="e">
        <f ca="1"/>
        <v>#NAME?</v>
      </c>
      <c r="F110" t="e">
        <f ca="1">IF(B110="","",_xlfn.XLOOKUP(B110,[8]Общий!$B:$B,[8]Общий!$F:$F,"Не проставлен",0,1))</f>
        <v>#NAME?</v>
      </c>
    </row>
    <row r="111" spans="1:6" x14ac:dyDescent="0.25">
      <c r="A111" t="e">
        <f ca="1"/>
        <v>#NAME?</v>
      </c>
      <c r="B111" t="e">
        <f ca="1"/>
        <v>#NAME?</v>
      </c>
      <c r="C111" t="e">
        <f ca="1"/>
        <v>#NAME?</v>
      </c>
      <c r="D111" s="2" t="e">
        <f ca="1"/>
        <v>#NAME?</v>
      </c>
      <c r="E111" t="e">
        <f ca="1"/>
        <v>#NAME?</v>
      </c>
      <c r="F111" t="e">
        <f ca="1">IF(B111="","",_xlfn.XLOOKUP(B111,[8]Общий!$B:$B,[8]Общий!$F:$F,"Не проставлен",0,1))</f>
        <v>#NAME?</v>
      </c>
    </row>
    <row r="112" spans="1:6" x14ac:dyDescent="0.25">
      <c r="A112" t="e">
        <f ca="1"/>
        <v>#NAME?</v>
      </c>
      <c r="B112" t="e">
        <f ca="1"/>
        <v>#NAME?</v>
      </c>
      <c r="C112" t="e">
        <f ca="1"/>
        <v>#NAME?</v>
      </c>
      <c r="D112" s="2" t="e">
        <f ca="1"/>
        <v>#NAME?</v>
      </c>
      <c r="E112" t="e">
        <f ca="1"/>
        <v>#NAME?</v>
      </c>
      <c r="F112" t="e">
        <f ca="1">IF(B112="","",_xlfn.XLOOKUP(B112,[8]Общий!$B:$B,[8]Общий!$F:$F,"Не проставлен",0,1))</f>
        <v>#NAME?</v>
      </c>
    </row>
    <row r="113" spans="1:6" x14ac:dyDescent="0.25">
      <c r="A113" t="e">
        <f ca="1"/>
        <v>#NAME?</v>
      </c>
      <c r="B113" t="e">
        <f ca="1"/>
        <v>#NAME?</v>
      </c>
      <c r="C113" t="e">
        <f ca="1"/>
        <v>#NAME?</v>
      </c>
      <c r="D113" s="2" t="e">
        <f ca="1"/>
        <v>#NAME?</v>
      </c>
      <c r="E113" t="e">
        <f ca="1"/>
        <v>#NAME?</v>
      </c>
      <c r="F113" t="e">
        <f ca="1">IF(B113="","",_xlfn.XLOOKUP(B113,[8]Общий!$B:$B,[8]Общий!$F:$F,"Не проставлен",0,1))</f>
        <v>#NAME?</v>
      </c>
    </row>
    <row r="114" spans="1:6" x14ac:dyDescent="0.25">
      <c r="A114" t="e">
        <f ca="1"/>
        <v>#NAME?</v>
      </c>
      <c r="B114" t="e">
        <f ca="1"/>
        <v>#NAME?</v>
      </c>
      <c r="C114" t="e">
        <f ca="1"/>
        <v>#NAME?</v>
      </c>
      <c r="D114" s="2" t="e">
        <f ca="1"/>
        <v>#NAME?</v>
      </c>
      <c r="E114" t="e">
        <f ca="1"/>
        <v>#NAME?</v>
      </c>
      <c r="F114" t="e">
        <f ca="1">IF(B114="","",_xlfn.XLOOKUP(B114,[8]Общий!$B:$B,[8]Общий!$F:$F,"Не проставлен",0,1))</f>
        <v>#NAME?</v>
      </c>
    </row>
    <row r="115" spans="1:6" x14ac:dyDescent="0.25">
      <c r="A115" t="e">
        <f ca="1"/>
        <v>#NAME?</v>
      </c>
      <c r="B115" t="e">
        <f ca="1"/>
        <v>#NAME?</v>
      </c>
      <c r="C115" t="e">
        <f ca="1"/>
        <v>#NAME?</v>
      </c>
      <c r="D115" s="2" t="e">
        <f ca="1"/>
        <v>#NAME?</v>
      </c>
      <c r="E115" t="e">
        <f ca="1"/>
        <v>#NAME?</v>
      </c>
      <c r="F115" t="e">
        <f ca="1">IF(B115="","",_xlfn.XLOOKUP(B115,[8]Общий!$B:$B,[8]Общий!$F:$F,"Не проставлен",0,1))</f>
        <v>#NAME?</v>
      </c>
    </row>
    <row r="116" spans="1:6" x14ac:dyDescent="0.25">
      <c r="A116" t="e">
        <f ca="1"/>
        <v>#NAME?</v>
      </c>
      <c r="B116" t="e">
        <f ca="1"/>
        <v>#NAME?</v>
      </c>
      <c r="C116" t="e">
        <f ca="1"/>
        <v>#NAME?</v>
      </c>
      <c r="D116" s="2" t="e">
        <f ca="1"/>
        <v>#NAME?</v>
      </c>
      <c r="E116" t="e">
        <f ca="1"/>
        <v>#NAME?</v>
      </c>
      <c r="F116" t="e">
        <f ca="1">IF(B116="","",_xlfn.XLOOKUP(B116,[8]Общий!$B:$B,[8]Общий!$F:$F,"Не проставлен",0,1))</f>
        <v>#NAME?</v>
      </c>
    </row>
    <row r="117" spans="1:6" x14ac:dyDescent="0.25">
      <c r="A117" t="e">
        <f ca="1"/>
        <v>#NAME?</v>
      </c>
      <c r="B117" t="e">
        <f ca="1"/>
        <v>#NAME?</v>
      </c>
      <c r="C117" t="e">
        <f ca="1"/>
        <v>#NAME?</v>
      </c>
      <c r="D117" s="2" t="e">
        <f ca="1"/>
        <v>#NAME?</v>
      </c>
      <c r="E117" t="e">
        <f ca="1"/>
        <v>#NAME?</v>
      </c>
      <c r="F117" t="e">
        <f ca="1">IF(B117="","",_xlfn.XLOOKUP(B117,[8]Общий!$B:$B,[8]Общий!$F:$F,"Не проставлен",0,1))</f>
        <v>#NAME?</v>
      </c>
    </row>
    <row r="118" spans="1:6" x14ac:dyDescent="0.25">
      <c r="A118" t="e">
        <f ca="1"/>
        <v>#NAME?</v>
      </c>
      <c r="B118" t="e">
        <f ca="1"/>
        <v>#NAME?</v>
      </c>
      <c r="C118" t="e">
        <f ca="1"/>
        <v>#NAME?</v>
      </c>
      <c r="D118" s="2" t="e">
        <f ca="1"/>
        <v>#NAME?</v>
      </c>
      <c r="E118" t="e">
        <f ca="1"/>
        <v>#NAME?</v>
      </c>
      <c r="F118" t="e">
        <f ca="1">IF(B118="","",_xlfn.XLOOKUP(B118,[8]Общий!$B:$B,[8]Общий!$F:$F,"Не проставлен",0,1))</f>
        <v>#NAME?</v>
      </c>
    </row>
    <row r="119" spans="1:6" x14ac:dyDescent="0.25">
      <c r="A119" t="e">
        <f ca="1"/>
        <v>#NAME?</v>
      </c>
      <c r="B119" t="e">
        <f ca="1"/>
        <v>#NAME?</v>
      </c>
      <c r="C119" t="e">
        <f ca="1"/>
        <v>#NAME?</v>
      </c>
      <c r="D119" s="2" t="e">
        <f ca="1"/>
        <v>#NAME?</v>
      </c>
      <c r="E119" t="e">
        <f ca="1"/>
        <v>#NAME?</v>
      </c>
      <c r="F119" t="e">
        <f ca="1">IF(B119="","",_xlfn.XLOOKUP(B119,[8]Общий!$B:$B,[8]Общий!$F:$F,"Не проставлен",0,1))</f>
        <v>#NAME?</v>
      </c>
    </row>
    <row r="120" spans="1:6" x14ac:dyDescent="0.25">
      <c r="A120" t="e">
        <f ca="1"/>
        <v>#NAME?</v>
      </c>
      <c r="B120" t="e">
        <f ca="1"/>
        <v>#NAME?</v>
      </c>
      <c r="C120" t="e">
        <f ca="1"/>
        <v>#NAME?</v>
      </c>
      <c r="D120" s="2" t="e">
        <f ca="1"/>
        <v>#NAME?</v>
      </c>
      <c r="E120" t="e">
        <f ca="1"/>
        <v>#NAME?</v>
      </c>
      <c r="F120" t="e">
        <f ca="1">IF(B120="","",_xlfn.XLOOKUP(B120,[8]Общий!$B:$B,[8]Общий!$F:$F,"Не проставлен",0,1))</f>
        <v>#NAME?</v>
      </c>
    </row>
    <row r="121" spans="1:6" x14ac:dyDescent="0.25">
      <c r="A121" t="e">
        <f ca="1"/>
        <v>#NAME?</v>
      </c>
      <c r="B121" t="e">
        <f ca="1"/>
        <v>#NAME?</v>
      </c>
      <c r="C121" t="e">
        <f ca="1"/>
        <v>#NAME?</v>
      </c>
      <c r="D121" s="2" t="e">
        <f ca="1"/>
        <v>#NAME?</v>
      </c>
      <c r="E121" t="e">
        <f ca="1"/>
        <v>#NAME?</v>
      </c>
      <c r="F121" t="e">
        <f ca="1">IF(B121="","",_xlfn.XLOOKUP(B121,[8]Общий!$B:$B,[8]Общий!$F:$F,"Не проставлен",0,1))</f>
        <v>#NAME?</v>
      </c>
    </row>
    <row r="122" spans="1:6" x14ac:dyDescent="0.25">
      <c r="A122" t="e">
        <f ca="1"/>
        <v>#NAME?</v>
      </c>
      <c r="B122" t="e">
        <f ca="1"/>
        <v>#NAME?</v>
      </c>
      <c r="C122" t="e">
        <f ca="1"/>
        <v>#NAME?</v>
      </c>
      <c r="D122" s="2" t="e">
        <f ca="1"/>
        <v>#NAME?</v>
      </c>
      <c r="E122" t="e">
        <f ca="1"/>
        <v>#NAME?</v>
      </c>
      <c r="F122" t="e">
        <f ca="1">IF(B122="","",_xlfn.XLOOKUP(B122,[8]Общий!$B:$B,[8]Общий!$F:$F,"Не проставлен",0,1))</f>
        <v>#NAME?</v>
      </c>
    </row>
    <row r="123" spans="1:6" x14ac:dyDescent="0.25">
      <c r="A123" t="e">
        <f ca="1"/>
        <v>#NAME?</v>
      </c>
      <c r="B123" t="e">
        <f ca="1"/>
        <v>#NAME?</v>
      </c>
      <c r="C123" t="e">
        <f ca="1"/>
        <v>#NAME?</v>
      </c>
      <c r="D123" s="2" t="e">
        <f ca="1"/>
        <v>#NAME?</v>
      </c>
      <c r="E123" t="e">
        <f ca="1"/>
        <v>#NAME?</v>
      </c>
      <c r="F123" t="e">
        <f ca="1">IF(B123="","",_xlfn.XLOOKUP(B123,[8]Общий!$B:$B,[8]Общий!$F:$F,"Не проставлен",0,1))</f>
        <v>#NAME?</v>
      </c>
    </row>
    <row r="124" spans="1:6" x14ac:dyDescent="0.25">
      <c r="A124" t="e">
        <f ca="1"/>
        <v>#NAME?</v>
      </c>
      <c r="B124" t="e">
        <f ca="1"/>
        <v>#NAME?</v>
      </c>
      <c r="C124" t="e">
        <f ca="1"/>
        <v>#NAME?</v>
      </c>
      <c r="D124" s="2" t="e">
        <f ca="1"/>
        <v>#NAME?</v>
      </c>
      <c r="E124" t="e">
        <f ca="1"/>
        <v>#NAME?</v>
      </c>
      <c r="F124" t="e">
        <f ca="1">IF(B124="","",_xlfn.XLOOKUP(B124,[8]Общий!$B:$B,[8]Общий!$F:$F,"Не проставлен",0,1))</f>
        <v>#NAME?</v>
      </c>
    </row>
    <row r="125" spans="1:6" x14ac:dyDescent="0.25">
      <c r="A125" t="e">
        <f ca="1"/>
        <v>#NAME?</v>
      </c>
      <c r="B125" t="e">
        <f ca="1"/>
        <v>#NAME?</v>
      </c>
      <c r="C125" t="e">
        <f ca="1"/>
        <v>#NAME?</v>
      </c>
      <c r="D125" s="2" t="e">
        <f ca="1"/>
        <v>#NAME?</v>
      </c>
      <c r="E125" t="e">
        <f ca="1"/>
        <v>#NAME?</v>
      </c>
      <c r="F125" t="e">
        <f ca="1">IF(B125="","",_xlfn.XLOOKUP(B125,[8]Общий!$B:$B,[8]Общий!$F:$F,"Не проставлен",0,1))</f>
        <v>#NAME?</v>
      </c>
    </row>
    <row r="126" spans="1:6" x14ac:dyDescent="0.25">
      <c r="A126" t="e">
        <f ca="1"/>
        <v>#NAME?</v>
      </c>
      <c r="B126" t="e">
        <f ca="1"/>
        <v>#NAME?</v>
      </c>
      <c r="C126" t="e">
        <f ca="1"/>
        <v>#NAME?</v>
      </c>
      <c r="D126" s="2" t="e">
        <f ca="1"/>
        <v>#NAME?</v>
      </c>
      <c r="E126" t="e">
        <f ca="1"/>
        <v>#NAME?</v>
      </c>
      <c r="F126" t="e">
        <f ca="1">IF(B126="","",_xlfn.XLOOKUP(B126,[8]Общий!$B:$B,[8]Общий!$F:$F,"Не проставлен",0,1))</f>
        <v>#NAME?</v>
      </c>
    </row>
    <row r="127" spans="1:6" x14ac:dyDescent="0.25">
      <c r="A127" t="e">
        <f ca="1"/>
        <v>#NAME?</v>
      </c>
      <c r="B127" t="e">
        <f ca="1"/>
        <v>#NAME?</v>
      </c>
      <c r="C127" t="e">
        <f ca="1"/>
        <v>#NAME?</v>
      </c>
      <c r="D127" s="2" t="e">
        <f ca="1"/>
        <v>#NAME?</v>
      </c>
      <c r="E127" t="e">
        <f ca="1"/>
        <v>#NAME?</v>
      </c>
      <c r="F127" t="e">
        <f ca="1">IF(B127="","",_xlfn.XLOOKUP(B127,[8]Общий!$B:$B,[8]Общий!$F:$F,"Не проставлен",0,1))</f>
        <v>#NAME?</v>
      </c>
    </row>
    <row r="128" spans="1:6" x14ac:dyDescent="0.25">
      <c r="A128" t="e">
        <f ca="1"/>
        <v>#NAME?</v>
      </c>
      <c r="B128" t="e">
        <f ca="1"/>
        <v>#NAME?</v>
      </c>
      <c r="C128" t="e">
        <f ca="1"/>
        <v>#NAME?</v>
      </c>
      <c r="D128" s="2" t="e">
        <f ca="1"/>
        <v>#NAME?</v>
      </c>
      <c r="E128" t="e">
        <f ca="1"/>
        <v>#NAME?</v>
      </c>
      <c r="F128" t="e">
        <f ca="1">IF(B128="","",_xlfn.XLOOKUP(B128,[8]Общий!$B:$B,[8]Общий!$F:$F,"Не проставлен",0,1))</f>
        <v>#NAME?</v>
      </c>
    </row>
    <row r="129" spans="1:6" x14ac:dyDescent="0.25">
      <c r="A129" t="e">
        <f ca="1"/>
        <v>#NAME?</v>
      </c>
      <c r="B129" t="e">
        <f ca="1"/>
        <v>#NAME?</v>
      </c>
      <c r="C129" t="e">
        <f ca="1"/>
        <v>#NAME?</v>
      </c>
      <c r="D129" s="2" t="e">
        <f ca="1"/>
        <v>#NAME?</v>
      </c>
      <c r="E129" t="e">
        <f ca="1"/>
        <v>#NAME?</v>
      </c>
      <c r="F129" t="e">
        <f ca="1">IF(B129="","",_xlfn.XLOOKUP(B129,[8]Общий!$B:$B,[8]Общий!$F:$F,"Не проставлен",0,1))</f>
        <v>#NAME?</v>
      </c>
    </row>
    <row r="130" spans="1:6" x14ac:dyDescent="0.25">
      <c r="A130" t="e">
        <f ca="1"/>
        <v>#NAME?</v>
      </c>
      <c r="B130" t="e">
        <f ca="1"/>
        <v>#NAME?</v>
      </c>
      <c r="C130" t="e">
        <f ca="1"/>
        <v>#NAME?</v>
      </c>
      <c r="D130" s="2" t="e">
        <f ca="1"/>
        <v>#NAME?</v>
      </c>
      <c r="E130" t="e">
        <f ca="1"/>
        <v>#NAME?</v>
      </c>
      <c r="F130" t="e">
        <f ca="1">IF(B130="","",_xlfn.XLOOKUP(B130,[8]Общий!$B:$B,[8]Общий!$F:$F,"Не проставлен",0,1))</f>
        <v>#NAME?</v>
      </c>
    </row>
    <row r="131" spans="1:6" x14ac:dyDescent="0.25">
      <c r="A131" t="e">
        <f ca="1"/>
        <v>#NAME?</v>
      </c>
      <c r="B131" t="e">
        <f ca="1"/>
        <v>#NAME?</v>
      </c>
      <c r="C131" t="e">
        <f ca="1"/>
        <v>#NAME?</v>
      </c>
      <c r="D131" s="2" t="e">
        <f ca="1"/>
        <v>#NAME?</v>
      </c>
      <c r="E131" t="e">
        <f ca="1"/>
        <v>#NAME?</v>
      </c>
      <c r="F131" t="e">
        <f ca="1">IF(B131="","",_xlfn.XLOOKUP(B131,[8]Общий!$B:$B,[8]Общий!$F:$F,"Не проставлен",0,1))</f>
        <v>#NAME?</v>
      </c>
    </row>
    <row r="132" spans="1:6" x14ac:dyDescent="0.25">
      <c r="A132" t="e">
        <f ca="1"/>
        <v>#NAME?</v>
      </c>
      <c r="B132" t="e">
        <f ca="1"/>
        <v>#NAME?</v>
      </c>
      <c r="C132" t="e">
        <f ca="1"/>
        <v>#NAME?</v>
      </c>
      <c r="D132" s="2" t="e">
        <f ca="1"/>
        <v>#NAME?</v>
      </c>
      <c r="E132" t="e">
        <f ca="1"/>
        <v>#NAME?</v>
      </c>
      <c r="F132" t="e">
        <f ca="1">IF(B132="","",_xlfn.XLOOKUP(B132,[8]Общий!$B:$B,[8]Общий!$F:$F,"Не проставлен",0,1))</f>
        <v>#NAME?</v>
      </c>
    </row>
    <row r="133" spans="1:6" x14ac:dyDescent="0.25">
      <c r="A133" t="e">
        <f ca="1"/>
        <v>#NAME?</v>
      </c>
      <c r="B133" t="e">
        <f ca="1"/>
        <v>#NAME?</v>
      </c>
      <c r="C133" t="e">
        <f ca="1"/>
        <v>#NAME?</v>
      </c>
      <c r="D133" s="2" t="e">
        <f ca="1"/>
        <v>#NAME?</v>
      </c>
      <c r="E133" t="e">
        <f ca="1"/>
        <v>#NAME?</v>
      </c>
      <c r="F133" t="e">
        <f ca="1">IF(B133="","",_xlfn.XLOOKUP(B133,[8]Общий!$B:$B,[8]Общий!$F:$F,"Не проставлен",0,1))</f>
        <v>#NAME?</v>
      </c>
    </row>
    <row r="134" spans="1:6" x14ac:dyDescent="0.25">
      <c r="A134" t="e">
        <f ca="1"/>
        <v>#NAME?</v>
      </c>
      <c r="B134" t="e">
        <f ca="1"/>
        <v>#NAME?</v>
      </c>
      <c r="C134" t="e">
        <f ca="1"/>
        <v>#NAME?</v>
      </c>
      <c r="D134" s="2" t="e">
        <f ca="1"/>
        <v>#NAME?</v>
      </c>
      <c r="E134" t="e">
        <f ca="1"/>
        <v>#NAME?</v>
      </c>
      <c r="F134" t="e">
        <f ca="1">IF(B134="","",_xlfn.XLOOKUP(B134,[8]Общий!$B:$B,[8]Общий!$F:$F,"Не проставлен",0,1))</f>
        <v>#NAME?</v>
      </c>
    </row>
    <row r="135" spans="1:6" x14ac:dyDescent="0.25">
      <c r="A135" t="e">
        <f ca="1"/>
        <v>#NAME?</v>
      </c>
      <c r="B135" t="e">
        <f ca="1"/>
        <v>#NAME?</v>
      </c>
      <c r="C135" t="e">
        <f ca="1"/>
        <v>#NAME?</v>
      </c>
      <c r="D135" s="2" t="e">
        <f ca="1"/>
        <v>#NAME?</v>
      </c>
      <c r="E135" t="e">
        <f ca="1"/>
        <v>#NAME?</v>
      </c>
      <c r="F135" t="e">
        <f ca="1">IF(B135="","",_xlfn.XLOOKUP(B135,[8]Общий!$B:$B,[8]Общий!$F:$F,"Не проставлен",0,1))</f>
        <v>#NAME?</v>
      </c>
    </row>
    <row r="136" spans="1:6" x14ac:dyDescent="0.25">
      <c r="A136" t="e">
        <f ca="1"/>
        <v>#NAME?</v>
      </c>
      <c r="B136" t="e">
        <f ca="1"/>
        <v>#NAME?</v>
      </c>
      <c r="C136" t="e">
        <f ca="1"/>
        <v>#NAME?</v>
      </c>
      <c r="D136" s="2" t="e">
        <f ca="1"/>
        <v>#NAME?</v>
      </c>
      <c r="E136" t="e">
        <f ca="1"/>
        <v>#NAME?</v>
      </c>
      <c r="F136" t="e">
        <f ca="1">IF(B136="","",_xlfn.XLOOKUP(B136,[8]Общий!$B:$B,[8]Общий!$F:$F,"Не проставлен",0,1))</f>
        <v>#NAME?</v>
      </c>
    </row>
    <row r="137" spans="1:6" x14ac:dyDescent="0.25">
      <c r="A137" t="e">
        <f ca="1"/>
        <v>#NAME?</v>
      </c>
      <c r="B137" t="e">
        <f ca="1"/>
        <v>#NAME?</v>
      </c>
      <c r="C137" t="e">
        <f ca="1"/>
        <v>#NAME?</v>
      </c>
      <c r="D137" s="2" t="e">
        <f ca="1"/>
        <v>#NAME?</v>
      </c>
      <c r="E137" t="e">
        <f ca="1"/>
        <v>#NAME?</v>
      </c>
      <c r="F137" t="e">
        <f ca="1">IF(B137="","",_xlfn.XLOOKUP(B137,[8]Общий!$B:$B,[8]Общий!$F:$F,"Не проставлен",0,1))</f>
        <v>#NAME?</v>
      </c>
    </row>
    <row r="138" spans="1:6" x14ac:dyDescent="0.25">
      <c r="A138" t="e">
        <f ca="1"/>
        <v>#NAME?</v>
      </c>
      <c r="B138" t="e">
        <f ca="1"/>
        <v>#NAME?</v>
      </c>
      <c r="C138" t="e">
        <f ca="1"/>
        <v>#NAME?</v>
      </c>
      <c r="D138" s="2" t="e">
        <f ca="1"/>
        <v>#NAME?</v>
      </c>
      <c r="E138" t="e">
        <f ca="1"/>
        <v>#NAME?</v>
      </c>
      <c r="F138" t="e">
        <f ca="1">IF(B138="","",_xlfn.XLOOKUP(B138,[8]Общий!$B:$B,[8]Общий!$F:$F,"Не проставлен",0,1))</f>
        <v>#NAME?</v>
      </c>
    </row>
    <row r="139" spans="1:6" x14ac:dyDescent="0.25">
      <c r="A139" t="e">
        <f ca="1"/>
        <v>#NAME?</v>
      </c>
      <c r="B139" t="e">
        <f ca="1"/>
        <v>#NAME?</v>
      </c>
      <c r="C139" t="e">
        <f ca="1"/>
        <v>#NAME?</v>
      </c>
      <c r="D139" s="2" t="e">
        <f ca="1"/>
        <v>#NAME?</v>
      </c>
      <c r="E139" t="e">
        <f ca="1"/>
        <v>#NAME?</v>
      </c>
      <c r="F139" t="e">
        <f ca="1">IF(B139="","",_xlfn.XLOOKUP(B139,[8]Общий!$B:$B,[8]Общий!$F:$F,"Не проставлен",0,1))</f>
        <v>#NAME?</v>
      </c>
    </row>
    <row r="140" spans="1:6" x14ac:dyDescent="0.25">
      <c r="A140" t="e">
        <f ca="1"/>
        <v>#NAME?</v>
      </c>
      <c r="B140" t="e">
        <f ca="1"/>
        <v>#NAME?</v>
      </c>
      <c r="C140" t="e">
        <f ca="1"/>
        <v>#NAME?</v>
      </c>
      <c r="D140" s="2" t="e">
        <f ca="1"/>
        <v>#NAME?</v>
      </c>
      <c r="E140" t="e">
        <f ca="1"/>
        <v>#NAME?</v>
      </c>
      <c r="F140" t="e">
        <f ca="1">IF(B140="","",_xlfn.XLOOKUP(B140,[8]Общий!$B:$B,[8]Общий!$F:$F,"Не проставлен",0,1))</f>
        <v>#NAME?</v>
      </c>
    </row>
    <row r="141" spans="1:6" x14ac:dyDescent="0.25">
      <c r="A141" t="e">
        <f ca="1"/>
        <v>#NAME?</v>
      </c>
      <c r="B141" t="e">
        <f ca="1"/>
        <v>#NAME?</v>
      </c>
      <c r="C141" t="e">
        <f ca="1"/>
        <v>#NAME?</v>
      </c>
      <c r="D141" s="2" t="e">
        <f ca="1"/>
        <v>#NAME?</v>
      </c>
      <c r="E141" t="e">
        <f ca="1"/>
        <v>#NAME?</v>
      </c>
      <c r="F141" t="e">
        <f ca="1">IF(B141="","",_xlfn.XLOOKUP(B141,[8]Общий!$B:$B,[8]Общий!$F:$F,"Не проставлен",0,1))</f>
        <v>#NAME?</v>
      </c>
    </row>
    <row r="142" spans="1:6" x14ac:dyDescent="0.25">
      <c r="A142" t="e">
        <f ca="1"/>
        <v>#NAME?</v>
      </c>
      <c r="B142" t="e">
        <f ca="1"/>
        <v>#NAME?</v>
      </c>
      <c r="C142" t="e">
        <f ca="1"/>
        <v>#NAME?</v>
      </c>
      <c r="D142" s="2" t="e">
        <f ca="1"/>
        <v>#NAME?</v>
      </c>
      <c r="E142" t="e">
        <f ca="1"/>
        <v>#NAME?</v>
      </c>
      <c r="F142" t="e">
        <f ca="1">IF(B142="","",_xlfn.XLOOKUP(B142,[8]Общий!$B:$B,[8]Общий!$F:$F,"Не проставлен",0,1))</f>
        <v>#NAME?</v>
      </c>
    </row>
    <row r="143" spans="1:6" x14ac:dyDescent="0.25">
      <c r="A143" t="e">
        <f ca="1"/>
        <v>#NAME?</v>
      </c>
      <c r="B143" t="e">
        <f ca="1"/>
        <v>#NAME?</v>
      </c>
      <c r="C143" t="e">
        <f ca="1"/>
        <v>#NAME?</v>
      </c>
      <c r="D143" s="2" t="e">
        <f ca="1"/>
        <v>#NAME?</v>
      </c>
      <c r="E143" t="e">
        <f ca="1"/>
        <v>#NAME?</v>
      </c>
      <c r="F143" t="e">
        <f ca="1">IF(B143="","",_xlfn.XLOOKUP(B143,[8]Общий!$B:$B,[8]Общий!$F:$F,"Не проставлен",0,1))</f>
        <v>#NAME?</v>
      </c>
    </row>
    <row r="144" spans="1:6" x14ac:dyDescent="0.25">
      <c r="A144" t="e">
        <f ca="1"/>
        <v>#NAME?</v>
      </c>
      <c r="B144" t="e">
        <f ca="1"/>
        <v>#NAME?</v>
      </c>
      <c r="C144" t="e">
        <f ca="1"/>
        <v>#NAME?</v>
      </c>
      <c r="D144" s="2" t="e">
        <f ca="1"/>
        <v>#NAME?</v>
      </c>
      <c r="E144" t="e">
        <f ca="1"/>
        <v>#NAME?</v>
      </c>
      <c r="F144" t="e">
        <f ca="1">IF(B144="","",_xlfn.XLOOKUP(B144,[8]Общий!$B:$B,[8]Общий!$F:$F,"Не проставлен",0,1))</f>
        <v>#NAME?</v>
      </c>
    </row>
    <row r="145" spans="1:6" x14ac:dyDescent="0.25">
      <c r="A145" t="e">
        <f ca="1"/>
        <v>#NAME?</v>
      </c>
      <c r="B145" t="e">
        <f ca="1"/>
        <v>#NAME?</v>
      </c>
      <c r="C145" t="e">
        <f ca="1"/>
        <v>#NAME?</v>
      </c>
      <c r="D145" s="2" t="e">
        <f ca="1"/>
        <v>#NAME?</v>
      </c>
      <c r="E145" t="e">
        <f ca="1"/>
        <v>#NAME?</v>
      </c>
      <c r="F145" t="e">
        <f ca="1">IF(B145="","",_xlfn.XLOOKUP(B145,[8]Общий!$B:$B,[8]Общий!$F:$F,"Не проставлен",0,1))</f>
        <v>#NAME?</v>
      </c>
    </row>
    <row r="146" spans="1:6" x14ac:dyDescent="0.25">
      <c r="A146" t="e">
        <f ca="1"/>
        <v>#NAME?</v>
      </c>
      <c r="B146" t="e">
        <f ca="1"/>
        <v>#NAME?</v>
      </c>
      <c r="C146" t="e">
        <f ca="1"/>
        <v>#NAME?</v>
      </c>
      <c r="D146" s="2" t="e">
        <f ca="1"/>
        <v>#NAME?</v>
      </c>
      <c r="E146" t="e">
        <f ca="1"/>
        <v>#NAME?</v>
      </c>
      <c r="F146" t="e">
        <f ca="1">IF(B146="","",_xlfn.XLOOKUP(B146,[8]Общий!$B:$B,[8]Общий!$F:$F,"Не проставлен",0,1))</f>
        <v>#NAME?</v>
      </c>
    </row>
    <row r="147" spans="1:6" x14ac:dyDescent="0.25">
      <c r="A147" t="e">
        <f ca="1"/>
        <v>#NAME?</v>
      </c>
      <c r="B147" t="e">
        <f ca="1"/>
        <v>#NAME?</v>
      </c>
      <c r="C147" t="e">
        <f ca="1"/>
        <v>#NAME?</v>
      </c>
      <c r="D147" s="2" t="e">
        <f ca="1"/>
        <v>#NAME?</v>
      </c>
      <c r="E147" t="e">
        <f ca="1"/>
        <v>#NAME?</v>
      </c>
      <c r="F147" t="e">
        <f ca="1">IF(B147="","",_xlfn.XLOOKUP(B147,[8]Общий!$B:$B,[8]Общий!$F:$F,"Не проставлен",0,1))</f>
        <v>#NAME?</v>
      </c>
    </row>
    <row r="148" spans="1:6" x14ac:dyDescent="0.25">
      <c r="A148" t="e">
        <f ca="1"/>
        <v>#NAME?</v>
      </c>
      <c r="B148" t="e">
        <f ca="1"/>
        <v>#NAME?</v>
      </c>
      <c r="C148" t="e">
        <f ca="1"/>
        <v>#NAME?</v>
      </c>
      <c r="D148" s="2" t="e">
        <f ca="1"/>
        <v>#NAME?</v>
      </c>
      <c r="E148" t="e">
        <f ca="1"/>
        <v>#NAME?</v>
      </c>
      <c r="F148" t="e">
        <f ca="1">IF(B148="","",_xlfn.XLOOKUP(B148,[8]Общий!$B:$B,[8]Общий!$F:$F,"Не проставлен",0,1))</f>
        <v>#NAME?</v>
      </c>
    </row>
    <row r="149" spans="1:6" x14ac:dyDescent="0.25">
      <c r="A149" t="e">
        <f ca="1"/>
        <v>#NAME?</v>
      </c>
      <c r="B149" t="e">
        <f ca="1"/>
        <v>#NAME?</v>
      </c>
      <c r="C149" t="e">
        <f ca="1"/>
        <v>#NAME?</v>
      </c>
      <c r="D149" s="2" t="e">
        <f ca="1"/>
        <v>#NAME?</v>
      </c>
      <c r="E149" t="e">
        <f ca="1"/>
        <v>#NAME?</v>
      </c>
      <c r="F149" t="e">
        <f ca="1">IF(B149="","",_xlfn.XLOOKUP(B149,[8]Общий!$B:$B,[8]Общий!$F:$F,"Не проставлен",0,1))</f>
        <v>#NAME?</v>
      </c>
    </row>
    <row r="150" spans="1:6" x14ac:dyDescent="0.25">
      <c r="A150" t="e">
        <f ca="1"/>
        <v>#NAME?</v>
      </c>
      <c r="B150" t="e">
        <f ca="1"/>
        <v>#NAME?</v>
      </c>
      <c r="C150" t="e">
        <f ca="1"/>
        <v>#NAME?</v>
      </c>
      <c r="D150" s="2" t="e">
        <f ca="1"/>
        <v>#NAME?</v>
      </c>
      <c r="E150" t="e">
        <f ca="1"/>
        <v>#NAME?</v>
      </c>
      <c r="F150" t="e">
        <f ca="1">IF(B150="","",_xlfn.XLOOKUP(B150,[8]Общий!$B:$B,[8]Общий!$F:$F,"Не проставлен",0,1))</f>
        <v>#NAME?</v>
      </c>
    </row>
    <row r="151" spans="1:6" x14ac:dyDescent="0.25">
      <c r="A151" t="e">
        <f ca="1"/>
        <v>#NAME?</v>
      </c>
      <c r="B151" t="e">
        <f ca="1"/>
        <v>#NAME?</v>
      </c>
      <c r="C151" t="e">
        <f ca="1"/>
        <v>#NAME?</v>
      </c>
      <c r="D151" s="2" t="e">
        <f ca="1"/>
        <v>#NAME?</v>
      </c>
      <c r="E151" t="e">
        <f ca="1"/>
        <v>#NAME?</v>
      </c>
      <c r="F151" t="e">
        <f ca="1">IF(B151="","",_xlfn.XLOOKUP(B151,[8]Общий!$B:$B,[8]Общий!$F:$F,"Не проставлен",0,1))</f>
        <v>#NAME?</v>
      </c>
    </row>
    <row r="152" spans="1:6" x14ac:dyDescent="0.25">
      <c r="A152" t="e">
        <f ca="1"/>
        <v>#NAME?</v>
      </c>
      <c r="B152" t="e">
        <f ca="1"/>
        <v>#NAME?</v>
      </c>
      <c r="C152" t="e">
        <f ca="1"/>
        <v>#NAME?</v>
      </c>
      <c r="D152" s="2" t="e">
        <f ca="1"/>
        <v>#NAME?</v>
      </c>
      <c r="E152" t="e">
        <f ca="1"/>
        <v>#NAME?</v>
      </c>
      <c r="F152" t="e">
        <f ca="1">IF(B152="","",_xlfn.XLOOKUP(B152,[8]Общий!$B:$B,[8]Общий!$F:$F,"Не проставлен",0,1))</f>
        <v>#NAME?</v>
      </c>
    </row>
    <row r="153" spans="1:6" x14ac:dyDescent="0.25">
      <c r="A153" t="e">
        <f ca="1"/>
        <v>#NAME?</v>
      </c>
      <c r="B153" t="e">
        <f ca="1"/>
        <v>#NAME?</v>
      </c>
      <c r="C153" t="e">
        <f ca="1"/>
        <v>#NAME?</v>
      </c>
      <c r="D153" s="2" t="e">
        <f ca="1"/>
        <v>#NAME?</v>
      </c>
      <c r="E153" t="e">
        <f ca="1"/>
        <v>#NAME?</v>
      </c>
      <c r="F153" t="e">
        <f ca="1">IF(B153="","",_xlfn.XLOOKUP(B153,[8]Общий!$B:$B,[8]Общий!$F:$F,"Не проставлен",0,1))</f>
        <v>#NAME?</v>
      </c>
    </row>
    <row r="154" spans="1:6" x14ac:dyDescent="0.25">
      <c r="A154" t="e">
        <f ca="1"/>
        <v>#NAME?</v>
      </c>
      <c r="B154" t="e">
        <f ca="1"/>
        <v>#NAME?</v>
      </c>
      <c r="C154" t="e">
        <f ca="1"/>
        <v>#NAME?</v>
      </c>
      <c r="D154" s="2" t="e">
        <f ca="1"/>
        <v>#NAME?</v>
      </c>
      <c r="E154" t="e">
        <f ca="1"/>
        <v>#NAME?</v>
      </c>
      <c r="F154" t="e">
        <f ca="1">IF(B154="","",_xlfn.XLOOKUP(B154,[8]Общий!$B:$B,[8]Общий!$F:$F,"Не проставлен",0,1))</f>
        <v>#NAME?</v>
      </c>
    </row>
    <row r="155" spans="1:6" x14ac:dyDescent="0.25">
      <c r="A155" t="e">
        <f ca="1"/>
        <v>#NAME?</v>
      </c>
      <c r="B155" t="e">
        <f ca="1"/>
        <v>#NAME?</v>
      </c>
      <c r="C155" t="e">
        <f ca="1"/>
        <v>#NAME?</v>
      </c>
      <c r="D155" s="2" t="e">
        <f ca="1"/>
        <v>#NAME?</v>
      </c>
      <c r="E155" t="e">
        <f ca="1"/>
        <v>#NAME?</v>
      </c>
      <c r="F155" t="e">
        <f ca="1">IF(B155="","",_xlfn.XLOOKUP(B155,[8]Общий!$B:$B,[8]Общий!$F:$F,"Не проставлен",0,1))</f>
        <v>#NAME?</v>
      </c>
    </row>
    <row r="156" spans="1:6" x14ac:dyDescent="0.25">
      <c r="A156" t="e">
        <f ca="1"/>
        <v>#NAME?</v>
      </c>
      <c r="B156" t="e">
        <f ca="1"/>
        <v>#NAME?</v>
      </c>
      <c r="C156" t="e">
        <f ca="1"/>
        <v>#NAME?</v>
      </c>
      <c r="D156" s="2" t="e">
        <f ca="1"/>
        <v>#NAME?</v>
      </c>
      <c r="E156" t="e">
        <f ca="1"/>
        <v>#NAME?</v>
      </c>
      <c r="F156" t="e">
        <f ca="1">IF(B156="","",_xlfn.XLOOKUP(B156,[8]Общий!$B:$B,[8]Общий!$F:$F,"Не проставлен",0,1))</f>
        <v>#NAME?</v>
      </c>
    </row>
    <row r="157" spans="1:6" x14ac:dyDescent="0.25">
      <c r="A157" t="e">
        <f ca="1"/>
        <v>#NAME?</v>
      </c>
      <c r="B157" t="e">
        <f ca="1"/>
        <v>#NAME?</v>
      </c>
      <c r="C157" t="e">
        <f ca="1"/>
        <v>#NAME?</v>
      </c>
      <c r="D157" s="2" t="e">
        <f ca="1"/>
        <v>#NAME?</v>
      </c>
      <c r="E157" t="e">
        <f ca="1"/>
        <v>#NAME?</v>
      </c>
      <c r="F157" t="e">
        <f ca="1">IF(B157="","",_xlfn.XLOOKUP(B157,[8]Общий!$B:$B,[8]Общий!$F:$F,"Не проставлен",0,1))</f>
        <v>#NAME?</v>
      </c>
    </row>
    <row r="158" spans="1:6" x14ac:dyDescent="0.25">
      <c r="A158" t="e">
        <f ca="1"/>
        <v>#NAME?</v>
      </c>
      <c r="B158" t="e">
        <f ca="1"/>
        <v>#NAME?</v>
      </c>
      <c r="C158" t="e">
        <f ca="1"/>
        <v>#NAME?</v>
      </c>
      <c r="D158" s="2" t="e">
        <f ca="1"/>
        <v>#NAME?</v>
      </c>
      <c r="E158" t="e">
        <f ca="1"/>
        <v>#NAME?</v>
      </c>
      <c r="F158" t="e">
        <f ca="1">IF(B158="","",_xlfn.XLOOKUP(B158,[8]Общий!$B:$B,[8]Общий!$F:$F,"Не проставлен",0,1))</f>
        <v>#NAME?</v>
      </c>
    </row>
    <row r="159" spans="1:6" x14ac:dyDescent="0.25">
      <c r="A159" t="e">
        <f ca="1"/>
        <v>#NAME?</v>
      </c>
      <c r="B159" t="e">
        <f ca="1"/>
        <v>#NAME?</v>
      </c>
      <c r="C159" t="e">
        <f ca="1"/>
        <v>#NAME?</v>
      </c>
      <c r="D159" s="2" t="e">
        <f ca="1"/>
        <v>#NAME?</v>
      </c>
      <c r="E159" t="e">
        <f ca="1"/>
        <v>#NAME?</v>
      </c>
      <c r="F159" t="e">
        <f ca="1">IF(B159="","",_xlfn.XLOOKUP(B159,[8]Общий!$B:$B,[8]Общий!$F:$F,"Не проставлен",0,1))</f>
        <v>#NAME?</v>
      </c>
    </row>
    <row r="160" spans="1:6" x14ac:dyDescent="0.25">
      <c r="A160" t="e">
        <f ca="1"/>
        <v>#NAME?</v>
      </c>
      <c r="B160" t="e">
        <f ca="1"/>
        <v>#NAME?</v>
      </c>
      <c r="C160" t="e">
        <f ca="1"/>
        <v>#NAME?</v>
      </c>
      <c r="D160" s="2" t="e">
        <f ca="1"/>
        <v>#NAME?</v>
      </c>
      <c r="E160" t="e">
        <f ca="1"/>
        <v>#NAME?</v>
      </c>
      <c r="F160" t="e">
        <f ca="1">IF(B160="","",_xlfn.XLOOKUP(B160,[8]Общий!$B:$B,[8]Общий!$F:$F,"Не проставлен",0,1))</f>
        <v>#NAME?</v>
      </c>
    </row>
    <row r="161" spans="1:6" x14ac:dyDescent="0.25">
      <c r="A161" t="e">
        <f ca="1"/>
        <v>#NAME?</v>
      </c>
      <c r="B161" t="e">
        <f ca="1"/>
        <v>#NAME?</v>
      </c>
      <c r="C161" t="e">
        <f ca="1"/>
        <v>#NAME?</v>
      </c>
      <c r="D161" s="2" t="e">
        <f ca="1"/>
        <v>#NAME?</v>
      </c>
      <c r="E161" t="e">
        <f ca="1"/>
        <v>#NAME?</v>
      </c>
      <c r="F161" t="e">
        <f ca="1">IF(B161="","",_xlfn.XLOOKUP(B161,[8]Общий!$B:$B,[8]Общий!$F:$F,"Не проставлен",0,1))</f>
        <v>#NAME?</v>
      </c>
    </row>
    <row r="162" spans="1:6" x14ac:dyDescent="0.25">
      <c r="A162" t="e">
        <f ca="1"/>
        <v>#NAME?</v>
      </c>
      <c r="B162" t="e">
        <f ca="1"/>
        <v>#NAME?</v>
      </c>
      <c r="C162" t="e">
        <f ca="1"/>
        <v>#NAME?</v>
      </c>
      <c r="D162" s="2" t="e">
        <f ca="1"/>
        <v>#NAME?</v>
      </c>
      <c r="E162" t="e">
        <f ca="1"/>
        <v>#NAME?</v>
      </c>
      <c r="F162" t="e">
        <f ca="1">IF(B162="","",_xlfn.XLOOKUP(B162,[8]Общий!$B:$B,[8]Общий!$F:$F,"Не проставлен",0,1))</f>
        <v>#NAME?</v>
      </c>
    </row>
    <row r="163" spans="1:6" x14ac:dyDescent="0.25">
      <c r="A163" t="e">
        <f ca="1"/>
        <v>#NAME?</v>
      </c>
      <c r="B163" t="e">
        <f ca="1"/>
        <v>#NAME?</v>
      </c>
      <c r="C163" t="e">
        <f ca="1"/>
        <v>#NAME?</v>
      </c>
      <c r="D163" s="2" t="e">
        <f ca="1"/>
        <v>#NAME?</v>
      </c>
      <c r="E163" t="e">
        <f ca="1"/>
        <v>#NAME?</v>
      </c>
      <c r="F163" t="e">
        <f ca="1">IF(B163="","",_xlfn.XLOOKUP(B163,[8]Общий!$B:$B,[8]Общий!$F:$F,"Не проставлен",0,1))</f>
        <v>#NAME?</v>
      </c>
    </row>
    <row r="164" spans="1:6" x14ac:dyDescent="0.25">
      <c r="A164" t="e">
        <f ca="1"/>
        <v>#NAME?</v>
      </c>
      <c r="B164" t="e">
        <f ca="1"/>
        <v>#NAME?</v>
      </c>
      <c r="C164" t="e">
        <f ca="1"/>
        <v>#NAME?</v>
      </c>
      <c r="D164" s="2" t="e">
        <f ca="1"/>
        <v>#NAME?</v>
      </c>
      <c r="E164" t="e">
        <f ca="1"/>
        <v>#NAME?</v>
      </c>
      <c r="F164" t="e">
        <f ca="1">IF(B164="","",_xlfn.XLOOKUP(B164,[8]Общий!$B:$B,[8]Общий!$F:$F,"Не проставлен",0,1))</f>
        <v>#NAME?</v>
      </c>
    </row>
    <row r="165" spans="1:6" x14ac:dyDescent="0.25">
      <c r="A165" t="e">
        <f ca="1"/>
        <v>#NAME?</v>
      </c>
      <c r="B165" t="e">
        <f ca="1"/>
        <v>#NAME?</v>
      </c>
      <c r="C165" t="e">
        <f ca="1"/>
        <v>#NAME?</v>
      </c>
      <c r="D165" s="2" t="e">
        <f ca="1"/>
        <v>#NAME?</v>
      </c>
      <c r="E165" t="e">
        <f ca="1"/>
        <v>#NAME?</v>
      </c>
      <c r="F165" t="e">
        <f ca="1">IF(B165="","",_xlfn.XLOOKUP(B165,[8]Общий!$B:$B,[8]Общий!$F:$F,"Не проставлен",0,1))</f>
        <v>#NAME?</v>
      </c>
    </row>
    <row r="166" spans="1:6" x14ac:dyDescent="0.25">
      <c r="A166" t="e">
        <f ca="1"/>
        <v>#NAME?</v>
      </c>
      <c r="B166" t="e">
        <f ca="1"/>
        <v>#NAME?</v>
      </c>
      <c r="C166" t="e">
        <f ca="1"/>
        <v>#NAME?</v>
      </c>
      <c r="D166" s="2" t="e">
        <f ca="1"/>
        <v>#NAME?</v>
      </c>
      <c r="E166" t="e">
        <f ca="1"/>
        <v>#NAME?</v>
      </c>
      <c r="F166" t="e">
        <f ca="1">IF(B166="","",_xlfn.XLOOKUP(B166,[8]Общий!$B:$B,[8]Общий!$F:$F,"Не проставлен",0,1))</f>
        <v>#NAME?</v>
      </c>
    </row>
    <row r="167" spans="1:6" x14ac:dyDescent="0.25">
      <c r="A167" t="e">
        <f ca="1"/>
        <v>#NAME?</v>
      </c>
      <c r="B167" t="e">
        <f ca="1"/>
        <v>#NAME?</v>
      </c>
      <c r="C167" t="e">
        <f ca="1"/>
        <v>#NAME?</v>
      </c>
      <c r="D167" s="2" t="e">
        <f ca="1"/>
        <v>#NAME?</v>
      </c>
      <c r="E167" t="e">
        <f ca="1"/>
        <v>#NAME?</v>
      </c>
      <c r="F167" t="e">
        <f ca="1">IF(B167="","",_xlfn.XLOOKUP(B167,[8]Общий!$B:$B,[8]Общий!$F:$F,"Не проставлен",0,1))</f>
        <v>#NAME?</v>
      </c>
    </row>
    <row r="168" spans="1:6" x14ac:dyDescent="0.25">
      <c r="A168" t="e">
        <f ca="1"/>
        <v>#NAME?</v>
      </c>
      <c r="B168" t="e">
        <f ca="1"/>
        <v>#NAME?</v>
      </c>
      <c r="C168" t="e">
        <f ca="1"/>
        <v>#NAME?</v>
      </c>
      <c r="D168" s="2" t="e">
        <f ca="1"/>
        <v>#NAME?</v>
      </c>
      <c r="E168" t="e">
        <f ca="1"/>
        <v>#NAME?</v>
      </c>
      <c r="F168" t="e">
        <f ca="1">IF(B168="","",_xlfn.XLOOKUP(B168,[8]Общий!$B:$B,[8]Общий!$F:$F,"Не проставлен",0,1))</f>
        <v>#NAME?</v>
      </c>
    </row>
    <row r="169" spans="1:6" x14ac:dyDescent="0.25">
      <c r="A169" t="e">
        <f ca="1"/>
        <v>#NAME?</v>
      </c>
      <c r="B169" t="e">
        <f ca="1"/>
        <v>#NAME?</v>
      </c>
      <c r="C169" t="e">
        <f ca="1"/>
        <v>#NAME?</v>
      </c>
      <c r="D169" s="2" t="e">
        <f ca="1"/>
        <v>#NAME?</v>
      </c>
      <c r="E169" t="e">
        <f ca="1"/>
        <v>#NAME?</v>
      </c>
      <c r="F169" t="e">
        <f ca="1">IF(B169="","",_xlfn.XLOOKUP(B169,[8]Общий!$B:$B,[8]Общий!$F:$F,"Не проставлен",0,1))</f>
        <v>#NAME?</v>
      </c>
    </row>
    <row r="170" spans="1:6" x14ac:dyDescent="0.25">
      <c r="A170" t="e">
        <f ca="1"/>
        <v>#NAME?</v>
      </c>
      <c r="B170" t="e">
        <f ca="1"/>
        <v>#NAME?</v>
      </c>
      <c r="C170" t="e">
        <f ca="1"/>
        <v>#NAME?</v>
      </c>
      <c r="D170" s="2" t="e">
        <f ca="1"/>
        <v>#NAME?</v>
      </c>
      <c r="E170" t="e">
        <f ca="1"/>
        <v>#NAME?</v>
      </c>
      <c r="F170" t="e">
        <f ca="1">IF(B170="","",_xlfn.XLOOKUP(B170,[8]Общий!$B:$B,[8]Общий!$F:$F,"Не проставлен",0,1))</f>
        <v>#NAME?</v>
      </c>
    </row>
    <row r="171" spans="1:6" x14ac:dyDescent="0.25">
      <c r="A171" t="e">
        <f ca="1"/>
        <v>#NAME?</v>
      </c>
      <c r="B171" t="e">
        <f ca="1"/>
        <v>#NAME?</v>
      </c>
      <c r="C171" t="e">
        <f ca="1"/>
        <v>#NAME?</v>
      </c>
      <c r="D171" s="2" t="e">
        <f ca="1"/>
        <v>#NAME?</v>
      </c>
      <c r="E171" t="e">
        <f ca="1"/>
        <v>#NAME?</v>
      </c>
      <c r="F171" t="e">
        <f ca="1">IF(B171="","",_xlfn.XLOOKUP(B171,[8]Общий!$B:$B,[8]Общий!$F:$F,"Не проставлен",0,1))</f>
        <v>#NAME?</v>
      </c>
    </row>
    <row r="172" spans="1:6" x14ac:dyDescent="0.25">
      <c r="A172" t="e">
        <f ca="1"/>
        <v>#NAME?</v>
      </c>
      <c r="B172" t="e">
        <f ca="1"/>
        <v>#NAME?</v>
      </c>
      <c r="C172" t="e">
        <f ca="1"/>
        <v>#NAME?</v>
      </c>
      <c r="D172" s="2" t="e">
        <f ca="1"/>
        <v>#NAME?</v>
      </c>
      <c r="E172" t="e">
        <f ca="1"/>
        <v>#NAME?</v>
      </c>
      <c r="F172" t="e">
        <f ca="1">IF(B172="","",_xlfn.XLOOKUP(B172,[8]Общий!$B:$B,[8]Общий!$F:$F,"Не проставлен",0,1))</f>
        <v>#NAME?</v>
      </c>
    </row>
    <row r="173" spans="1:6" x14ac:dyDescent="0.25">
      <c r="A173" t="e">
        <f ca="1"/>
        <v>#NAME?</v>
      </c>
      <c r="B173" t="e">
        <f ca="1"/>
        <v>#NAME?</v>
      </c>
      <c r="C173" t="e">
        <f ca="1"/>
        <v>#NAME?</v>
      </c>
      <c r="D173" s="2" t="e">
        <f ca="1"/>
        <v>#NAME?</v>
      </c>
      <c r="E173" t="e">
        <f ca="1"/>
        <v>#NAME?</v>
      </c>
      <c r="F173" t="e">
        <f ca="1">IF(B173="","",_xlfn.XLOOKUP(B173,[8]Общий!$B:$B,[8]Общий!$F:$F,"Не проставлен",0,1))</f>
        <v>#NAME?</v>
      </c>
    </row>
    <row r="174" spans="1:6" x14ac:dyDescent="0.25">
      <c r="A174" t="e">
        <f ca="1"/>
        <v>#NAME?</v>
      </c>
      <c r="B174" t="e">
        <f ca="1"/>
        <v>#NAME?</v>
      </c>
      <c r="C174" t="e">
        <f ca="1"/>
        <v>#NAME?</v>
      </c>
      <c r="D174" s="2" t="e">
        <f ca="1"/>
        <v>#NAME?</v>
      </c>
      <c r="E174" t="e">
        <f ca="1"/>
        <v>#NAME?</v>
      </c>
      <c r="F174" t="e">
        <f ca="1">IF(B174="","",_xlfn.XLOOKUP(B174,[8]Общий!$B:$B,[8]Общий!$F:$F,"Не проставлен",0,1))</f>
        <v>#NAME?</v>
      </c>
    </row>
    <row r="175" spans="1:6" x14ac:dyDescent="0.25">
      <c r="A175" t="e">
        <f ca="1"/>
        <v>#NAME?</v>
      </c>
      <c r="B175" t="e">
        <f ca="1"/>
        <v>#NAME?</v>
      </c>
      <c r="C175" t="e">
        <f ca="1"/>
        <v>#NAME?</v>
      </c>
      <c r="D175" s="2" t="e">
        <f ca="1"/>
        <v>#NAME?</v>
      </c>
      <c r="E175" t="e">
        <f ca="1"/>
        <v>#NAME?</v>
      </c>
      <c r="F175" t="e">
        <f ca="1">IF(B175="","",_xlfn.XLOOKUP(B175,[8]Общий!$B:$B,[8]Общий!$F:$F,"Не проставлен",0,1))</f>
        <v>#NAME?</v>
      </c>
    </row>
    <row r="176" spans="1:6" x14ac:dyDescent="0.25">
      <c r="A176" t="e">
        <f ca="1"/>
        <v>#NAME?</v>
      </c>
      <c r="B176" t="e">
        <f ca="1"/>
        <v>#NAME?</v>
      </c>
      <c r="C176" t="e">
        <f ca="1"/>
        <v>#NAME?</v>
      </c>
      <c r="D176" s="2" t="e">
        <f ca="1"/>
        <v>#NAME?</v>
      </c>
      <c r="E176" t="e">
        <f ca="1"/>
        <v>#NAME?</v>
      </c>
      <c r="F176" t="e">
        <f ca="1">IF(B176="","",_xlfn.XLOOKUP(B176,[8]Общий!$B:$B,[8]Общий!$F:$F,"Не проставлен",0,1))</f>
        <v>#NAME?</v>
      </c>
    </row>
    <row r="177" spans="1:6" x14ac:dyDescent="0.25">
      <c r="A177" t="e">
        <f ca="1"/>
        <v>#NAME?</v>
      </c>
      <c r="B177" t="e">
        <f ca="1"/>
        <v>#NAME?</v>
      </c>
      <c r="C177" t="e">
        <f ca="1"/>
        <v>#NAME?</v>
      </c>
      <c r="D177" s="2" t="e">
        <f ca="1"/>
        <v>#NAME?</v>
      </c>
      <c r="E177" t="e">
        <f ca="1"/>
        <v>#NAME?</v>
      </c>
      <c r="F177" t="e">
        <f ca="1">IF(B177="","",_xlfn.XLOOKUP(B177,[8]Общий!$B:$B,[8]Общий!$F:$F,"Не проставлен",0,1))</f>
        <v>#NAME?</v>
      </c>
    </row>
    <row r="178" spans="1:6" x14ac:dyDescent="0.25">
      <c r="A178" t="e">
        <f ca="1"/>
        <v>#NAME?</v>
      </c>
      <c r="B178" t="e">
        <f ca="1"/>
        <v>#NAME?</v>
      </c>
      <c r="C178" t="e">
        <f ca="1"/>
        <v>#NAME?</v>
      </c>
      <c r="D178" s="2" t="e">
        <f ca="1"/>
        <v>#NAME?</v>
      </c>
      <c r="E178" t="e">
        <f ca="1"/>
        <v>#NAME?</v>
      </c>
      <c r="F178" t="e">
        <f ca="1">IF(B178="","",_xlfn.XLOOKUP(B178,[8]Общий!$B:$B,[8]Общий!$F:$F,"Не проставлен",0,1))</f>
        <v>#NAME?</v>
      </c>
    </row>
    <row r="179" spans="1:6" x14ac:dyDescent="0.25">
      <c r="A179" t="e">
        <f ca="1"/>
        <v>#NAME?</v>
      </c>
      <c r="B179" t="e">
        <f ca="1"/>
        <v>#NAME?</v>
      </c>
      <c r="C179" t="e">
        <f ca="1"/>
        <v>#NAME?</v>
      </c>
      <c r="D179" s="2" t="e">
        <f ca="1"/>
        <v>#NAME?</v>
      </c>
      <c r="E179" t="e">
        <f ca="1"/>
        <v>#NAME?</v>
      </c>
      <c r="F179" t="e">
        <f ca="1">IF(B179="","",_xlfn.XLOOKUP(B179,[8]Общий!$B:$B,[8]Общий!$F:$F,"Не проставлен",0,1))</f>
        <v>#NAME?</v>
      </c>
    </row>
    <row r="180" spans="1:6" x14ac:dyDescent="0.25">
      <c r="A180" t="e">
        <f ca="1"/>
        <v>#NAME?</v>
      </c>
      <c r="B180" t="e">
        <f ca="1"/>
        <v>#NAME?</v>
      </c>
      <c r="C180" t="e">
        <f ca="1"/>
        <v>#NAME?</v>
      </c>
      <c r="D180" s="2" t="e">
        <f ca="1"/>
        <v>#NAME?</v>
      </c>
      <c r="E180" t="e">
        <f ca="1"/>
        <v>#NAME?</v>
      </c>
      <c r="F180" t="e">
        <f ca="1">IF(B180="","",_xlfn.XLOOKUP(B180,[8]Общий!$B:$B,[8]Общий!$F:$F,"Не проставлен",0,1))</f>
        <v>#NAME?</v>
      </c>
    </row>
    <row r="181" spans="1:6" x14ac:dyDescent="0.25">
      <c r="A181" t="e">
        <f ca="1"/>
        <v>#NAME?</v>
      </c>
      <c r="B181" t="e">
        <f ca="1"/>
        <v>#NAME?</v>
      </c>
      <c r="C181" t="e">
        <f ca="1"/>
        <v>#NAME?</v>
      </c>
      <c r="D181" s="2" t="e">
        <f ca="1"/>
        <v>#NAME?</v>
      </c>
      <c r="E181" t="e">
        <f ca="1"/>
        <v>#NAME?</v>
      </c>
      <c r="F181" t="e">
        <f ca="1">IF(B181="","",_xlfn.XLOOKUP(B181,[8]Общий!$B:$B,[8]Общий!$F:$F,"Не проставлен",0,1))</f>
        <v>#NAME?</v>
      </c>
    </row>
    <row r="182" spans="1:6" x14ac:dyDescent="0.25">
      <c r="A182" t="e">
        <f ca="1"/>
        <v>#NAME?</v>
      </c>
      <c r="B182" t="e">
        <f ca="1"/>
        <v>#NAME?</v>
      </c>
      <c r="C182" t="e">
        <f ca="1"/>
        <v>#NAME?</v>
      </c>
      <c r="D182" s="2" t="e">
        <f ca="1"/>
        <v>#NAME?</v>
      </c>
      <c r="E182" t="e">
        <f ca="1"/>
        <v>#NAME?</v>
      </c>
      <c r="F182" t="e">
        <f ca="1">IF(B182="","",_xlfn.XLOOKUP(B182,[8]Общий!$B:$B,[8]Общий!$F:$F,"Не проставлен",0,1))</f>
        <v>#NAME?</v>
      </c>
    </row>
    <row r="183" spans="1:6" x14ac:dyDescent="0.25">
      <c r="A183" t="e">
        <f ca="1"/>
        <v>#NAME?</v>
      </c>
      <c r="B183" t="e">
        <f ca="1"/>
        <v>#NAME?</v>
      </c>
      <c r="C183" t="e">
        <f ca="1"/>
        <v>#NAME?</v>
      </c>
      <c r="D183" s="2" t="e">
        <f ca="1"/>
        <v>#NAME?</v>
      </c>
      <c r="E183" t="e">
        <f ca="1"/>
        <v>#NAME?</v>
      </c>
      <c r="F183" t="e">
        <f ca="1">IF(B183="","",_xlfn.XLOOKUP(B183,[8]Общий!$B:$B,[8]Общий!$F:$F,"Не проставлен",0,1))</f>
        <v>#NAME?</v>
      </c>
    </row>
    <row r="184" spans="1:6" x14ac:dyDescent="0.25">
      <c r="A184" t="e">
        <f ca="1"/>
        <v>#NAME?</v>
      </c>
      <c r="B184" t="e">
        <f ca="1"/>
        <v>#NAME?</v>
      </c>
      <c r="C184" t="e">
        <f ca="1"/>
        <v>#NAME?</v>
      </c>
      <c r="D184" s="2" t="e">
        <f ca="1"/>
        <v>#NAME?</v>
      </c>
      <c r="E184" t="e">
        <f ca="1"/>
        <v>#NAME?</v>
      </c>
      <c r="F184" t="e">
        <f ca="1">IF(B184="","",_xlfn.XLOOKUP(B184,[8]Общий!$B:$B,[8]Общий!$F:$F,"Не проставлен",0,1))</f>
        <v>#NAME?</v>
      </c>
    </row>
    <row r="185" spans="1:6" x14ac:dyDescent="0.25">
      <c r="A185" t="e">
        <f ca="1"/>
        <v>#NAME?</v>
      </c>
      <c r="B185" t="e">
        <f ca="1"/>
        <v>#NAME?</v>
      </c>
      <c r="C185" t="e">
        <f ca="1"/>
        <v>#NAME?</v>
      </c>
      <c r="D185" s="2" t="e">
        <f ca="1"/>
        <v>#NAME?</v>
      </c>
      <c r="E185" t="e">
        <f ca="1"/>
        <v>#NAME?</v>
      </c>
      <c r="F185" t="e">
        <f ca="1">IF(B185="","",_xlfn.XLOOKUP(B185,[8]Общий!$B:$B,[8]Общий!$F:$F,"Не проставлен",0,1))</f>
        <v>#NAME?</v>
      </c>
    </row>
    <row r="186" spans="1:6" x14ac:dyDescent="0.25">
      <c r="A186" t="e">
        <f ca="1"/>
        <v>#NAME?</v>
      </c>
      <c r="B186" t="e">
        <f ca="1"/>
        <v>#NAME?</v>
      </c>
      <c r="C186" t="e">
        <f ca="1"/>
        <v>#NAME?</v>
      </c>
      <c r="D186" s="2" t="e">
        <f ca="1"/>
        <v>#NAME?</v>
      </c>
      <c r="E186" t="e">
        <f ca="1"/>
        <v>#NAME?</v>
      </c>
      <c r="F186" t="e">
        <f ca="1">IF(B186="","",_xlfn.XLOOKUP(B186,[8]Общий!$B:$B,[8]Общий!$F:$F,"Не проставлен",0,1))</f>
        <v>#NAME?</v>
      </c>
    </row>
    <row r="187" spans="1:6" x14ac:dyDescent="0.25">
      <c r="A187" t="e">
        <f ca="1"/>
        <v>#NAME?</v>
      </c>
      <c r="B187" t="e">
        <f ca="1"/>
        <v>#NAME?</v>
      </c>
      <c r="C187" t="e">
        <f ca="1"/>
        <v>#NAME?</v>
      </c>
      <c r="D187" s="2" t="e">
        <f ca="1"/>
        <v>#NAME?</v>
      </c>
      <c r="E187" t="e">
        <f ca="1"/>
        <v>#NAME?</v>
      </c>
      <c r="F187" t="e">
        <f ca="1">IF(B187="","",_xlfn.XLOOKUP(B187,[8]Общий!$B:$B,[8]Общий!$F:$F,"Не проставлен",0,1))</f>
        <v>#NAME?</v>
      </c>
    </row>
    <row r="188" spans="1:6" x14ac:dyDescent="0.25">
      <c r="A188" t="e">
        <f ca="1"/>
        <v>#NAME?</v>
      </c>
      <c r="B188" t="e">
        <f ca="1"/>
        <v>#NAME?</v>
      </c>
      <c r="C188" t="e">
        <f ca="1"/>
        <v>#NAME?</v>
      </c>
      <c r="D188" s="2" t="e">
        <f ca="1"/>
        <v>#NAME?</v>
      </c>
      <c r="E188" t="e">
        <f ca="1"/>
        <v>#NAME?</v>
      </c>
      <c r="F188" t="e">
        <f ca="1">IF(B188="","",_xlfn.XLOOKUP(B188,[8]Общий!$B:$B,[8]Общий!$F:$F,"Не проставлен",0,1))</f>
        <v>#NAME?</v>
      </c>
    </row>
    <row r="189" spans="1:6" x14ac:dyDescent="0.25">
      <c r="A189" t="e">
        <f ca="1"/>
        <v>#NAME?</v>
      </c>
      <c r="B189" t="e">
        <f ca="1"/>
        <v>#NAME?</v>
      </c>
      <c r="C189" t="e">
        <f ca="1"/>
        <v>#NAME?</v>
      </c>
      <c r="D189" s="2" t="e">
        <f ca="1"/>
        <v>#NAME?</v>
      </c>
      <c r="E189" t="e">
        <f ca="1"/>
        <v>#NAME?</v>
      </c>
      <c r="F189" t="e">
        <f ca="1">IF(B189="","",_xlfn.XLOOKUP(B189,[8]Общий!$B:$B,[8]Общий!$F:$F,"Не проставлен",0,1))</f>
        <v>#NAME?</v>
      </c>
    </row>
    <row r="190" spans="1:6" x14ac:dyDescent="0.25">
      <c r="A190" t="e">
        <f ca="1"/>
        <v>#NAME?</v>
      </c>
      <c r="B190" t="e">
        <f ca="1"/>
        <v>#NAME?</v>
      </c>
      <c r="C190" t="e">
        <f ca="1"/>
        <v>#NAME?</v>
      </c>
      <c r="D190" s="2" t="e">
        <f ca="1"/>
        <v>#NAME?</v>
      </c>
      <c r="E190" t="e">
        <f ca="1"/>
        <v>#NAME?</v>
      </c>
      <c r="F190" t="e">
        <f ca="1">IF(B190="","",_xlfn.XLOOKUP(B190,[8]Общий!$B:$B,[8]Общий!$F:$F,"Не проставлен",0,1))</f>
        <v>#NAME?</v>
      </c>
    </row>
    <row r="191" spans="1:6" x14ac:dyDescent="0.25">
      <c r="A191" t="e">
        <f ca="1"/>
        <v>#NAME?</v>
      </c>
      <c r="B191" t="e">
        <f ca="1"/>
        <v>#NAME?</v>
      </c>
      <c r="C191" t="e">
        <f ca="1"/>
        <v>#NAME?</v>
      </c>
      <c r="D191" s="2" t="e">
        <f ca="1"/>
        <v>#NAME?</v>
      </c>
      <c r="E191" t="e">
        <f ca="1"/>
        <v>#NAME?</v>
      </c>
      <c r="F191" t="e">
        <f ca="1">IF(B191="","",_xlfn.XLOOKUP(B191,[8]Общий!$B:$B,[8]Общий!$F:$F,"Не проставлен",0,1))</f>
        <v>#NAME?</v>
      </c>
    </row>
    <row r="192" spans="1:6" x14ac:dyDescent="0.25">
      <c r="A192" t="e">
        <f ca="1"/>
        <v>#NAME?</v>
      </c>
      <c r="B192" t="e">
        <f ca="1"/>
        <v>#NAME?</v>
      </c>
      <c r="C192" t="e">
        <f ca="1"/>
        <v>#NAME?</v>
      </c>
      <c r="D192" s="2" t="e">
        <f ca="1"/>
        <v>#NAME?</v>
      </c>
      <c r="E192" t="e">
        <f ca="1"/>
        <v>#NAME?</v>
      </c>
      <c r="F192" t="e">
        <f ca="1">IF(B192="","",_xlfn.XLOOKUP(B192,[8]Общий!$B:$B,[8]Общий!$F:$F,"Не проставлен",0,1))</f>
        <v>#NAME?</v>
      </c>
    </row>
    <row r="193" spans="1:6" x14ac:dyDescent="0.25">
      <c r="A193" t="e">
        <f ca="1"/>
        <v>#NAME?</v>
      </c>
      <c r="B193" t="e">
        <f ca="1"/>
        <v>#NAME?</v>
      </c>
      <c r="C193" t="e">
        <f ca="1"/>
        <v>#NAME?</v>
      </c>
      <c r="D193" s="2" t="e">
        <f ca="1"/>
        <v>#NAME?</v>
      </c>
      <c r="E193" t="e">
        <f ca="1"/>
        <v>#NAME?</v>
      </c>
      <c r="F193" t="e">
        <f ca="1">IF(B193="","",_xlfn.XLOOKUP(B193,[8]Общий!$B:$B,[8]Общий!$F:$F,"Не проставлен",0,1))</f>
        <v>#NAME?</v>
      </c>
    </row>
    <row r="194" spans="1:6" x14ac:dyDescent="0.25">
      <c r="F194" t="str">
        <f>IF(B194="","",_xlfn.XLOOKUP(B194,[8]Общий!$B:$B,[8]Общий!$F:$F,"Не проставлен",0,1))</f>
        <v/>
      </c>
    </row>
    <row r="195" spans="1:6" x14ac:dyDescent="0.25">
      <c r="F195" t="str">
        <f>IF(B195="","",_xlfn.XLOOKUP(B195,[8]Общий!$B:$B,[8]Общий!$F:$F,"Не проставлен",0,1))</f>
        <v/>
      </c>
    </row>
    <row r="196" spans="1:6" x14ac:dyDescent="0.25">
      <c r="F196" t="str">
        <f>IF(B196="","",_xlfn.XLOOKUP(B196,[8]Общий!$B:$B,[8]Общий!$F:$F,"Не проставлен",0,1))</f>
        <v/>
      </c>
    </row>
    <row r="197" spans="1:6" x14ac:dyDescent="0.25">
      <c r="F197" t="str">
        <f>IF(B197="","",_xlfn.XLOOKUP(B197,[8]Общий!$B:$B,[8]Общий!$F:$F,"Не проставлен",0,1))</f>
        <v/>
      </c>
    </row>
    <row r="198" spans="1:6" x14ac:dyDescent="0.25">
      <c r="F198" t="str">
        <f>IF(B198="","",_xlfn.XLOOKUP(B198,[8]Общий!$B:$B,[8]Общий!$F:$F,"Не проставлен",0,1))</f>
        <v/>
      </c>
    </row>
    <row r="199" spans="1:6" x14ac:dyDescent="0.25">
      <c r="F199" t="str">
        <f>IF(B199="","",_xlfn.XLOOKUP(B199,[8]Общий!$B:$B,[8]Общий!$F:$F,"Не проставлен",0,1))</f>
        <v/>
      </c>
    </row>
    <row r="200" spans="1:6" x14ac:dyDescent="0.25">
      <c r="F200" t="str">
        <f>IF(B200="","",_xlfn.XLOOKUP(B200,[8]Общий!$B:$B,[8]Общий!$F:$F,"Не проставлен",0,1))</f>
        <v/>
      </c>
    </row>
    <row r="201" spans="1:6" x14ac:dyDescent="0.25">
      <c r="F201" t="str">
        <f>IF(B201="","",_xlfn.XLOOKUP(B201,[8]Общий!$B:$B,[8]Общий!$F:$F,"Не проставлен",0,1))</f>
        <v/>
      </c>
    </row>
    <row r="202" spans="1:6" x14ac:dyDescent="0.25">
      <c r="F202" t="str">
        <f>IF(B202="","",_xlfn.XLOOKUP(B202,[8]Общий!$B:$B,[8]Общий!$F:$F,"Не проставлен",0,1))</f>
        <v/>
      </c>
    </row>
    <row r="203" spans="1:6" x14ac:dyDescent="0.25">
      <c r="F203" t="str">
        <f>IF(B203="","",_xlfn.XLOOKUP(B203,[8]Общий!$B:$B,[8]Общий!$F:$F,"Не проставлен",0,1))</f>
        <v/>
      </c>
    </row>
    <row r="204" spans="1:6" x14ac:dyDescent="0.25">
      <c r="F204" t="str">
        <f>IF(B204="","",_xlfn.XLOOKUP(B204,[8]Общий!$B:$B,[8]Общий!$F:$F,"Не проставлен",0,1))</f>
        <v/>
      </c>
    </row>
    <row r="205" spans="1:6" x14ac:dyDescent="0.25">
      <c r="F205" t="str">
        <f>IF(B205="","",_xlfn.XLOOKUP(B205,[8]Общий!$B:$B,[8]Общий!$F:$F,"Не проставлен",0,1))</f>
        <v/>
      </c>
    </row>
    <row r="206" spans="1:6" x14ac:dyDescent="0.25">
      <c r="F206" t="str">
        <f>IF(B206="","",_xlfn.XLOOKUP(B206,[8]Общий!$B:$B,[8]Общий!$F:$F,"Не проставлен",0,1))</f>
        <v/>
      </c>
    </row>
    <row r="207" spans="1:6" x14ac:dyDescent="0.25">
      <c r="F207" t="str">
        <f>IF(B207="","",_xlfn.XLOOKUP(B207,[8]Общий!$B:$B,[8]Общий!$F:$F,"Не проставлен",0,1))</f>
        <v/>
      </c>
    </row>
    <row r="208" spans="1:6" x14ac:dyDescent="0.25">
      <c r="F208" t="str">
        <f>IF(B208="","",_xlfn.XLOOKUP(B208,[8]Общий!$B:$B,[8]Общий!$F:$F,"Не проставлен",0,1))</f>
        <v/>
      </c>
    </row>
    <row r="209" spans="6:6" x14ac:dyDescent="0.25">
      <c r="F209" t="str">
        <f>IF(B209="","",_xlfn.XLOOKUP(B209,[8]Общий!$B:$B,[8]Общий!$F:$F,"Не проставлен",0,1))</f>
        <v/>
      </c>
    </row>
    <row r="210" spans="6:6" x14ac:dyDescent="0.25">
      <c r="F210" t="str">
        <f>IF(B210="","",_xlfn.XLOOKUP(B210,[8]Общий!$B:$B,[8]Общий!$F:$F,"Не проставлен",0,1))</f>
        <v/>
      </c>
    </row>
    <row r="211" spans="6:6" x14ac:dyDescent="0.25">
      <c r="F211" t="str">
        <f>IF(B211="","",_xlfn.XLOOKUP(B211,[8]Общий!$B:$B,[8]Общий!$F:$F,"Не проставлен",0,1))</f>
        <v/>
      </c>
    </row>
    <row r="212" spans="6:6" x14ac:dyDescent="0.25">
      <c r="F212" t="str">
        <f>IF(B212="","",_xlfn.XLOOKUP(B212,[8]Общий!$B:$B,[8]Общий!$F:$F,"Не проставлен",0,1))</f>
        <v/>
      </c>
    </row>
    <row r="213" spans="6:6" x14ac:dyDescent="0.25">
      <c r="F213" t="str">
        <f>IF(B213="","",_xlfn.XLOOKUP(B213,[8]Общий!$B:$B,[8]Общий!$F:$F,"Не проставлен",0,1))</f>
        <v/>
      </c>
    </row>
    <row r="214" spans="6:6" x14ac:dyDescent="0.25">
      <c r="F214" t="str">
        <f>IF(B214="","",_xlfn.XLOOKUP(B214,[8]Общий!$B:$B,[8]Общий!$F:$F,"Не проставлен",0,1))</f>
        <v/>
      </c>
    </row>
    <row r="215" spans="6:6" x14ac:dyDescent="0.25">
      <c r="F215" t="str">
        <f>IF(B215="","",_xlfn.XLOOKUP(B215,[8]Общий!$B:$B,[8]Общий!$F:$F,"Не проставлен",0,1))</f>
        <v/>
      </c>
    </row>
    <row r="216" spans="6:6" x14ac:dyDescent="0.25">
      <c r="F216" t="str">
        <f>IF(B216="","",_xlfn.XLOOKUP(B216,[8]Общий!$B:$B,[8]Общий!$F:$F,"Не проставлен",0,1))</f>
        <v/>
      </c>
    </row>
    <row r="217" spans="6:6" x14ac:dyDescent="0.25">
      <c r="F217" t="str">
        <f>IF(B217="","",_xlfn.XLOOKUP(B217,[8]Общий!$B:$B,[8]Общий!$F:$F,"Не проставлен",0,1))</f>
        <v/>
      </c>
    </row>
    <row r="218" spans="6:6" x14ac:dyDescent="0.25">
      <c r="F218" t="str">
        <f>IF(B218="","",_xlfn.XLOOKUP(B218,[8]Общий!$B:$B,[8]Общий!$F:$F,"Не проставлен",0,1))</f>
        <v/>
      </c>
    </row>
    <row r="219" spans="6:6" x14ac:dyDescent="0.25">
      <c r="F219" t="str">
        <f>IF(B219="","",_xlfn.XLOOKUP(B219,[8]Общий!$B:$B,[8]Общий!$F:$F,"Не проставлен",0,1))</f>
        <v/>
      </c>
    </row>
    <row r="220" spans="6:6" x14ac:dyDescent="0.25">
      <c r="F220" t="str">
        <f>IF(B220="","",_xlfn.XLOOKUP(B220,[8]Общий!$B:$B,[8]Общий!$F:$F,"Не проставлен",0,1))</f>
        <v/>
      </c>
    </row>
    <row r="221" spans="6:6" x14ac:dyDescent="0.25">
      <c r="F221" t="str">
        <f>IF(B221="","",_xlfn.XLOOKUP(B221,[8]Общий!$B:$B,[8]Общий!$F:$F,"Не проставлен",0,1))</f>
        <v/>
      </c>
    </row>
    <row r="222" spans="6:6" x14ac:dyDescent="0.25">
      <c r="F222" t="str">
        <f>IF(B222="","",_xlfn.XLOOKUP(B222,[8]Общий!$B:$B,[8]Общий!$F:$F,"Не проставлен",0,1))</f>
        <v/>
      </c>
    </row>
    <row r="223" spans="6:6" x14ac:dyDescent="0.25">
      <c r="F223" t="str">
        <f>IF(B223="","",_xlfn.XLOOKUP(B223,[8]Общий!$B:$B,[8]Общий!$F:$F,"Не проставлен",0,1))</f>
        <v/>
      </c>
    </row>
    <row r="224" spans="6:6" x14ac:dyDescent="0.25">
      <c r="F224" t="str">
        <f>IF(B224="","",_xlfn.XLOOKUP(B224,[8]Общий!$B:$B,[8]Общий!$F:$F,"Не проставлен",0,1))</f>
        <v/>
      </c>
    </row>
    <row r="225" spans="6:6" x14ac:dyDescent="0.25">
      <c r="F225" t="str">
        <f>IF(B225="","",_xlfn.XLOOKUP(B225,[8]Общий!$B:$B,[8]Общий!$F:$F,"Не проставлен",0,1))</f>
        <v/>
      </c>
    </row>
    <row r="226" spans="6:6" x14ac:dyDescent="0.25">
      <c r="F226" t="str">
        <f>IF(B226="","",_xlfn.XLOOKUP(B226,[8]Общий!$B:$B,[8]Общий!$F:$F,"Не проставлен",0,1))</f>
        <v/>
      </c>
    </row>
    <row r="227" spans="6:6" x14ac:dyDescent="0.25">
      <c r="F227" t="str">
        <f>IF(B227="","",_xlfn.XLOOKUP(B227,[8]Общий!$B:$B,[8]Общий!$F:$F,"Не проставлен",0,1))</f>
        <v/>
      </c>
    </row>
    <row r="228" spans="6:6" x14ac:dyDescent="0.25">
      <c r="F228" t="str">
        <f>IF(B228="","",_xlfn.XLOOKUP(B228,[8]Общий!$B:$B,[8]Общий!$F:$F,"Не проставлен",0,1))</f>
        <v/>
      </c>
    </row>
    <row r="229" spans="6:6" x14ac:dyDescent="0.25">
      <c r="F229" t="str">
        <f>IF(B229="","",_xlfn.XLOOKUP(B229,[8]Общий!$B:$B,[8]Общий!$H:$H,"Не проставлен",0,1))</f>
        <v/>
      </c>
    </row>
    <row r="230" spans="6:6" x14ac:dyDescent="0.25">
      <c r="F230" t="str">
        <f>IF(B230="","",_xlfn.XLOOKUP(B230,[8]Общий!$B:$B,[8]Общий!$H:$H,"Не проставлен",0,1))</f>
        <v/>
      </c>
    </row>
    <row r="231" spans="6:6" x14ac:dyDescent="0.25">
      <c r="F231" t="str">
        <f>IF(B231="","",_xlfn.XLOOKUP(B231,[8]Общий!$B:$B,[8]Общий!$H:$H,"Не проставлен",0,1))</f>
        <v/>
      </c>
    </row>
    <row r="232" spans="6:6" x14ac:dyDescent="0.25">
      <c r="F232" t="str">
        <f>IF(B232="","",_xlfn.XLOOKUP(B232,[8]Общий!$B:$B,[8]Общий!$H:$H,"Не проставлен",0,1))</f>
        <v/>
      </c>
    </row>
    <row r="233" spans="6:6" x14ac:dyDescent="0.25">
      <c r="F233" t="str">
        <f>IF(B233="","",_xlfn.XLOOKUP(B233,[8]Общий!$B:$B,[8]Общий!$H:$H,"Не проставлен",0,1))</f>
        <v/>
      </c>
    </row>
    <row r="234" spans="6:6" x14ac:dyDescent="0.25">
      <c r="F234" t="str">
        <f>IF(B234="","",_xlfn.XLOOKUP(B234,[8]Общий!$B:$B,[8]Общий!$H:$H,"Не проставлен",0,1))</f>
        <v/>
      </c>
    </row>
    <row r="235" spans="6:6" x14ac:dyDescent="0.25">
      <c r="F235" t="str">
        <f>IF(B235="","",_xlfn.XLOOKUP(B235,[8]Общий!$B:$B,[8]Общий!$H:$H,"Не проставлен",0,1))</f>
        <v/>
      </c>
    </row>
    <row r="236" spans="6:6" x14ac:dyDescent="0.25">
      <c r="F236" t="str">
        <f>IF(B236="","",_xlfn.XLOOKUP(B236,[8]Общий!$B:$B,[8]Общий!$H:$H,"Не проставлен",0,1))</f>
        <v/>
      </c>
    </row>
    <row r="237" spans="6:6" x14ac:dyDescent="0.25">
      <c r="F237" t="str">
        <f>IF(B237="","",_xlfn.XLOOKUP(B237,[8]Общий!$B:$B,[8]Общий!$H:$H,"Не проставлен",0,1))</f>
        <v/>
      </c>
    </row>
    <row r="238" spans="6:6" x14ac:dyDescent="0.25">
      <c r="F238" t="str">
        <f>IF(B238="","",_xlfn.XLOOKUP(B238,[8]Общий!$B:$B,[8]Общий!$H:$H,"Не проставлен",0,1))</f>
        <v/>
      </c>
    </row>
    <row r="239" spans="6:6" x14ac:dyDescent="0.25">
      <c r="F239" t="str">
        <f>IF(B239="","",_xlfn.XLOOKUP(B239,[8]Общий!$B:$B,[8]Общий!$H:$H,"Не проставлен",0,1))</f>
        <v/>
      </c>
    </row>
    <row r="240" spans="6:6" x14ac:dyDescent="0.25">
      <c r="F240" t="str">
        <f>IF(B240="","",_xlfn.XLOOKUP(B240,[8]Общий!$B:$B,[8]Общий!$H:$H,"Не проставлен",0,1))</f>
        <v/>
      </c>
    </row>
    <row r="241" spans="6:6" x14ac:dyDescent="0.25">
      <c r="F241" t="str">
        <f>IF(B241="","",_xlfn.XLOOKUP(B241,[8]Общий!$B:$B,[8]Общий!$H:$H,"Не проставлен",0,1))</f>
        <v/>
      </c>
    </row>
    <row r="242" spans="6:6" x14ac:dyDescent="0.25">
      <c r="F242" t="str">
        <f>IF(B242="","",_xlfn.XLOOKUP(B242,[8]Общий!$B:$B,[8]Общий!$H:$H,"Не проставлен",0,1))</f>
        <v/>
      </c>
    </row>
    <row r="243" spans="6:6" x14ac:dyDescent="0.25">
      <c r="F243" t="str">
        <f>IF(B243="","",_xlfn.XLOOKUP(B243,[8]Общий!$B:$B,[8]Общий!$H:$H,"Не проставлен",0,1))</f>
        <v/>
      </c>
    </row>
    <row r="244" spans="6:6" x14ac:dyDescent="0.25">
      <c r="F244" t="str">
        <f>IF(B244="","",_xlfn.XLOOKUP(B244,[8]Общий!$B:$B,[8]Общий!$H:$H,"Не проставлен",0,1))</f>
        <v/>
      </c>
    </row>
    <row r="245" spans="6:6" x14ac:dyDescent="0.25">
      <c r="F245" t="str">
        <f>IF(B245="","",_xlfn.XLOOKUP(B245,[8]Общий!$B:$B,[8]Общий!$H:$H,"Не проставлен",0,1))</f>
        <v/>
      </c>
    </row>
    <row r="246" spans="6:6" x14ac:dyDescent="0.25">
      <c r="F246" t="str">
        <f>IF(B246="","",_xlfn.XLOOKUP(B246,[8]Общий!$B:$B,[8]Общий!$H:$H,"Не проставлен",0,1))</f>
        <v/>
      </c>
    </row>
    <row r="247" spans="6:6" x14ac:dyDescent="0.25">
      <c r="F247" t="str">
        <f>IF(B247="","",_xlfn.XLOOKUP(B247,[8]Общий!$B:$B,[8]Общий!$H:$H,"Не проставлен",0,1))</f>
        <v/>
      </c>
    </row>
    <row r="248" spans="6:6" x14ac:dyDescent="0.25">
      <c r="F248" t="str">
        <f>IF(B248="","",_xlfn.XLOOKUP(B248,[8]Общий!$B:$B,[8]Общий!$H:$H,"Не проставлен",0,1))</f>
        <v/>
      </c>
    </row>
    <row r="249" spans="6:6" x14ac:dyDescent="0.25">
      <c r="F249" t="str">
        <f>IF(B249="","",_xlfn.XLOOKUP(B249,[8]Общий!$B:$B,[8]Общий!$H:$H,"Не проставлен",0,1))</f>
        <v/>
      </c>
    </row>
    <row r="250" spans="6:6" x14ac:dyDescent="0.25">
      <c r="F250" t="str">
        <f>IF(B250="","",_xlfn.XLOOKUP(B250,[8]Общий!$B:$B,[8]Общий!$H:$H,"Не проставлен",0,1))</f>
        <v/>
      </c>
    </row>
    <row r="251" spans="6:6" x14ac:dyDescent="0.25">
      <c r="F251" t="str">
        <f>IF(B251="","",_xlfn.XLOOKUP(B251,[8]Общий!$B:$B,[8]Общий!$H:$H,"Не проставлен",0,1))</f>
        <v/>
      </c>
    </row>
    <row r="252" spans="6:6" x14ac:dyDescent="0.25">
      <c r="F252" t="str">
        <f>IF(B252="","",_xlfn.XLOOKUP(B252,[8]Общий!$B:$B,[8]Общий!$H:$H,"Не проставлен",0,1))</f>
        <v/>
      </c>
    </row>
    <row r="253" spans="6:6" x14ac:dyDescent="0.25">
      <c r="F253" t="str">
        <f>IF(B253="","",_xlfn.XLOOKUP(B253,[8]Общий!$B:$B,[8]Общий!$H:$H,"Не проставлен",0,1))</f>
        <v/>
      </c>
    </row>
    <row r="254" spans="6:6" x14ac:dyDescent="0.25">
      <c r="F254" t="str">
        <f>IF(B254="","",_xlfn.XLOOKUP(B254,[8]Общий!$B:$B,[8]Общий!$H:$H,"Не проставлен",0,1))</f>
        <v/>
      </c>
    </row>
    <row r="255" spans="6:6" x14ac:dyDescent="0.25">
      <c r="F255" t="str">
        <f>IF(B255="","",_xlfn.XLOOKUP(B255,[8]Общий!$B:$B,[8]Общий!$H:$H,"Не проставлен",0,1))</f>
        <v/>
      </c>
    </row>
    <row r="256" spans="6:6" x14ac:dyDescent="0.25">
      <c r="F256" t="str">
        <f>IF(B256="","",_xlfn.XLOOKUP(B256,[8]Общий!$B:$B,[8]Общий!$H:$H,"Не проставлен",0,1))</f>
        <v/>
      </c>
    </row>
    <row r="257" spans="6:6" x14ac:dyDescent="0.25">
      <c r="F257" t="str">
        <f>IF(B257="","",_xlfn.XLOOKUP(B257,[8]Общий!$B:$B,[8]Общий!$H:$H,"Не проставлен",0,1))</f>
        <v/>
      </c>
    </row>
    <row r="258" spans="6:6" x14ac:dyDescent="0.25">
      <c r="F258" t="str">
        <f>IF(B258="","",_xlfn.XLOOKUP(B258,[8]Общий!$B:$B,[8]Общий!$H:$H,"Не проставлен",0,1))</f>
        <v/>
      </c>
    </row>
    <row r="259" spans="6:6" x14ac:dyDescent="0.25">
      <c r="F259" t="str">
        <f>IF(B259="","",_xlfn.XLOOKUP(B259,[8]Общий!$B:$B,[8]Общий!$H:$H,"Не проставлен",0,1))</f>
        <v/>
      </c>
    </row>
    <row r="260" spans="6:6" x14ac:dyDescent="0.25">
      <c r="F260" t="str">
        <f>IF(B260="","",_xlfn.XLOOKUP(B260,[8]Общий!$B:$B,[8]Общий!$H:$H,"Не проставлен",0,1))</f>
        <v/>
      </c>
    </row>
    <row r="261" spans="6:6" x14ac:dyDescent="0.25">
      <c r="F261" t="str">
        <f>IF(B261="","",_xlfn.XLOOKUP(B261,[8]Общий!$B:$B,[8]Общий!$H:$H,"Не проставлен",0,1))</f>
        <v/>
      </c>
    </row>
    <row r="262" spans="6:6" x14ac:dyDescent="0.25">
      <c r="F262" t="str">
        <f>IF(B262="","",_xlfn.XLOOKUP(B262,[8]Общий!$B:$B,[8]Общий!$H:$H,"Не проставлен",0,1))</f>
        <v/>
      </c>
    </row>
    <row r="263" spans="6:6" x14ac:dyDescent="0.25">
      <c r="F263" t="str">
        <f>IF(B263="","",_xlfn.XLOOKUP(B263,[8]Общий!$B:$B,[8]Общий!$H:$H,"Не проставлен",0,1))</f>
        <v/>
      </c>
    </row>
    <row r="264" spans="6:6" x14ac:dyDescent="0.25">
      <c r="F264" t="str">
        <f>IF(B264="","",_xlfn.XLOOKUP(B264,[8]Общий!$B:$B,[8]Общий!$H:$H,"Не проставлен",0,1))</f>
        <v/>
      </c>
    </row>
    <row r="265" spans="6:6" x14ac:dyDescent="0.25">
      <c r="F265" t="str">
        <f>IF(B265="","",_xlfn.XLOOKUP(B265,[8]Общий!$B:$B,[8]Общий!$H:$H,"Не проставлен",0,1))</f>
        <v/>
      </c>
    </row>
    <row r="266" spans="6:6" x14ac:dyDescent="0.25">
      <c r="F266" t="str">
        <f>IF(B266="","",_xlfn.XLOOKUP(B266,[8]Общий!$B:$B,[8]Общий!$H:$H,"Не проставлен",0,1))</f>
        <v/>
      </c>
    </row>
    <row r="267" spans="6:6" x14ac:dyDescent="0.25">
      <c r="F267" t="str">
        <f>IF(B267="","",_xlfn.XLOOKUP(B267,[8]Общий!$B:$B,[8]Общий!$H:$H,"Не проставлен",0,1))</f>
        <v/>
      </c>
    </row>
    <row r="268" spans="6:6" x14ac:dyDescent="0.25">
      <c r="F268" t="str">
        <f>IF(B268="","",_xlfn.XLOOKUP(B268,[8]Общий!$B:$B,[8]Общий!$H:$H,"Не проставлен",0,1))</f>
        <v/>
      </c>
    </row>
    <row r="269" spans="6:6" x14ac:dyDescent="0.25">
      <c r="F269" t="str">
        <f>IF(B269="","",_xlfn.XLOOKUP(B269,[8]Общий!$B:$B,[8]Общий!$H:$H,"Не проставлен",0,1))</f>
        <v/>
      </c>
    </row>
    <row r="270" spans="6:6" x14ac:dyDescent="0.25">
      <c r="F270" t="str">
        <f>IF(B270="","",_xlfn.XLOOKUP(B270,[8]Общий!$B:$B,[8]Общий!$H:$H,"Не проставлен",0,1))</f>
        <v/>
      </c>
    </row>
    <row r="271" spans="6:6" x14ac:dyDescent="0.25">
      <c r="F271" t="str">
        <f>IF(B271="","",_xlfn.XLOOKUP(B271,[8]Общий!$B:$B,[8]Общий!$H:$H,"Не проставлен",0,1))</f>
        <v/>
      </c>
    </row>
    <row r="272" spans="6:6" x14ac:dyDescent="0.25">
      <c r="F272" t="str">
        <f>IF(B272="","",_xlfn.XLOOKUP(B272,[8]Общий!$B:$B,[8]Общий!$H:$H,"Не проставлен",0,1))</f>
        <v/>
      </c>
    </row>
    <row r="273" spans="6:6" x14ac:dyDescent="0.25">
      <c r="F273" t="str">
        <f>IF(B273="","",_xlfn.XLOOKUP(B273,[8]Общий!$B:$B,[8]Общий!$H:$H,"Не проставлен",0,1))</f>
        <v/>
      </c>
    </row>
    <row r="274" spans="6:6" x14ac:dyDescent="0.25">
      <c r="F274" t="str">
        <f>IF(B274="","",_xlfn.XLOOKUP(B274,[8]Общий!$B:$B,[8]Общий!$H:$H,"Не проставлен",0,1))</f>
        <v/>
      </c>
    </row>
    <row r="275" spans="6:6" x14ac:dyDescent="0.25">
      <c r="F275" t="str">
        <f>IF(B275="","",_xlfn.XLOOKUP(B275,[8]Общий!$B:$B,[8]Общий!$H:$H,"Не проставлен",0,1))</f>
        <v/>
      </c>
    </row>
    <row r="276" spans="6:6" x14ac:dyDescent="0.25">
      <c r="F276" t="str">
        <f>IF(B276="","",_xlfn.XLOOKUP(B276,[8]Общий!$B:$B,[8]Общий!$H:$H,"Не проставлен",0,1))</f>
        <v/>
      </c>
    </row>
    <row r="277" spans="6:6" x14ac:dyDescent="0.25">
      <c r="F277" t="str">
        <f>IF(B277="","",_xlfn.XLOOKUP(B277,[8]Общий!$B:$B,[8]Общий!$H:$H,"Не проставлен",0,1))</f>
        <v/>
      </c>
    </row>
    <row r="278" spans="6:6" x14ac:dyDescent="0.25">
      <c r="F278" t="str">
        <f>IF(B278="","",_xlfn.XLOOKUP(B278,[8]Общий!$B:$B,[8]Общий!$H:$H,"Не проставлен",0,1))</f>
        <v/>
      </c>
    </row>
    <row r="279" spans="6:6" x14ac:dyDescent="0.25">
      <c r="F279" t="str">
        <f>IF(B279="","",_xlfn.XLOOKUP(B279,[8]Общий!$B:$B,[8]Общий!$H:$H,"Не проставлен",0,1))</f>
        <v/>
      </c>
    </row>
    <row r="280" spans="6:6" x14ac:dyDescent="0.25">
      <c r="F280" t="str">
        <f>IF(B280="","",_xlfn.XLOOKUP(B280,[8]Общий!$B:$B,[8]Общий!$H:$H,"Не проставлен",0,1))</f>
        <v/>
      </c>
    </row>
    <row r="281" spans="6:6" x14ac:dyDescent="0.25">
      <c r="F281" t="str">
        <f>IF(B281="","",_xlfn.XLOOKUP(B281,[8]Общий!$B:$B,[8]Общий!$H:$H,"Не проставлен",0,1))</f>
        <v/>
      </c>
    </row>
    <row r="282" spans="6:6" x14ac:dyDescent="0.25">
      <c r="F282" t="str">
        <f>IF(B282="","",_xlfn.XLOOKUP(B282,[8]Общий!$B:$B,[8]Общий!$H:$H,"Не проставлен",0,1))</f>
        <v/>
      </c>
    </row>
    <row r="283" spans="6:6" x14ac:dyDescent="0.25">
      <c r="F283" t="str">
        <f>IF(B283="","",_xlfn.XLOOKUP(B283,[8]Общий!$B:$B,[8]Общий!$H:$H,"Не проставлен",0,1))</f>
        <v/>
      </c>
    </row>
    <row r="284" spans="6:6" x14ac:dyDescent="0.25">
      <c r="F284" t="str">
        <f>IF(B284="","",_xlfn.XLOOKUP(B284,[8]Общий!$B:$B,[8]Общий!$H:$H,"Не проставлен",0,1))</f>
        <v/>
      </c>
    </row>
    <row r="285" spans="6:6" x14ac:dyDescent="0.25">
      <c r="F285" t="str">
        <f>IF(B285="","",_xlfn.XLOOKUP(B285,[8]Общий!$B:$B,[8]Общий!$H:$H,"Не проставлен",0,1))</f>
        <v/>
      </c>
    </row>
    <row r="286" spans="6:6" x14ac:dyDescent="0.25">
      <c r="F286" t="str">
        <f>IF(B286="","",_xlfn.XLOOKUP(B286,[8]Общий!$B:$B,[8]Общий!$H:$H,"Не проставлен",0,1))</f>
        <v/>
      </c>
    </row>
    <row r="287" spans="6:6" x14ac:dyDescent="0.25">
      <c r="F287" t="str">
        <f>IF(B287="","",_xlfn.XLOOKUP(B287,[8]Общий!$B:$B,[8]Общий!$H:$H,"Не проставлен",0,1))</f>
        <v/>
      </c>
    </row>
    <row r="288" spans="6:6" x14ac:dyDescent="0.25">
      <c r="F288" t="str">
        <f>IF(B288="","",_xlfn.XLOOKUP(B288,[8]Общий!$B:$B,[8]Общий!$H:$H,"Не проставлен",0,1))</f>
        <v/>
      </c>
    </row>
    <row r="289" spans="6:6" x14ac:dyDescent="0.25">
      <c r="F289" t="str">
        <f>IF(B289="","",_xlfn.XLOOKUP(B289,[8]Общий!$B:$B,[8]Общий!$H:$H,"Не проставлен",0,1))</f>
        <v/>
      </c>
    </row>
    <row r="290" spans="6:6" x14ac:dyDescent="0.25">
      <c r="F290" t="str">
        <f>IF(B290="","",_xlfn.XLOOKUP(B290,[8]Общий!$B:$B,[8]Общий!$H:$H,"Не проставлен",0,1))</f>
        <v/>
      </c>
    </row>
    <row r="291" spans="6:6" x14ac:dyDescent="0.25">
      <c r="F291" t="str">
        <f>IF(B291="","",_xlfn.XLOOKUP(B291,[8]Общий!$B:$B,[8]Общий!$H:$H,"Не проставлен",0,1))</f>
        <v/>
      </c>
    </row>
    <row r="292" spans="6:6" x14ac:dyDescent="0.25">
      <c r="F292" t="str">
        <f>IF(B292="","",_xlfn.XLOOKUP(B292,[8]Общий!$B:$B,[8]Общий!$H:$H,"Не проставлен",0,1))</f>
        <v/>
      </c>
    </row>
    <row r="293" spans="6:6" x14ac:dyDescent="0.25">
      <c r="F293" t="str">
        <f>IF(B293="","",_xlfn.XLOOKUP(B293,[8]Общий!$B:$B,[8]Общий!$H:$H,"Не проставлен",0,1))</f>
        <v/>
      </c>
    </row>
    <row r="294" spans="6:6" x14ac:dyDescent="0.25">
      <c r="F294" t="str">
        <f>IF(B294="","",_xlfn.XLOOKUP(B294,[8]Общий!$B:$B,[8]Общий!$F:$F,"Не проставлен",0,1))</f>
        <v/>
      </c>
    </row>
    <row r="295" spans="6:6" x14ac:dyDescent="0.25">
      <c r="F295" t="str">
        <f>IF(B295="","",_xlfn.XLOOKUP(B295,[8]Общий!$B:$B,[8]Общий!$F:$F,"Не проставлен",0,1))</f>
        <v/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187E-9340-4007-A466-D0B66F982C28}">
  <dimension ref="A1:F77"/>
  <sheetViews>
    <sheetView workbookViewId="0">
      <selection activeCell="F6" sqref="F6"/>
    </sheetView>
  </sheetViews>
  <sheetFormatPr defaultRowHeight="15" x14ac:dyDescent="0.25"/>
  <cols>
    <col min="1" max="1" width="17.85546875" customWidth="1"/>
    <col min="2" max="3" width="26.85546875" customWidth="1"/>
    <col min="4" max="4" width="26.85546875" style="2" customWidth="1"/>
    <col min="5" max="5" width="26.85546875" customWidth="1"/>
    <col min="6" max="6" width="17.85546875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4" t="s">
        <v>833</v>
      </c>
      <c r="E1" s="1"/>
      <c r="F1" s="1" t="s">
        <v>15</v>
      </c>
    </row>
    <row r="2" spans="1:6" x14ac:dyDescent="0.25">
      <c r="A2" t="e" cm="1">
        <f t="array" aca="1" ref="A2:E56" ca="1">_xlfn._xlws.FILTER(Список_Сотрудников[[BU]:[Ответственный менеджер]],Список_Сотрудников[BU]='Список BU'!A6,"")</f>
        <v>#NAME?</v>
      </c>
      <c r="B2" t="e">
        <f ca="1"/>
        <v>#NAME?</v>
      </c>
      <c r="C2" t="e">
        <f ca="1"/>
        <v>#NAME?</v>
      </c>
      <c r="D2" s="2" t="e">
        <f ca="1"/>
        <v>#NAME?</v>
      </c>
      <c r="E2" t="e">
        <f ca="1"/>
        <v>#NAME?</v>
      </c>
      <c r="F2" t="e">
        <f ca="1">IF(B2="","",_xlfn.XLOOKUP(B2,[9]Общий!$B:$B,[9]Общий!$F:$F,"Не проставлен",0,1))</f>
        <v>#NAME?</v>
      </c>
    </row>
    <row r="3" spans="1:6" x14ac:dyDescent="0.25">
      <c r="A3" t="e">
        <f ca="1"/>
        <v>#NAME?</v>
      </c>
      <c r="B3" t="e">
        <f ca="1"/>
        <v>#NAME?</v>
      </c>
      <c r="C3" t="e">
        <f ca="1"/>
        <v>#NAME?</v>
      </c>
      <c r="D3" s="2" t="e">
        <f ca="1"/>
        <v>#NAME?</v>
      </c>
      <c r="E3" t="e">
        <f ca="1"/>
        <v>#NAME?</v>
      </c>
      <c r="F3" t="e">
        <f ca="1">IF(B3="","",_xlfn.XLOOKUP(B3,[9]Общий!$B:$B,[9]Общий!$F:$F,"Не проставлен",0,1))</f>
        <v>#NAME?</v>
      </c>
    </row>
    <row r="4" spans="1:6" x14ac:dyDescent="0.25">
      <c r="A4" t="e">
        <f ca="1"/>
        <v>#NAME?</v>
      </c>
      <c r="B4" t="e">
        <f ca="1"/>
        <v>#NAME?</v>
      </c>
      <c r="C4" t="e">
        <f ca="1"/>
        <v>#NAME?</v>
      </c>
      <c r="D4" s="2" t="e">
        <f ca="1"/>
        <v>#NAME?</v>
      </c>
      <c r="E4" t="e">
        <f ca="1"/>
        <v>#NAME?</v>
      </c>
      <c r="F4" t="e">
        <f ca="1">IF(B4="","",_xlfn.XLOOKUP(B4,[9]Общий!$B:$B,[9]Общий!$F:$F,"Не проставлен",0,1))</f>
        <v>#NAME?</v>
      </c>
    </row>
    <row r="5" spans="1:6" x14ac:dyDescent="0.25">
      <c r="A5" t="e">
        <f ca="1"/>
        <v>#NAME?</v>
      </c>
      <c r="B5" t="e">
        <f ca="1"/>
        <v>#NAME?</v>
      </c>
      <c r="C5" t="e">
        <f ca="1"/>
        <v>#NAME?</v>
      </c>
      <c r="D5" s="2" t="e">
        <f ca="1"/>
        <v>#NAME?</v>
      </c>
      <c r="E5" t="e">
        <f ca="1"/>
        <v>#NAME?</v>
      </c>
      <c r="F5" t="e">
        <f ca="1">IF(B5="","",_xlfn.XLOOKUP(B5,[9]Общий!$B:$B,[9]Общий!$F:$F,"Не проставлен",0,1))</f>
        <v>#NAME?</v>
      </c>
    </row>
    <row r="6" spans="1:6" x14ac:dyDescent="0.25">
      <c r="A6" t="e">
        <f ca="1"/>
        <v>#NAME?</v>
      </c>
      <c r="B6" t="e">
        <f ca="1"/>
        <v>#NAME?</v>
      </c>
      <c r="C6" t="e">
        <f ca="1"/>
        <v>#NAME?</v>
      </c>
      <c r="D6" s="2" t="e">
        <f ca="1"/>
        <v>#NAME?</v>
      </c>
      <c r="E6" t="e">
        <f ca="1"/>
        <v>#NAME?</v>
      </c>
      <c r="F6" t="e">
        <f ca="1">IF(B6="","",_xlfn.XLOOKUP(B6,[9]Общий!$B:$B,[9]Общий!$F:$F,"Не проставлен",0,1))</f>
        <v>#NAME?</v>
      </c>
    </row>
    <row r="7" spans="1:6" x14ac:dyDescent="0.25">
      <c r="A7" t="e">
        <f ca="1"/>
        <v>#NAME?</v>
      </c>
      <c r="B7" t="e">
        <f ca="1"/>
        <v>#NAME?</v>
      </c>
      <c r="C7" t="e">
        <f ca="1"/>
        <v>#NAME?</v>
      </c>
      <c r="D7" s="2" t="e">
        <f ca="1"/>
        <v>#NAME?</v>
      </c>
      <c r="E7" t="e">
        <f ca="1"/>
        <v>#NAME?</v>
      </c>
      <c r="F7" t="e">
        <f ca="1">IF(B7="","",_xlfn.XLOOKUP(B7,[9]Общий!$B:$B,[9]Общий!$F:$F,"Не проставлен",0,1))</f>
        <v>#NAME?</v>
      </c>
    </row>
    <row r="8" spans="1:6" x14ac:dyDescent="0.25">
      <c r="A8" t="e">
        <f ca="1"/>
        <v>#NAME?</v>
      </c>
      <c r="B8" t="e">
        <f ca="1"/>
        <v>#NAME?</v>
      </c>
      <c r="C8" t="e">
        <f ca="1"/>
        <v>#NAME?</v>
      </c>
      <c r="D8" s="2" t="e">
        <f ca="1"/>
        <v>#NAME?</v>
      </c>
      <c r="E8" t="e">
        <f ca="1"/>
        <v>#NAME?</v>
      </c>
      <c r="F8" t="e">
        <f ca="1">IF(B8="","",_xlfn.XLOOKUP(B8,[9]Общий!$B:$B,[9]Общий!$F:$F,"Не проставлен",0,1))</f>
        <v>#NAME?</v>
      </c>
    </row>
    <row r="9" spans="1:6" x14ac:dyDescent="0.25">
      <c r="A9" t="e">
        <f ca="1"/>
        <v>#NAME?</v>
      </c>
      <c r="B9" t="e">
        <f ca="1"/>
        <v>#NAME?</v>
      </c>
      <c r="C9" t="e">
        <f ca="1"/>
        <v>#NAME?</v>
      </c>
      <c r="D9" s="2" t="e">
        <f ca="1"/>
        <v>#NAME?</v>
      </c>
      <c r="E9" t="e">
        <f ca="1"/>
        <v>#NAME?</v>
      </c>
      <c r="F9" t="e">
        <f ca="1">IF(B9="","",_xlfn.XLOOKUP(B9,[9]Общий!$B:$B,[9]Общий!$F:$F,"Не проставлен",0,1))</f>
        <v>#NAME?</v>
      </c>
    </row>
    <row r="10" spans="1:6" x14ac:dyDescent="0.25">
      <c r="A10" t="e">
        <f ca="1"/>
        <v>#NAME?</v>
      </c>
      <c r="B10" t="e">
        <f ca="1"/>
        <v>#NAME?</v>
      </c>
      <c r="C10" t="e">
        <f ca="1"/>
        <v>#NAME?</v>
      </c>
      <c r="D10" s="2" t="e">
        <f ca="1"/>
        <v>#NAME?</v>
      </c>
      <c r="E10" t="e">
        <f ca="1"/>
        <v>#NAME?</v>
      </c>
      <c r="F10" t="e">
        <f ca="1">IF(B10="","",_xlfn.XLOOKUP(B10,[9]Общий!$B:$B,[9]Общий!$F:$F,"Не проставлен",0,1))</f>
        <v>#NAME?</v>
      </c>
    </row>
    <row r="11" spans="1:6" x14ac:dyDescent="0.25">
      <c r="A11" t="e">
        <f ca="1"/>
        <v>#NAME?</v>
      </c>
      <c r="B11" t="e">
        <f ca="1"/>
        <v>#NAME?</v>
      </c>
      <c r="C11" t="e">
        <f ca="1"/>
        <v>#NAME?</v>
      </c>
      <c r="D11" s="2" t="e">
        <f ca="1"/>
        <v>#NAME?</v>
      </c>
      <c r="E11" t="e">
        <f ca="1"/>
        <v>#NAME?</v>
      </c>
      <c r="F11" t="e">
        <f ca="1">IF(B11="","",_xlfn.XLOOKUP(B11,[9]Общий!$B:$B,[9]Общий!$F:$F,"Не проставлен",0,1))</f>
        <v>#NAME?</v>
      </c>
    </row>
    <row r="12" spans="1:6" x14ac:dyDescent="0.25">
      <c r="A12" t="e">
        <f ca="1"/>
        <v>#NAME?</v>
      </c>
      <c r="B12" t="e">
        <f ca="1"/>
        <v>#NAME?</v>
      </c>
      <c r="C12" t="e">
        <f ca="1"/>
        <v>#NAME?</v>
      </c>
      <c r="D12" s="2" t="e">
        <f ca="1"/>
        <v>#NAME?</v>
      </c>
      <c r="E12" t="e">
        <f ca="1"/>
        <v>#NAME?</v>
      </c>
      <c r="F12" t="e">
        <f ca="1">IF(B12="","",_xlfn.XLOOKUP(B12,[9]Общий!$B:$B,[9]Общий!$F:$F,"Не проставлен",0,1))</f>
        <v>#NAME?</v>
      </c>
    </row>
    <row r="13" spans="1:6" x14ac:dyDescent="0.25">
      <c r="A13" t="e">
        <f ca="1"/>
        <v>#NAME?</v>
      </c>
      <c r="B13" t="e">
        <f ca="1"/>
        <v>#NAME?</v>
      </c>
      <c r="C13" t="e">
        <f ca="1"/>
        <v>#NAME?</v>
      </c>
      <c r="D13" s="2" t="e">
        <f ca="1"/>
        <v>#NAME?</v>
      </c>
      <c r="E13" t="e">
        <f ca="1"/>
        <v>#NAME?</v>
      </c>
      <c r="F13" t="e">
        <f ca="1">IF(B13="","",_xlfn.XLOOKUP(B13,[9]Общий!$B:$B,[9]Общий!$F:$F,"Не проставлен",0,1))</f>
        <v>#NAME?</v>
      </c>
    </row>
    <row r="14" spans="1:6" x14ac:dyDescent="0.25">
      <c r="A14" t="e">
        <f ca="1"/>
        <v>#NAME?</v>
      </c>
      <c r="B14" t="e">
        <f ca="1"/>
        <v>#NAME?</v>
      </c>
      <c r="C14" t="e">
        <f ca="1"/>
        <v>#NAME?</v>
      </c>
      <c r="D14" s="2" t="e">
        <f ca="1"/>
        <v>#NAME?</v>
      </c>
      <c r="E14" t="e">
        <f ca="1"/>
        <v>#NAME?</v>
      </c>
      <c r="F14" t="e">
        <f ca="1">IF(B14="","",_xlfn.XLOOKUP(B14,[9]Общий!$B:$B,[9]Общий!$F:$F,"Не проставлен",0,1))</f>
        <v>#NAME?</v>
      </c>
    </row>
    <row r="15" spans="1:6" x14ac:dyDescent="0.25">
      <c r="A15" t="e">
        <f ca="1"/>
        <v>#NAME?</v>
      </c>
      <c r="B15" t="e">
        <f ca="1"/>
        <v>#NAME?</v>
      </c>
      <c r="C15" t="e">
        <f ca="1"/>
        <v>#NAME?</v>
      </c>
      <c r="D15" s="2" t="e">
        <f ca="1"/>
        <v>#NAME?</v>
      </c>
      <c r="E15" t="e">
        <f ca="1"/>
        <v>#NAME?</v>
      </c>
      <c r="F15" t="e">
        <f ca="1">IF(B15="","",_xlfn.XLOOKUP(B15,[9]Общий!$B:$B,[9]Общий!$F:$F,"Не проставлен",0,1))</f>
        <v>#NAME?</v>
      </c>
    </row>
    <row r="16" spans="1:6" x14ac:dyDescent="0.25">
      <c r="A16" t="e">
        <f ca="1"/>
        <v>#NAME?</v>
      </c>
      <c r="B16" t="e">
        <f ca="1"/>
        <v>#NAME?</v>
      </c>
      <c r="C16" t="e">
        <f ca="1"/>
        <v>#NAME?</v>
      </c>
      <c r="D16" s="2" t="e">
        <f ca="1"/>
        <v>#NAME?</v>
      </c>
      <c r="E16" t="e">
        <f ca="1"/>
        <v>#NAME?</v>
      </c>
      <c r="F16" t="e">
        <f ca="1">IF(B16="","",_xlfn.XLOOKUP(B16,[9]Общий!$B:$B,[9]Общий!$F:$F,"Не проставлен",0,1))</f>
        <v>#NAME?</v>
      </c>
    </row>
    <row r="17" spans="1:6" x14ac:dyDescent="0.25">
      <c r="A17" t="e">
        <f ca="1"/>
        <v>#NAME?</v>
      </c>
      <c r="B17" t="e">
        <f ca="1"/>
        <v>#NAME?</v>
      </c>
      <c r="C17" t="e">
        <f ca="1"/>
        <v>#NAME?</v>
      </c>
      <c r="D17" s="2" t="e">
        <f ca="1"/>
        <v>#NAME?</v>
      </c>
      <c r="E17" t="e">
        <f ca="1"/>
        <v>#NAME?</v>
      </c>
      <c r="F17" t="e">
        <f ca="1">IF(B17="","",_xlfn.XLOOKUP(B17,[9]Общий!$B:$B,[9]Общий!$F:$F,"Не проставлен",0,1))</f>
        <v>#NAME?</v>
      </c>
    </row>
    <row r="18" spans="1:6" x14ac:dyDescent="0.25">
      <c r="A18" t="e">
        <f ca="1"/>
        <v>#NAME?</v>
      </c>
      <c r="B18" t="e">
        <f ca="1"/>
        <v>#NAME?</v>
      </c>
      <c r="C18" t="e">
        <f ca="1"/>
        <v>#NAME?</v>
      </c>
      <c r="D18" s="2" t="e">
        <f ca="1"/>
        <v>#NAME?</v>
      </c>
      <c r="E18" t="e">
        <f ca="1"/>
        <v>#NAME?</v>
      </c>
      <c r="F18" t="e">
        <f ca="1">IF(B18="","",_xlfn.XLOOKUP(B18,[9]Общий!$B:$B,[9]Общий!$F:$F,"Не проставлен",0,1))</f>
        <v>#NAME?</v>
      </c>
    </row>
    <row r="19" spans="1:6" x14ac:dyDescent="0.25">
      <c r="A19" t="e">
        <f ca="1"/>
        <v>#NAME?</v>
      </c>
      <c r="B19" t="e">
        <f ca="1"/>
        <v>#NAME?</v>
      </c>
      <c r="C19" t="e">
        <f ca="1"/>
        <v>#NAME?</v>
      </c>
      <c r="D19" s="2" t="e">
        <f ca="1"/>
        <v>#NAME?</v>
      </c>
      <c r="E19" t="e">
        <f ca="1"/>
        <v>#NAME?</v>
      </c>
      <c r="F19" t="e">
        <f ca="1">IF(B19="","",_xlfn.XLOOKUP(B19,[9]Общий!$B:$B,[9]Общий!$F:$F,"Не проставлен",0,1))</f>
        <v>#NAME?</v>
      </c>
    </row>
    <row r="20" spans="1:6" x14ac:dyDescent="0.25">
      <c r="A20" t="e">
        <f ca="1"/>
        <v>#NAME?</v>
      </c>
      <c r="B20" t="e">
        <f ca="1"/>
        <v>#NAME?</v>
      </c>
      <c r="C20" t="e">
        <f ca="1"/>
        <v>#NAME?</v>
      </c>
      <c r="D20" s="2" t="e">
        <f ca="1"/>
        <v>#NAME?</v>
      </c>
      <c r="E20" t="e">
        <f ca="1"/>
        <v>#NAME?</v>
      </c>
      <c r="F20" t="e">
        <f ca="1">IF(B20="","",_xlfn.XLOOKUP(B20,[9]Общий!$B:$B,[9]Общий!$F:$F,"Не проставлен",0,1))</f>
        <v>#NAME?</v>
      </c>
    </row>
    <row r="21" spans="1:6" x14ac:dyDescent="0.25">
      <c r="A21" t="e">
        <f ca="1"/>
        <v>#NAME?</v>
      </c>
      <c r="B21" t="e">
        <f ca="1"/>
        <v>#NAME?</v>
      </c>
      <c r="C21" t="e">
        <f ca="1"/>
        <v>#NAME?</v>
      </c>
      <c r="D21" s="2" t="e">
        <f ca="1"/>
        <v>#NAME?</v>
      </c>
      <c r="E21" t="e">
        <f ca="1"/>
        <v>#NAME?</v>
      </c>
      <c r="F21" t="e">
        <f ca="1">IF(B21="","",_xlfn.XLOOKUP(B21,[9]Общий!$B:$B,[9]Общий!$F:$F,"Не проставлен",0,1))</f>
        <v>#NAME?</v>
      </c>
    </row>
    <row r="22" spans="1:6" x14ac:dyDescent="0.25">
      <c r="A22" t="e">
        <f ca="1"/>
        <v>#NAME?</v>
      </c>
      <c r="B22" t="e">
        <f ca="1"/>
        <v>#NAME?</v>
      </c>
      <c r="C22" t="e">
        <f ca="1"/>
        <v>#NAME?</v>
      </c>
      <c r="D22" s="2" t="e">
        <f ca="1"/>
        <v>#NAME?</v>
      </c>
      <c r="E22" t="e">
        <f ca="1"/>
        <v>#NAME?</v>
      </c>
      <c r="F22" t="e">
        <f ca="1">IF(B22="","",_xlfn.XLOOKUP(B22,[9]Общий!$B:$B,[9]Общий!$F:$F,"Не проставлен",0,1))</f>
        <v>#NAME?</v>
      </c>
    </row>
    <row r="23" spans="1:6" x14ac:dyDescent="0.25">
      <c r="A23" t="e">
        <f ca="1"/>
        <v>#NAME?</v>
      </c>
      <c r="B23" t="e">
        <f ca="1"/>
        <v>#NAME?</v>
      </c>
      <c r="C23" t="e">
        <f ca="1"/>
        <v>#NAME?</v>
      </c>
      <c r="D23" s="2" t="e">
        <f ca="1"/>
        <v>#NAME?</v>
      </c>
      <c r="E23" t="e">
        <f ca="1"/>
        <v>#NAME?</v>
      </c>
      <c r="F23" t="e">
        <f ca="1">IF(B23="","",_xlfn.XLOOKUP(B23,[9]Общий!$B:$B,[9]Общий!$F:$F,"Не проставлен",0,1))</f>
        <v>#NAME?</v>
      </c>
    </row>
    <row r="24" spans="1:6" x14ac:dyDescent="0.25">
      <c r="A24" t="e">
        <f ca="1"/>
        <v>#NAME?</v>
      </c>
      <c r="B24" t="e">
        <f ca="1"/>
        <v>#NAME?</v>
      </c>
      <c r="C24" t="e">
        <f ca="1"/>
        <v>#NAME?</v>
      </c>
      <c r="D24" s="2" t="e">
        <f ca="1"/>
        <v>#NAME?</v>
      </c>
      <c r="E24" t="e">
        <f ca="1"/>
        <v>#NAME?</v>
      </c>
      <c r="F24" t="e">
        <f ca="1">IF(B24="","",_xlfn.XLOOKUP(B24,[9]Общий!$B:$B,[9]Общий!$F:$F,"Не проставлен",0,1))</f>
        <v>#NAME?</v>
      </c>
    </row>
    <row r="25" spans="1:6" x14ac:dyDescent="0.25">
      <c r="A25" t="e">
        <f ca="1"/>
        <v>#NAME?</v>
      </c>
      <c r="B25" t="e">
        <f ca="1"/>
        <v>#NAME?</v>
      </c>
      <c r="C25" t="e">
        <f ca="1"/>
        <v>#NAME?</v>
      </c>
      <c r="D25" s="2" t="e">
        <f ca="1"/>
        <v>#NAME?</v>
      </c>
      <c r="E25" t="e">
        <f ca="1"/>
        <v>#NAME?</v>
      </c>
      <c r="F25" t="e">
        <f ca="1">IF(B25="","",_xlfn.XLOOKUP(B25,[9]Общий!$B:$B,[9]Общий!$F:$F,"Не проставлен",0,1))</f>
        <v>#NAME?</v>
      </c>
    </row>
    <row r="26" spans="1:6" x14ac:dyDescent="0.25">
      <c r="A26" t="e">
        <f ca="1"/>
        <v>#NAME?</v>
      </c>
      <c r="B26" t="e">
        <f ca="1"/>
        <v>#NAME?</v>
      </c>
      <c r="C26" t="e">
        <f ca="1"/>
        <v>#NAME?</v>
      </c>
      <c r="D26" s="2" t="e">
        <f ca="1"/>
        <v>#NAME?</v>
      </c>
      <c r="E26" t="e">
        <f ca="1"/>
        <v>#NAME?</v>
      </c>
      <c r="F26" t="e">
        <f ca="1">IF(B26="","",_xlfn.XLOOKUP(B26,[9]Общий!$B:$B,[9]Общий!$F:$F,"Не проставлен",0,1))</f>
        <v>#NAME?</v>
      </c>
    </row>
    <row r="27" spans="1:6" x14ac:dyDescent="0.25">
      <c r="A27" t="e">
        <f ca="1"/>
        <v>#NAME?</v>
      </c>
      <c r="B27" t="e">
        <f ca="1"/>
        <v>#NAME?</v>
      </c>
      <c r="C27" t="e">
        <f ca="1"/>
        <v>#NAME?</v>
      </c>
      <c r="D27" s="2" t="e">
        <f ca="1"/>
        <v>#NAME?</v>
      </c>
      <c r="E27" t="e">
        <f ca="1"/>
        <v>#NAME?</v>
      </c>
      <c r="F27" t="e">
        <f ca="1">IF(B27="","",_xlfn.XLOOKUP(B27,[9]Общий!$B:$B,[9]Общий!$F:$F,"Не проставлен",0,1))</f>
        <v>#NAME?</v>
      </c>
    </row>
    <row r="28" spans="1:6" x14ac:dyDescent="0.25">
      <c r="A28" t="e">
        <f ca="1"/>
        <v>#NAME?</v>
      </c>
      <c r="B28" t="e">
        <f ca="1"/>
        <v>#NAME?</v>
      </c>
      <c r="C28" t="e">
        <f ca="1"/>
        <v>#NAME?</v>
      </c>
      <c r="D28" s="2" t="e">
        <f ca="1"/>
        <v>#NAME?</v>
      </c>
      <c r="E28" t="e">
        <f ca="1"/>
        <v>#NAME?</v>
      </c>
      <c r="F28" t="e">
        <f ca="1">IF(B28="","",_xlfn.XLOOKUP(B28,[9]Общий!$B:$B,[9]Общий!$F:$F,"Не проставлен",0,1))</f>
        <v>#NAME?</v>
      </c>
    </row>
    <row r="29" spans="1:6" x14ac:dyDescent="0.25">
      <c r="A29" t="e">
        <f ca="1"/>
        <v>#NAME?</v>
      </c>
      <c r="B29" t="e">
        <f ca="1"/>
        <v>#NAME?</v>
      </c>
      <c r="C29" t="e">
        <f ca="1"/>
        <v>#NAME?</v>
      </c>
      <c r="D29" s="2" t="e">
        <f ca="1"/>
        <v>#NAME?</v>
      </c>
      <c r="E29" t="e">
        <f ca="1"/>
        <v>#NAME?</v>
      </c>
      <c r="F29" t="e">
        <f ca="1">IF(B29="","",_xlfn.XLOOKUP(B29,[9]Общий!$B:$B,[9]Общий!$F:$F,"Не проставлен",0,1))</f>
        <v>#NAME?</v>
      </c>
    </row>
    <row r="30" spans="1:6" x14ac:dyDescent="0.25">
      <c r="A30" t="e">
        <f ca="1"/>
        <v>#NAME?</v>
      </c>
      <c r="B30" t="e">
        <f ca="1"/>
        <v>#NAME?</v>
      </c>
      <c r="C30" t="e">
        <f ca="1"/>
        <v>#NAME?</v>
      </c>
      <c r="D30" s="2" t="e">
        <f ca="1"/>
        <v>#NAME?</v>
      </c>
      <c r="E30" t="e">
        <f ca="1"/>
        <v>#NAME?</v>
      </c>
      <c r="F30" t="e">
        <f ca="1">IF(B30="","",_xlfn.XLOOKUP(B30,[9]Общий!$B:$B,[9]Общий!$F:$F,"Не проставлен",0,1))</f>
        <v>#NAME?</v>
      </c>
    </row>
    <row r="31" spans="1:6" x14ac:dyDescent="0.25">
      <c r="A31" t="e">
        <f ca="1"/>
        <v>#NAME?</v>
      </c>
      <c r="B31" t="e">
        <f ca="1"/>
        <v>#NAME?</v>
      </c>
      <c r="C31" t="e">
        <f ca="1"/>
        <v>#NAME?</v>
      </c>
      <c r="D31" s="2" t="e">
        <f ca="1"/>
        <v>#NAME?</v>
      </c>
      <c r="E31" t="e">
        <f ca="1"/>
        <v>#NAME?</v>
      </c>
      <c r="F31" t="e">
        <f ca="1">IF(B31="","",_xlfn.XLOOKUP(B31,[9]Общий!$B:$B,[9]Общий!$F:$F,"Не проставлен",0,1))</f>
        <v>#NAME?</v>
      </c>
    </row>
    <row r="32" spans="1:6" x14ac:dyDescent="0.25">
      <c r="A32" t="e">
        <f ca="1"/>
        <v>#NAME?</v>
      </c>
      <c r="B32" t="e">
        <f ca="1"/>
        <v>#NAME?</v>
      </c>
      <c r="C32" t="e">
        <f ca="1"/>
        <v>#NAME?</v>
      </c>
      <c r="D32" s="2" t="e">
        <f ca="1"/>
        <v>#NAME?</v>
      </c>
      <c r="E32" t="e">
        <f ca="1"/>
        <v>#NAME?</v>
      </c>
      <c r="F32" t="e">
        <f ca="1">IF(B32="","",_xlfn.XLOOKUP(B32,[9]Общий!$B:$B,[9]Общий!$F:$F,"Не проставлен",0,1))</f>
        <v>#NAME?</v>
      </c>
    </row>
    <row r="33" spans="1:6" x14ac:dyDescent="0.25">
      <c r="A33" t="e">
        <f ca="1"/>
        <v>#NAME?</v>
      </c>
      <c r="B33" t="e">
        <f ca="1"/>
        <v>#NAME?</v>
      </c>
      <c r="C33" t="e">
        <f ca="1"/>
        <v>#NAME?</v>
      </c>
      <c r="D33" s="2" t="e">
        <f ca="1"/>
        <v>#NAME?</v>
      </c>
      <c r="E33" t="e">
        <f ca="1"/>
        <v>#NAME?</v>
      </c>
      <c r="F33" t="e">
        <f ca="1">IF(B33="","",_xlfn.XLOOKUP(B33,[9]Общий!$B:$B,[9]Общий!$F:$F,"Не проставлен",0,1))</f>
        <v>#NAME?</v>
      </c>
    </row>
    <row r="34" spans="1:6" x14ac:dyDescent="0.25">
      <c r="A34" t="e">
        <f ca="1"/>
        <v>#NAME?</v>
      </c>
      <c r="B34" t="e">
        <f ca="1"/>
        <v>#NAME?</v>
      </c>
      <c r="C34" t="e">
        <f ca="1"/>
        <v>#NAME?</v>
      </c>
      <c r="D34" s="2" t="e">
        <f ca="1"/>
        <v>#NAME?</v>
      </c>
      <c r="E34" t="e">
        <f ca="1"/>
        <v>#NAME?</v>
      </c>
      <c r="F34" t="e">
        <f ca="1">IF(B34="","",_xlfn.XLOOKUP(B34,[9]Общий!$B:$B,[9]Общий!$F:$F,"Не проставлен",0,1))</f>
        <v>#NAME?</v>
      </c>
    </row>
    <row r="35" spans="1:6" x14ac:dyDescent="0.25">
      <c r="A35" t="e">
        <f ca="1"/>
        <v>#NAME?</v>
      </c>
      <c r="B35" t="e">
        <f ca="1"/>
        <v>#NAME?</v>
      </c>
      <c r="C35" t="e">
        <f ca="1"/>
        <v>#NAME?</v>
      </c>
      <c r="D35" s="2" t="e">
        <f ca="1"/>
        <v>#NAME?</v>
      </c>
      <c r="E35" t="e">
        <f ca="1"/>
        <v>#NAME?</v>
      </c>
      <c r="F35" t="e">
        <f ca="1">IF(B35="","",_xlfn.XLOOKUP(B35,[9]Общий!$B:$B,[9]Общий!$F:$F,"Не проставлен",0,1))</f>
        <v>#NAME?</v>
      </c>
    </row>
    <row r="36" spans="1:6" x14ac:dyDescent="0.25">
      <c r="A36" t="e">
        <f ca="1"/>
        <v>#NAME?</v>
      </c>
      <c r="B36" t="e">
        <f ca="1"/>
        <v>#NAME?</v>
      </c>
      <c r="C36" t="e">
        <f ca="1"/>
        <v>#NAME?</v>
      </c>
      <c r="D36" s="2" t="e">
        <f ca="1"/>
        <v>#NAME?</v>
      </c>
      <c r="E36" t="e">
        <f ca="1"/>
        <v>#NAME?</v>
      </c>
      <c r="F36" t="e">
        <f ca="1">IF(B36="","",_xlfn.XLOOKUP(B36,[9]Общий!$B:$B,[9]Общий!$F:$F,"Не проставлен",0,1))</f>
        <v>#NAME?</v>
      </c>
    </row>
    <row r="37" spans="1:6" x14ac:dyDescent="0.25">
      <c r="A37" t="e">
        <f ca="1"/>
        <v>#NAME?</v>
      </c>
      <c r="B37" t="e">
        <f ca="1"/>
        <v>#NAME?</v>
      </c>
      <c r="C37" t="e">
        <f ca="1"/>
        <v>#NAME?</v>
      </c>
      <c r="D37" s="2" t="e">
        <f ca="1"/>
        <v>#NAME?</v>
      </c>
      <c r="E37" t="e">
        <f ca="1"/>
        <v>#NAME?</v>
      </c>
      <c r="F37" t="e">
        <f ca="1">IF(B37="","",_xlfn.XLOOKUP(B37,[9]Общий!$B:$B,[9]Общий!$F:$F,"Не проставлен",0,1))</f>
        <v>#NAME?</v>
      </c>
    </row>
    <row r="38" spans="1:6" x14ac:dyDescent="0.25">
      <c r="A38" t="e">
        <f ca="1"/>
        <v>#NAME?</v>
      </c>
      <c r="B38" t="e">
        <f ca="1"/>
        <v>#NAME?</v>
      </c>
      <c r="C38" t="e">
        <f ca="1"/>
        <v>#NAME?</v>
      </c>
      <c r="D38" s="2" t="e">
        <f ca="1"/>
        <v>#NAME?</v>
      </c>
      <c r="E38" t="e">
        <f ca="1"/>
        <v>#NAME?</v>
      </c>
      <c r="F38" t="e">
        <f ca="1">IF(B38="","",_xlfn.XLOOKUP(B38,[9]Общий!$B:$B,[9]Общий!$F:$F,"Не проставлен",0,1))</f>
        <v>#NAME?</v>
      </c>
    </row>
    <row r="39" spans="1:6" x14ac:dyDescent="0.25">
      <c r="A39" t="e">
        <f ca="1"/>
        <v>#NAME?</v>
      </c>
      <c r="B39" t="e">
        <f ca="1"/>
        <v>#NAME?</v>
      </c>
      <c r="C39" t="e">
        <f ca="1"/>
        <v>#NAME?</v>
      </c>
      <c r="D39" s="2" t="e">
        <f ca="1"/>
        <v>#NAME?</v>
      </c>
      <c r="E39" t="e">
        <f ca="1"/>
        <v>#NAME?</v>
      </c>
      <c r="F39" t="e">
        <f ca="1">IF(B39="","",_xlfn.XLOOKUP(B39,[9]Общий!$B:$B,[9]Общий!$F:$F,"Не проставлен",0,1))</f>
        <v>#NAME?</v>
      </c>
    </row>
    <row r="40" spans="1:6" x14ac:dyDescent="0.25">
      <c r="A40" t="e">
        <f ca="1"/>
        <v>#NAME?</v>
      </c>
      <c r="B40" t="e">
        <f ca="1"/>
        <v>#NAME?</v>
      </c>
      <c r="C40" t="e">
        <f ca="1"/>
        <v>#NAME?</v>
      </c>
      <c r="D40" s="2" t="e">
        <f ca="1"/>
        <v>#NAME?</v>
      </c>
      <c r="E40" t="e">
        <f ca="1"/>
        <v>#NAME?</v>
      </c>
      <c r="F40" t="e">
        <f ca="1">IF(B40="","",_xlfn.XLOOKUP(B40,[9]Общий!$B:$B,[9]Общий!$F:$F,"Не проставлен",0,1))</f>
        <v>#NAME?</v>
      </c>
    </row>
    <row r="41" spans="1:6" x14ac:dyDescent="0.25">
      <c r="A41" t="e">
        <f ca="1"/>
        <v>#NAME?</v>
      </c>
      <c r="B41" t="e">
        <f ca="1"/>
        <v>#NAME?</v>
      </c>
      <c r="C41" t="e">
        <f ca="1"/>
        <v>#NAME?</v>
      </c>
      <c r="D41" s="2" t="e">
        <f ca="1"/>
        <v>#NAME?</v>
      </c>
      <c r="E41" t="e">
        <f ca="1"/>
        <v>#NAME?</v>
      </c>
      <c r="F41" t="e">
        <f ca="1">IF(B41="","",_xlfn.XLOOKUP(B41,[9]Общий!$B:$B,[9]Общий!$F:$F,"Не проставлен",0,1))</f>
        <v>#NAME?</v>
      </c>
    </row>
    <row r="42" spans="1:6" x14ac:dyDescent="0.25">
      <c r="A42" t="e">
        <f ca="1"/>
        <v>#NAME?</v>
      </c>
      <c r="B42" t="e">
        <f ca="1"/>
        <v>#NAME?</v>
      </c>
      <c r="C42" t="e">
        <f ca="1"/>
        <v>#NAME?</v>
      </c>
      <c r="D42" s="2" t="e">
        <f ca="1"/>
        <v>#NAME?</v>
      </c>
      <c r="E42" t="e">
        <f ca="1"/>
        <v>#NAME?</v>
      </c>
      <c r="F42" t="e">
        <f ca="1">IF(B42="","",_xlfn.XLOOKUP(B42,[9]Общий!$B:$B,[9]Общий!$F:$F,"Не проставлен",0,1))</f>
        <v>#NAME?</v>
      </c>
    </row>
    <row r="43" spans="1:6" x14ac:dyDescent="0.25">
      <c r="A43" t="e">
        <f ca="1"/>
        <v>#NAME?</v>
      </c>
      <c r="B43" t="e">
        <f ca="1"/>
        <v>#NAME?</v>
      </c>
      <c r="C43" t="e">
        <f ca="1"/>
        <v>#NAME?</v>
      </c>
      <c r="D43" s="2" t="e">
        <f ca="1"/>
        <v>#NAME?</v>
      </c>
      <c r="E43" t="e">
        <f ca="1"/>
        <v>#NAME?</v>
      </c>
      <c r="F43" t="e">
        <f ca="1">IF(B43="","",_xlfn.XLOOKUP(B43,[9]Общий!$B:$B,[9]Общий!$F:$F,"Не проставлен",0,1))</f>
        <v>#NAME?</v>
      </c>
    </row>
    <row r="44" spans="1:6" x14ac:dyDescent="0.25">
      <c r="A44" t="e">
        <f ca="1"/>
        <v>#NAME?</v>
      </c>
      <c r="B44" t="e">
        <f ca="1"/>
        <v>#NAME?</v>
      </c>
      <c r="C44" t="e">
        <f ca="1"/>
        <v>#NAME?</v>
      </c>
      <c r="D44" s="2" t="e">
        <f ca="1"/>
        <v>#NAME?</v>
      </c>
      <c r="E44" t="e">
        <f ca="1"/>
        <v>#NAME?</v>
      </c>
      <c r="F44" t="e">
        <f ca="1">IF(B44="","",_xlfn.XLOOKUP(B44,[9]Общий!$B:$B,[9]Общий!$F:$F,"Не проставлен",0,1))</f>
        <v>#NAME?</v>
      </c>
    </row>
    <row r="45" spans="1:6" x14ac:dyDescent="0.25">
      <c r="A45" t="e">
        <f ca="1"/>
        <v>#NAME?</v>
      </c>
      <c r="B45" t="e">
        <f ca="1"/>
        <v>#NAME?</v>
      </c>
      <c r="C45" t="e">
        <f ca="1"/>
        <v>#NAME?</v>
      </c>
      <c r="D45" s="2" t="e">
        <f ca="1"/>
        <v>#NAME?</v>
      </c>
      <c r="E45" t="e">
        <f ca="1"/>
        <v>#NAME?</v>
      </c>
      <c r="F45" t="e">
        <f ca="1">IF(B45="","",_xlfn.XLOOKUP(B45,[9]Общий!$B:$B,[9]Общий!$F:$F,"Не проставлен",0,1))</f>
        <v>#NAME?</v>
      </c>
    </row>
    <row r="46" spans="1:6" x14ac:dyDescent="0.25">
      <c r="A46" t="e">
        <f ca="1"/>
        <v>#NAME?</v>
      </c>
      <c r="B46" t="e">
        <f ca="1"/>
        <v>#NAME?</v>
      </c>
      <c r="C46" t="e">
        <f ca="1"/>
        <v>#NAME?</v>
      </c>
      <c r="D46" s="2" t="e">
        <f ca="1"/>
        <v>#NAME?</v>
      </c>
      <c r="E46" t="e">
        <f ca="1"/>
        <v>#NAME?</v>
      </c>
      <c r="F46" t="e">
        <f ca="1">IF(B46="","",_xlfn.XLOOKUP(B46,[9]Общий!$B:$B,[9]Общий!$F:$F,"Не проставлен",0,1))</f>
        <v>#NAME?</v>
      </c>
    </row>
    <row r="47" spans="1:6" x14ac:dyDescent="0.25">
      <c r="A47" t="e">
        <f ca="1"/>
        <v>#NAME?</v>
      </c>
      <c r="B47" t="e">
        <f ca="1"/>
        <v>#NAME?</v>
      </c>
      <c r="C47" t="e">
        <f ca="1"/>
        <v>#NAME?</v>
      </c>
      <c r="D47" s="2" t="e">
        <f ca="1"/>
        <v>#NAME?</v>
      </c>
      <c r="E47" t="e">
        <f ca="1"/>
        <v>#NAME?</v>
      </c>
      <c r="F47" t="e">
        <f ca="1">IF(B47="","",_xlfn.XLOOKUP(B47,[9]Общий!$B:$B,[9]Общий!$F:$F,"Не проставлен",0,1))</f>
        <v>#NAME?</v>
      </c>
    </row>
    <row r="48" spans="1:6" x14ac:dyDescent="0.25">
      <c r="A48" t="e">
        <f ca="1"/>
        <v>#NAME?</v>
      </c>
      <c r="B48" t="e">
        <f ca="1"/>
        <v>#NAME?</v>
      </c>
      <c r="C48" t="e">
        <f ca="1"/>
        <v>#NAME?</v>
      </c>
      <c r="D48" s="2" t="e">
        <f ca="1"/>
        <v>#NAME?</v>
      </c>
      <c r="E48" t="e">
        <f ca="1"/>
        <v>#NAME?</v>
      </c>
      <c r="F48" t="e">
        <f ca="1">IF(B48="","",_xlfn.XLOOKUP(B48,[9]Общий!$B:$B,[9]Общий!$F:$F,"Не проставлен",0,1))</f>
        <v>#NAME?</v>
      </c>
    </row>
    <row r="49" spans="1:6" x14ac:dyDescent="0.25">
      <c r="A49" t="e">
        <f ca="1"/>
        <v>#NAME?</v>
      </c>
      <c r="B49" t="e">
        <f ca="1"/>
        <v>#NAME?</v>
      </c>
      <c r="C49" t="e">
        <f ca="1"/>
        <v>#NAME?</v>
      </c>
      <c r="D49" s="2" t="e">
        <f ca="1"/>
        <v>#NAME?</v>
      </c>
      <c r="E49" t="e">
        <f ca="1"/>
        <v>#NAME?</v>
      </c>
      <c r="F49" t="e">
        <f ca="1">IF(B49="","",_xlfn.XLOOKUP(B49,[9]Общий!$B:$B,[9]Общий!$F:$F,"Не проставлен",0,1))</f>
        <v>#NAME?</v>
      </c>
    </row>
    <row r="50" spans="1:6" x14ac:dyDescent="0.25">
      <c r="A50" t="e">
        <f ca="1"/>
        <v>#NAME?</v>
      </c>
      <c r="B50" t="e">
        <f ca="1"/>
        <v>#NAME?</v>
      </c>
      <c r="C50" t="e">
        <f ca="1"/>
        <v>#NAME?</v>
      </c>
      <c r="D50" s="2" t="e">
        <f ca="1"/>
        <v>#NAME?</v>
      </c>
      <c r="E50" t="e">
        <f ca="1"/>
        <v>#NAME?</v>
      </c>
      <c r="F50" t="e">
        <f ca="1">IF(B50="","",_xlfn.XLOOKUP(B50,[9]Общий!$B:$B,[9]Общий!$F:$F,"Не проставлен",0,1))</f>
        <v>#NAME?</v>
      </c>
    </row>
    <row r="51" spans="1:6" x14ac:dyDescent="0.25">
      <c r="A51" t="e">
        <f ca="1"/>
        <v>#NAME?</v>
      </c>
      <c r="B51" t="e">
        <f ca="1"/>
        <v>#NAME?</v>
      </c>
      <c r="C51" t="e">
        <f ca="1"/>
        <v>#NAME?</v>
      </c>
      <c r="D51" s="2" t="e">
        <f ca="1"/>
        <v>#NAME?</v>
      </c>
      <c r="E51" t="e">
        <f ca="1"/>
        <v>#NAME?</v>
      </c>
      <c r="F51" t="e">
        <f ca="1">IF(B51="","",_xlfn.XLOOKUP(B51,[9]Общий!$B:$B,[9]Общий!$F:$F,"Не проставлен",0,1))</f>
        <v>#NAME?</v>
      </c>
    </row>
    <row r="52" spans="1:6" x14ac:dyDescent="0.25">
      <c r="A52" t="e">
        <f ca="1"/>
        <v>#NAME?</v>
      </c>
      <c r="B52" t="e">
        <f ca="1"/>
        <v>#NAME?</v>
      </c>
      <c r="C52" t="e">
        <f ca="1"/>
        <v>#NAME?</v>
      </c>
      <c r="D52" s="2" t="e">
        <f ca="1"/>
        <v>#NAME?</v>
      </c>
      <c r="E52" t="e">
        <f ca="1"/>
        <v>#NAME?</v>
      </c>
      <c r="F52" t="e">
        <f ca="1">IF(B52="","",_xlfn.XLOOKUP(B52,[9]Общий!$B:$B,[9]Общий!$F:$F,"Не проставлен",0,1))</f>
        <v>#NAME?</v>
      </c>
    </row>
    <row r="53" spans="1:6" x14ac:dyDescent="0.25">
      <c r="A53" t="e">
        <f ca="1"/>
        <v>#NAME?</v>
      </c>
      <c r="B53" t="e">
        <f ca="1"/>
        <v>#NAME?</v>
      </c>
      <c r="C53" t="e">
        <f ca="1"/>
        <v>#NAME?</v>
      </c>
      <c r="D53" s="2" t="e">
        <f ca="1"/>
        <v>#NAME?</v>
      </c>
      <c r="E53" t="e">
        <f ca="1"/>
        <v>#NAME?</v>
      </c>
      <c r="F53" t="e">
        <f ca="1">IF(B53="","",_xlfn.XLOOKUP(B53,[9]Общий!$B:$B,[9]Общий!$F:$F,"Не проставлен",0,1))</f>
        <v>#NAME?</v>
      </c>
    </row>
    <row r="54" spans="1:6" x14ac:dyDescent="0.25">
      <c r="A54" t="e">
        <f ca="1"/>
        <v>#NAME?</v>
      </c>
      <c r="B54" t="e">
        <f ca="1"/>
        <v>#NAME?</v>
      </c>
      <c r="C54" t="e">
        <f ca="1"/>
        <v>#NAME?</v>
      </c>
      <c r="D54" s="2" t="e">
        <f ca="1"/>
        <v>#NAME?</v>
      </c>
      <c r="E54" t="e">
        <f ca="1"/>
        <v>#NAME?</v>
      </c>
      <c r="F54" t="e">
        <f ca="1">IF(B54="","",_xlfn.XLOOKUP(B54,[9]Общий!$B:$B,[9]Общий!$F:$F,"Не проставлен",0,1))</f>
        <v>#NAME?</v>
      </c>
    </row>
    <row r="55" spans="1:6" x14ac:dyDescent="0.25">
      <c r="A55" t="e">
        <f ca="1"/>
        <v>#NAME?</v>
      </c>
      <c r="B55" t="e">
        <f ca="1"/>
        <v>#NAME?</v>
      </c>
      <c r="C55" t="e">
        <f ca="1"/>
        <v>#NAME?</v>
      </c>
      <c r="D55" s="2" t="e">
        <f ca="1"/>
        <v>#NAME?</v>
      </c>
      <c r="E55" t="e">
        <f ca="1"/>
        <v>#NAME?</v>
      </c>
      <c r="F55" t="e">
        <f ca="1">IF(B55="","",_xlfn.XLOOKUP(B55,[9]Общий!$B:$B,[9]Общий!$F:$F,"Не проставлен",0,1))</f>
        <v>#NAME?</v>
      </c>
    </row>
    <row r="56" spans="1:6" x14ac:dyDescent="0.25">
      <c r="A56" t="e">
        <f ca="1"/>
        <v>#NAME?</v>
      </c>
      <c r="B56" t="e">
        <f ca="1"/>
        <v>#NAME?</v>
      </c>
      <c r="C56" t="e">
        <f ca="1"/>
        <v>#NAME?</v>
      </c>
      <c r="D56" s="2" t="e">
        <f ca="1"/>
        <v>#NAME?</v>
      </c>
      <c r="E56" t="e">
        <f ca="1"/>
        <v>#NAME?</v>
      </c>
      <c r="F56" t="e">
        <f ca="1">IF(B56="","",_xlfn.XLOOKUP(B56,[9]Общий!$B:$B,[9]Общий!$F:$F,"Не проставлен",0,1))</f>
        <v>#NAME?</v>
      </c>
    </row>
    <row r="57" spans="1:6" x14ac:dyDescent="0.25">
      <c r="F57" t="str">
        <f>IF(B57="","",_xlfn.XLOOKUP(B57,[9]Общий!$B:$B,[9]Общий!$F:$F,"Не проставлен",0,1))</f>
        <v/>
      </c>
    </row>
    <row r="58" spans="1:6" x14ac:dyDescent="0.25">
      <c r="F58" t="str">
        <f>IF(B58="","",_xlfn.XLOOKUP(B58,[9]Общий!$B:$B,[9]Общий!$F:$F,"Не проставлен",0,1))</f>
        <v/>
      </c>
    </row>
    <row r="59" spans="1:6" x14ac:dyDescent="0.25">
      <c r="F59" t="str">
        <f>IF(B59="","",_xlfn.XLOOKUP(B59,[9]Общий!$B:$B,[9]Общий!$F:$F,"Не проставлен",0,1))</f>
        <v/>
      </c>
    </row>
    <row r="60" spans="1:6" x14ac:dyDescent="0.25">
      <c r="F60" t="str">
        <f>IF(B60="","",_xlfn.XLOOKUP(B60,[9]Общий!$B:$B,[9]Общий!$F:$F,"Не проставлен",0,1))</f>
        <v/>
      </c>
    </row>
    <row r="61" spans="1:6" x14ac:dyDescent="0.25">
      <c r="F61" t="str">
        <f>IF(B61="","",_xlfn.XLOOKUP(B61,[9]Общий!$B:$B,[9]Общий!$F:$F,"Не проставлен",0,1))</f>
        <v/>
      </c>
    </row>
    <row r="62" spans="1:6" x14ac:dyDescent="0.25">
      <c r="F62" t="str">
        <f>IF(B62="","",_xlfn.XLOOKUP(B62,[9]Общий!$B:$B,[9]Общий!$F:$F,"Не проставлен",0,1))</f>
        <v/>
      </c>
    </row>
    <row r="63" spans="1:6" x14ac:dyDescent="0.25">
      <c r="F63" t="str">
        <f>IF(B63="","",_xlfn.XLOOKUP(B63,[9]Общий!$B:$B,[9]Общий!$F:$F,"Не проставлен",0,1))</f>
        <v/>
      </c>
    </row>
    <row r="64" spans="1:6" x14ac:dyDescent="0.25">
      <c r="F64" t="str">
        <f>IF(B64="","",_xlfn.XLOOKUP(B64,[9]Общий!$B:$B,[9]Общий!$F:$F,"Не проставлен",0,1))</f>
        <v/>
      </c>
    </row>
    <row r="65" spans="6:6" x14ac:dyDescent="0.25">
      <c r="F65" t="str">
        <f>IF(B65="","",_xlfn.XLOOKUP(B65,[9]Общий!$B:$B,[9]Общий!$F:$F,"Не проставлен",0,1))</f>
        <v/>
      </c>
    </row>
    <row r="66" spans="6:6" x14ac:dyDescent="0.25">
      <c r="F66" t="str">
        <f>IF(B66="","",_xlfn.XLOOKUP(B66,[9]Общий!$B:$B,[9]Общий!$F:$F,"Не проставлен",0,1))</f>
        <v/>
      </c>
    </row>
    <row r="67" spans="6:6" x14ac:dyDescent="0.25">
      <c r="F67" t="str">
        <f>IF(B67="","",_xlfn.XLOOKUP(B67,[9]Общий!$B:$B,[9]Общий!$F:$F,"Не проставлен",0,1))</f>
        <v/>
      </c>
    </row>
    <row r="68" spans="6:6" x14ac:dyDescent="0.25">
      <c r="F68" t="str">
        <f>IF(B68="","",_xlfn.XLOOKUP(B68,[9]Общий!$B:$B,[9]Общий!$F:$F,"Не проставлен",0,1))</f>
        <v/>
      </c>
    </row>
    <row r="69" spans="6:6" x14ac:dyDescent="0.25">
      <c r="F69" t="str">
        <f>IF(B69="","",_xlfn.XLOOKUP(B69,[9]Общий!$B:$B,[9]Общий!$F:$F,"Не проставлен",0,1))</f>
        <v/>
      </c>
    </row>
    <row r="70" spans="6:6" x14ac:dyDescent="0.25">
      <c r="F70" t="str">
        <f>IF(B70="","",_xlfn.XLOOKUP(B70,[9]Общий!$B:$B,[9]Общий!$F:$F,"Не проставлен",0,1))</f>
        <v/>
      </c>
    </row>
    <row r="71" spans="6:6" x14ac:dyDescent="0.25">
      <c r="F71" t="str">
        <f>IF(B71="","",_xlfn.XLOOKUP(B71,[9]Общий!$B:$B,[9]Общий!$F:$F,"Не проставлен",0,1))</f>
        <v/>
      </c>
    </row>
    <row r="72" spans="6:6" x14ac:dyDescent="0.25">
      <c r="F72" t="str">
        <f>IF(B72="","",_xlfn.XLOOKUP(B72,[9]Общий!$B:$B,[9]Общий!$F:$F,"Не проставлен",0,1))</f>
        <v/>
      </c>
    </row>
    <row r="73" spans="6:6" x14ac:dyDescent="0.25">
      <c r="F73" t="str">
        <f>IF(B73="","",_xlfn.XLOOKUP(B73,[9]Общий!$B:$B,[9]Общий!$F:$F,"Не проставлен",0,1))</f>
        <v/>
      </c>
    </row>
    <row r="74" spans="6:6" x14ac:dyDescent="0.25">
      <c r="F74" t="str">
        <f>IF(B74="","",_xlfn.XLOOKUP(B74,[9]Общий!$B:$B,[9]Общий!$F:$F,"Не проставлен",0,1))</f>
        <v/>
      </c>
    </row>
    <row r="75" spans="6:6" x14ac:dyDescent="0.25">
      <c r="F75" t="str">
        <f>IF(B75="","",_xlfn.XLOOKUP(B75,[9]Общий!$B:$B,[9]Общий!$H:$H,"Не проставлен",0,1))</f>
        <v/>
      </c>
    </row>
    <row r="76" spans="6:6" x14ac:dyDescent="0.25">
      <c r="F76" t="str">
        <f>IF(B76="","",_xlfn.XLOOKUP(B76,[9]Общий!$B:$B,[9]Общий!$H:$H,"Не проставлен",0,1))</f>
        <v/>
      </c>
    </row>
    <row r="77" spans="6:6" x14ac:dyDescent="0.25">
      <c r="F77" t="str">
        <f>IF(B77="","",_xlfn.XLOOKUP(B77,[9]Общий!$B:$B,[9]Общий!$H:$H,"Не проставлен",0,1))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53DBC7F14E0146A7009173713894C3" ma:contentTypeVersion="7" ma:contentTypeDescription="Create a new document." ma:contentTypeScope="" ma:versionID="b74c83594ffb12cf15c2554b1319f9be">
  <xsd:schema xmlns:xsd="http://www.w3.org/2001/XMLSchema" xmlns:xs="http://www.w3.org/2001/XMLSchema" xmlns:p="http://schemas.microsoft.com/office/2006/metadata/properties" xmlns:ns2="79094b4d-a528-4b9d-9561-7ac31cf891e0" xmlns:ns3="efdcfdae-fcd6-44b0-9569-48a9a8adc618" targetNamespace="http://schemas.microsoft.com/office/2006/metadata/properties" ma:root="true" ma:fieldsID="108765929fa1922ffb4e27172dce90d0" ns2:_="" ns3:_="">
    <xsd:import namespace="79094b4d-a528-4b9d-9561-7ac31cf891e0"/>
    <xsd:import namespace="efdcfdae-fcd6-44b0-9569-48a9a8adc6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94b4d-a528-4b9d-9561-7ac31cf89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cfdae-fcd6-44b0-9569-48a9a8adc6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68713B59-0FE0-4CAE-A753-66CA9B46F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94b4d-a528-4b9d-9561-7ac31cf891e0"/>
    <ds:schemaRef ds:uri="efdcfdae-fcd6-44b0-9569-48a9a8adc6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5E218B-13CC-4B22-9D15-144D9AAD0F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BD06ED-7511-490B-9456-3625CA747031}">
  <ds:schemaRefs>
    <ds:schemaRef ds:uri="http://purl.org/dc/dcmitype/"/>
    <ds:schemaRef ds:uri="79094b4d-a528-4b9d-9561-7ac31cf891e0"/>
    <ds:schemaRef ds:uri="efdcfdae-fcd6-44b0-9569-48a9a8adc618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10B5EB61-D907-4E81-8080-DC9D9E12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Список BU</vt:lpstr>
      <vt:lpstr>Общий список</vt:lpstr>
      <vt:lpstr>ЦентрФункция</vt:lpstr>
      <vt:lpstr>TeleSales</vt:lpstr>
      <vt:lpstr>BUM</vt:lpstr>
      <vt:lpstr>Лист1</vt:lpstr>
      <vt:lpstr>Даты и должности</vt:lpstr>
      <vt:lpstr>Добавление новых</vt:lpstr>
      <vt:lpstr>Переименование подразделения</vt:lpstr>
      <vt:lpstr>Калининград</vt:lpstr>
      <vt:lpstr>Москва</vt:lpstr>
      <vt:lpstr>Сибирь</vt:lpstr>
      <vt:lpstr>Юг</vt:lpstr>
      <vt:lpstr>СПб</vt:lpstr>
      <vt:lpstr>Урал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Ярослав</cp:lastModifiedBy>
  <cp:revision/>
  <dcterms:created xsi:type="dcterms:W3CDTF">2021-12-14T10:31:56Z</dcterms:created>
  <dcterms:modified xsi:type="dcterms:W3CDTF">2023-05-04T15:23:52Z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0x0101009053DBC7F14E0146A7009173713894C3</vt:lpwstr>
  </property>
</Properties>
</file>