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barChart>
        <barDir val="col"/>
        <grouping val="clustered"/>
        <varyColors val="0"/>
        <ser>
          <idx val="0"/>
          <order val="0"/>
          <tx>
            <strRef>
              <f>Stats!$B$2</f>
              <strCache>
                <ptCount val="1"/>
                <pt idx="0">
                  <v>answers[i].llm_answer.name</v>
                </pt>
              </strCache>
            </strRef>
          </tx>
          <spPr>
            <a:solidFill xmlns:a="http://schemas.openxmlformats.org/drawingml/2006/main">
              <a:schemeClr val="tx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xmlns:a="http://schemas.openxmlformats.org/drawingml/2006/main">
              <a:schemeClr val="tx1">
                <a:lumMod val="50000"/>
                <a:lumOff val="50000"/>
              </a:schemeClr>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xmlns:a="http://schemas.openxmlformats.org/drawingml/2006/main">
              <a:srgbClr val="4285F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xmlns:a="http://schemas.openxmlformats.org/drawingml/2006/main">
              <a:srgbClr val="F9F5EA"/>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xmlns:a="http://schemas.openxmlformats.org/drawingml/2006/main">
              <a:srgbClr val="F7C8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0"/>
            <invertIfNegative val="0"/>
            <bubble3D val="0"/>
            <spPr>
              <a:solidFill xmlns:a="http://schemas.openxmlformats.org/drawingml/2006/main">
                <a:schemeClr val="tx1"/>
              </a:solidFill>
              <a:ln xmlns:a="http://schemas.openxmlformats.org/drawingml/2006/main">
                <a:noFill/>
                <a:prstDash val="solid"/>
              </a:ln>
            </spPr>
          </dPt>
          <dPt>
            <idx val="1"/>
            <invertIfNegative val="0"/>
            <bubble3D val="0"/>
            <spPr>
              <a:solidFill xmlns:a="http://schemas.openxmlformats.org/drawingml/2006/main">
                <a:schemeClr val="tx1">
                  <a:lumMod val="50000"/>
                  <a:lumOff val="50000"/>
                </a:schemeClr>
              </a:solidFill>
              <a:ln xmlns:a="http://schemas.openxmlformats.org/drawingml/2006/main">
                <a:noFill/>
                <a:prstDash val="solid"/>
              </a:ln>
            </spPr>
          </dPt>
          <dPt>
            <idx val="2"/>
            <invertIfNegative val="0"/>
            <bubble3D val="0"/>
            <spPr>
              <a:solidFill xmlns:a="http://schemas.openxmlformats.org/drawingml/2006/main">
                <a:srgbClr val="4285F4"/>
              </a:solidFill>
              <a:ln xmlns:a="http://schemas.openxmlformats.org/drawingml/2006/main">
                <a:noFill/>
                <a:prstDash val="solid"/>
              </a:ln>
            </spPr>
          </dPt>
          <dPt>
            <idx val="3"/>
            <invertIfNegative val="0"/>
            <bubble3D val="0"/>
            <spPr>
              <a:solidFill xmlns:a="http://schemas.openxmlformats.org/drawingml/2006/main">
                <a:srgbClr val="F9F5EA"/>
              </a:solidFill>
              <a:ln xmlns:a="http://schemas.openxmlformats.org/drawingml/2006/main">
                <a:noFill/>
                <a:prstDash val="solid"/>
              </a:ln>
            </spPr>
          </dPt>
          <dPt>
            <idx val="4"/>
            <invertIfNegative val="0"/>
            <bubble3D val="0"/>
            <spPr>
              <a:solidFill xmlns:a="http://schemas.openxmlformats.org/drawingml/2006/main">
                <a:srgbClr val="F7C800"/>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Stats!$A$21</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drawing1.xml><?xml version="1.0" encoding="utf-8"?>
<wsDr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Quand mon contrat d'assurance prend-il effet et combien de temps dure-t-il??</t>
        </is>
      </c>
      <c r="C3"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3" s="7" t="inlineStr">
        <is>
          <t>1. Le contrat d'assurance débute à la date mentionnée dans les termes du contrat.</t>
        </is>
      </c>
      <c r="E3" t="inlineStr">
        <is>
          <t>gpt-3.5-turbo-0125</t>
        </is>
      </c>
      <c r="F3" s="14" t="n">
        <v>0.000352</v>
      </c>
      <c r="G3" s="10" t="n">
        <v>3.79607</v>
      </c>
      <c r="H3" s="11" t="inlineStr">
        <is>
          <t>25/04/2024 16:51:46</t>
        </is>
      </c>
      <c r="I3" s="7" t="inlineStr">
        <is>
          <t>Votre contrat d'assurance prend effet à partir de la date indiquée dans les termes de votre contrat. Généralement, la prise d'effet est immédiate ou à une date spécifique convenue entre vous et l'assureur. Quant à la durée du contrat, elle est également définie dans les termes du contrat. Les contrats d'assurance peuvent être souscrits pour une durée déterminée (par exemple, un an) ou pour une durée indéterminée avec possibilité de résiliation à tout moment. Il est important de consulter les conditions générales de votre contrat pour connaître précisément ces informations.</t>
        </is>
      </c>
      <c r="J3" s="14" t="inlineStr">
        <is>
          <t>gpt-3.5-turbo</t>
        </is>
      </c>
      <c r="K3" s="14" t="n">
        <v>0.000309</v>
      </c>
      <c r="L3" s="10" t="n">
        <v>3.860101</v>
      </c>
      <c r="M3" s="11" t="inlineStr">
        <is>
          <t>25/04/2024 15:26:17</t>
        </is>
      </c>
      <c r="N3" s="11" t="n"/>
      <c r="O3" s="11" t="n"/>
      <c r="P3" s="11" t="n"/>
      <c r="Q3" s="11" t="n"/>
      <c r="R3" s="11" t="n"/>
      <c r="S3">
        <f>IF(R3="", "", IF(R3="[]", 0, LEN(R3)-LEN(SUBSTITUTE(R3,",",""))+1))</f>
        <v/>
      </c>
      <c r="T3" s="11" t="n"/>
      <c r="U3">
        <f>IF(T3="", "", IF(T3="[]", 0, LEN(T3)-LEN(SUBSTITUTE(T3,",",""))+1))</f>
        <v/>
      </c>
      <c r="V3" t="n">
        <v>1</v>
      </c>
      <c r="W3" t="n">
        <v>1</v>
      </c>
      <c r="X3" t="inlineStr">
        <is>
          <t>Votre contrat d'assurance prend effet à partir de la date indiquée dans les termes de votre contrat (1). Généralement, la prise d'effet est immédiate ou à une date spécifique convenue entre vous et l'assureur (2). Quant à la durée du contrat, elle est également définie dans les termes du contrat (3). Les contrats d'assurance peuvent être souscrits pour une durée déterminée (par exemple, un an) (4) ou pour une durée indéterminée avec possibilité de résiliation à tout moment (5). Il est important de consulter les conditions générales de votre contrat pour connaître précisément ces informations (6).</t>
        </is>
      </c>
      <c r="Y3" t="n">
        <v>0</v>
      </c>
      <c r="Z3" t="n">
        <v>1</v>
      </c>
      <c r="AA3" t="n">
        <v>1</v>
      </c>
    </row>
    <row r="4">
      <c r="C4"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4" s="7" t="inlineStr">
        <is>
          <t>2. La prise d'effet peut être immédiate ou à une date convenue entre l'assuré et l'assureur.</t>
        </is>
      </c>
      <c r="J4" s="14" t="n"/>
      <c r="S4">
        <f>IF(R4="", "", IF(R4="[]", 0, LEN(R4)-LEN(SUBSTITUTE(R4,",",""))+1))</f>
        <v/>
      </c>
      <c r="U4">
        <f>IF(T4="", "", IF(T4="[]", 0, LEN(T4)-LEN(SUBSTITUTE(T4,",",""))+1))</f>
        <v/>
      </c>
    </row>
    <row r="5">
      <c r="C5"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D5" s="7" t="inlineStr">
        <is>
          <t>3. La durée du contrat est définie dans les termes du contrat.</t>
        </is>
      </c>
      <c r="J5" s="14" t="n"/>
      <c r="S5">
        <f>IF(R5="", "", IF(R5="[]", 0, LEN(R5)-LEN(SUBSTITUTE(R5,",",""))+1))</f>
        <v/>
      </c>
      <c r="U5">
        <f>IF(T5="", "", IF(T5="[]", 0, LEN(T5)-LEN(SUBSTITUTE(T5,",",""))+1))</f>
        <v/>
      </c>
    </row>
    <row r="6">
      <c r="C6" s="7" t="inlineStr">
        <is>
          <t>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 
L’assuré peut mettre fin à son contrat :
–  à la date d’échéance principale du contrat, en adressant une notification à l’assureur ou à son représentant au moins 
2 mois avant cette date,
 (pour la Polynésie française, le préavis de 2 mois est ramené à 1 mois),
– en cas de modification de sa situation personnelle ou professionnelle,
– en cas de hausse de tarif à l’initiative de l’assureur.
Sous réserve que le contrat couvre le souscripteur en tant que personne physique en dehors de toutes activités professionnelles, 
la résiliation peut aussi être demandée :
–  à tout moment, à l’expiration d’un délai de 1 an à compter de la 1re souscription du contrat, sans frais ni pénalité  
(non applicable en Nouvelle-Calédonie et Polynésie française), 
– chaque année lors du renouvellement du contrat, dans les 20 jours suivant la date d’envoi de l’avis d’échéance.
Allianz IARD
Entreprise régie par le Code des assurances
Société anonyme au capital de 991.967.200 €1 cours Michelet - CS 30051 - 92076 Paris La Défense Cedex
542 110 291 RCS Nanterre
www.allianz.fr
COM21407 - V12/20 - Création graphique Composer</t>
        </is>
      </c>
      <c r="D6" s="7" t="inlineStr">
        <is>
          <t>4. Les contrats d'assurance peuvent être souscrits pour une durée déterminée ou indéterminée.</t>
        </is>
      </c>
      <c r="E6" s="11" t="n"/>
      <c r="J6" s="14" t="n"/>
      <c r="S6">
        <f>IF(R6="", "", IF(R6="[]", 0, LEN(R6)-LEN(SUBSTITUTE(R6,",",""))+1))</f>
        <v/>
      </c>
      <c r="U6">
        <f>IF(T6="", "", IF(T6="[]", 0, LEN(T6)-LEN(SUBSTITUTE(T6,",",""))+1))</f>
        <v/>
      </c>
    </row>
    <row r="7">
      <c r="D7" s="7" t="inlineStr">
        <is>
          <t>5. Il est possible de résilier un contrat d'assurance à tout moment selon les conditions générales.</t>
        </is>
      </c>
      <c r="J7" s="14" t="n"/>
      <c r="S7">
        <f>IF(R7="", "", IF(R7="[]", 0, LEN(R7)-LEN(SUBSTITUTE(R7,",",""))+1))</f>
        <v/>
      </c>
      <c r="U7">
        <f>IF(T7="", "", IF(T7="[]", 0, LEN(T7)-LEN(SUBSTITUTE(T7,",",""))+1))</f>
        <v/>
      </c>
    </row>
    <row r="8">
      <c r="D8" s="7" t="inlineStr">
        <is>
          <t>6. Il est recommandé de consulter les conditions générales pour obtenir ces informations précises.</t>
        </is>
      </c>
      <c r="J8" s="14" t="n"/>
      <c r="S8">
        <f>IF(R8="", "", IF(R8="[]", 0, LEN(R8)-LEN(SUBSTITUTE(R8,",",""))+1))</f>
        <v/>
      </c>
      <c r="U8">
        <f>IF(T8="", "", IF(T8="[]", 0, LEN(T8)-LEN(SUBSTITUTE(T8,",",""))+1))</f>
        <v/>
      </c>
    </row>
    <row r="9">
      <c r="A9" t="n">
        <v>2</v>
      </c>
      <c r="B9" t="inlineStr">
        <is>
          <t>Comment l'année d'assurance est-elle définie dans le contrat d'assurance ?</t>
        </is>
      </c>
      <c r="C9"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9" s="7" t="inlineStr">
        <is>
          <t>1. L'année d'assurance débute à la date de prise d'effet du contrat d'assurance.</t>
        </is>
      </c>
      <c r="E9" t="inlineStr">
        <is>
          <t>gpt-3.5-turbo-0125</t>
        </is>
      </c>
      <c r="F9" s="14" t="n">
        <v>0.000295</v>
      </c>
      <c r="G9" s="10" t="n">
        <v>3.044764</v>
      </c>
      <c r="H9" s="11" t="inlineStr">
        <is>
          <t>25/04/2024 16:51:49</t>
        </is>
      </c>
      <c r="I9" s="7" t="inlineStr">
        <is>
          <t>L'année d'assurance est généralement définie dans le contrat d'assurance comme une période d'un an à partir de la date de prise d'effet du contrat. Cette période d'un an est souvent renouvelable tacitement d'année en année, sauf résiliation par l'une des parties. Il est important de vérifier les conditions spécifiques de votre contrat d'assurance pour connaître précisément la durée de l'année d'assurance et les modalités de renouvellement.</t>
        </is>
      </c>
      <c r="J9" s="14" t="inlineStr">
        <is>
          <t>gpt-3.5-turbo</t>
        </is>
      </c>
      <c r="K9" s="14" t="n">
        <v>0.000275</v>
      </c>
      <c r="L9" s="10" t="n">
        <v>4.566267</v>
      </c>
      <c r="M9" s="11" t="inlineStr">
        <is>
          <t>25/04/2024 15:26:22</t>
        </is>
      </c>
      <c r="N9" s="11" t="n"/>
      <c r="O9" s="11" t="n"/>
      <c r="P9" s="11" t="n"/>
      <c r="Q9" s="11" t="n"/>
      <c r="R9" s="11" t="n"/>
      <c r="S9">
        <f>IF(R9="", "", IF(R9="[]", 0, LEN(R9)-LEN(SUBSTITUTE(R9,",",""))+1))</f>
        <v/>
      </c>
      <c r="T9" s="11" t="n"/>
      <c r="U9">
        <f>IF(T9="", "", IF(T9="[]", 0, LEN(T9)-LEN(SUBSTITUTE(T9,",",""))+1))</f>
        <v/>
      </c>
      <c r="V9" t="n">
        <v>0.9090909090909091</v>
      </c>
      <c r="W9" t="n">
        <v>1</v>
      </c>
      <c r="X9" t="inlineStr">
        <is>
          <t>L'année d'assurance est généralement définie dans le contrat d'assurance comme une période d'un an à partir de la date de prise d'effet du contrat (1). Cette période d'un an est souvent renouvelable tacitement d'année en année, sauf résiliation par l'une des parties (3, 4). Il est important de vérifier les conditions spécifiques de votre contrat d'assurance pour connaître précisément la durée de l'année d'assurance et les modalités de renouvellement (5, 6).</t>
        </is>
      </c>
      <c r="Y9" t="n">
        <v>0</v>
      </c>
      <c r="Z9" t="n">
        <v>1</v>
      </c>
      <c r="AA9" t="n">
        <v>0.8333333333333334</v>
      </c>
    </row>
    <row r="10">
      <c r="C10"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10" s="7" t="inlineStr">
        <is>
          <t>2. Elle dure généralement un an.</t>
        </is>
      </c>
      <c r="J10" s="14" t="n"/>
      <c r="S10">
        <f>IF(R10="", "", IF(R10="[]", 0, LEN(R10)-LEN(SUBSTITUTE(R10,",",""))+1))</f>
        <v/>
      </c>
      <c r="U10">
        <f>IF(T10="", "", IF(T10="[]", 0, LEN(T10)-LEN(SUBSTITUTE(T10,",",""))+1))</f>
        <v/>
      </c>
    </row>
    <row r="11">
      <c r="C11"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D11" s="7" t="inlineStr">
        <is>
          <t>3. Elle peut être renouvelée automatiquement chaque année.</t>
        </is>
      </c>
      <c r="J11" s="14" t="n"/>
      <c r="S11">
        <f>IF(R11="", "", IF(R11="[]", 0, LEN(R11)-LEN(SUBSTITUTE(R11,",",""))+1))</f>
        <v/>
      </c>
      <c r="U11">
        <f>IF(T11="", "", IF(T11="[]", 0, LEN(T11)-LEN(SUBSTITUTE(T11,",",""))+1))</f>
        <v/>
      </c>
    </row>
    <row r="12">
      <c r="C12"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D12" s="7" t="inlineStr">
        <is>
          <t>4. Le contrat peut être résilié par l'une des parties.</t>
        </is>
      </c>
      <c r="J12" s="14" t="n"/>
      <c r="S12">
        <f>IF(R12="", "", IF(R12="[]", 0, LEN(R12)-LEN(SUBSTITUTE(R12,",",""))+1))</f>
        <v/>
      </c>
      <c r="U12">
        <f>IF(T12="", "", IF(T12="[]", 0, LEN(T12)-LEN(SUBSTITUTE(T12,",",""))+1))</f>
        <v/>
      </c>
    </row>
    <row r="13">
      <c r="D13" s="7" t="inlineStr">
        <is>
          <t>5. Il est essentiel de vérifier les termes du contrat pour connaître la durée exacte de l'année d'assurance.</t>
        </is>
      </c>
      <c r="J13" s="14" t="n"/>
      <c r="S13">
        <f>IF(R13="", "", IF(R13="[]", 0, LEN(R13)-LEN(SUBSTITUTE(R13,",",""))+1))</f>
        <v/>
      </c>
      <c r="U13">
        <f>IF(T13="", "", IF(T13="[]", 0, LEN(T13)-LEN(SUBSTITUTE(T13,",",""))+1))</f>
        <v/>
      </c>
    </row>
    <row r="14">
      <c r="D14" s="7" t="inlineStr">
        <is>
          <t>6. Les modalités de renouvellement doivent également être examinées attentivement.</t>
        </is>
      </c>
      <c r="J14" s="14" t="n"/>
      <c r="S14">
        <f>IF(R14="", "", IF(R14="[]", 0, LEN(R14)-LEN(SUBSTITUTE(R14,",",""))+1))</f>
        <v/>
      </c>
      <c r="U14">
        <f>IF(T14="", "", IF(T14="[]", 0, LEN(T14)-LEN(SUBSTITUTE(T14,",",""))+1))</f>
        <v/>
      </c>
    </row>
    <row r="15">
      <c r="A15" t="n">
        <v>3</v>
      </c>
      <c r="B15" t="inlineStr">
        <is>
          <t>Qu'est-ce qui est couvert par mon contrat d'assurance?</t>
        </is>
      </c>
      <c r="C15"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15" s="7" t="inlineStr">
        <is>
          <t>1. La responsabilité civile couvre les dommages causés à autrui avec votre véhicule.</t>
        </is>
      </c>
      <c r="E15" t="inlineStr">
        <is>
          <t>gpt-3.5-turbo-0125</t>
        </is>
      </c>
      <c r="F15" s="14" t="n">
        <v>0.000418</v>
      </c>
      <c r="G15" s="10" t="n">
        <v>3.973965</v>
      </c>
      <c r="H15" s="11" t="inlineStr">
        <is>
          <t>25/04/2024 16:51:53</t>
        </is>
      </c>
      <c r="I15" s="7" t="inlineStr">
        <is>
          <t>Votre contrat d'assurance peut couvrir différents éléments en fonction des garanties souscrites. Voici quelques exemples de ce qui peut être couvert par un contrat d'assurance auto :
1. Responsabilité civile : Cette garantie couvre les dommages matériels et corporels que vous pourriez causer à autrui avec votre véhicule.
2. Dommages au véhicule : Cette garantie couvre les dommages subis par votre propre véhicule en cas d'accident, de vol, d'incendie, etc.
3. Assistance : Cette garantie peut inclure le dépannage, le remorquage, le rapatriement en cas de panne ou d'accident.
4. Protection juridique : Cette garantie vous aide à défendre vos droits en cas de litige lié à votre véhicule.
Il est important de lire attentivement votre contrat d'assurance pour connaître précisément les garanties qui y sont incluses et les conditions d'application. N'hésitez pas à contacter votre assureur pour obtenir des informations complémentaires sur votre couverture.</t>
        </is>
      </c>
      <c r="J15" s="14" t="inlineStr">
        <is>
          <t>gpt-3.5-turbo</t>
        </is>
      </c>
      <c r="K15" s="14" t="n">
        <v>0.0004655</v>
      </c>
      <c r="L15" s="10" t="n">
        <v>6.164001</v>
      </c>
      <c r="M15" s="11" t="inlineStr">
        <is>
          <t>25/04/2024 15:26:28</t>
        </is>
      </c>
      <c r="N15" s="11" t="n"/>
      <c r="O15" s="11" t="n"/>
      <c r="P15" s="11" t="n"/>
      <c r="Q15" s="11" t="n"/>
      <c r="R15" s="11" t="n"/>
      <c r="S15">
        <f>IF(R15="", "", IF(R15="[]", 0, LEN(R15)-LEN(SUBSTITUTE(R15,",",""))+1))</f>
        <v/>
      </c>
      <c r="T15" s="11" t="n"/>
      <c r="U15">
        <f>IF(T15="", "", IF(T15="[]", 0, LEN(T15)-LEN(SUBSTITUTE(T15,",",""))+1))</f>
        <v/>
      </c>
      <c r="V15" t="n">
        <v>0.8</v>
      </c>
      <c r="W15" t="n">
        <v>1</v>
      </c>
      <c r="X15" t="inlineStr">
        <is>
          <t>Votre contrat d'assurance peut couvrir différents éléments en fonction des garanties souscrites. Voici quelques exemples de ce qui peut être couvert par un contrat d'assurance auto :
1. Responsabilité civile : Cette garantie couvre les dommages matériels et corporels que vous pourriez causer à autrui avec votre véhicule. (1)
2. Dommages au véhicule : Cette garantie couvre les dommages subis par votre propre véhicule en cas d'accident, de vol, d'incendie, etc. (2)
3. Assistance : Cette garantie peut inclure le dépannage, le remorquage, le rapatriement en cas de panne ou d'accident. (3)
4. Protection juridique : Cette garantie vous aide à défendre vos droits en cas de litige lié à votre véhicule. (4)
Il est important de lire attentivement votre contrat d'assurance pour connaître précisément les garanties qui y sont incluses et les conditions d'application. N'hésitez pas à contacter votre assureur pour obtenir des informations complémentaires sur votre couverture.</t>
        </is>
      </c>
      <c r="Y15" t="n">
        <v>0</v>
      </c>
      <c r="Z15" t="n">
        <v>1</v>
      </c>
      <c r="AA15" t="n">
        <v>0.6666666666666666</v>
      </c>
    </row>
    <row r="16">
      <c r="C16"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D16" s="7" t="inlineStr">
        <is>
          <t>2. Les dommages au véhicule sont couverts en cas d'accident, de vol ou d'incendie.</t>
        </is>
      </c>
      <c r="J16" s="14" t="n"/>
      <c r="S16">
        <f>IF(R16="", "", IF(R16="[]", 0, LEN(R16)-LEN(SUBSTITUTE(R16,",",""))+1))</f>
        <v/>
      </c>
      <c r="U16">
        <f>IF(T16="", "", IF(T16="[]", 0, LEN(T16)-LEN(SUBSTITUTE(T16,",",""))+1))</f>
        <v/>
      </c>
    </row>
    <row r="17">
      <c r="C17" s="7" t="inlineStr">
        <is>
          <t>De la 
même manière, comme votre voyage dure moins de 3 mois, vous bénéficiez si 
besoin des garanties d’assistance prévues par le contrat. 
5.3  CE QUI N’EST JAMAIS ASSURÉ  
PAR VOTRE CONTRAT
  Ce que votre contrat ne garantit jamais.
Indépendamment des exclusions particulières à chaque garantie, 
votre contrat ne garantit jamais : 
•  Les conséquences des actes intentionnels (c’est-à-dire accomplis 
avec l’intention délibérée de causer un dommage aux biens ou 
aux personnes) que vous commettez ou dont vous êtes complice.
•  Les pertes et dommages occasionnés par la guerre civile ou la 
guerre étrangère. 
•  Les dommages causés ou aggravés :
-  Par des armes ou engins destinés à exploser par modification 
de la structure du noyau d’atome (des bombes ou des missiles 
atomiques par exemple).-  Ou par tout combustible nucléaire, produit ou déchet radioactif.
-  Ou par toute source de rayonnements ionisants engageant la 
seule responsabilité d’un exploitant d’installation nucléaire. 
•  Les dommages causés ou subis par le véhicule assuré  et 
son contenu lorsqu’il transporte des matières inflammables, 
explosives, corrosives ou comburantes, si ces matières ont 
provoqué ou aggravé ces dommages.
•  Les dommages survenus lorsque le véhicule assuré  transporte 
des sources de rayonnements ionisants destinées à être utilisées 
hors d’une installation nucléaire dès lors qu’elles ont provoqué ou 
aggravé ces dommages.
•  La participation du véhicule assuré  à des épreuves sportives, 
courses, compétitions ou essais, soumis par la règlementation en 
vigueur à l’autorisation préalable des Pouvoirs Publics. 
Nous ne tenons pas compte, pour cette exclusion, de la 
participation à des rallyes ou des concentrations touristiques (on 
désigne par ce terme les manifestations dont le seul but est de 
rassembler des participants à un point fixé à l’avance sans faire 
intervenir la notion de vitesse).
•  Les dommages survenus alors que le conducteur  n’a pas 
atteint l’âge exigé pour la conduite du véhicule assuré  ou n’est 
pas titulaire du permis de conduire ou des certificats en état de 
validité exigés par la réglementation, ou quand il ne respecte pas 
les conditions restrictives de validité portées sur ces documents.
•  Les dommages causés par un tremblement de terre, une éruption 
volcanique, un raz de marée ou autre cataclysme sauf si ces 
évènements sont couverts dans le cadre de la garantie Dommages 
tous accidents et vandalisme, de la garantie Évènements naturels 
ou de la garantie Catastrophes naturelles.
•  Toutes les condamnations, les amendes et accessoires, ainsi que 
toute représentation devant les juridictions, les dommages subis 
par le véhicule assuré  (ou le vélo loué), ainsi que les lésions 
subies par le conducteur  ou les préjudices causés à ses ayants 
droit lorsque :
-  Le dépistage d’imprégnation alcoolique réalisé établit un taux 
supérieur ou égal à celui défini par la loi sur la circulation 
automobile applicable au jour du sinistre .
-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t>
        </is>
      </c>
      <c r="D17" s="7" t="inlineStr">
        <is>
          <t>3. L'assistance peut inclure le dépannage, le remorquage et le rapatriement en cas de panne.</t>
        </is>
      </c>
      <c r="J17" s="14" t="n"/>
      <c r="S17">
        <f>IF(R17="", "", IF(R17="[]", 0, LEN(R17)-LEN(SUBSTITUTE(R17,",",""))+1))</f>
        <v/>
      </c>
      <c r="U17">
        <f>IF(T17="", "", IF(T17="[]", 0, LEN(T17)-LEN(SUBSTITUTE(T17,",",""))+1))</f>
        <v/>
      </c>
    </row>
    <row r="18">
      <c r="C18"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D18" s="7" t="inlineStr">
        <is>
          <t>4. La protection juridique vous aide en cas de litige lié à votre véhicule.</t>
        </is>
      </c>
      <c r="J18" s="14" t="n"/>
      <c r="S18">
        <f>IF(R18="", "", IF(R18="[]", 0, LEN(R18)-LEN(SUBSTITUTE(R18,",",""))+1))</f>
        <v/>
      </c>
      <c r="U18">
        <f>IF(T18="", "", IF(T18="[]", 0, LEN(T18)-LEN(SUBSTITUTE(T18,",",""))+1))</f>
        <v/>
      </c>
    </row>
    <row r="19">
      <c r="D19" s="7" t="inlineStr">
        <is>
          <t>5. Il est essentiel de lire attentivement votre contrat d'assurance pour connaître les garanties incluses.</t>
        </is>
      </c>
      <c r="J19" s="14" t="n"/>
      <c r="S19">
        <f>IF(R19="", "", IF(R19="[]", 0, LEN(R19)-LEN(SUBSTITUTE(R19,",",""))+1))</f>
        <v/>
      </c>
      <c r="U19">
        <f>IF(T19="", "", IF(T19="[]", 0, LEN(T19)-LEN(SUBSTITUTE(T19,",",""))+1))</f>
        <v/>
      </c>
    </row>
    <row r="20">
      <c r="D20" s="7" t="inlineStr">
        <is>
          <t>6. N'hésitez pas à contacter votre assureur pour obtenir des informations complémentaires sur votre couverture.</t>
        </is>
      </c>
      <c r="J20" s="14" t="n"/>
      <c r="S20">
        <f>IF(R20="", "", IF(R20="[]", 0, LEN(R20)-LEN(SUBSTITUTE(R20,",",""))+1))</f>
        <v/>
      </c>
      <c r="U20">
        <f>IF(T20="", "", IF(T20="[]", 0, LEN(T20)-LEN(SUBSTITUTE(T20,",",""))+1))</f>
        <v/>
      </c>
    </row>
    <row r="21">
      <c r="A21" t="n">
        <v>4</v>
      </c>
      <c r="B21" t="inlineStr">
        <is>
          <t>Quelles sont les options d'assistance disponibles avec mon contrat?</t>
        </is>
      </c>
      <c r="C21" s="7" t="inlineStr">
        <is>
          <t>369 • VOS GARANTIES D’ASSISTANCE
-  De la participation à des compétitions ou à des épreuves 
d’endurance ou de vitesse et à leurs essais préparatoires, à bord 
d’un véhicule assuré .
- D’effets nucléaires radioactifs.
-  Des dommages causés par des explosifs que le bénéficiaire peut 
détenir.
-  D’évènements ou de participation volontaire à des rixes sauf en 
cas de légitime défense, à la guerre civile ou étrangère, à des 
émeutes, à des grèves, à des actes de terrorisme, de pirateries, de 
sabotage, à des mouvements populaires.
-  Les conséquences d’empêchements climatiques majeurs tels que 
tempêtes  ou ouragans.  Ne donnent lieu ni à prise en charge, ni remboursement :
• Les frais non justifiés par des documents originaux.
•  Les frais engagés par le bénéficiaire pour la délivrance de tout 
document officiel.
•  Toute intervention initiée et/ou organisée à un niveau étatique ou 
interétatique par toute autorité ou organisme gouvernemental ou 
non gouvernemental.
Quelles garanties d’assistance possédez-vous selon votre formule ?
Pour bénéficier des services de notre assistance lorsque vous avez subi un sinistre , vous devez impérativement prendre contact avec notre Centre de 
Gestion des Sinistres. Son numéro se trouve au dos des présentes conditions générales .
Tiers Tiers Plus Tous Risques
Assistance aux personnes avec ou sans le véhicule en cas de (d’) :
En inclusion. En inclusion. En inclusion. - maladie  ou de blessure,
- décès,- déplacement,
- incapacité du conducteur .
Assistance au véhicule standard en cas de (d’) :En inclusion.
Franchise
50 km en cas de panne.- -- accident ,
- vol , tentative de vol , vandalisme , 
- incendie  et tempête ,
- bris de glaces,- panne,
- catastrophes naturelles,
- catastrophes technologiques.
Assistance au véhicule étendue en cas de (d’) :
En option.
Franchise
0 km en cas de panne.En inclusion.
Franchise
0 km en cas de panne.En inclusion.
Franchise
0 km en cas de panne.- accident ,
- vol , tentative de vol , vandalisme , 
- incendie  et tempête ,
- bris de glaces,- panne,
- catastrophes naturelles,
- catastrophes technologiques.
Avec en plus la prise en charge « 3C » en cas de :
- erreur ou panne de carburant,
-  perte, vol, enfermement ou  
dysfonctionnement des clés,- crevaison .
Véhicule de remplacement :
-  7j en cas de panne (2 fois par année d’assurance),
- 15j en cas d’accident ,
- 30j en cas de vol .En op tion.
Catégorie B.En op tion.
Catégorie maximum D.En inclusion.
Catégorie équivalente.
9.2  ASSISTANCE AUX PERSONNES  
(AVEC OU SANS VÉHICULE)
Les garanties d’assistance aux personnes sont acquises quelle que soit 
la formule souscrite (Tiers, Tiers Plus, Tous Risques).
Que couvre-t-on en cas de maladie ou de blessure ?</t>
        </is>
      </c>
      <c r="D21" s="7" t="inlineStr">
        <is>
          <t>1. Votre contrat d'assurance auto peut inclure une assistance pour participer à des compétitions ou à des épreuves d'endurance.</t>
        </is>
      </c>
      <c r="E21" t="inlineStr">
        <is>
          <t>gpt-3.5-turbo-0125</t>
        </is>
      </c>
      <c r="F21" s="14" t="n">
        <v>0.0003165</v>
      </c>
      <c r="G21" s="10" t="n">
        <v>3.256093</v>
      </c>
      <c r="H21" s="11" t="inlineStr">
        <is>
          <t>25/04/2024 16:51:56</t>
        </is>
      </c>
      <c r="I21" s="7" t="inlineStr">
        <is>
          <t>Selon les informations que j'ai trouvées dans le document, voici quelques options d'assistance disponibles avec votre contrat d'assurance auto :
1. Participation à des compétitions ou à des épreuves d'endurance.
2. Possibilité de changer de formule si vos besoins évoluent.
3. Couverture pour les garanties de Responsabilité civile, Dommages au véhicule et garanties complémentaires.
Il est recommandé de consulter votre contrat d'assurance ou de contacter votre assureur pour obtenir des informations plus détaillées sur les options d'assistance incluses dans votre contrat.</t>
        </is>
      </c>
      <c r="J21" s="14" t="inlineStr">
        <is>
          <t>gpt-3.5-turbo</t>
        </is>
      </c>
      <c r="K21" s="14" t="n">
        <v>0.000308</v>
      </c>
      <c r="L21" s="10" t="n">
        <v>3.662043</v>
      </c>
      <c r="M21" s="11" t="inlineStr">
        <is>
          <t>25/04/2024 15:26:32</t>
        </is>
      </c>
      <c r="N21" s="11" t="n"/>
      <c r="O21" s="11" t="n"/>
      <c r="P21" s="11" t="n"/>
      <c r="Q21" s="11" t="n"/>
      <c r="R21" s="11" t="n"/>
      <c r="S21">
        <f>IF(R21="", "", IF(R21="[]", 0, LEN(R21)-LEN(SUBSTITUTE(R21,",",""))+1))</f>
        <v/>
      </c>
      <c r="T21" s="11" t="n"/>
      <c r="U21">
        <f>IF(T21="", "", IF(T21="[]", 0, LEN(T21)-LEN(SUBSTITUTE(T21,",",""))+1))</f>
        <v/>
      </c>
      <c r="V21" t="n">
        <v>0.8571428571428571</v>
      </c>
      <c r="W21" t="n">
        <v>1</v>
      </c>
      <c r="X21" t="inlineStr">
        <is>
          <t>Selon les informations que j'ai trouvées dans le document, voici quelques options d'assistance disponibles avec votre contrat d'assurance auto :
1. (1) Participation à des compétitions ou à des épreuves d'endurance.
2. (2) Possibilité de changer de formule si vos besbesoins évoluent.
3. (3) Couverture pour les garanties de Responsabilité civile, Dommages au véhicule et garanties complémentaires.
Il est recommandé de consulter votre contrat d'assurance ou de contacter votre assureur pour obtenir des informations plus détaillées sur les options d'assistance incluses dans votre contrat.</t>
        </is>
      </c>
      <c r="Y21" t="n">
        <v>0</v>
      </c>
      <c r="Z21" t="n">
        <v>1</v>
      </c>
      <c r="AA21" t="n">
        <v>0.75</v>
      </c>
    </row>
    <row r="22">
      <c r="C22" s="7" t="inlineStr">
        <is>
          <t>5SI VOS BESOINS ÉVOLUENT, VOUS POUVEZ CHANGER DE FORMULE 
POURQUOI CHOISIR L’ASSISTANCE AU VÉHICULE ÉTENDUE  
(0 KM PANNE) ?
Si vous avez choisi une formule Tiers et que vous n’avez pas pris l’option Assistance au 
véhicule étendue (0 km panne), sachez que vous ne serez pas dépanné à moins de 50 km 
de votre domicile. Pour ne pas avoir de franchise kilométrique , nous vous recommandons 
de souscrire l’option Assistance au véhicule étendue (0 km panne). Cette option vous permet 
également d’être dépanné en cas de perte ou vol  des clés, panne ou erreur de carburant, 
crevaison ... (voir détail p. 43). 
Si vous avez une formule Tiers Plus ou Tous Risques, il n’y a pas de franchise kilométrique . 
Nous venons vous dépanner où que vous soyez, même à votre domicile.
TiersTiers
PlusTous 
Risques
Vous et les Tiers  Responsabilité civile et Défense pénale -  
Recours suite à accidentp. 19
Dommages corporels du conducteur p. 21
Votre véhiculeBris de glaces p. 23 option
Bris de glaces renforcé p. 23 option
Catastrophes naturelles / Catastrophes 
technologiques / Attentatp. 24 Si Bris de glaces  
souscrit
Incendie et Tempête p. 25
Évènements naturels p. 26 Si Bris de glaces  
souscrit
Vol et tentative de vol p. 27
Dommages tous accidents et vandalisme p. 28
Panne mécanique p. 29 option
Vélo libre-service p. 31 option option option
Vos équipements  
et vos objetsContenu du véhicule p. 33 option
Équipements extérieurs hors-série p. 33 option option
Votre assistanceAssistance aux personnes (avec ou sans véhicule) p. 36
Assistance au véhicule standard (50 km panne) p. 40
Assistance au véhicule étendue (0 km panne) p. 43 option
Véhicule de remplacement p. 43 option option
Indemnisation standard p. 48 Si Bris de glaces  
souscrit
Indemnisation plus p. 48 option option
Stage conduite (Post-accident, Conduite Senior,  
Conduite Accompagnée, Éco-conduite)p. 45
Retour taxi p. 45
Étude devis panne p. 45Vos servicesVotre
indemnisation</t>
        </is>
      </c>
      <c r="D22" s="7" t="inlineStr">
        <is>
          <t>2. Il est possible de changer de formule d'assurance si vos besoins évoluent.</t>
        </is>
      </c>
      <c r="J22" s="14" t="n"/>
      <c r="S22">
        <f>IF(R22="", "", IF(R22="[]", 0, LEN(R22)-LEN(SUBSTITUTE(R22,",",""))+1))</f>
        <v/>
      </c>
      <c r="U22">
        <f>IF(T22="", "", IF(T22="[]", 0, LEN(T22)-LEN(SUBSTITUTE(T22,",",""))+1))</f>
        <v/>
      </c>
    </row>
    <row r="23">
      <c r="C23"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23" s="7" t="inlineStr">
        <is>
          <t>3. Votre contrat peut couvrir les garanties de Responsabilité civile, Dommages au véhicule et des garanties complémentaires.</t>
        </is>
      </c>
      <c r="J23" s="14" t="n"/>
      <c r="S23">
        <f>IF(R23="", "", IF(R23="[]", 0, LEN(R23)-LEN(SUBSTITUTE(R23,",",""))+1))</f>
        <v/>
      </c>
      <c r="U23">
        <f>IF(T23="", "", IF(T23="[]", 0, LEN(T23)-LEN(SUBSTITUTE(T23,",",""))+1))</f>
        <v/>
      </c>
    </row>
    <row r="24">
      <c r="C24"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D24" s="7" t="inlineStr">
        <is>
          <t>4. Pour plus de détails sur les options d'assistance incluses, il est recommandé de consulter votre contrat d'assurance ou de contacter votre assureur.</t>
        </is>
      </c>
      <c r="J24" s="14" t="n"/>
      <c r="S24">
        <f>IF(R24="", "", IF(R24="[]", 0, LEN(R24)-LEN(SUBSTITUTE(R24,",",""))+1))</f>
        <v/>
      </c>
      <c r="U24">
        <f>IF(T24="", "", IF(T24="[]", 0, LEN(T24)-LEN(SUBSTITUTE(T24,",",""))+1))</f>
        <v/>
      </c>
    </row>
    <row r="25">
      <c r="A25" t="n">
        <v>5</v>
      </c>
      <c r="B25" t="inlineStr">
        <is>
          <t>Y a-t-il des exclusions à ma couverture d'assurance?</t>
        </is>
      </c>
      <c r="C25"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D25" s="7" t="inlineStr">
        <is>
          <t>1. Vérifiez les termes et conditions de votre contrat d'assurance pour connaître les exclusions éventuelles.</t>
        </is>
      </c>
      <c r="E25" t="inlineStr">
        <is>
          <t>gpt-3.5-turbo-0125</t>
        </is>
      </c>
      <c r="F25" s="14" t="n">
        <v>0.00031</v>
      </c>
      <c r="G25" s="10" t="n">
        <v>3.205269</v>
      </c>
      <c r="H25" s="11" t="inlineStr">
        <is>
          <t>25/04/2024 16:51:59</t>
        </is>
      </c>
      <c r="I25" s="7" t="inlineStr">
        <is>
          <t>Il est important de vérifier les termes et conditions de votre contrat d'assurance pour connaître les éventuelles exclusions à votre couverture. Les exclusions peuvent varier en fonction du type d'assurance que vous avez souscrit (responsabilité civile, dommages au véhicule, etc.) et de l'assureur. Les exclusions courantes peuvent inclure des situations telles que la conduite en état d'ivresse, la conduite sans permis, la participation à des courses automobiles, etc. N'hésitez pas à contacter votre assureur pour obtenir des informations précises sur les exclusions de votre contrat d'assurance.</t>
        </is>
      </c>
      <c r="J25" s="14" t="inlineStr">
        <is>
          <t>gpt-3.5-turbo</t>
        </is>
      </c>
      <c r="K25" s="14" t="n">
        <v>0.0003115</v>
      </c>
      <c r="L25" s="10" t="n">
        <v>3.714453</v>
      </c>
      <c r="M25" s="11" t="inlineStr">
        <is>
          <t>25/04/2024 15:26:36</t>
        </is>
      </c>
      <c r="N25" s="11" t="n"/>
      <c r="O25" s="11" t="n"/>
      <c r="P25" s="11" t="n"/>
      <c r="Q25" s="11" t="n"/>
      <c r="R25" s="11" t="n"/>
      <c r="S25">
        <f>IF(R25="", "", IF(R25="[]", 0, LEN(R25)-LEN(SUBSTITUTE(R25,",",""))+1))</f>
        <v/>
      </c>
      <c r="T25" s="11" t="n"/>
      <c r="U25">
        <f>IF(T25="", "", IF(T25="[]", 0, LEN(T25)-LEN(SUBSTITUTE(T25,",",""))+1))</f>
        <v/>
      </c>
      <c r="V25" t="n">
        <v>1</v>
      </c>
      <c r="W25" t="n">
        <v>1</v>
      </c>
      <c r="X25" t="inlineStr">
        <is>
          <t>Il est important de vérifier les termes et conditions de votre contrat d'assurance pour connaître les éventuelles exclusions à votre couverture (1). Les exclusions peuvent varier en fonction du type d'assurance que vous avez souscrit (responsabilité civile, dommages au véhicule, etc.) et de l'assureur (2). Les exclusions courantes peuvent inclure des situations telles que la conduite en état d'ivresse, la conduite sans permis, la participation à des courses automobiles, etc. (3, 4). N'hésitez pas à contacter votre assureur pour obtenir des informations précises sur les exclusions de votre contrat d'assurance (5).</t>
        </is>
      </c>
      <c r="Y25" t="n">
        <v>0</v>
      </c>
      <c r="Z25" t="n">
        <v>1</v>
      </c>
      <c r="AA25" t="n">
        <v>1</v>
      </c>
    </row>
    <row r="26">
      <c r="C26" s="7" t="inlineStr">
        <is>
          <t>348 • LA PROTECTION DE VOS ÉQUIPEMENTS
Tiers Tiers Plus Tous Risques
Indemnisation
(si option 
souscrite)Équipements 
extérieurs  
hors-série  
non couverts.Indemnisation des dommages 
subis par les équipements 
extérieurs hors-série dans la 
limite de 500 €, 1 000 € ou 
2 000 € indiquée aux conditions 
particulières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marchandises destinées à la vente.
•  Les fourrures, valeurs et moyens de paiement, espèces, bijoux 
dont le prix d’achat est supérieur à 150 €, les pierreries, les 
objets en métal précieux (or, argent, platine, vermeil), les objets 
d’art, les tableaux, les statues, les antiquités et les collections 
de toute nature, les documents, les outillages professionnels, le 
téléphone portable, le matériel professionnel, le carburant.
• Les biens confiés ou loués.
• Tout élément ne figurant pas dans la liste définie précédemment.</t>
        </is>
      </c>
      <c r="D26" s="7" t="inlineStr">
        <is>
          <t>2. Les exclusions varient en fonction du type d'assurance souscrite et de l'assureur.</t>
        </is>
      </c>
      <c r="J26" s="14" t="n"/>
      <c r="S26">
        <f>IF(R26="", "", IF(R26="[]", 0, LEN(R26)-LEN(SUBSTITUTE(R26,",",""))+1))</f>
        <v/>
      </c>
      <c r="U26">
        <f>IF(T26="", "", IF(T26="[]", 0, LEN(T26)-LEN(SUBSTITUTE(T26,",",""))+1))</f>
        <v/>
      </c>
    </row>
    <row r="27">
      <c r="C27" s="7" t="inlineStr">
        <is>
          <t>OÙ SUIS-JE COUVERT(E) ?
✓   Les garanties s’exercent en France métropolitaine, dans les Départements et Régions d’Outre-Mer (Guadeloupe, Guyane, Martinique, 
Mayotte et La Réunion) et dans les territoires des États pour lesquels une carte internationale d’assurance (carte verte) a été délivrée.
✓   Par exception : 
-  la garantie de Protection Juridique relative au bien assuré s’applique en France métropolitaine, dans les Départements et Régions 
d’Outre-Mer (Guadeloupe, Guyane, Martinique, Mayotte et La Réunion), dans les pays de l’Union Européenne, au Royaume-Uni, 
en Suisse, dans les Principautés de Monaco, d’Andorre et de Liechtenstein, en Norvège, en Islande ou à Saint-Marin ;
-  les garanties Attentat ou acte de terrorisme, Catastrophes technologiques et Catastrophes naturelles ne s’exercent qu’en France 
métropolitaine et dans les Départements et Régions d’Outre-Mer (Guadeloupe, Guy ane, Martinique, Mayotte et La Réunion).
QUELLES SONT MES OBLIGATIONS ?
Sous peine de nullité du contrat ou de non-garantie, vous devez :
-  à la souscription : répondre exactement aux questions posées par l’assureur, notamment dans le formulaire de déclaration du risque 
permettant d’apprécier les risques à prendre en charge ; 
-  en cours de contrat : déclarer tout élément ayant pour effet d’aggraver le risque garanti ;
-  en cas de sinistre : déclarer le sinistre le plus rapidement possible et, au plus tard, dans les délais et selon les modalités précisés 
aux conditions générales.
QUAND ET COMMENT EFFECTUER LES PAIEMENTS ?
-  Les paiements doivent être effectués lors de la souscription du contrat et à l’échéance annuelle.
-  Les cotisations sont annuelles et payables d’avance par prélèvement automatique, carte bancaire, chèque ou titre interbancaire de 
paiement (TIP SEPA). Elles peuvent être réglées en plusieurs fractions sans frais supplémentaires selon les modalités prévues au 
contrat.
QUAND COMMENCE LA COUVERTURE ET QUAND PREND-ELLE FIN ?
-  Les garanties prennent effet aux date et heure indiquées aux conditions particulières (sous réserve que le paiement de la première 
cotisation ou première fraction de cotisation soit honoré).
-  Le contrat est conclu pour une durée d’un an et se renouvelle automatiquement à sa date d’échéance annuelle, sauf résiliation par 
l’une des parties dans les formes et conditions prévues aux conditions générales. La première année, il est conclu pour la période 
comprise entre sa date d’effet et la date d’échéance annuelle indiquée aux conditions particulières.
COMMENT PUIS-JE RÉSILIER LE CONTRAT ?
La résiliation du contrat doit être effectuée, soit par lettre ou tout autre support durable (courrier électronique sur l’Espace Personnel, 
lettre recommandée électronique…), soit par une déclaration faite auprès de l’assureur ou de son représentant, soit, lorsque la conclusion 
du contrat est proposée par un mode de communication à distance, par ce même mode.
Elle peut être demandée aux conditions prévues au contrat :
- à son échéance annuelle, sous réserve de respecter un délai de préavis d’un mois ;
et, s’il concerne une personne physique en dehors de toute activité professionnelle,
- à tout moment, à l’expiration d’un délai d’un an à compter de sa première souscription ;
- lors de son renouvellement à l’échéance annuelle, dans les vingt jours suivant la date d’envoi de l’avis d’échéance.</t>
        </is>
      </c>
      <c r="D27" s="7" t="inlineStr">
        <is>
          <t>3. Les exclusions courantes peuvent inclure la conduite en état d'ivresse ou sans permis.</t>
        </is>
      </c>
      <c r="J27" s="14" t="n"/>
      <c r="S27">
        <f>IF(R27="", "", IF(R27="[]", 0, LEN(R27)-LEN(SUBSTITUTE(R27,",",""))+1))</f>
        <v/>
      </c>
      <c r="U27">
        <f>IF(T27="", "", IF(T27="[]", 0, LEN(T27)-LEN(SUBSTITUTE(T27,",",""))+1))</f>
        <v/>
      </c>
    </row>
    <row r="28">
      <c r="C28"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28" s="7" t="inlineStr">
        <is>
          <t>4. Les exclusions peuvent aussi concerner la participation à des courses automobiles, par exemple.</t>
        </is>
      </c>
      <c r="J28" s="14" t="n"/>
      <c r="S28">
        <f>IF(R28="", "", IF(R28="[]", 0, LEN(R28)-LEN(SUBSTITUTE(R28,",",""))+1))</f>
        <v/>
      </c>
      <c r="U28">
        <f>IF(T28="", "", IF(T28="[]", 0, LEN(T28)-LEN(SUBSTITUTE(T28,",",""))+1))</f>
        <v/>
      </c>
    </row>
    <row r="29">
      <c r="D29" s="7" t="inlineStr">
        <is>
          <t>5. Contactez votre assureur pour obtenir des informations précises sur les exclusions de votre contrat.</t>
        </is>
      </c>
      <c r="J29" s="14" t="n"/>
      <c r="S29">
        <f>IF(R29="", "", IF(R29="[]", 0, LEN(R29)-LEN(SUBSTITUTE(R29,",",""))+1))</f>
        <v/>
      </c>
      <c r="U29">
        <f>IF(T29="", "", IF(T29="[]", 0, LEN(T29)-LEN(SUBSTITUTE(T29,",",""))+1))</f>
        <v/>
      </c>
    </row>
    <row r="30">
      <c r="A30" t="n">
        <v>6</v>
      </c>
      <c r="B30" t="inlineStr">
        <is>
          <t>Comment est calculée ma prime d'assurance?</t>
        </is>
      </c>
      <c r="C30"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30" s="7" t="inlineStr">
        <is>
          <t>1. Votre prime d'assurance dépend de votre profil de conducteur, incluant votre âge, expérience de conduite, historique de sinistres et lieu de résidence.</t>
        </is>
      </c>
      <c r="E30" t="inlineStr">
        <is>
          <t>gpt-3.5-turbo-0125</t>
        </is>
      </c>
      <c r="F30" s="14" t="n">
        <v>0.0005325</v>
      </c>
      <c r="G30" s="10" t="n">
        <v>5.296753</v>
      </c>
      <c r="H30" s="11" t="inlineStr">
        <is>
          <t>25/04/2024 16:52:04</t>
        </is>
      </c>
      <c r="I30" s="7" t="inlineStr">
        <is>
          <t>Votre prime d'assurance est calculée en fonction de plusieurs facteurs, tels que :
1. Votre profil de conducteur : Votre âge, votre expérience de conduite, votre historique de sinistres et votre lieu de résidence peuvent influencer le montant de votre prime.
2. Le type de véhicule assuré : Le modèle, la puissance, l'âge et la valeur du véhicule que vous assurez peuvent également impacter le coût de votre prime.
3. L'utilisation du véhicule : Si vous utilisez votre véhicule à des fins personnelles ou professionnelles, cela peut également jouer un rôle dans le calcul de votre prime.
4. Les garanties choisies : Les garanties que vous sélectionnez, telles que la responsabilité civile, l'assurance tous risques, l'assistance, etc., auront un impact sur le montant de votre prime.
5. Les franchises : Le montant de la franchise que vous choisissez peut également influencer le coût de votre prime. Une franchise plus élevée peut entraîner une prime plus basse, mais vous devrez payer davantage en cas de sinistre.
En général, votre prime d'assurance est réévaluée chaque année en fonction de ces facteurs et peut être ajustée à la hausse ou à la baisse en fonction de votre situation.</t>
        </is>
      </c>
      <c r="J30" s="14" t="inlineStr">
        <is>
          <t>gpt-3.5-turbo</t>
        </is>
      </c>
      <c r="K30" s="14" t="n">
        <v>0.000538</v>
      </c>
      <c r="L30" s="10" t="n">
        <v>6.347575</v>
      </c>
      <c r="M30" s="11" t="inlineStr">
        <is>
          <t>25/04/2024 15:26:42</t>
        </is>
      </c>
      <c r="N30" s="11" t="n"/>
      <c r="O30" s="11" t="n"/>
      <c r="P30" s="11" t="n"/>
      <c r="Q30" s="11" t="n"/>
      <c r="R30" s="11" t="n"/>
      <c r="S30">
        <f>IF(R30="", "", IF(R30="[]", 0, LEN(R30)-LEN(SUBSTITUTE(R30,",",""))+1))</f>
        <v/>
      </c>
      <c r="T30" s="11" t="n"/>
      <c r="U30">
        <f>IF(T30="", "", IF(T30="[]", 0, LEN(T30)-LEN(SUBSTITUTE(T30,",",""))+1))</f>
        <v/>
      </c>
      <c r="V30" t="n">
        <v>0.9090909090909091</v>
      </c>
      <c r="W30" t="n">
        <v>1</v>
      </c>
      <c r="X30" t="inlineStr">
        <is>
          <t>Votre prime d'assurance est calculée en fonction de plusieurs facteurs, tels que :
1. Votre profil de conducteur : Votre âge, votre expérience de conduite, votre historique de sinistres et votre lieu de résidence peuvent influencer le montant de votre prime. (1)
2. Le type de véhicule assuré : Le modèle, la puissance, l'âge et la valeur du véhicule que vous assurez peuvent également impacter le coût de votre prime. (2)
3. L'utilisation du véhicule : Si vous utilisez votre véhicule à des fins personnelles ou professionnelles, cela peut également jouer un rôle dans le calcul de votre prime. (3)
4. Les garanties choisies : Les garanties que vous sélectionnez, telles que la responsabilité civile, l'assurance tous risques, l'assistance, etc., auront un impact sur le montant de votre prime. (4)
5. Les franchises : Le montant de la franchise que vous choisissez peut également influencer le coût de votre prime. Une franchise plus élevée peut entraîner une prime plus basse, mais vous devrez payer davantage en cas de sinistre. (5)
En général, votre prime d'assurance est réévaluée chaque année en fonction de ces facteurs et peut être ajustée à la hausse ou à la baisse en fonction de votre situation.</t>
        </is>
      </c>
      <c r="Y30" t="n">
        <v>0</v>
      </c>
      <c r="Z30" t="n">
        <v>1</v>
      </c>
      <c r="AA30" t="n">
        <v>0.8333333333333334</v>
      </c>
    </row>
    <row r="31">
      <c r="C31"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
Article 1 : réduction et majoration des primes
Lors de chaque échéance annuelle du contrat, la prime due par l’assuré  
est déterminée en multipliant le montant de la prime de référence, telle 
qu’elle est définie à l’article 2, par un coefficient dit « coefficient de 
réduction-majoration » fixé conformément aux articles 4 et 5 suivants. 
Le coefficient d’origine est de 1.
Article 2 : définition de la prime de référence 
La prime de référence est la prime établie par l’assureur  pour le risque 
présentant les mêmes caractéristiques techniques que celles présentées 
par l’assuré  et figurant au tarif communiqué par l’assureur  au Ministre 
chargé de l’Économie et des Finances dans les conditions prévues à l’article 
R.310-6 du Code des assurances. Les caractéristiques techniques concernent 
le véhicule, la zone géographique de circulation ou de garage , l’usage 
socio-professionnel ou le kilométrage parcouru, éventuellement la conduite 
exclusive du véhicule, ainsi que les réductions éventuelles figurant au tarif 
des entreprises d’assurance. Cette prime de référence ne comprend pas les 
majorations éventuellement prévues pour les circonstances aggravantes 
énumérées à l’article A.121-1-2 du Code des assurances. En revanche, pour 
l’application des dispositions de la clause, cette prime de référence comprend 
la surprime éventuellement prévue pour les conducteurs novices  à l’article 
A.121-1-1 du Code des assurances ainsi que les réductions éventuelles 
mentionnées à l’article A.335-9-3.
Article 3 : risques concernés 
La prime sur laquelle s’applique le coefficient de réduction-majoration est la 
prime de référence définie à l’article précédent, pour la garantie des risques 
de responsabilité civile, de dommages au véhicule, de vol , d’incendie , 
de bris de glaces, et de catastrophes naturelles.
Article 4 : réduction du coefficient pour absence de sinistre  
Après chaque période annuelle d’assurance sans sinistre , le coefficient 
applicable est celui utilisé à la précédente échéance réduit de 5 % arrêté 
à la deuxième décimale et arrondi par défaut ; toutefois, lorsque le contrat 
garantit un véhicule utilisé pour un usage « Tous déplacements », la réduction 
est égale à 7 %.
Le coefficient de réduction-majoration ne peut être inférieur à 0,50.
Aucune majoration n’est appliquée pour le premier sinistre  survenu après 
une première période d’au moins 3 ans au cours de laquelle le coefficient 
de réduction-majoration a été égal à 0,50.
Article 5 : majoration du coefficient pour survenance de sinistre  
Un sinistre  survenu au cours de la période annuelle d’assurance majore 
le coefficient de 25 % ; un second sinistre  majore le coefficient obtenu de 25 % et il en est de même pour chaque sinistre  supplémentaire.
Le coefficient obtenu est arrêté à la deuxième décimale et arrondi par défaut. 
Si le véhicule assuré  est utilisé pour un usage « Tous déplacements », la 
majoration est égale à 20 % par sinistre .</t>
        </is>
      </c>
      <c r="D31" s="7" t="inlineStr">
        <is>
          <t>2. Le type de véhicule que vous assurez, comme le modèle, la puissance, l'âge et la valeur, influence le coût de votre prime.</t>
        </is>
      </c>
      <c r="J31" s="14" t="n"/>
      <c r="S31">
        <f>IF(R31="", "", IF(R31="[]", 0, LEN(R31)-LEN(SUBSTITUTE(R31,",",""))+1))</f>
        <v/>
      </c>
      <c r="U31">
        <f>IF(T31="", "", IF(T31="[]", 0, LEN(T31)-LEN(SUBSTITUTE(T31,",",""))+1))</f>
        <v/>
      </c>
    </row>
    <row r="32">
      <c r="C32" s="7" t="inlineStr">
        <is>
          <t>-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
•  Les dommages subis par le véhicule assuré , son contenu, son 
conducteur  et ses ayants droit lorsque le certificat d’immatriculation 
du véhicule a été retiré par les autorités administratives compétentes.
•  Les frais engendrés par l’immobilisation et la perte de valeur du 
véhicule assuré . 
•  Les dommages causés aux accessoires hors-série  et aux 
aménagements fonctionnels  professionnels du véhicule assuré . 
•  Les dommages subis par le véhicule assuré  acquis en espèces 
sans possibilité pour le souscripteur de justifier de l’origine des fonds.
  À savoir
Dans le cas d’un accident  survenu à l’étranger, la loi limitant le 
taux d’alcoolémie qui sera appliquée est celle du pays concerné.
5.4  LE CALCUL DE VOTRE PRIME  
(COTISATION ANNUELLE)
Comment est calculée votre prime ? 
Le montant de votre prime est calculé en fonction des garanties que vous 
avez choisies et qui sont mentionnées aux conditions particulières .5 • LE FONCTIONNEMENT DE VOTRE CONTRAT</t>
        </is>
      </c>
      <c r="D32" s="7" t="inlineStr">
        <is>
          <t>3. L'utilisation de votre véhicule, que ce soit personnel ou professionnel, peut impacter le calcul de votre prime.</t>
        </is>
      </c>
      <c r="J32" s="14" t="n"/>
      <c r="S32">
        <f>IF(R32="", "", IF(R32="[]", 0, LEN(R32)-LEN(SUBSTITUTE(R32,",",""))+1))</f>
        <v/>
      </c>
      <c r="U32">
        <f>IF(T32="", "", IF(T32="[]", 0, LEN(T32)-LEN(SUBSTITUTE(T32,",",""))+1))</f>
        <v/>
      </c>
    </row>
    <row r="33">
      <c r="C33"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33" s="7" t="inlineStr">
        <is>
          <t>4. Les garanties que vous choisissez, telles que la responsabilité civile ou l'assurance tous risques, ont un impact sur le montant de votre prime.</t>
        </is>
      </c>
      <c r="J33" s="14" t="n"/>
      <c r="S33">
        <f>IF(R33="", "", IF(R33="[]", 0, LEN(R33)-LEN(SUBSTITUTE(R33,",",""))+1))</f>
        <v/>
      </c>
      <c r="U33">
        <f>IF(T33="", "", IF(T33="[]", 0, LEN(T33)-LEN(SUBSTITUTE(T33,",",""))+1))</f>
        <v/>
      </c>
    </row>
    <row r="34">
      <c r="D34" s="7" t="inlineStr">
        <is>
          <t>5. Le montant de la franchise que vous sélectionnez peut aussi influencer le coût de votre prime, avec une franchise plus élevée pouvant entraîner une prime plus basse.</t>
        </is>
      </c>
      <c r="J34" s="14" t="n"/>
      <c r="S34">
        <f>IF(R34="", "", IF(R34="[]", 0, LEN(R34)-LEN(SUBSTITUTE(R34,",",""))+1))</f>
        <v/>
      </c>
      <c r="U34">
        <f>IF(T34="", "", IF(T34="[]", 0, LEN(T34)-LEN(SUBSTITUTE(T34,",",""))+1))</f>
        <v/>
      </c>
    </row>
    <row r="35">
      <c r="D35" s="7" t="inlineStr">
        <is>
          <t>6. Chaque année, votre prime d'assurance est réévaluée en fonction de ces facteurs et peut être ajustée en conséquence.</t>
        </is>
      </c>
      <c r="J35" s="14" t="n"/>
      <c r="S35">
        <f>IF(R35="", "", IF(R35="[]", 0, LEN(R35)-LEN(SUBSTITUTE(R35,",",""))+1))</f>
        <v/>
      </c>
      <c r="U35">
        <f>IF(T35="", "", IF(T35="[]", 0, LEN(T35)-LEN(SUBSTITUTE(T35,",",""))+1))</f>
        <v/>
      </c>
    </row>
    <row r="36">
      <c r="A36" t="n">
        <v>7</v>
      </c>
      <c r="B36" t="inlineStr">
        <is>
          <t>Comment fonctionne le processus d'indemnisation?</t>
        </is>
      </c>
      <c r="C36"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D36" s="7" t="inlineStr">
        <is>
          <t>1. Pour être indemnisé après un sinistre, vous devez d'abord déclarer l'incident à votre compagnie d'assurance.</t>
        </is>
      </c>
      <c r="E36" t="inlineStr">
        <is>
          <t>gpt-3.5-turbo-0125</t>
        </is>
      </c>
      <c r="F36" s="14" t="n">
        <v>0.0004965</v>
      </c>
      <c r="G36" s="10" t="n">
        <v>5.101817</v>
      </c>
      <c r="H36" s="11" t="inlineStr">
        <is>
          <t>25/04/2024 16:52:09</t>
        </is>
      </c>
      <c r="I36" s="7" t="inlineStr">
        <is>
          <t>Le processus d'indemnisation varie en fonction de la nature de l'assurance et des circonstances du sinistre. Voici généralement comment cela fonctionne :
1. Déclaration du sinistre : Vous devez informer votre compagnie d'assurance dès que possible après un sinistre. Cela peut se faire par téléphone, en ligne ou en personne.
2. Évaluation du sinistre : Un expert en sinistre de l'assureur examinera les dégâts ou les pertes pour déterminer l'ampleur des dommages et évaluer le montant de l'indemnisation.
3. Traitement du dossier : Une fois que le sinistre a été évalué, la compagnie d'assurance traitera votre dossier et déterminera si vous êtes éligible à une indemnisation en fonction des termes de votre contrat d'assurance.
4. Paiement de l'indemnisation : Si votre réclamation est approuvée, la compagnie d'assurance vous versera l'indemnisation convenue. Le paiement peut être effectué sous forme de chèque, de virement bancaire ou d'autres moyens convenus.
Il est important de lire attentivement les termes de votre contrat d'assurance pour comprendre les modalités d'indemnisation spécifiques à votre police. En cas de doute, n'hésitez pas à contacter votre assureur pour obtenir des clarifications sur le processus d'indemnisation.</t>
        </is>
      </c>
      <c r="J36" s="14" t="inlineStr">
        <is>
          <t>gpt-3.5-turbo</t>
        </is>
      </c>
      <c r="K36" s="14" t="n">
        <v>0.0006045</v>
      </c>
      <c r="L36" s="10" t="n">
        <v>11.99431</v>
      </c>
      <c r="M36" s="11" t="inlineStr">
        <is>
          <t>25/04/2024 15:26:54</t>
        </is>
      </c>
      <c r="N36" s="11" t="n"/>
      <c r="O36" s="11" t="n"/>
      <c r="P36" s="11" t="n"/>
      <c r="Q36" s="11" t="n"/>
      <c r="R36" s="11" t="n"/>
      <c r="S36">
        <f>IF(R36="", "", IF(R36="[]", 0, LEN(R36)-LEN(SUBSTITUTE(R36,",",""))+1))</f>
        <v/>
      </c>
      <c r="T36" s="11" t="n"/>
      <c r="U36">
        <f>IF(T36="", "", IF(T36="[]", 0, LEN(T36)-LEN(SUBSTITUTE(T36,",",""))+1))</f>
        <v/>
      </c>
      <c r="V36" t="n">
        <v>0.8</v>
      </c>
      <c r="W36" t="n">
        <v>1</v>
      </c>
      <c r="X36" t="inlineStr">
        <is>
          <t>Le processus d'indemnisation varie en fonction de la nature de l'assurance et des circonstances du sinistre. Voici généralement comment cela fonctionne :
1. Déclaration du sinistre (1) : Vous devez informer votre compagnie d'assurance dès que possible après un sinistre. Cela peut se faire par téléphone, en ligne ou en personne.
2. Évaluation du sinistre (2) : Un expert en sinistre de l'assureur examinera les dégâts ou les pertes pour déterminer l'ampleur des dommages et évaluer le montant de l'indemnisation.
3. Traitement du dossier (3) : Une fois que le sinistre a été évalué, la compagnie d'assurance traitera votre dossier et déterminera si vous êtes éligible à une indemnisation en fonction des termes de votre contrat d'assurance.
4. Paiement de l'indemnisation (4) : Si votre réclamation est approuvée, la compagnie d'assurance vous versera l'indemnisation convenue. Le paiement peut être effectué sous forme de chèque, de virement bancaire ou d'autres moyens convenus.
Il est important de lire attentivement les termes de votre contrat d'assurance pour comprendre les modalités d'indemnisation spécifiques à votre police. En cas de doute, n'hésitez pas à contacter votre assureur pour obtenir des clarifications sur le processus d'indemnisation.</t>
        </is>
      </c>
      <c r="Y36" t="n">
        <v>0</v>
      </c>
      <c r="Z36" t="n">
        <v>1</v>
      </c>
      <c r="AA36" t="n">
        <v>0.6666666666666666</v>
      </c>
    </row>
    <row r="37">
      <c r="C37" s="7" t="inlineStr">
        <is>
          <t>4811 • LES MODALITÉS D’INDEMNISATION
Que se passe-t-il en cas de dommages causés aux tiers ?
Si vous êtes responsable de dommages causés à un tiers , les franchises , 
les limitations de garantie, et certaines exclusions ou sanctions ne peuvent 
être appliquées aux victimes.
Après indemnisation, nous vous réclamerons donc les franchises  dues.
En cas de non remboursement de votre part, nous prendrons toutes les 
mesures nécessaires, y compris judiciaires, pour procéder au recouvrement des 
sommes qui nous sont dues. 
Retrouvez le détail de la garantie Responsabilité Civile en partie 6.1.
Que se passe-t-il en cas de dommages causés au véhicule 
assuré ?
L’indemnisation comprend le montant de la TVA que l’assuré  doit acquitter 
et ne peut récupérer. 
Le coût des réparations et le remplacement des pièces détériorées ou volées 
ainsi que la valeur du véhicule, avant ou après sinistre , sont déterminés par les 
experts que nous désignons. Leurs honoraires sont à notre charge.
1• S’il est économiquement réparable :
•  Pour la garantie Bris de glaces, en cas de remplacement de l’élément brisé, 
le règlement est effectué après déduction de la franchise  indiquée dans 
vos conditions particulières . En cas de réparation d’un élément brisé (par 
collage, injection de résine...), nous vous remboursons sans déduction de 
la franchise . Sur simple appel au Centre de Gestion des Sinistres (dont 
le numéro se trouve au dos de ces conditions générales ), nous vous 
communiquons les coordonnées du réparateur agréé le plus proche.
•  Pour la garantie Bris de glaces renforcé, nous vous remboursons le coût des 
réparations et du remplacement des pièces détériorées (miroir et bloc), dans 
la limite du plafond d’une intervention par année d’assurance.
•  Pour les autres garanties dommages (Vol et tentative de vol, Incendie et 
tempête, Évènements naturels, Dommages tous accidents et vandalisme) :
Nous vous remboursons le coût des réparations ou du remplacement des 
pièces détériorées ou volées, dans la limite de la garantie, déduction faite de 
la franchise  indiquée dans vos conditions particulières  et de la vétusté  
déterminée par expert.
Si vous allez chez un de nos réparateurs agréés, vous n’aurez rien à 
régler, à l’exception de la franchise  et de la vétusté  qui resteront 
éventuellement à votre charge.
2•  S’il est économiquement irréparable :
Si votre véhicule est économiquement irréparable selon l’avis rendu par 
l’expert, qu’il soit totalement détruit ou volé, nous vous indemnisons pour 
votre véhicule selon son âge, selon la formule de garantie que vous avez 
souscrite et déduction faite de la franchise  et de la vétusté  déterminée 
par expert. De plus, si vous conservez l’épave, nous déduirons de l’indemnité 
versée la valeur du véhicule après sinistre .
Si vous avez souscrit à l’Indemnisation standard : 
Si votre véhicule est volé ou totalement détruit, c’est-à-dire économiquement 
ou techniquement irréparable suite à un évènement garanti, nous vous 
versons une indemnité sur la base de la valeur à dire d’expert , de laquelle 
sera déduite la franchise .</t>
        </is>
      </c>
      <c r="D37" s="7" t="inlineStr">
        <is>
          <t>2. Un expert en sinistre examinera les dégâts pour évaluer l'ampleur des dommages.</t>
        </is>
      </c>
      <c r="J37" s="14" t="n"/>
      <c r="S37">
        <f>IF(R37="", "", IF(R37="[]", 0, LEN(R37)-LEN(SUBSTITUTE(R37,",",""))+1))</f>
        <v/>
      </c>
      <c r="U37">
        <f>IF(T37="", "", IF(T37="[]", 0, LEN(T37)-LEN(SUBSTITUTE(T37,",",""))+1))</f>
        <v/>
      </c>
    </row>
    <row r="38">
      <c r="C38" s="7" t="inlineStr">
        <is>
          <t>216 • VOTRE PROTECTION ET CELLE DES TIERS
Comment êtes-vous indemnisé ?
En cas de sinistre , il n’y a pas de franchise  et les montants d’indemnisation sont les suivants :
Tiers Tiers Plus Tous Risques
Honoraires d’avocat
Indemnisation•  1ère instance : 830 € par affaire plaidée  
Tribunal judiciaire / Juge pour enfants / Tribunal de police / Tribunal correctionnel / Cour d’assises / Tribunal administratif /  
Tribunal pour enfants / Cour d’assises des mineurs. 
•  Appel : 830 € par affaire plaidée  
Cour d’appel / Cour administrative d’appel. 
•  Dernière instance : 1 550 € par pourvoi  
Cour de Cassation / Conseil d’État. 
Seuil d’intervention en cas de recours judiciaire
Indemnisation•  Les frais juridiques sont pris en charge pour les litiges dont l’enjeu financier e st supérieur ou égal à 760 €.
•  Les litiges dont l’enjeu financier est inférieur à 760 € font l’objet d’un règleme nt à l’amiable.
Généralités
Indemnisation•  Dans le cas d’un recours amiable ou judiciaire, le montant total des indemnités qui vous sont versées est limité à 16 600 €, quel 
que soit le nombre de bénéficiaires. Il sert à rembourser les frais et honoraires d’huissiers, d’avocats...
•  Certains frais engagés dans le cadre de la procédure judiciaire (par exemple les frais d’avocats, les constats d’huissiers de justice, 
les frais d’expertise non judiciaire, les frais de déplacement et d’hébergement pour les besoins du procès...) restent à votre charge. 
Cependant, la partie perdante peut être condamnée à dédommager la partie gagnante de tout ou partie de ses frais conformément 
aux articles 700 du Code de procédure civile, 375 et 475-1 du Code de procédure pénale.
EXEMPLE : Vous gagnez votre procès pour lequel vous avez engagé 2 000 € d’honoraires d’avocat et le Tribunal vous accorde 
1 500 € au titre de l’article 700 du Code de procédure civile. 
Nous, votre Assureur , prenons en charge au titre de votre contrat 830 €. Votre reste à charge après notre intervention est donc 
de 1 170 €. La somme de 1 500 € qui vous est attribuée par le Tribunal vous permet de couvrir ainsi votre reste à charge. Le 
reliquat (1 500 € - 1 170 € = 330 €) nous est versé au titre des frais entraînés par la procédure.
Pour quoi n’êtes-vous pas couvert ?
  Ce que la garantie ne couvre pas :
•  Les exclusions communes à toutes les garanties (voir partie 5.3).
•  Les préjudices subis par les professionnels de l’automobile ou leur 
défense pénale lorsque le véhicule assuré  leur est confié, dans le 
cadre de leurs fonctions.
•  Les recours contre les autres personnes assurées par la garantie 
Responsabilité Civile de votre contrat.
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t>
        </is>
      </c>
      <c r="D38" s="7" t="inlineStr">
        <is>
          <t>3. La compagnie d'assurance examinera votre dossier pour déterminer si vous avez droit à une indemnisation selon les termes de votre contrat.</t>
        </is>
      </c>
      <c r="J38" s="14" t="n"/>
      <c r="S38">
        <f>IF(R38="", "", IF(R38="[]", 0, LEN(R38)-LEN(SUBSTITUTE(R38,",",""))+1))</f>
        <v/>
      </c>
      <c r="U38">
        <f>IF(T38="", "", IF(T38="[]", 0, LEN(T38)-LEN(SUBSTITUTE(T38,",",""))+1))</f>
        <v/>
      </c>
    </row>
    <row r="39">
      <c r="C39"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D39" s="7" t="inlineStr">
        <is>
          <t>4. Si votre réclamation est approuvée, vous recevrez le paiement convenu.</t>
        </is>
      </c>
      <c r="J39" s="14" t="n"/>
      <c r="S39">
        <f>IF(R39="", "", IF(R39="[]", 0, LEN(R39)-LEN(SUBSTITUTE(R39,",",""))+1))</f>
        <v/>
      </c>
      <c r="U39">
        <f>IF(T39="", "", IF(T39="[]", 0, LEN(T39)-LEN(SUBSTITUTE(T39,",",""))+1))</f>
        <v/>
      </c>
    </row>
    <row r="40">
      <c r="D40" s="7" t="inlineStr">
        <is>
          <t>5. Assurez-vous de bien comprendre les termes de votre contrat pour savoir comment fonctionne le processus d'indemnisation.</t>
        </is>
      </c>
      <c r="J40" s="14" t="n"/>
      <c r="S40">
        <f>IF(R40="", "", IF(R40="[]", 0, LEN(R40)-LEN(SUBSTITUTE(R40,",",""))+1))</f>
        <v/>
      </c>
      <c r="U40">
        <f>IF(T40="", "", IF(T40="[]", 0, LEN(T40)-LEN(SUBSTITUTE(T40,",",""))+1))</f>
        <v/>
      </c>
    </row>
    <row r="41">
      <c r="D41" s="7" t="inlineStr">
        <is>
          <t>6. En cas de doute, n'hésitez pas à contacter votre assureur pour obtenir des éclaircissements.</t>
        </is>
      </c>
      <c r="J41" s="14" t="n"/>
      <c r="S41">
        <f>IF(R41="", "", IF(R41="[]", 0, LEN(R41)-LEN(SUBSTITUTE(R41,",",""))+1))</f>
        <v/>
      </c>
      <c r="U41">
        <f>IF(T41="", "", IF(T41="[]", 0, LEN(T41)-LEN(SUBSTITUTE(T41,",",""))+1))</f>
        <v/>
      </c>
    </row>
    <row r="42">
      <c r="A42" t="n">
        <v>8</v>
      </c>
      <c r="B42" t="inlineStr">
        <is>
          <t>Quels changements dois-je déclarer à l'assureur?</t>
        </is>
      </c>
      <c r="C42"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42" s="7" t="inlineStr">
        <is>
          <t>1. Informez votre assureur de tout changement lié à votre véhicule assuré.</t>
        </is>
      </c>
      <c r="E42" t="inlineStr">
        <is>
          <t>gpt-3.5-turbo-0125</t>
        </is>
      </c>
      <c r="F42" s="14" t="n">
        <v>0.000397</v>
      </c>
      <c r="G42" s="10" t="n">
        <v>4.268607</v>
      </c>
      <c r="H42" s="11" t="inlineStr">
        <is>
          <t>25/04/2024 16:52:14</t>
        </is>
      </c>
      <c r="I42" s="7" t="inlineStr">
        <is>
          <t>Vous devez déclarer à votre assureur tout changement concernant les caractéristiques du véhicule assuré, tels que des modifications apportées au véhicule, un changement de propriétaire, un changement d'usage du véhicule, etc. De plus, tout changement d'assureur doit également être signalé, ainsi que tout sinistre survenu après ce changement. Si vous bénéficiez de l'Avantage Kilomètre responsable, tout changement affectant votre kilométrage doit également être communiqué à votre assureur. Il est important de tenir votre assureur informé de tout changement afin de garantir que votre contrat d'assurance reste valide et adapté à votre situation.</t>
        </is>
      </c>
      <c r="J42" s="14" t="inlineStr">
        <is>
          <t>gpt-3.5-turbo</t>
        </is>
      </c>
      <c r="K42" s="14" t="n">
        <v>0.0003325</v>
      </c>
      <c r="L42" s="10" t="n">
        <v>4.407264</v>
      </c>
      <c r="M42" s="11" t="inlineStr">
        <is>
          <t>25/04/2024 15:26:58</t>
        </is>
      </c>
      <c r="N42" s="11" t="n"/>
      <c r="O42" s="11" t="n"/>
      <c r="P42" s="11" t="n"/>
      <c r="Q42" s="11" t="n"/>
      <c r="R42" s="11" t="n"/>
      <c r="S42">
        <f>IF(R42="", "", IF(R42="[]", 0, LEN(R42)-LEN(SUBSTITUTE(R42,",",""))+1))</f>
        <v/>
      </c>
      <c r="T42" s="11" t="n"/>
      <c r="U42">
        <f>IF(T42="", "", IF(T42="[]", 0, LEN(T42)-LEN(SUBSTITUTE(T42,",",""))+1))</f>
        <v/>
      </c>
      <c r="V42" t="n">
        <v>0.9333333333333333</v>
      </c>
      <c r="W42" t="n">
        <v>1</v>
      </c>
      <c r="X42" t="inlineStr">
        <is>
          <t>Vous devez déclarer à votre assureur tout changement concernant les caractéristiques du véhicule assuré, tels que des modifications apportées au véhicule (2), un changement de propriétaire (3), un changement d'usage du véhicule (4), etc. De plus, tout changement d'assureur doit également être signalé (5), ainsi que tout sinistre survenu après ce changement (6). Si vous bénéficiez de l'Avantage Kilomètre responsable, tout changement affectant votre kilométrage doit également être communiqué à votre assureur (7). Il est important de tenir votre assureur informé de tout changement afin de garantir que votre contrat d'assurance reste valide et adapté à votre situation (8).</t>
        </is>
      </c>
      <c r="Y42" t="n">
        <v>0</v>
      </c>
      <c r="Z42" t="n">
        <v>1</v>
      </c>
      <c r="AA42" t="n">
        <v>0.875</v>
      </c>
    </row>
    <row r="43">
      <c r="C43"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D43" s="7" t="inlineStr">
        <is>
          <t>2. Signalez les modifications apportées au véhicule.</t>
        </is>
      </c>
      <c r="J43" s="14" t="n"/>
      <c r="S43">
        <f>IF(R43="", "", IF(R43="[]", 0, LEN(R43)-LEN(SUBSTITUTE(R43,",",""))+1))</f>
        <v/>
      </c>
      <c r="U43">
        <f>IF(T43="", "", IF(T43="[]", 0, LEN(T43)-LEN(SUBSTITUTE(T43,",",""))+1))</f>
        <v/>
      </c>
    </row>
    <row r="44">
      <c r="C44" s="7" t="inlineStr">
        <is>
          <t>12.2.3. En cas de changem ent d'assureur.  
Si vous avez changé d'assu reur e t si un sinist re, dont le fait dommag eable est interve nu avant l a souscription de votre 
nouveau contrat, n'est l'objet d'une réclamati on qu'au cours de votre no uveau co ntrat, il faut détermin er l'assureur qui  
vous indemnisera. Selon le type de contra ts, l' ancien ou le n ouve l assureur pourra ê tre valablement s aisi. Repo rtez-
vous aux cas types ci -dessous :  
12.2. 3.1. L'ancienne et la nouvel le garantie  sont déclenché es par l e fait dommageable.  
La garantie qui est activée par la réclamation est celle qui e st ou était en cours  de validité à la date de survenance du 
fait dommage able. 
12.2. 3.2. L'ancienne et la nouvelle garantie sont déclenchées par la réclamation.  
Votre ancien a ssureur devra traite r la réclamation si vous avez eu connaissance du fait dommagea ble av ant la souscri p-
tion de votre nouvelle  garantie. Aucune  garantie n' est due  par votre ancien assureur si la réclamation vous est adressée 
ou l'est à votre ancien assureur  après l'expiration du délai subséquent.  
Si vous n'avez pas eu connaissance du fai t domm ageable avant la souscription de votr e nouvelle garant ie, c'est vo tre 
nou vel assureur qui accueillera votre réclamation.</t>
        </is>
      </c>
      <c r="D44" s="7" t="inlineStr">
        <is>
          <t>3. Déclarez un changement de propriétaire du véhicule.</t>
        </is>
      </c>
      <c r="J44" s="14" t="n"/>
      <c r="S44">
        <f>IF(R44="", "", IF(R44="[]", 0, LEN(R44)-LEN(SUBSTITUTE(R44,",",""))+1))</f>
        <v/>
      </c>
      <c r="U44">
        <f>IF(T44="", "", IF(T44="[]", 0, LEN(T44)-LEN(SUBSTITUTE(T44,",",""))+1))</f>
        <v/>
      </c>
    </row>
    <row r="45">
      <c r="C45" s="7" t="inlineStr">
        <is>
          <t>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
 À savoir
Le remplacement du compteur kilométrique de votre véhicule n’entraîne 
ni augmentation, ni diminution de votre prime, mais vous devez nous le 
déclarer. Vous devez conserver tout élément de nature à établir le respect du 
forfait kilométrique (contrôle technique, factures d’entretien du véhicule...).
   Conséquences du non-respect de vos obligations concernant 
le kilométrage :
À la suite d’un sinistre , l’expert nous indiquera le kilométrage relevé 
au compteur de votre véhicule. Si ce kilométrage fait apparaître 
un dépassement du kilométrage maximum autorisé, indiqué dans 
vos conditions particulières , une franchise  supplémentaire de 
1 000 € par sinistre  vous sera appliquée. Elle s’ajoutera aux autres 
franchises  prévues par ailleurs. 
Nous appliquerons également les dispositions prévues dans le 
paragraphe « Quelles sont les conséquences de ces changements sur 
votre contrat ? ».
Dans quel délai déclarer ces changements ?
Si vous êtes à l’origine de ces changements, ils doivent nous être déclarés 
avant que la modification n’ait lieu.</t>
        </is>
      </c>
      <c r="D45" s="7" t="inlineStr">
        <is>
          <t>4. Indiquez un changement d'usage du véhicule.</t>
        </is>
      </c>
      <c r="J45" s="14" t="n"/>
      <c r="S45">
        <f>IF(R45="", "", IF(R45="[]", 0, LEN(R45)-LEN(SUBSTITUTE(R45,",",""))+1))</f>
        <v/>
      </c>
      <c r="U45">
        <f>IF(T45="", "", IF(T45="[]", 0, LEN(T45)-LEN(SUBSTITUTE(T45,",",""))+1))</f>
        <v/>
      </c>
    </row>
    <row r="46">
      <c r="D46" s="7" t="inlineStr">
        <is>
          <t>5. Informez votre assureur en cas de changement d'assureur.</t>
        </is>
      </c>
      <c r="J46" s="14" t="n"/>
      <c r="S46">
        <f>IF(R46="", "", IF(R46="[]", 0, LEN(R46)-LEN(SUBSTITUTE(R46,",",""))+1))</f>
        <v/>
      </c>
      <c r="U46">
        <f>IF(T46="", "", IF(T46="[]", 0, LEN(T46)-LEN(SUBSTITUTE(T46,",",""))+1))</f>
        <v/>
      </c>
    </row>
    <row r="47">
      <c r="D47" s="7" t="inlineStr">
        <is>
          <t>6. Signalez tout sinistre survenu après un changement d'assureur.</t>
        </is>
      </c>
      <c r="J47" s="14" t="n"/>
      <c r="S47">
        <f>IF(R47="", "", IF(R47="[]", 0, LEN(R47)-LEN(SUBSTITUTE(R47,",",""))+1))</f>
        <v/>
      </c>
      <c r="U47">
        <f>IF(T47="", "", IF(T47="[]", 0, LEN(T47)-LEN(SUBSTITUTE(T47,",",""))+1))</f>
        <v/>
      </c>
    </row>
    <row r="48">
      <c r="D48" s="7" t="inlineStr">
        <is>
          <t>7. Communiquez tout changement affectant votre kilométrage si vous bénéficiez de l'Avantage Kilomètre responsable.</t>
        </is>
      </c>
      <c r="J48" s="14" t="n"/>
      <c r="S48">
        <f>IF(R48="", "", IF(R48="[]", 0, LEN(R48)-LEN(SUBSTITUTE(R48,",",""))+1))</f>
        <v/>
      </c>
      <c r="U48">
        <f>IF(T48="", "", IF(T48="[]", 0, LEN(T48)-LEN(SUBSTITUTE(T48,",",""))+1))</f>
        <v/>
      </c>
    </row>
    <row r="49">
      <c r="D49" s="7" t="inlineStr">
        <is>
          <t>8. Assurez-vous de tenir votre assureur informé de tout changement pour maintenir la validité de votre contrat d'assurance.</t>
        </is>
      </c>
      <c r="J49" s="14" t="n"/>
      <c r="S49">
        <f>IF(R49="", "", IF(R49="[]", 0, LEN(R49)-LEN(SUBSTITUTE(R49,",",""))+1))</f>
        <v/>
      </c>
      <c r="U49">
        <f>IF(T49="", "", IF(T49="[]", 0, LEN(T49)-LEN(SUBSTITUTE(T49,",",""))+1))</f>
        <v/>
      </c>
    </row>
    <row r="50">
      <c r="A50" t="n">
        <v>9</v>
      </c>
      <c r="B50" t="inlineStr">
        <is>
          <t>Comment puis-je transférer mes garanties à un autre véhicule?</t>
        </is>
      </c>
      <c r="C50" s="7" t="inlineStr">
        <is>
          <t>165 • LE FONCTIONNEMENT DE VOTRE CONTRAT
Dans les autres cas, vous devez nous en informer dans un délai de 15 jours 
à partir du moment où vous en avez connaissance.
5.6 LE TRANSFERT DE VOS GARANTIES
Dans quelles conditions vos garanties peuvent-elles être 
transférées ? 
En cas d’immobilisation de votre véhicule
Si votre véhicule est provisoirement immobilisé, à la suite d’une panne, d’un 
accident , ou si le véhicule que vous avez commandé n’est pas disponible 
du fait d’un retard dans la livraison et ce de façon fortuite , les garanties de 
votre contrat peuvent être transférées sur un véhicule que vous aurez loué 
ou emprunté.
Dans ce cas, toutes vos garanties sont maintenues pendant la durée 
d’immobilisation, dans la limite de 30 jours à compter du transfert sur le 
véhicule loué ou emprunté.
Pour pouvoir bénéficier du transfert de vos garanties,  vous devez 
obligatoirement nous déclarer ce changement provisoire de véhicule en nous 
précisant, notamment, ses caractéristiques, son immatriculation et sa durée 
d’utilisation (voir partie 5.5).
En cas d’achat d’un nouveau véhicule
Vous bénéficiez gratuitement, sur l’ancien véhicule, des mêmes garanties 
que précédemment pour une durée maximale de 30 jours, à compter du jour 
du report de l’assurance sur le nouveau véhicule, à condition : 
•  Que l’ancien véhicule ne soit utilisé que pour faire des démarches en vue 
de sa vente ou pour vos déplacements privés.
•  Que les garanties souscrites précédemment aient été reportées sur le 
nouveau véhicule.</t>
        </is>
      </c>
      <c r="D50" s="7" t="inlineStr">
        <is>
          <t>1. Pour transférer vos garanties à un autre véhicule, contactez votre compagnie d'assurance.</t>
        </is>
      </c>
      <c r="E50" t="inlineStr">
        <is>
          <t>gpt-3.5-turbo-0125</t>
        </is>
      </c>
      <c r="F50" s="14" t="n">
        <v>0.0002935</v>
      </c>
      <c r="G50" s="10" t="n">
        <v>3.18596</v>
      </c>
      <c r="H50" s="11" t="inlineStr">
        <is>
          <t>25/04/2024 16:52:17</t>
        </is>
      </c>
      <c r="I50" s="7" t="inlineStr">
        <is>
          <t>Pour transférer vos garanties à un autre véhicule, vous devez contacter votre compagnie d'assurance et leur fournir les informations nécessaires sur le nouveau véhicule. Ils pourront alors ajuster votre contrat d'assurance en conséquence pour inclure les garanties sur le nouveau véhicule. Il est important de noter que des frais ou des conditions supplémentaires peuvent s'appliquer lors du transfert des garanties d'un véhicule à un autre. Assurez-vous de bien comprendre les termes et conditions de ce transfert en discutant avec votre assureur.</t>
        </is>
      </c>
      <c r="J50" s="14" t="inlineStr">
        <is>
          <t>gpt-3.5-turbo</t>
        </is>
      </c>
      <c r="K50" s="14" t="n">
        <v>0.0002825</v>
      </c>
      <c r="L50" s="10" t="n">
        <v>3.575371</v>
      </c>
      <c r="M50" s="11" t="inlineStr">
        <is>
          <t>25/04/2024 15:27:02</t>
        </is>
      </c>
      <c r="N50" s="11" t="n"/>
      <c r="O50" s="11" t="n"/>
      <c r="P50" s="11" t="n"/>
      <c r="Q50" s="11" t="n"/>
      <c r="R50" s="11" t="n"/>
      <c r="S50">
        <f>IF(R50="", "", IF(R50="[]", 0, LEN(R50)-LEN(SUBSTITUTE(R50,",",""))+1))</f>
        <v/>
      </c>
      <c r="T50" s="11" t="n"/>
      <c r="U50">
        <f>IF(T50="", "", IF(T50="[]", 0, LEN(T50)-LEN(SUBSTITUTE(T50,",",""))+1))</f>
        <v/>
      </c>
      <c r="V50" t="n">
        <v>1</v>
      </c>
      <c r="W50" t="n">
        <v>1</v>
      </c>
      <c r="X50" t="inlineStr">
        <is>
          <t>Pour transférer vos garanties à un autre véhicule, vous devez contacter votre compagnie d'assurance (1) et leur fournir les informations nécessaires sur le nouveau véhicule (2). Ils pourront alors ajuster votre contrat d'assurance en conséquence pour inclure les garanties sur le nouveau véhicule (3). Il est important de noter que des frais ou des conditions supplémentaires peuvent s'appliquer lors du transfert des garanties d'un véhicule à un autre (4). Assurez-vous de bien comprendre les termes et conditions de ce transfert en discutant avec votre assureur (5).</t>
        </is>
      </c>
      <c r="Y50" t="n">
        <v>0</v>
      </c>
      <c r="Z50" t="n">
        <v>1</v>
      </c>
      <c r="AA50" t="n">
        <v>1</v>
      </c>
    </row>
    <row r="51">
      <c r="C51" s="7" t="inlineStr">
        <is>
          <t>429 • VOS GARANTIES D’ASSISTANCE
S’il y a un profit lors de la vente, ce dernier sera reversé à l’assuré . Par 
contre, si le véhicule ne peut pas être négocié avec profit, IMA GIE prend en 
charge les frais de destruction et/ou de douane préalables à la destruction 
lorsque c’est nécessaire.
2• Garanties accordées en cas de panne
Analyse du devis de réparation
IMA GIE se rapproche du garage pour estimer la meilleure possibilité, analyser 
le devis de réparation et contacte l’assuré  pour apporter la préconisation 
d’une solution.
Frais de gardiennage
Dans l’attente du rapatriement du véhicule du bénéficiaire ou de sa mise 
en épave, sous réserve de réception des documents nécessaires dans les 
30 jours suivant la connaissance de l’évènement , les frais de gardiennage 
qui en découlent sont également remboursés au bénéficiaire. Ces frais sont 
pris en charge du jour de la demande de rapatriement ou décision de mise en 
épave jusqu’à celui de l’enlèvement, avec un maximum de 30 jours.
Envoi de pièces détachées
IMA GIE organise l’envoi à l’étranger de pièces détachées indisponibles sur 
place et nécessaires à la réparation du véhicule assuré . L’acheminement est 
assuré par notre correspondant local jusqu’au lieu de réparation.
Les frais d’expédition et les droits de douane sont pris en charge. Le paiement 
des pièces est consenti contre reconnaissance de dette et remboursable par 
le bénéficiaire dans le délai d’un mois suivant le retour à son domicile.
Avance de fonds pour réparations
IMA GIE peut préconiser la réparation sur place sans organiser la prestation. 
IMA GIE peut également effectuer une avance de fonds contre reconnaissance 
de dette au profit du bénéficiaire pour régler les réparations du véhicule 
assuré  en panne. Cette avance de fonds devra être remboursée par le 
bénéficiaire sous 30 jours.
Rapatriement du véhicule
Si l’immobilisation prévue par le garagiste est  supérieure à 2 jours et le 
temps prévu pour effectuer les réparations est  supérieur à 8 heures  et 
si, après analyse du rapport de l’expert, IMA GIE estime que le véhicule  
assuré  n’est pas réparable à l’étranger, selon les standards français, pour 
un coût inférieur à sa valeur de remplacement en France métropolitaine, IMA 
GIE organise et prend en charge le rapatriement du véhicule du garage où 
il est immobilisé vers le garage désigné par le bénéficiaire proche de son 
domicile. Afin d’organiser ce transport, le bénéficiaire doit envoyer à IMA GIE 
l’autorisation de rapatriement signée par le propriétaire du véhicule assuré   
ainsi que les documents nécessaires au transport du véhicule (certificat 
d’immatriculation, carte d’assurance...). En cas de dommages constatés lors 
de la livraison du véhicule, le bénéficiaire devra impérativement aviser  IMA 
GIE des dommages, par lettre recommandée, dans les 5 jours  qui suivent 
la date de livraison du véhicule.</t>
        </is>
      </c>
      <c r="D51" s="7" t="inlineStr">
        <is>
          <t>2. Fournissez-leur les informations nécessaires sur le nouveau véhicule.</t>
        </is>
      </c>
      <c r="J51" s="14" t="n"/>
      <c r="S51">
        <f>IF(R51="", "", IF(R51="[]", 0, LEN(R51)-LEN(SUBSTITUTE(R51,",",""))+1))</f>
        <v/>
      </c>
      <c r="U51">
        <f>IF(T51="", "", IF(T51="[]", 0, LEN(T51)-LEN(SUBSTITUTE(T51,",",""))+1))</f>
        <v/>
      </c>
    </row>
    <row r="52">
      <c r="C52" s="7" t="inlineStr">
        <is>
          <t>449 • VOS GARANTIES D’ASSISTANCE
-  Le véhicule de remplacement sera mis en place immédiatement en cas 
de vol  du véhicule assuré .
-  La restitution du véhicule de remplacement se fera obligatoirement à 
l’agence de location de départ.
- Une caution sera exigée par le loueur.
-  La mise à disposition d’un véhicule de remplacement se fait dans la limite 
des disponibilités locales et suivant les conditions générales de la société 
de location retenue, tenant compte notamment de l’âge du conducteur  
et de la durée de détention du permis de conduire.
-  Les équipements spécifiques (motorisation, attache-remorques...) du 
véhicule ne peuvent être pris en compte pour la recherche et la mise à 
disposition du véhicule de remplacement. Exception faite des équipements 
neige, l’hiver en zone de montagne, ainsi que les équipements pour les 
personnes handicapées.
-  Les frais de carburant et de péage, de quelque nature que ce soit, sont à 
la charge du bénéficiaire.
-  Les frais d’astreintes sont également pris en charge.
IMA GIE organise et prend également en charge un taxi de liaison .
• Prestation numéraire :
Une indemnité forfaitaire sera versée au bénéficiaire uniquement dans les 
cas suivants :
-  Si les conditions de mise à disposition du véhicule de remplacement sont 
réunies et qu’exceptionnellement IMA GIE n’est pas en mesure de fournir 
cette prestation, une indemnité forfaitaire de 40 € par jour sera versée 
jusqu’à la mise à disposition d’un véhicule. Cette disposition entre dans les 
conditions et les limites de durée de prêt de véhicule de la garantie.
-  Si le conducteur  ne remplit pas les conditions fixées par le loueur telles que 
l’âge requis, l’ancienneté du permis, une caution obligatoire, une indemnité 
forfaitaire de 40 € par jour lui sera versée, pour la durée où le véhicule de 
remplacement aurait été accordé.
Pour les personnes handicapées, dont le véhicule immobilisé est spécialement 
aménagé, la prestation numéraire s’élève à 60 € par jour.</t>
        </is>
      </c>
      <c r="D52" s="7" t="inlineStr">
        <is>
          <t>3. Votre assureur ajustera alors votre contrat pour inclure les garanties sur le nouveau véhicule.</t>
        </is>
      </c>
      <c r="J52" s="14" t="n"/>
      <c r="S52">
        <f>IF(R52="", "", IF(R52="[]", 0, LEN(R52)-LEN(SUBSTITUTE(R52,",",""))+1))</f>
        <v/>
      </c>
      <c r="U52">
        <f>IF(T52="", "", IF(T52="[]", 0, LEN(T52)-LEN(SUBSTITUTE(T52,",",""))+1))</f>
        <v/>
      </c>
    </row>
    <row r="53">
      <c r="C53"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D53" s="7" t="inlineStr">
        <is>
          <t>4. Des frais ou conditions supplémentaires peuvent s'appliquer lors du transfert des garanties.</t>
        </is>
      </c>
      <c r="J53" s="14" t="n"/>
      <c r="S53">
        <f>IF(R53="", "", IF(R53="[]", 0, LEN(R53)-LEN(SUBSTITUTE(R53,",",""))+1))</f>
        <v/>
      </c>
      <c r="U53">
        <f>IF(T53="", "", IF(T53="[]", 0, LEN(T53)-LEN(SUBSTITUTE(T53,",",""))+1))</f>
        <v/>
      </c>
    </row>
    <row r="54">
      <c r="D54" s="7" t="inlineStr">
        <is>
          <t>5. Assurez-vous de bien comprendre les termes et conditions en discutant avec votre assureur.</t>
        </is>
      </c>
      <c r="J54" s="14" t="n"/>
      <c r="S54">
        <f>IF(R54="", "", IF(R54="[]", 0, LEN(R54)-LEN(SUBSTITUTE(R54,",",""))+1))</f>
        <v/>
      </c>
      <c r="U54">
        <f>IF(T54="", "", IF(T54="[]", 0, LEN(T54)-LEN(SUBSTITUTE(T54,",",""))+1))</f>
        <v/>
      </c>
    </row>
    <row r="55">
      <c r="A55" t="n">
        <v>10</v>
      </c>
      <c r="B55" t="inlineStr">
        <is>
          <t>Que couvre l'assurance incendie et tempête?</t>
        </is>
      </c>
      <c r="C55" s="7" t="inlineStr">
        <is>
          <t>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7.6  INCENDIE ET TEMP ÊTE
Qu’est-ce que la garantie Incendie et tempête ?
Votre véhicule est assuré en cas de dommages causés à celui-ci par un 
incendie , une explosion  ou une tempête .
Qu’est-ce qui est assuré ?
•  Le véhicule assuré .
• Les éléments  et accessoires  du véhicule assuré .
Pour quoi êtes-vous couvert ?
Nous vous indemnisons des dommages causés au véhicule assuré  par :
•  Un incendie , une explosion , y compris lorsque ces évènements ont pour 
origine un acte de vandalisme  ou de malveillance.
• La chute de la foudre.
• La combustion sans flamme.
EXEMPLE :  En roulant votre véhicule prend feu sans cause identifiée.
• La détérioration des équipements électriques et des faisceaux.
•  L’action directe du vent soufflant en tempête (une tempête , un ouragan, un 
cyclone ou une tornade). 
Notre garantie assure également le remboursement des frais de recharge de 
l’extincteur utilisé pour lutter contre l’incendie  du véhicule assuré  (sans 
application de franchise ).
Comment êtes-vous indemnisé ?
Les principes d’indemnisation présentés ci-dessous ne prennent pas en 
compte  les éventuelles franchises  applicables et prévues par le contrat 
(voir partie 11.2).</t>
        </is>
      </c>
      <c r="D55" s="7" t="inlineStr">
        <is>
          <t>1. L'assurance incendie et tempête protège votre véhicule contre les dommages causés par un incendie.</t>
        </is>
      </c>
      <c r="E55" t="inlineStr">
        <is>
          <t>gpt-3.5-turbo-0125</t>
        </is>
      </c>
      <c r="F55" s="14" t="n">
        <v>0.0003835</v>
      </c>
      <c r="G55" s="10" t="n">
        <v>4.544919</v>
      </c>
      <c r="H55" s="11" t="inlineStr">
        <is>
          <t>25/04/2024 16:52:21</t>
        </is>
      </c>
      <c r="I55" s="7" t="inlineStr">
        <is>
          <t>L'assurance incendie et tempête couvre les dommages causés à votre véhicule en cas d'incendie ou de tempête. Cela signifie que si votre véhicule est endommagé ou détruit à la suite d'un incendie ou d'une tempête, votre assurance pourra prendre en charge les réparations ou vous indemniser en fonction des termes de votre contrat. Il est important de vérifier les détails de votre police d'assurance pour connaître les conditions exactes de couverture en cas d'incendie et de tempête.</t>
        </is>
      </c>
      <c r="J55" s="14" t="inlineStr">
        <is>
          <t>gpt-3.5-turbo</t>
        </is>
      </c>
      <c r="K55" s="14" t="n">
        <v>0.0002815</v>
      </c>
      <c r="L55" s="10" t="n">
        <v>3.420397</v>
      </c>
      <c r="M55" s="11" t="inlineStr">
        <is>
          <t>25/04/2024 15:27:05</t>
        </is>
      </c>
      <c r="N55" s="11" t="n"/>
      <c r="O55" s="11" t="n"/>
      <c r="P55" s="11" t="n"/>
      <c r="Q55" s="11" t="n"/>
      <c r="R55" s="11" t="n"/>
      <c r="S55">
        <f>IF(R55="", "", IF(R55="[]", 0, LEN(R55)-LEN(SUBSTITUTE(R55,",",""))+1))</f>
        <v/>
      </c>
      <c r="T55" s="11" t="n"/>
      <c r="U55">
        <f>IF(T55="", "", IF(T55="[]", 0, LEN(T55)-LEN(SUBSTITUTE(T55,",",""))+1))</f>
        <v/>
      </c>
      <c r="V55" t="n">
        <v>0.9090909090909091</v>
      </c>
      <c r="W55" t="n">
        <v>1</v>
      </c>
      <c r="X55" t="inlineStr">
        <is>
          <t>L'assurance incendie et tempête couvre les dommages causés à votre véhicule en cas d'incendie ou de tempête (1, 2). Cela signifie que si votre véhicule est endommagé ou détruit à la suite d'un incendie ou d'une tempête, votre assurance pourra prendre en charge les réparations ou vous indemniser en fonction des termes de votre contrat (3, 4). Il est important de vérifier les détails de votre police d'assurance pour connaître les conditions exactes de couverture en cas d'incendie et de tempête (5).</t>
        </is>
      </c>
      <c r="Y55" t="n">
        <v>0</v>
      </c>
      <c r="Z55" t="n">
        <v>1</v>
      </c>
      <c r="AA55" t="n">
        <v>0.8333333333333334</v>
      </c>
    </row>
    <row r="56">
      <c r="C56" s="7" t="inlineStr">
        <is>
          <t>267 • LA PROTECTION DE VOTRE VÉHICULE
Tiers Tiers Plus Tous Risques
Si le véhicule est partiellement endommagé mais économiquement 
réparable
IndemnisationIncendie et 
tempête non 
couverts.Coût des réparations dans la limite 
du montant évalué par l’expert.
Si le véhicule est totalement détruit ou économiquement irréparable
Base 
d’indemnisation 
en 
Indemnisation 
standard
Incendie et 
tempête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  Les brûlures, causées par un fumeur, aux garnitures intérieures 
du véhicule.
•  Les dommages causés au véhicule par l’usure ou un défaut 
d’entretien  connu de l’assuré et établi par expert.
•  Les dommages causés aux lampes, fusibles, résistances 
chauffantes ou aux tubes électriques.
• Les dommages causés par la grêle.
•  Les dommages causés aux marchandises, objets ou animaux 
transportés dans le véhicule assuré . Les objets transportés 
peuvent être couverts dans le cadre de la garantie Contenu du 
véhicule (voir partie 8.1).
•  Les actes de malveillance commis par vos employés, les membres 
de votre famille ou les personnes vivant habituellement sous votre 
toit ou avec leur complicité.
•  Les dommages au véhicule assuré  lorsque l’incendie  fait suite à 
un vol  ou une tentative de vol  du véhicule. Ils sont alors garantis 
dans les conditions prévues par la garantie Vol et tentative de vol.
•  Les dommages au véhicule assuré  lorsque l’incendie  fait suite à 
un choc avec un véhicule, une personne, un animal ou une chose. 
Ils sont alors garantis dans les conditions prévues par la garantie 
Dommages tous accidents et vandalisme.
•  Les dommages aux appareils électriques et électroniques 
résultant de leur seul fonctionnement.
•  Les dommages à l’équipement électrique consécutifs à une 
modification de l’installation électrique effectuée par un non-
professionnel de la réparation ou de l’entretien automobile.
•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t>
        </is>
      </c>
      <c r="D56" s="7" t="inlineStr">
        <is>
          <t>2. Elle couvre également les dégâts provoqués par une tempête.</t>
        </is>
      </c>
      <c r="J56" s="14" t="n"/>
      <c r="S56">
        <f>IF(R56="", "", IF(R56="[]", 0, LEN(R56)-LEN(SUBSTITUTE(R56,",",""))+1))</f>
        <v/>
      </c>
      <c r="U56">
        <f>IF(T56="", "", IF(T56="[]", 0, LEN(T56)-LEN(SUBSTITUTE(T56,",",""))+1))</f>
        <v/>
      </c>
    </row>
    <row r="57">
      <c r="C57" s="7" t="inlineStr">
        <is>
          <t>•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
Nous vous indemnisons des dommages causés au véhicule assuré  par les 
évènements suivants, en l’absence d’arrêté interministériel constatant l’état 
de catastrophe naturelle : 
• Grêle.
• Neige.
• Raz de marée.
• Inondation.
• Avalanche.
• Chute de pierres.
• Glissement de terrain.
• Tremblement de terre.
• Éruption volcanique.
Comment êtes-vous indemnisé ?
Les principes d’indemnisation présentés ci-dessous ne prennent pas en 
compte les éventuelles franchises  applicables et prévues par le contrat 
(voir partie 11.2).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D57" s="7" t="inlineStr">
        <is>
          <t>3. Si votre véhicule est endommagé ou détruit par un incendie, l'assurance peut prendre en charge les réparations.</t>
        </is>
      </c>
      <c r="J57" s="14" t="n"/>
      <c r="S57">
        <f>IF(R57="", "", IF(R57="[]", 0, LEN(R57)-LEN(SUBSTITUTE(R57,",",""))+1))</f>
        <v/>
      </c>
      <c r="U57">
        <f>IF(T57="", "", IF(T57="[]", 0, LEN(T57)-LEN(SUBSTITUTE(T57,",",""))+1))</f>
        <v/>
      </c>
    </row>
    <row r="58">
      <c r="C58" s="7" t="inlineStr">
        <is>
          <t>348 • LA PROTECTION DE VOS ÉQUIPEMENTS
Tiers Tiers Plus Tous Risques
Indemnisation
(si option 
souscrite)Équipements 
extérieurs  
hors-série  
non couverts.Indemnisation des dommages 
subis par les équipements 
extérieurs hors-série dans la 
limite de 500 €, 1 000 € ou 
2 000 € indiquée aux conditions 
particulières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marchandises destinées à la vente.
•  Les fourrures, valeurs et moyens de paiement, espèces, bijoux 
dont le prix d’achat est supérieur à 150 €, les pierreries, les 
objets en métal précieux (or, argent, platine, vermeil), les objets 
d’art, les tableaux, les statues, les antiquités et les collections 
de toute nature, les documents, les outillages professionnels, le 
téléphone portable, le matériel professionnel, le carburant.
• Les biens confiés ou loués.
• Tout élément ne figurant pas dans la liste définie précédemment.</t>
        </is>
      </c>
      <c r="D58" s="7" t="inlineStr">
        <is>
          <t>4. De même, en cas de dommages dus à une tempête, l'assurance peut vous indemniser.</t>
        </is>
      </c>
      <c r="J58" s="14" t="n"/>
      <c r="S58">
        <f>IF(R58="", "", IF(R58="[]", 0, LEN(R58)-LEN(SUBSTITUTE(R58,",",""))+1))</f>
        <v/>
      </c>
      <c r="U58">
        <f>IF(T58="", "", IF(T58="[]", 0, LEN(T58)-LEN(SUBSTITUTE(T58,",",""))+1))</f>
        <v/>
      </c>
    </row>
    <row r="59">
      <c r="D59" s="7" t="inlineStr">
        <is>
          <t>5. Il est essentiel de vérifier les termes de votre contrat d'assurance pour connaître les conditions exactes de couverture.</t>
        </is>
      </c>
      <c r="J59" s="14" t="n"/>
      <c r="S59">
        <f>IF(R59="", "", IF(R59="[]", 0, LEN(R59)-LEN(SUBSTITUTE(R59,",",""))+1))</f>
        <v/>
      </c>
      <c r="U59">
        <f>IF(T59="", "", IF(T59="[]", 0, LEN(T59)-LEN(SUBSTITUTE(T59,",",""))+1))</f>
        <v/>
      </c>
    </row>
    <row r="60">
      <c r="D60" s="7" t="inlineStr">
        <is>
          <t>6. En cas de sinistre, votre assurance incendie et tempête peut vous aider à réparer ou remplacer votre véhicule.</t>
        </is>
      </c>
      <c r="J60" s="14" t="n"/>
      <c r="S60">
        <f>IF(R60="", "", IF(R60="[]", 0, LEN(R60)-LEN(SUBSTITUTE(R60,",",""))+1))</f>
        <v/>
      </c>
      <c r="U60">
        <f>IF(T60="", "", IF(T60="[]", 0, LEN(T60)-LEN(SUBSTITUTE(T60,",",""))+1))</f>
        <v/>
      </c>
    </row>
    <row r="61">
      <c r="A61" t="n">
        <v>11</v>
      </c>
      <c r="B61" t="inlineStr">
        <is>
          <t>Comment puis-je résilier mon contrat d'assurance?</t>
        </is>
      </c>
      <c r="C61" s="7" t="inlineStr">
        <is>
          <t>185 • LE FONCTIONNEMENT DE VOTRE CONTRAT
Quelles sont les modalités de résiliation ?
Si vous en prenez l’initiative, vous devez nous en informer, soit par une 
déclaration faite contre récépissé au siège social ou chez le représentant de 
l’Assureur  dans la localité, soit par l’envoi d’une lettre ou tout autre support 
durable tel que l’email, dans les délais prévus. Le délai de préavis démarre à 
compter de la date d’envoi de la demande.
Nous vous confirmerons par écrit la réception de la notification.
Pour une résiliation en dehors de l’échéance annuelle, vous devez joindre à 
la demande un document justifiant le motif invoqué pour la résilia tion.
Si nous en prenons l’initiative, une lettre recommandée vous sera adressée à 
votre dernier domicile connu, dans les délais prévus au contrat.
Le délai de résiliation court à compter de la date figurant sur le cachet de 
la Poste. 
Dans quelles conditions votre prime peut-elle être 
remboursée après résiliation ? 
Si la résiliation de votre contrat intervient entre deux échéances, nous vous 
remboursons la part de prime perçue d’avance pour la période non courue.
EXEMPLE :  Lors du dernier renouvellement de votre contrat, le 1er janvier, 
vous avez réglé votre prime annuelle. Vous décidez de résilier votre contrat 
et la résiliation prend effet à la fin du mois de juin suivant. Vous serez alors 
remboursé pour les 6 mois restants que vous avez déjà payés.</t>
        </is>
      </c>
      <c r="D61" s="7" t="inlineStr">
        <is>
          <t>1. Pour résilier un contrat d'assurance, envoyez une lettre de résiliation à l'assureur.</t>
        </is>
      </c>
      <c r="E61" t="inlineStr">
        <is>
          <t>gpt-3.5-turbo-0125</t>
        </is>
      </c>
      <c r="F61" s="14" t="n">
        <v>0.000528</v>
      </c>
      <c r="G61" s="10" t="n">
        <v>4.314374</v>
      </c>
      <c r="H61" s="11" t="inlineStr">
        <is>
          <t>25/04/2024 16:52:26</t>
        </is>
      </c>
      <c r="I61" s="7" t="inlineStr">
        <is>
          <t>Pour résilier votre contrat d'assurance, vous devez généralement envoyer une lettre de résiliation à votre assureur. Voici quelques étapes à suivre pour résilier votre contrat d'assurance :
1. Consultez les conditions de résiliation de votre contrat : Vérifiez les modalités de résiliation indiquées dans votre contrat d'assurance. Cela vous donnera des informations sur les délais de préavis à respecter et les conditions spécifiques à suivre pour résilier votre contrat.
2. Rédigez une lettre de résiliation : Rédigez une lettre de résiliation formelle à votre assureur en indiquant clairement votre intention de résilier le contrat. Incluez vos coordonnées, le numéro de police d'assurance, la date à laquelle vous souhaitez que la résiliation prenne effet, et toute autre information requise par votre assureur.
3. Envoyez la lettre de résiliation : Envoyez la lettre de résiliation à votre assureur par courrier recommandé avec accusé de réception pour avoir une preuve de l'envoi et de la réception de votre demande de résiliation.
4. Respectez le délai de préavis : Assurez-vous de respecter le délai de préavis indiqué dans votre contrat d'assurance. La résiliation ne prendra effet qu'à la fin de ce délai.
5. Récupérez les éventuels remboursements : Si vous avez payé des primes d'assurance à l'avance, vous pourriez avoir droit à un remboursement pour la période non couverte par le contrat après la résiliation.
N'oubliez pas de contacter votre assureur pour toute question spécifique concernant la résiliation de votre contrat d'assurance.</t>
        </is>
      </c>
      <c r="J61" s="14" t="inlineStr">
        <is>
          <t>gpt-3.5-turbo</t>
        </is>
      </c>
      <c r="K61" s="14" t="n">
        <v>0.0006950000000000001</v>
      </c>
      <c r="L61" s="10" t="n">
        <v>8.970489000000001</v>
      </c>
      <c r="M61" s="11" t="inlineStr">
        <is>
          <t>25/04/2024 15:27:14</t>
        </is>
      </c>
      <c r="N61" s="11" t="n"/>
      <c r="O61" s="11" t="n"/>
      <c r="P61" s="11" t="n"/>
      <c r="Q61" s="11" t="n"/>
      <c r="R61" s="11" t="n"/>
      <c r="S61">
        <f>IF(R61="", "", IF(R61="[]", 0, LEN(R61)-LEN(SUBSTITUTE(R61,",",""))+1))</f>
        <v/>
      </c>
      <c r="T61" s="11" t="n"/>
      <c r="U61">
        <f>IF(T61="", "", IF(T61="[]", 0, LEN(T61)-LEN(SUBSTITUTE(T61,",",""))+1))</f>
        <v/>
      </c>
      <c r="V61" t="n">
        <v>0</v>
      </c>
      <c r="W61" t="n">
        <v>1</v>
      </c>
      <c r="X61" t="inlineStr">
        <is>
          <t>Pour résilier votre contrat d'assurance, vous devez généralement envoyer une lettre de résiliation à votre assureur. Voici quelques étapes à suivre pour résilier votre contrat d'assurance :
1. Consultez les conditions de résiliation de votre contrat : Vérifiez les modalités de résiliation indiquées dans votre contrat d'assurance. Cela vous donnera des informations sur les délais de préavis à respecter et les conditions spécifiques à suivre pour résilier votre contrat.
2. Rédigez une lettre de résiliation : Rédigez une lettre de résiliation formelle à votre assureur en indiquant clairement votre intention de résilier le contrat. Incluez vos coordonnées, le numéro de police d'assurance, la date à laquelle vous souhaitez que la résiliation prenne effet, et toute autre information requise par votre assureur.
3. Envoyez la lettre de résiliation : Envoyez la lettre de résiliation à votre assureur par courrier recommandé avec accusé de réception pour avoir une preuve de l'envoi et de la réception de votre demande de résiliation.
4. Respectez le délai de préavis : Assurez-vous de respecter le délai de préavis indiqué dans votre contrat d'assurance. La résiliation ne prendra effet qu'à la fin de ce délai.
5. Récupérez les éventuels remboursements : Si vous avez payé des primes d'assurance à l'avance, vous pourriez avoir droit à un remboursement pour la période non couverte par le contrat après la résiliation.
N'oubliez pas de contacter votre assureur pour toute question spécifique concernant la résiliation de votre contrat d'assurance.</t>
        </is>
      </c>
      <c r="Y61" t="n">
        <v>0</v>
      </c>
      <c r="Z61" t="n">
        <v>0</v>
      </c>
      <c r="AA61" t="n">
        <v>0</v>
      </c>
    </row>
    <row r="62">
      <c r="C62" s="7" t="inlineStr">
        <is>
          <t>175 • LE FONCTIONNEMENT DE VOTRE CONTRAT
5.7 LA RÉSILIATION DE VOTRE CONTRAT
Quand l’assureur ou vous-même pouvez résilier le contrat et sous quelles conditions ? 
Qui peut résilier ? Quand est-il possible de résilier ? Date d’effet de la résiliation
Résiliation sans motif
La 1ère année VousÀ l’expiration d’un délai d’un an 
moyennant un préavis de deux mois.À l’échéance annuelle de votre contrat.
À l’issue de la 1ère année VousÀ tout moment sans frais ni pénalités  
à l’expiration du délai d’un an à compter 
de la première souscription.1 mois après la notification par le nouvel 
assureur.
Résiliation avec motif
La 1ère année NousÀ l’expiration d’un délai d’un an 
moyennant un préavis de deux mois.À l’échéance annuelle de votre contrat.
Changement vous concernant et ayant une 
incidence directe sur le risque couvert :
• Changement de domicile.
•  Changement de situation matrimoniale 
(divorce, décès du conjoint , mariage...).
•  Changement de régime matrimonial 
(communauté ou séparation de bien...).
•  Changement de profession.
•  Retraite professionnelle ou cessation 
définitive d’activité professionnelle.Vous et nousDans les 3 mois suivant la date de 
l’évènement, si la résiliation est à votre 
initiative, par l’envoi d’une lettre ou tout 
autre support durable tel que l’email et 
si la résiliation est à notre initiative, par 
lettre recommandée. 1 mois après la notification  
à l’autre partie.
Vente ou donation du véhicule assuréVous et nousVous devez nous informer de la date 
d’aliénation du véhicule par l’envoi d’une 
lettre ou tout autre support durable tel 
que l’email.
Le contrat est suspendu de plein droit  
le lendemain à 00h du jour du transfert 
de propriété.  10 jours après la notification  
de la résiliation à l’autre partie. 
Résiliation  
de plein droitEn absence de remise en vigueur ou de 
résiliation, le contrat est résilié de plein 
droit 6 mois après la date de l’aliénation 
du véhicule.À l’issue de la période de 6 mois  
à compter de la vente du véhicule.
Décès du souscripteur  ou du 
propriétaire du véhicule assuréL’héritier Dès notification à l’assureur .
NousEn cas de décès de l’assuré , les 
garanties continuent de plein droit 
à être accordées aux héritiers. 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t>
        </is>
      </c>
      <c r="D62" s="7" t="inlineStr">
        <is>
          <t>2. Consultez les conditions de résiliation de votre contrat pour connaître les modalités à suivre.</t>
        </is>
      </c>
      <c r="J62" s="14" t="n"/>
      <c r="S62">
        <f>IF(R62="", "", IF(R62="[]", 0, LEN(R62)-LEN(SUBSTITUTE(R62,",",""))+1))</f>
        <v/>
      </c>
      <c r="U62">
        <f>IF(T62="", "", IF(T62="[]", 0, LEN(T62)-LEN(SUBSTITUTE(T62,",",""))+1))</f>
        <v/>
      </c>
    </row>
    <row r="63">
      <c r="C63"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D63" s="7" t="inlineStr">
        <is>
          <t>3. Rédigez une lettre formelle indiquant votre intention de résilier le contrat.</t>
        </is>
      </c>
      <c r="J63" s="14" t="n"/>
      <c r="S63">
        <f>IF(R63="", "", IF(R63="[]", 0, LEN(R63)-LEN(SUBSTITUTE(R63,",",""))+1))</f>
        <v/>
      </c>
      <c r="U63">
        <f>IF(T63="", "", IF(T63="[]", 0, LEN(T63)-LEN(SUBSTITUTE(T63,",",""))+1))</f>
        <v/>
      </c>
    </row>
    <row r="64">
      <c r="C64"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64" s="7" t="inlineStr">
        <is>
          <t>4. Incluez vos coordonnées, le numéro de police d'assurance et la date d'effet de la résiliation.</t>
        </is>
      </c>
      <c r="J64" s="14" t="n"/>
      <c r="S64">
        <f>IF(R64="", "", IF(R64="[]", 0, LEN(R64)-LEN(SUBSTITUTE(R64,",",""))+1))</f>
        <v/>
      </c>
      <c r="U64">
        <f>IF(T64="", "", IF(T64="[]", 0, LEN(T64)-LEN(SUBSTITUTE(T64,",",""))+1))</f>
        <v/>
      </c>
    </row>
    <row r="65">
      <c r="D65" s="7" t="inlineStr">
        <is>
          <t>5. Envoyez la lettre par courrier recommandé avec accusé de réception.</t>
        </is>
      </c>
      <c r="J65" s="14" t="n"/>
      <c r="S65">
        <f>IF(R65="", "", IF(R65="[]", 0, LEN(R65)-LEN(SUBSTITUTE(R65,",",""))+1))</f>
        <v/>
      </c>
      <c r="U65">
        <f>IF(T65="", "", IF(T65="[]", 0, LEN(T65)-LEN(SUBSTITUTE(T65,",",""))+1))</f>
        <v/>
      </c>
    </row>
    <row r="66">
      <c r="D66" s="7" t="inlineStr">
        <is>
          <t>6. Respectez le délai de préavis mentionné dans le contrat.</t>
        </is>
      </c>
      <c r="J66" s="14" t="n"/>
      <c r="S66">
        <f>IF(R66="", "", IF(R66="[]", 0, LEN(R66)-LEN(SUBSTITUTE(R66,",",""))+1))</f>
        <v/>
      </c>
      <c r="U66">
        <f>IF(T66="", "", IF(T66="[]", 0, LEN(T66)-LEN(SUBSTITUTE(T66,",",""))+1))</f>
        <v/>
      </c>
    </row>
    <row r="67">
      <c r="D67" s="7" t="inlineStr">
        <is>
          <t>7. Vous pourriez avoir droit à un remboursement pour la période non couverte après la résiliation.</t>
        </is>
      </c>
      <c r="J67" s="14" t="n"/>
      <c r="S67">
        <f>IF(R67="", "", IF(R67="[]", 0, LEN(R67)-LEN(SUBSTITUTE(R67,",",""))+1))</f>
        <v/>
      </c>
      <c r="U67">
        <f>IF(T67="", "", IF(T67="[]", 0, LEN(T67)-LEN(SUBSTITUTE(T67,",",""))+1))</f>
        <v/>
      </c>
    </row>
    <row r="68">
      <c r="D68" s="7" t="inlineStr">
        <is>
          <t>8. Contactez votre assureur pour toute question spécifique sur la résiliation.</t>
        </is>
      </c>
      <c r="J68" s="14" t="n"/>
      <c r="S68">
        <f>IF(R68="", "", IF(R68="[]", 0, LEN(R68)-LEN(SUBSTITUTE(R68,",",""))+1))</f>
        <v/>
      </c>
      <c r="U68">
        <f>IF(T68="", "", IF(T68="[]", 0, LEN(T68)-LEN(SUBSTITUTE(T68,",",""))+1))</f>
        <v/>
      </c>
    </row>
    <row r="69">
      <c r="A69" t="n">
        <v>12</v>
      </c>
      <c r="B69" t="inlineStr">
        <is>
          <t>Que couvre la responsabilité civile?</t>
        </is>
      </c>
      <c r="C69" s="7" t="inlineStr">
        <is>
          <t>•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 Vous emboutissez l’aile 
d’une voiture et le conducteur porte plainte à la suite de ses blessures.
Nous intervenons de la façon suivante : 
• Nous vous informons de vos droits et obligations. 
•  Nous mettons à votre disposition un de nos avocats spécialisés dont 
nous réglons les honoraires dans les limites prévues au contrat (tableau  
ci-après).
Recours suite à accident
Nous prenons en charge votre recours lorsque vous êtes victime de 
dommages corporels  ou lorsque le véhicule assuré  est endommagé à la 
suite d’un accident , d’un vol , ou d’un incendie .
EXEMPLE : Vous êtes blessé dans un accident  de la circulation et le 
responsable de l’accident  roulait sous emprise de l’alcool. Vous portez 
plainte afin d’obtenir la réparation de votre préjudice.
Nous intervenons de la façon suivante : 
• Nous mettons à votre disposition nos services juridiques spécialisés.
•  Si nécessaire, nous mettons un avocat à votre disposition devant les 
juridictions administratives, civiles, commerciales ou pénales pour obtenir, 
à l’amiable ou judiciairement, la réparation financière des dommages 
matériels  subis par le véhicule assuré  et/ou des dommages corporels .
 À savoir
•  Si nous ne trouvons pas d’accord quant à la procédure juridique à suivre, 
vous pouvez exercer votre droit d’arbitrage. Nous désignerons alors 
un arbitre d’un commun accord ou, à défaut, nous demanderons au 
Président du Tribunal judiciaire de le faire. Dans ces deux cas, les frais 
supplémentaires seront à notre charge.
•  En cas de conflit d’intérêt entre vous et nous, vous pouvez choisir vous-
même votre avocat ou un autre défenseur.6 • VOTRE PROTECTION ET CELLE DES TIERS</t>
        </is>
      </c>
      <c r="D69" s="7" t="inlineStr">
        <is>
          <t>1. La responsabilité civile indemnise les dommages causés à des tiers par l'assuré.</t>
        </is>
      </c>
      <c r="E69" t="inlineStr">
        <is>
          <t>gpt-3.5-turbo-0125</t>
        </is>
      </c>
      <c r="F69" s="14" t="n">
        <v>0.0003665</v>
      </c>
      <c r="G69" s="10" t="n">
        <v>3.726488</v>
      </c>
      <c r="H69" s="11" t="inlineStr">
        <is>
          <t>25/04/2024 16:52:30</t>
        </is>
      </c>
      <c r="I69" s="7" t="inlineStr">
        <is>
          <t>La responsabilité civile couvre les dommages matériels, corporels ou immatériels causés à des tiers par l'assuré. Cela peut inclure les dommages causés par des biens, des animaux, des véhicules, des activités professionnelles ou personnelles, etc. La responsabilité civile peut être engagée dans divers contextes tels que les accidents de la route, les accidents domestiques, les dommages causés par des animaux de compagnie, les dommages causés lors d'activités professionnelles, etc. Il est important de vérifier les termes et conditions de votre contrat d'assurance pour connaître précisément ce qui est couvert par la responsabilité civile.</t>
        </is>
      </c>
      <c r="J69" s="14" t="inlineStr">
        <is>
          <t>gpt-3.5-turbo</t>
        </is>
      </c>
      <c r="K69" s="14" t="n">
        <v>0.0003255</v>
      </c>
      <c r="L69" s="10" t="n">
        <v>4.020204</v>
      </c>
      <c r="M69" s="11" t="inlineStr">
        <is>
          <t>25/04/2024 15:27:18</t>
        </is>
      </c>
      <c r="N69" s="11" t="n"/>
      <c r="O69" s="11" t="n"/>
      <c r="P69" s="11" t="n"/>
      <c r="Q69" s="11" t="n"/>
      <c r="R69" s="11" t="n"/>
      <c r="S69">
        <f>IF(R69="", "", IF(R69="[]", 0, LEN(R69)-LEN(SUBSTITUTE(R69,",",""))+1))</f>
        <v/>
      </c>
      <c r="T69" s="11" t="n"/>
      <c r="U69">
        <f>IF(T69="", "", IF(T69="[]", 0, LEN(T69)-LEN(SUBSTITUTE(T69,",",""))+1))</f>
        <v/>
      </c>
      <c r="V69" t="n">
        <v>1</v>
      </c>
      <c r="W69" t="n">
        <v>1</v>
      </c>
      <c r="X69" t="inlineStr">
        <is>
          <t>La responsabilité civile couvre les dommages matériels, corporels ou immatériels causés à des tiers par l'assuré (1). Cela peut inclure les dommages causés par des biens, des animaux, des véhicules, des activités professionnelles ou personnelles, etc (2, 3). La responsabilité civile peut être engagée dans divers contextes tels que les accidents de la route, les accidents domestiques, les dommages causés par des animaux de compagnie, les dommages causés lors d'activités professionnelles, etc (4, 5). Il est important de vérifier les termes et conditions de votre contrat d'assurance pour connaître précisément ce qui est couvert par la responsabilité civile (6).</t>
        </is>
      </c>
      <c r="Y69" t="n">
        <v>0</v>
      </c>
      <c r="Z69" t="n">
        <v>1</v>
      </c>
      <c r="AA69" t="n">
        <v>1</v>
      </c>
    </row>
    <row r="70">
      <c r="C70" s="7" t="inlineStr">
        <is>
          <t>196.1 RESPONSABILITÉ CIVILE
Qu’est-ce que la garantie Responsabilité Civile (RC) ?
Selon la loi, en tant que propriétaire d’un véhicule, vous devez obligatoirement 
être couvert par une garantie RC.
•  Cette garantie rembourse alors les frais engagés par un tiers , à qui vous 
avez causé des dommages corporels .
EXEMPLE :  Si vous renversez un piéton, votre RC prendra en charge 
notamment les frais médicaux, les soins et pertes éventuelles de salaire de 
ce tiers .
•  La garantie RC couvre également les dommages matériels  causés à un 
tiers .
EXEMPLE :  Si vous heurtez la voiture d’une personne en garant le véhicule 
assuré , votre garantie RC prendra en charge les frais de remise en état 
de la carrosserie du véhicule que vous avez endommagé.
Qui est assuré ?
• Vous, en tant que souscripteur du contrat.
•  Le conducteur principal désigné au contrat et le conducteur autorisé  à qui 
vous prêtez votre véhicule  de manière exceptionnelle.
• Les passagers du véhicule assuré .
• Le propriétaire ou le gardien du véhicule assuré .
 À savoir
Les garagistes et professionnels de la réparation, du contrôle ou de la vente 
de véhicules sont soumis à une obligation d’assurance particulière. Pour cette 
raison, ils ne sont pas couverts par votre garantie RC lorsque vous leur confiez 
le véhicule assuré  dans le cadre de leur activité.
Pour quoi êtes-vous couvert ?
Cette garantie permet de compenser financièrement les dommages matériels  
et corporels  subis par les autres (les tiers ) lorsque votre responsabilité ou 
celle des personnes assurées est engagée à la suite d’un accident , d’un 
incendie  ou d’une explosion  :
• Du fait du véhicule assuré .
•  Du fait de la remorque ou la caravane attelée d’un Poids Total Autorisé en 
Charge (PTAC) maximal de 750 kg.
•  Du fait des appareils terrestres attelés (matériel agricole ou de travaux), 
d’un Poids Total Autorisé en Charge (PTAC) maximal de 750 kg.
• Du fait des accessoires  du véhicule assuré .
• Du fait des objets ou substances qu’il transporte.
•  Du fait des matières qu’il projette ou dépose sur la route (y compris lors de 
chargements ou de déchargements du véhicule).
La garantie couvre également les cas suivants :
Défense des intérêts civils
Votre assurance RC prend en charge votre défense (ainsi que celle  
des personnes assurées), à l’amiable ou devant les juridictions civiles,  
commerciales ou administratives, lorsque votre responsabilité civile est mise 
en jeu à la suite d’un accident  impliquant le véhicule assuré  :• Nous vous informons alors de vos droits et obligations.
•  Nous prenons en charge les frais de constitution de dossier (enquêtes, 
procès verbaux de police ou de gendarmerie, constat d’huissier, etc.).
•  Nous prenons en charge les frais de justice et les honoraires d’avocats 
engagés.
Les modalités de mise en œuvre de la garantie et d’arbitrage ainsi que les 
plafonds de remboursement ou de prise en charge des frais sont identiques à 
ceux de la garantie Défense pénale – Recours suite à accident (voir partie 6.2).
Aide bénévole
Si le véhicule assuré est impliqué dans un accident  de la circulation, nous  
garantissons l’indemnisation des dommages matériels  et corporels  que vous 
causez aux tiers  qui vous portent bénévolement assistance et aux victimes à qui 
vous apportez bénévolement votre aide.</t>
        </is>
      </c>
      <c r="D70" s="7" t="inlineStr">
        <is>
          <t>2. Les dommages peuvent être matériels, corporels ou immatériels.</t>
        </is>
      </c>
      <c r="J70" s="14" t="n"/>
      <c r="S70">
        <f>IF(R70="", "", IF(R70="[]", 0, LEN(R70)-LEN(SUBSTITUTE(R70,",",""))+1))</f>
        <v/>
      </c>
      <c r="U70">
        <f>IF(T70="", "", IF(T70="[]", 0, LEN(T70)-LEN(SUBSTITUTE(T70,",",""))+1))</f>
        <v/>
      </c>
    </row>
    <row r="71">
      <c r="C71" s="7" t="inlineStr">
        <is>
          <t>12.2 Le contrat ga rantit la respons abilité civi le encour ue du f ait d'une activité professionnelle  
Le contrat d'assu rance doit préciser si la garantie  est d éclenchée par le " fait  dommageabl e " ou si el le l'est par " la ré-
clamation ".  
Lorsq ue le con trat contient à la fois de s garanties couvr ant votre re sponsabil ité civ ile du fait d'activité professionnelle 
et des garant ies couvrant votre responsabilité civile  vie privée, ces derniè res sont dé clen chées pa r le fait dommageable 
(cf. articl e 12. 1 ci-dess us) 
Certains contrats, pou r lesquels la loi  prévoit des  disposit ions pa rticulières dérogent cependant à cette disposition ;  
c'est le cas par exemple en matiè re d'a ssurance décennal e obli gatoire des  activités de construction.</t>
        </is>
      </c>
      <c r="D71" s="7" t="inlineStr">
        <is>
          <t>3. Les dommages peuvent résulter de biens, d'animaux, de véhicules, d'activités professionnelles ou personnelles.</t>
        </is>
      </c>
      <c r="J71" s="14" t="n"/>
      <c r="S71">
        <f>IF(R71="", "", IF(R71="[]", 0, LEN(R71)-LEN(SUBSTITUTE(R71,",",""))+1))</f>
        <v/>
      </c>
      <c r="U71">
        <f>IF(T71="", "", IF(T71="[]", 0, LEN(T71)-LEN(SUBSTITUTE(T71,",",""))+1))</f>
        <v/>
      </c>
    </row>
    <row r="72">
      <c r="C72" s="7" t="inlineStr">
        <is>
          <t>6 Notice d’informatio n  
 Responsabilité civile  pour préjudice éc ologique  
La garantie Responsa bilité C ivile automobile s ’applique à l’inde mnisa tion : 
 du préj udice é cologique , 
 des frais de préve ntion a u titre d u préj udice écologique . 
Montan t de la gara ntie   
Notre garantie est accordée à hauteur de 1 200 000 €. 
OUTRE LES EXCLU SIONS COMMUNES À TOUT ES LES GARANTIES, NE SONT PAS COUVERTS AU T ITRE DE L A 
GARANTIE « RESPONSABILITÉ CIVILE POUR PRÉJUDICE ÉCOLOGIQUE » :  
 les dommages causés lorsque les marchand ises, produits ou substances ne sont pas transportés  dans 
des conditions suff isantes de sécurité  
Défense Pénale et Recours Suite à Acciden t  
La d éfense de vos intérêts  civils  
En cas d’accident de la circulation, nous assurons votre  défense  ou votre  représentation , dans toute proc édur e judi ciaire civile 
ou admin istrative d’un des pays dans lesquels la garantie s’applique, lorsque l’ac tion s’ex erce en  même temps dans l’intérêt de 
l’assureu r, c’est -à-dire lorsque les dommages sont garantis au titre du pré sent contrat  et sont supérieu rs à la franch ise indiquée 
au ta bleau de garanties.   
Nous  nous engageons à assurer votre  défense et à ré gler l’ensemble des frais de justice et honoraires y  afférents, dans les limi tes 
prévues au tableau de garant ie.   
SONT EXCLUES :  
 les actions en défense qui n e se raient pa s liées aux risques garantis,  
 les actions de nature pénale.  
La défense pénale et  recours  
Défense  pénale  
La garantie s’applique à la prise en cha rge ou au remboursement de  vos frais de déf ense et à l’ organisation de votre  défense , 
lorsqu e vous  êtes  cité pénalement devant une jurid iction d’ un des pa ys où la garantie s’exerc e, et que  cette  plainte port e sur des 
dommages garantis au t itre du présent  contrat et supérieur à la franchise . 
Nous  nous engageons  à assurer votre  défense dans le s mêmes c onditions e t limite que pour la  défense civile.  
Recour s 
Nous  garantisson s l’exerc ice de vo tre recour s amia ble ou judiciaire ainsi que de celui des personnes transportées, afin d’obtenir, 
en dehors de t out différen d ou litige entre vous  et nous , la répara tion d es do mmages subis par le véhicule  assuré et  ses o ccu-
pants résulta nt des évène ments suivant s :  
 accide nt de la circulation,  
 vol ou tentative de  vol,  
 incendie,  
 acte de vandalisme  
Nous  pou vons décide r d’arrêter la procé dure ou de ne pas  poursu ivre le tiers  respon sable si nou s consid érons vos prétent ions 
insoutenab les, le pro cès voué à l’échec ou les o ffres de votre adversaire raisonnables.</t>
        </is>
      </c>
      <c r="D72" s="7" t="inlineStr">
        <is>
          <t>4. Les accidents de la route et domestiques peuvent engager la responsabilité civile.</t>
        </is>
      </c>
      <c r="J72" s="14" t="n"/>
      <c r="S72">
        <f>IF(R72="", "", IF(R72="[]", 0, LEN(R72)-LEN(SUBSTITUTE(R72,",",""))+1))</f>
        <v/>
      </c>
      <c r="U72">
        <f>IF(T72="", "", IF(T72="[]", 0, LEN(T72)-LEN(SUBSTITUTE(T72,",",""))+1))</f>
        <v/>
      </c>
    </row>
    <row r="73">
      <c r="D73" s="7" t="inlineStr">
        <is>
          <t>5. Les dommages causés par des animaux de compagnie peuvent également être couverts.</t>
        </is>
      </c>
      <c r="J73" s="14" t="n"/>
      <c r="S73">
        <f>IF(R73="", "", IF(R73="[]", 0, LEN(R73)-LEN(SUBSTITUTE(R73,",",""))+1))</f>
        <v/>
      </c>
      <c r="U73">
        <f>IF(T73="", "", IF(T73="[]", 0, LEN(T73)-LEN(SUBSTITUTE(T73,",",""))+1))</f>
        <v/>
      </c>
    </row>
    <row r="74">
      <c r="D74" s="7" t="inlineStr">
        <is>
          <t>6. Il est essentiel de consulter les termes de son contrat d'assurance pour connaître les détails de la couverture.</t>
        </is>
      </c>
      <c r="J74" s="14" t="n"/>
      <c r="S74">
        <f>IF(R74="", "", IF(R74="[]", 0, LEN(R74)-LEN(SUBSTITUTE(R74,",",""))+1))</f>
        <v/>
      </c>
      <c r="U74">
        <f>IF(T74="", "", IF(T74="[]", 0, LEN(T74)-LEN(SUBSTITUTE(T74,",",""))+1))</f>
        <v/>
      </c>
    </row>
    <row r="75">
      <c r="A75" t="n">
        <v>13</v>
      </c>
      <c r="B75" t="inlineStr">
        <is>
          <t>Que couvre l'assurance dommages corporels du conducteur?</t>
        </is>
      </c>
      <c r="C75" s="7" t="inlineStr">
        <is>
          <t>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 Cette garantie vous permet d’être indemnisé en fonction 
des blessures subies. 
 À savoir
Cette garantie s’applique également au conducteur  de tout véhicule 
terrestre à moteur 4 roues provisoirement loué ou emprunté de catégorie 
équivalente pour remplacer le véhicule assuré  en cas d’indisponibilité 
provisoire et fortuite. 
Qui est assuré ?
•  Vous, en tant que souscripteur  du contrat.
•  Le conducteur principal  désigné au contrat et tout autre conducteur 
autorisé .•  Le propriétaire du véhicule assuré .
 À savoir
Les passagers du véhicule assuré  sont couverts par la garantie 
Responsabilité Civile. 
Pour quoi êtes-vous couvert ?
En cas de blessures du conducteur
Nous garantissons l’indemnisation :
• Des frais médicaux, chirurgicaux, pharmaceutiques et d’appareillage.
• Des besoins, médicalement justifiés, d’assistance par une tierce personne.
• De la perte de gains professionnels actuels (avant la consolidation ).
EXEMPLE : Vous êtes arrêté 12 mois entre votre accident  et la date de 
consolidation , date à laquelle les médecins considèrent que votre état de 
santé est stabilisé. Vous auriez dû percevoir 20 000 € de revenus pendant 
cette période. Les relevés d’indemnités journalières font état de 11 000 € 
versés par la Sécurité sociale sur cette même période. Vous serez donc 
indemnisé à hauteur de 9 000 € au titre de la perte de gains professionnels 
actuels.
•  Du déficit fonctionnel permanent (c’est-à-dire le handicap que la victime va 
conserver définitivement).
• Des souffrances endurées.
• Du préjudice esthétique permanent.
• Des frais d’aménagement du véhicule et du domicile.
Nous vous accompagnons également dans la mise en place d’une aide 
extra-médicale :
En cas de perte d’autonomie, nous mettons à votre disposition une équipe 
pluridisciplinaire (ergothérapeute, assistante sociale, kinésithérapeute...) qui 
recherche avec vous et/ou votre famille, les mesures extra-médicales les 
mieux adaptées pour rétablir au maximum l’autonomie et favoriser un retour 
chez vous dans les meilleures conditions.
Ces mesures peuvent concerner aussi bien l’aménagement du domicile de la 
victime que la recherche des personnes dont elle souhaite être assistée. La 
garantie couvre les frais de diagnostic et d’étude de cette équipe d’assistance.</t>
        </is>
      </c>
      <c r="D75" s="7" t="inlineStr">
        <is>
          <t>1. L'assurance dommages corporels du conducteur protège le conducteur en cas de blessures lors d'un accident de la route.</t>
        </is>
      </c>
      <c r="E75" t="inlineStr">
        <is>
          <t>gpt-3.5-turbo-0125</t>
        </is>
      </c>
      <c r="F75" s="14" t="n">
        <v>0.0003455</v>
      </c>
      <c r="G75" s="10" t="n">
        <v>3.874612</v>
      </c>
      <c r="H75" s="11" t="inlineStr">
        <is>
          <t>25/04/2024 16:52:33</t>
        </is>
      </c>
      <c r="I75" s="7" t="inlineStr">
        <is>
          <t>L'assurance dommages corporels du conducteur couvre le conducteur d'un véhicule contre les conséquences des dommages corporels qu'il pourrait subir en cas d'accident de la route. Cette garantie permet d'indemniser le conducteur pour les frais médicaux, les pertes de revenus, les frais de rééducation, les préjudices esthétiques, les souffrances physiques et morales, et éventuellement la perte d'autonomie en cas d'invalidité permanente. Il est important de vérifier les conditions et les limites de cette garantie dans votre contrat d'assurance automobile.</t>
        </is>
      </c>
      <c r="J75" s="14" t="inlineStr">
        <is>
          <t>gpt-3.5-turbo</t>
        </is>
      </c>
      <c r="K75" s="14" t="n">
        <v>0.000302</v>
      </c>
      <c r="L75" s="10" t="n">
        <v>3.219673</v>
      </c>
      <c r="M75" s="11" t="inlineStr">
        <is>
          <t>25/04/2024 15:27:22</t>
        </is>
      </c>
      <c r="N75" s="11" t="n"/>
      <c r="O75" s="11" t="n"/>
      <c r="P75" s="11" t="n"/>
      <c r="Q75" s="11" t="n"/>
      <c r="R75" s="11" t="n"/>
      <c r="S75">
        <f>IF(R75="", "", IF(R75="[]", 0, LEN(R75)-LEN(SUBSTITUTE(R75,",",""))+1))</f>
        <v/>
      </c>
      <c r="T75" s="11" t="n"/>
      <c r="U75">
        <f>IF(T75="", "", IF(T75="[]", 0, LEN(T75)-LEN(SUBSTITUTE(T75,",",""))+1))</f>
        <v/>
      </c>
      <c r="V75" t="n">
        <v>1</v>
      </c>
      <c r="W75" t="n">
        <v>1</v>
      </c>
      <c r="X75" t="inlineStr">
        <is>
          <t>L'assurance dommages corporels du conducteur (1) couvre le conducteur d'un véhicule contre les conséquences des dommages corporels qu'il pourrait subir en cas d'accident de la route. Cette garantie permet d'indemniser le conducteur pour les frais médicaux (2), les pertes de revenus (2), les frais de rééducation (2), les préjudices esthétiques (3), les souffrances physiques et morales (3), et éventuellement la perte d'autonomie en cas d'invalidité permanente (4). Il est important de vérifier les conditions et les limites de cette garantie dans votre contrat d'assurance automobile (5).</t>
        </is>
      </c>
      <c r="Y75" t="n">
        <v>0</v>
      </c>
      <c r="Z75" t="n">
        <v>1</v>
      </c>
      <c r="AA75" t="n">
        <v>1</v>
      </c>
    </row>
    <row r="76">
      <c r="C76" s="7" t="inlineStr">
        <is>
          <t>L’assurance automobile obligatoire couvre le conducteur d’un véhicule contre les conséquences des dommages matériels ou 
corporels causés par son véhicule à des tiers (la responsabilité civile). Le produit inclut des prestations d’assistance au véhicule et 
aux personnes, selon les modalités du contrat d’assurance souscrit. Il couvre par ailleurs des garanties complémentaires facultatives :  
par exemple les dommages matériels au véhicule assuré et les dommages corporels du conducteur.
Qu’est-ce qui n’est pas assuré ?
 Les véhicules utilitaires d’un poids total en charge de plus 
de 3,5 tonnes.
  Certains objets contenus dans le véhicule.
Y a-t-il des exclusions à la 
couverture ?
Principales exclusions :
  Les exclusions légales dont les dommages :
– survenus lorsque le conducteur n’a pas l’âge requis ou 
n’a pas de permis en état de validité, 
– survenus au cours d’épreuves, courses, compétitions 
sportives (ou leurs essais) soumises à autorisations, 
– provoqués par le transport de matières dangereuses,
– subis par les passagers lorsqu’ils ne sont pas transportés 
dans des conditions suffisantes de sécurité.
 Le fait intentionnel.
 Les dommages causés par la guerre civile ou étrangère.
 Les frais de péage, carburant et de réparation.
 Les convalescences et les affectations en cours de traitement non 
encore consolidées, les maladies préexistantes diagnostiquées 
et/ou traitées, ayant fait l’objet d’une hospitalisation dans les  
6 mois précédant la demande d’assistance.
 Les vols commis par les membres de la famille de l’assuré.
 Les dommages dus au défaut de fabrication, d’entretien  
 ou à l’usure du véhicule.
 Les accidents survenus en cas de conduite de l’assuré en état 
d’ivresse ou sous l’emprise de stupéfiants ou de drogues non 
prescrits médicalement.
 La privation de jouissance, le manque à gagner ou la dépréciation 
du véhicule.
Principales restrictions :
 L’indemnisation est réduite de 20 % si les clés du véhicule  
 ont été laissées dans ou sur le véhicule.
 Une somme indiquée au contrat peut rester à la charge 
de l’assuré (franchise) notamment pour les garanties Vol, 
Incendie-Forces de la nature, Bris des glaces, Catastrophes 
naturelles, Dommages accidentels subis par le véhicule, 
Garantie du conducteur ou en cas de dépassement du 
kilométrage autorisé ou d’accident occasionné par un 
conducteur de moins de 3 ans de permis.
COM21407 - V12/20 - Création graphique Composer</t>
        </is>
      </c>
      <c r="D76" s="7" t="inlineStr">
        <is>
          <t>2. Elle couvre les frais médicaux, les pertes de revenus et les frais de rééducation du conducteur.</t>
        </is>
      </c>
      <c r="J76" s="14" t="n"/>
      <c r="S76">
        <f>IF(R76="", "", IF(R76="[]", 0, LEN(R76)-LEN(SUBSTITUTE(R76,",",""))+1))</f>
        <v/>
      </c>
      <c r="U76">
        <f>IF(T76="", "", IF(T76="[]", 0, LEN(T76)-LEN(SUBSTITUTE(T76,",",""))+1))</f>
        <v/>
      </c>
    </row>
    <row r="77">
      <c r="C77" s="7" t="inlineStr">
        <is>
          <t>•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 Vous emboutissez l’aile 
d’une voiture et le conducteur porte plainte à la suite de ses blessures.
Nous intervenons de la façon suivante : 
• Nous vous informons de vos droits et obligations. 
•  Nous mettons à votre disposition un de nos avocats spécialisés dont 
nous réglons les honoraires dans les limites prévues au contrat (tableau  
ci-après).
Recours suite à accident
Nous prenons en charge votre recours lorsque vous êtes victime de 
dommages corporels  ou lorsque le véhicule assuré  est endommagé à la 
suite d’un accident , d’un vol , ou d’un incendie .
EXEMPLE : Vous êtes blessé dans un accident  de la circulation et le 
responsable de l’accident  roulait sous emprise de l’alcool. Vous portez 
plainte afin d’obtenir la réparation de votre préjudice.
Nous intervenons de la façon suivante : 
• Nous mettons à votre disposition nos services juridiques spécialisés.
•  Si nécessaire, nous mettons un avocat à votre disposition devant les 
juridictions administratives, civiles, commerciales ou pénales pour obtenir, 
à l’amiable ou judiciairement, la réparation financière des dommages 
matériels  subis par le véhicule assuré  et/ou des dommages corporels .
 À savoir
•  Si nous ne trouvons pas d’accord quant à la procédure juridique à suivre, 
vous pouvez exercer votre droit d’arbitrage. Nous désignerons alors 
un arbitre d’un commun accord ou, à défaut, nous demanderons au 
Président du Tribunal judiciaire de le faire. Dans ces deux cas, les frais 
supplémentaires seront à notre charge.
•  En cas de conflit d’intérêt entre vous et nous, vous pouvez choisir vous-
même votre avocat ou un autre défenseur.6 • VOTRE PROTECTION ET CELLE DES TIERS</t>
        </is>
      </c>
      <c r="D77" s="7" t="inlineStr">
        <is>
          <t>3. Elle peut également indemniser les préjudices esthétiques, les souffrances physiques et morales.</t>
        </is>
      </c>
      <c r="J77" s="14" t="n"/>
      <c r="S77">
        <f>IF(R77="", "", IF(R77="[]", 0, LEN(R77)-LEN(SUBSTITUTE(R77,",",""))+1))</f>
        <v/>
      </c>
      <c r="U77">
        <f>IF(T77="", "", IF(T77="[]", 0, LEN(T77)-LEN(SUBSTITUTE(T77,",",""))+1))</f>
        <v/>
      </c>
    </row>
    <row r="78">
      <c r="C78"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D78" s="7" t="inlineStr">
        <is>
          <t>4. En cas d'invalidité permanente, elle peut prendre en charge la perte d'autonomie du conducteur.</t>
        </is>
      </c>
      <c r="J78" s="14" t="n"/>
      <c r="S78">
        <f>IF(R78="", "", IF(R78="[]", 0, LEN(R78)-LEN(SUBSTITUTE(R78,",",""))+1))</f>
        <v/>
      </c>
      <c r="U78">
        <f>IF(T78="", "", IF(T78="[]", 0, LEN(T78)-LEN(SUBSTITUTE(T78,",",""))+1))</f>
        <v/>
      </c>
    </row>
    <row r="79">
      <c r="D79" s="7" t="inlineStr">
        <is>
          <t>5. Il est essentiel de vérifier les conditions et les limites de cette garantie dans votre contrat d'assurance automobile.</t>
        </is>
      </c>
      <c r="J79" s="14" t="n"/>
      <c r="S79">
        <f>IF(R79="", "", IF(R79="[]", 0, LEN(R79)-LEN(SUBSTITUTE(R79,",",""))+1))</f>
        <v/>
      </c>
      <c r="U79">
        <f>IF(T79="", "", IF(T79="[]", 0, LEN(T79)-LEN(SUBSTITUTE(T79,",",""))+1))</f>
        <v/>
      </c>
    </row>
    <row r="80">
      <c r="A80" t="n">
        <v>14</v>
      </c>
      <c r="B80" t="inlineStr">
        <is>
          <t>Que couvre l'assurance vol et tentative de vol?</t>
        </is>
      </c>
      <c r="C80" s="7" t="inlineStr">
        <is>
          <t>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
•  Les frais de fourrière et de gardiennage directement liés à l’un des 
dommages couverts par la garantie Vol et tentative de vol.Ces frais sont pris en charge pour un délai maximal de 48 h à compter du 
moment où l’administration vous informe par lettre recommandée que vous 
devez venir retirer votre véhicule.
•  L’appropriation du véhicule par paiement avec un faux chèque de banque.
• Le remplacement des barillets en cas de perte ou de vol isolé des clés.
 Prévention :  quelles mesures prendre ?
Afin d’être assuré et indemnisé en cas de sinistre , il est de votre 
responsabilité de prendre toutes les mesures pour protéger votre 
véhicule :
• Activez systématiquement le système de protection et d’alarme.
•  Assurez-vous de toujours verrouiller les portières et de remonter 
soigneusement les vitres avant de vous éloigner de votre véhicule.
•  Ne laissez jamais vos clés sur ou dans votre véhicule.
•  Ne laissez jamais votre carte grise dans votre véhicule même 
si vous n’en descendez que pour quelques minutes (pour régler 
votre plein à la station-service ou pour actionner votre portail, 
par exemple).
Si vous ne respectez pas les mesures de prévention ci-avant et 
celles qui figurent dans vos conditions particulières  vous perdez 
tout droit à garantie et ne percevrez aucune indemnité en cas de 
vol ou de tentative de vol . Il en sera de même si nous avons 
exigé un système antivol et que vous ne l’avez pas activé en 
sortant de voiture.
Comment êtes-vous indemnisé ?
Les principes d’indemnisation présentés ci-dessous ne prennent pas en 
compte les éventuelles franchises  applicables et prévues par le contrat 
(voir partie 11.2).
Tiers Tiers Plus Tous Risques
Si le véhicule est retrouvé partiellement endommagé mais 
économiquement réparable
IndemnisationVol et tentative 
de vol  non 
couverts.Coût des réparations dans la limite 
du montant évalué par l’expert.
Si le véhicule n’est pas retrouvé, ou qu’il est retrouvé totalement détruit 
ou économiquement irréparable
Base 
d’indemnisation 
en   
Indemnisation 
standard
Vol et tentative 
de vol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D80" s="7" t="inlineStr">
        <is>
          <t>1. L'assurance vol et tentative de vol protège contre les dommages causés à votre véhicule en cas de vol ou de tentative de vol.</t>
        </is>
      </c>
      <c r="E80" t="inlineStr">
        <is>
          <t>gpt-3.5-turbo-0125</t>
        </is>
      </c>
      <c r="F80" s="14" t="n">
        <v>0.0003145</v>
      </c>
      <c r="G80" s="10" t="n">
        <v>3.364138</v>
      </c>
      <c r="H80" s="11" t="inlineStr">
        <is>
          <t>25/04/2024 16:52:37</t>
        </is>
      </c>
      <c r="I80" s="7" t="inlineStr">
        <is>
          <t>L'assurance vol et tentative de vol couvre généralement les dommages causés à votre véhicule en cas de vol ou de tentative de vol. Cela signifie que si votre véhicule est volé ou qu'une tentative de vol est faite (par exemple, une effraction), votre assurance peut couvrir les frais de réparation ou de remplacement de votre véhicule. Il est important de vérifier les termes et conditions spécifiques de votre police d'assurance pour connaître exactement ce qui est couvert et les éventuelles exclusions.</t>
        </is>
      </c>
      <c r="J80" s="14" t="inlineStr">
        <is>
          <t>gpt-3.5-turbo</t>
        </is>
      </c>
      <c r="K80" s="14" t="n">
        <v>0.0002735</v>
      </c>
      <c r="L80" s="10" t="n">
        <v>3.112331</v>
      </c>
      <c r="M80" s="11" t="inlineStr">
        <is>
          <t>25/04/2024 15:27:25</t>
        </is>
      </c>
      <c r="N80" s="11" t="n"/>
      <c r="O80" s="11" t="n"/>
      <c r="P80" s="11" t="n"/>
      <c r="Q80" s="11" t="n"/>
      <c r="R80" s="11" t="n"/>
      <c r="S80">
        <f>IF(R80="", "", IF(R80="[]", 0, LEN(R80)-LEN(SUBSTITUTE(R80,",",""))+1))</f>
        <v/>
      </c>
      <c r="T80" s="11" t="n"/>
      <c r="U80">
        <f>IF(T80="", "", IF(T80="[]", 0, LEN(T80)-LEN(SUBSTITUTE(T80,",",""))+1))</f>
        <v/>
      </c>
      <c r="V80" t="n">
        <v>1</v>
      </c>
      <c r="W80" t="n">
        <v>1</v>
      </c>
      <c r="X80" t="inlineStr">
        <is>
          <t>L'assurance vol et tentative de vol (1) couvre généralement les dommages causés à votre véhicule en cas de vol ou de tentative de vol. Cela signifie que si votre véhicule est volé ou qu'une tentative de vol est faite (2), votre assurance peut couvrir les frais de réparation ou de remplacement de votre véhicule. Il est important de vérifier les termes et conditions spécifiques de votre police d'assurance pour connaître exactement ce qui est couvert et les éventuelles exclusions (3, 4).</t>
        </is>
      </c>
      <c r="Y80" t="n">
        <v>0</v>
      </c>
      <c r="Z80" t="n">
        <v>1</v>
      </c>
      <c r="AA80" t="n">
        <v>1</v>
      </c>
    </row>
    <row r="81">
      <c r="C81" s="7" t="inlineStr">
        <is>
          <t>277 • LA PROTECTION DE VOTRE VÉHICULE
Pour quoi n’êtes-vous pas couvert ?
  Ce que la garantie ne couvre pas :
•  Les exclusions communes à toutes les garanties (voir partie 5.3).
•  Les dommages directement causés au véhicule par l’usure ou un 
défaut d’entretien  connu de l’assuré  et établi par expert.
•  Les dommages causés aux marchandises, objets ou animaux 
transportés dans le véhicule assuré . Les objets transportés 
peuvent être couverts dans le cadre de la garantie Contenu du 
véhicule (voir partie 8.1).
•  Les dommages causés aux caravanes, aux remorques et aux 
appareils terrestres attelés.
•  Les runs, rodéos et courses sauvages.
•  Les dommages subis par le véhicule assuré  lors de son utilisation 
sur un circuit fermé ou un circuit de vitesse.
•  Les pannes et tous les incidents mécaniques.
•  Les dommages résultant d’un vol  couvert par la garantie Vol et 
tentative de vol.
•  Les dommages résultant d’un évènement naturel reconnu 
catastrophe naturelle par un arrêté interministériel (voir partie 7.3 
Catastrophes naturelles).
•  Les dommages qui relèvent des garanties Bris de glaces et Bris 
de glaces renforcé.
•  Les dommages subis par le véhicule assuré  suite à sa mise en 
fourrière non consécutive à un évènement garanti.
7.8 VOL ET TENTATIVE DE VOL
Qu’est-ce que la garantie Vol et tentative de vol ?
Cette garantie couvre les vols , tentatives de vol  et effraction  du véhicule 
assuré  ainsi que les détériorations subies par le véhicule assuré  lors de l’un 
de ces évènements.
Qu’est-ce qui est assuré ?
•  Le véhicule assuré .
• Les éléments  et accessoires  du véhicule assuré .
EXEMPLE :  Les roues sont couvertes par la garantie Vol et tentative de vol. 
Pour quoi êtes-vous couvert ?
Nous assurons votre indemnisation en cas de vol  ou de tentative de vol  du 
véhicule assuré  ou de ses éléments  : 
•  Par effraction  du véhicule assuré  ou du garage  dans lequel il est 
stationné.
•  Par agression  ou à la suite de menaces à l’encontre du conducteur  ou 
du passager.
•  Dans le but de dérober un élément ou un objet contenu dans le véhicule assuré .
Les détériorations subies par le véhicule assuré  (y compris les glaces) lors 
de l’un des évènements décrits ci-dessus sont également garanties.
Nous vous remboursons aussi les frais que vous engagez, avec notre 
accord préalable , pour récupérer le véhicule assuré .
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t>
        </is>
      </c>
      <c r="D81" s="7" t="inlineStr">
        <is>
          <t>2. Si votre véhicule est volé ou qu'une tentative de vol est faite, l'assurance peut couvrir les frais de réparation ou de remplacement.</t>
        </is>
      </c>
      <c r="J81" s="14" t="n"/>
      <c r="S81">
        <f>IF(R81="", "", IF(R81="[]", 0, LEN(R81)-LEN(SUBSTITUTE(R81,",",""))+1))</f>
        <v/>
      </c>
      <c r="U81">
        <f>IF(T81="", "", IF(T81="[]", 0, LEN(T81)-LEN(SUBSTITUTE(T81,",",""))+1))</f>
        <v/>
      </c>
    </row>
    <row r="82">
      <c r="C82" s="7" t="inlineStr">
        <is>
          <t>24Pour quoi n’êtes-vous pas couvert ?
  Ce que la garantie ne couvre pas :
•  Les exclusions communes à toutes les garanties (voir partie 5.3).
•  Les dommages causés aux rétroviseurs lors d’un vol  ou d’une 
tentative de vol  lorsqu’ils sont couverts par la garantie Vol et 
tentative de vol (voir partie 7.8). Toutefois, la garantie pourra être 
mise en jeu si les dommages n’étaient pas indemnisés au titre de 
la garantie Vol et tentative de vol.
•  Les dommages causés aux rétroviseurs intérieurs.
•  Les dommages causés aux caravanes, aux remorques et aux 
appareils terrestres attelés.
• Tout autre élément vitré.
7.3 CATASTROPHES NATURELLES
Qu’est-ce que la garantie Catastrophes naturelles ?
Les dommages causés par une catastrophe naturelle sur votre véhicule sont 
indemnisés dans la mesure où la catastrophe naturelle a été répertoriée 
comme telle au Journal Officiel de la République française.
Qu’est-ce qui est assuré ?
• Le véhicule assuré .
• Les éléments  et accessoires  du véhicule assuré . 
Pour quoi êtes-vous couvert ?
La garantie s’applique en cas de dommages matériels  directs causés au 
véhicule assuré  par l’intensité anormale d’un agent naturel. Il peut s’agir 
d’une inondation, d’un glissement de terrain, d’une sécheresse ou d’un 
tremblement de terre.
Cette garantie ne prend effet qu’après publication au Journal Officiel de 
la République française d’un arrêté interministériel constatant l’état de 
catastrophe naturelle à l’endroit où le dommage est survenu.
Comment êtes-vous indemnisé ?
L’indemnité vous sera versée dans les 3 mois suivant la date de publication 
de l’arrêté interministériel constatant l’état de catastrophe naturelle.
Une franchise  légale, dont le montant et les conditions d’application sont 
déterminés par l’arrêté interministériel, reste à votre charge.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l’expert.Tiers Tiers Plus Tous Risques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7.4 CATASTROPHES TECHNOLOGIQUES
Qu’est-ce que la garantie Catastrophes technologiques ?</t>
        </is>
      </c>
      <c r="D82" s="7" t="inlineStr">
        <is>
          <t>3. Les termes et conditions de votre police d'assurance définissent précisément ce qui est couvert et les éventuelles exclusions.</t>
        </is>
      </c>
      <c r="J82" s="14" t="n"/>
      <c r="S82">
        <f>IF(R82="", "", IF(R82="[]", 0, LEN(R82)-LEN(SUBSTITUTE(R82,",",""))+1))</f>
        <v/>
      </c>
      <c r="U82">
        <f>IF(T82="", "", IF(T82="[]", 0, LEN(T82)-LEN(SUBSTITUTE(T82,",",""))+1))</f>
        <v/>
      </c>
    </row>
    <row r="83">
      <c r="C83" s="7" t="inlineStr">
        <is>
          <t>✖  Véhicules frappés d’une interdiction de rouler ou ayant subi  
un retrait d’immatriculation. 
✖  Le transport onéreux de personnes (sauf le covoiturage). 
✖  Le transport onéreux de marchandises.
 Y-a-t-il des exclusions à la couverture ?
LES PRINCIPALES EXCLUSIONS SONT : 
!  Les dommages survenus au cours de l’utilisation du véhicule  
assuré sur les pistes ou circuits destinés à des épreuves, courses  
ou compétitions ou lorsqu’au moment du sinistre, le conducteur 
n’a pas l’âge requis ou du permis de conduire en cours de validité.
!  Les dommages subis par des personnes transportées dans des  
conditions de sécurité insuffisantes. 
!  Le fait intentionnel, les amendes, la guerre étrangère ou civile.
!  Les dommages sur les roues si elles sont seules endommagées.
!  Les dommages lors d’un délit de fuite ou d’un refus d’obtempérer 
du conducteur du véhicule et ceux consécutifs à la mise en fourrière 
du véhicule.
!  Les aggravations des dommages.
!  Les dommages causés aux garnitures intérieures du véhicule par un 
objet incandescent.
!  Les dommages en cas de conduite en état d’ivresse ou sous l’em -
prise de stupéfiants ou de drogues non prescrits médicalement.
!  Les vols commis par les membres de la famille de l’assuré ou du  
propriétaire du véhicule ou par toute personne vivant sous son toit 
ou par son conjoint/concubin, ex-conjoint/concubin, ou par ses pré -
posés (ou avec leur complicité) durant leur service.
!  Les vols commis par abus de confiance si l’assuré n’est pas en  
possession du certificat d’immatriculation, les escroqueries.
LES PRINCIPALES RESTRICTIONS SONT :
!  Une somme peut rester à la charge de l’assuré en cas de sinistre 
(frais de gardiennage, franchise et/ou vétusté) notamment pour les 
garanties vol, incendie, dommages par accident.
!  Garantie « vol ou tentatives de vol » : la garantie peut être condition -
née à la présence effective de dispositifs de protection.
!  Garantie du conducteur : en cas de blessures, aucune indemnisa -
tion lorsque le taux du déficit fonctionnel permanent est inférieur  
ou égal à 10 %.
!  Garanties « Défense pénale et recours suite à accident et protection 
juridique » : aucune intervention pour les litiges dont l’enjeu finan -
cier est inférieur à 300 € (seuil d’intervention).</t>
        </is>
      </c>
      <c r="D83" s="7" t="inlineStr">
        <is>
          <t>4. Il est essentiel de vérifier attentivement ces termes et conditions pour comprendre votre niveau de protection.</t>
        </is>
      </c>
      <c r="J83" s="14" t="n"/>
      <c r="S83">
        <f>IF(R83="", "", IF(R83="[]", 0, LEN(R83)-LEN(SUBSTITUTE(R83,",",""))+1))</f>
        <v/>
      </c>
      <c r="U83">
        <f>IF(T83="", "", IF(T83="[]", 0, LEN(T83)-LEN(SUBSTITUTE(T83,",",""))+1))</f>
        <v/>
      </c>
    </row>
    <row r="84">
      <c r="A84" t="n">
        <v>15</v>
      </c>
      <c r="B84" t="inlineStr">
        <is>
          <t>Qu'est-ce que la subrogation?</t>
        </is>
      </c>
      <c r="C84" s="7" t="inlineStr">
        <is>
          <t>5011 • LES MODALITÉS D’INDEMNISATION
11.4 LA SUBROGATION
Conformément à l’article L.121-12 du Code des assurances, BPCE 
Assurances est subrogée dans les droits de l’assuré  contre le tiers  
responsable, à concurrence des prestations et indemnités versées, que 
la responsabilité du tiers  soit entière ou partagée. Dès le paiement de 
l’indemnité, vos droits et actions nous sont transmis, c’est-à-dire que nous 
agissons à votre place et pouvons intenter un recours (une demande de 
remboursement), contre le(s) tiers  responsable(s) du sinistre  ou des 
dommages. Cette subrogation est limitée au montant de l’indemnité que 
nous avons versée.
Si la subrogation ne peut plus s’opérer de votre fait alors qu’elle aurait pu 
être exercée, nous sommes déchargés de toute obligation à votre encontre. 
Vous ne devez en aucun cas transiger avec les victimes ou reconnaître 
votre responsabilité. Aucune transaction, aucune reconnaissance de 
responsabilité faite sans notre accord ne peut nous engager.
Cependant, lorsque nous versons des indemnités au titre des garanties 
Vol et tentative de vol, Incendie et tempête, Évènements naturels, Bris de 
glaces ou Dommages tous accidents et vandalisme, nous exerçons un 
recours contre le conducteur  dans les deux cas suivants :
•  Le conducteur  s’est emparé du véhicule de manière frauduleuse.
•  Le véhicule a été confié à un professionnel de l’automobile dans le cadre 
de son travail.
EXEMPLE :  Si vous êtes victime d’un accident  de la route causé par un 
tiers  responsable pour lequel vous avez été intégralement indemnisé par 
nos services, nous engagerons des poursuites à l’encontre de cette tierce 
personne.</t>
        </is>
      </c>
      <c r="D84" s="7" t="inlineStr">
        <is>
          <t>1. La subrogation permet à une personne ou à une entité d'obtenir le remboursement d'une indemnité versée à une victime.</t>
        </is>
      </c>
      <c r="E84" t="inlineStr">
        <is>
          <t>gpt-3.5-turbo-0125</t>
        </is>
      </c>
      <c r="F84" s="14" t="n">
        <v>0.0002825</v>
      </c>
      <c r="G84" s="10" t="n">
        <v>2.481403</v>
      </c>
      <c r="H84" s="11" t="inlineStr">
        <is>
          <t>25/04/2024 16:52:39</t>
        </is>
      </c>
      <c r="I84" s="7" t="inlineStr">
        <is>
          <t>La subrogation est un principe juridique qui permet à une personne ou à une entité (comme un assureur) qui a versé une indemnité à une victime de se substituer à cette dernière pour récupérer tout ou partie de cette somme auprès de la personne responsable du dommage. En d'autres termes, la subrogation permet à celui qui a indemnisé un préjudice de se mettre à la place de la victime pour récupérer les sommes versées. Cela permet notamment d'éviter une double indemnisation de la victime et de faire supporter le coût du dommage par la personne réellement responsable.</t>
        </is>
      </c>
      <c r="J84" s="14" t="inlineStr">
        <is>
          <t>gpt-3.5-turbo</t>
        </is>
      </c>
      <c r="K84" s="14" t="n">
        <v>0.0002995</v>
      </c>
      <c r="L84" s="10" t="n">
        <v>3.851471</v>
      </c>
      <c r="M84" s="11" t="inlineStr">
        <is>
          <t>25/04/2024 15:27:29</t>
        </is>
      </c>
      <c r="N84" s="11" t="n"/>
      <c r="O84" s="11" t="n"/>
      <c r="P84" s="11" t="n"/>
      <c r="Q84" s="11" t="n"/>
      <c r="R84" s="11" t="n"/>
      <c r="S84">
        <f>IF(R84="", "", IF(R84="[]", 0, LEN(R84)-LEN(SUBSTITUTE(R84,",",""))+1))</f>
        <v/>
      </c>
      <c r="T84" s="11" t="n"/>
      <c r="U84">
        <f>IF(T84="", "", IF(T84="[]", 0, LEN(T84)-LEN(SUBSTITUTE(T84,",",""))+1))</f>
        <v/>
      </c>
      <c r="V84" t="n">
        <v>0.8571428571428571</v>
      </c>
      <c r="W84" t="n">
        <v>1</v>
      </c>
      <c r="X84" t="inlineStr">
        <is>
          <t>La subrogation est un principe juridique qui permet à une personne ou à une entité (comme un assureur) qui a versé une indemnité à une victime de se substituer à cette dernière pour récupérer tout ou partie de cette somme auprès de la personne responsable du dommage (2). En d'autres termes, la subrogation permet à celui qui a indemnisé un préjudice de se mettre à la place de la victime pour récupérer les sommes versées (2). Cela permet notamment d'éviter une double indemnisation de la victime (3) et de faire supporter le coût du dommage par la personne réellement responsable (4).</t>
        </is>
      </c>
      <c r="Y84" t="n">
        <v>0</v>
      </c>
      <c r="Z84" t="n">
        <v>1</v>
      </c>
      <c r="AA84" t="n">
        <v>0.75</v>
      </c>
    </row>
    <row r="85">
      <c r="C85" s="7" t="inlineStr">
        <is>
          <t>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 
OUTRES LES  EXCLUSIONS COMMUNES A TOUTES LES GARANTIES, NE S ONT PAS COUVERTS AU TIT RE DE LA 
GARANTIE « DEFENSE P ENALE ET RECOURS SUITE A ACCIDENT »,  
 les frais p ropo rtionnels  mis à votr e charge  en qualité de c réancier par un huissier de justice  
 les condamnations pro noncées contre vous  (y compris  au titre de  l’article 700 du Code de procédure 
civile ou son  équivalent devant les autres juridictions franç aises ou étr ang ères), amendes  et acc es-
soires ;  
 les honoraire s de résultat des mandataires, quel s qu’ils soient, fixés  en fon ction de l’intérêt en j eu ou 
en fon ction du résultat définitif ou espéré des d émarch es engagées  
 les frais et honoraires d’un avoc at postulant . 
 les frais de cons ultatio n ou d’actes de procédur e réalisés avant la déclar ation de litige sauf s’il y a u r-
gence  à les avoir demandés . 
 les litiges  : 
- dont le fait générateur  était connu de vous  à la date  de prise d’effet du co ntrat  ; 
- qui ont pour origin e une contraventio n sanct ionnée par le paiement d ’une amende forfaitaire ;</t>
        </is>
      </c>
      <c r="D85" s="7" t="inlineStr">
        <is>
          <t>2. Celui qui a indemnisé un préjudice peut se substituer à la victime pour récupérer les sommes versées.</t>
        </is>
      </c>
      <c r="J85" s="14" t="n"/>
      <c r="S85">
        <f>IF(R85="", "", IF(R85="[]", 0, LEN(R85)-LEN(SUBSTITUTE(R85,",",""))+1))</f>
        <v/>
      </c>
      <c r="U85">
        <f>IF(T85="", "", IF(T85="[]", 0, LEN(T85)-LEN(SUBSTITUTE(T85,",",""))+1))</f>
        <v/>
      </c>
    </row>
    <row r="86">
      <c r="C86" s="7" t="inlineStr">
        <is>
          <t>9 Notice d’informatio n  
La prise en char ge des honoraires et des frais non  taxables d’avocat s’effectue se lon les modalités suivantes dans la limite des 
montants  figurant  au tableau ci -dessus :  
 Soit, nous  réglons direct ement l’avocat qui a été sais i sur justificatifs des démarches effe ctuées, du  protoc ole signé, de 
la procédu re engagée, de la décision rendue, et sur présentation d’une délégation d’honoraires que vous avez signée et 
si vous  n’êtes pas assujetti à la TVA.  
 Soit, à défaut de délégation d’honoraires ou si vous  êtes assujetti à la TVA,  vous  réglez toutes taxes compr ises les frais 
et honoraires de l’a vocat saisi et nous  vous  remboursons sur prése ntation d ’une fact ure acquittée dans la limite des  
montants figuran t au tableau ci -dessus. Si vous êtes assujetti à la TVA, ces montants sont mi norés d e la TVA en vigueur 
au j our de la facturation.  
Lorsque l’a vocat sollicite le paiement d’une provision, nous  pourr ons verse r une avance, à ha uteur de 50 % des montants pré-
vus au tableau et dans la limi te des sommes qui vous  sont réclamées. Le solde sera ré glé sur présentation de la décision ren-
due, du protocole si gné  ou des démarches e ffectuées.  
Si vous  avez des inté rêts comm uns avec plusieurs personnes dans un même litige  contre un même adversaire, le s sommes 
mises à votre charge seront calculées a u prora ta du nombre d’intervena nts dans ce litige . Elles vous  sero nt remb oursées dans 
la limite des montants figurant au tableau c i-dessus.  
Subrogation  
Lorsque la juridiction comp étente décide de mettre à la  charge de la partie adverse les dépens et les frais irr épétib les, le Code 
des a ssurances nous  permet de récupérer ces som mes dans la limite des frais et honoraires que nous avons  engagés dans 
votre intérêt.  
Néanmoins, si vous  justifiez de frais et honorai res restés à votre charge et exposés dans le cadr e dudit  litig e, vous  récupérez 
ces indemnités en priorité.  
En outr e, lorsque les circonstances du litige permettent, à u n titre qu elconque, un recours total ou partiel contre un  tiers res-
ponsable, les sommes  versées sont considérées comme une avance sur in demnité . 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t>
        </is>
      </c>
      <c r="D86" s="7" t="inlineStr">
        <is>
          <t>3. La subrogation évite une double indemnisation de la victime.</t>
        </is>
      </c>
      <c r="J86" s="14" t="n"/>
      <c r="S86">
        <f>IF(R86="", "", IF(R86="[]", 0, LEN(R86)-LEN(SUBSTITUTE(R86,",",""))+1))</f>
        <v/>
      </c>
      <c r="U86">
        <f>IF(T86="", "", IF(T86="[]", 0, LEN(T86)-LEN(SUBSTITUTE(T86,",",""))+1))</f>
        <v/>
      </c>
    </row>
    <row r="87">
      <c r="C87" s="7" t="inlineStr">
        <is>
          <t>Le bénéficiaire s’engage sans opposition à donner subrogation 
à IMA GIE qui recouvrera en son nom les montants dus par l’organisme 
d’assurance maladie obligatoire et/ou l’organisme d’assurance maladie 
au titre de cette hospitalisation.
IMA GIE prendra en charge, en complément de ces organismes, la part 
non prise en charge par ces derniers dans les limites du plafond de la 
garantie. En tout état de cause, le bénéficiaire devra supporter l’éventuel 
reste à charge.
- Paiement des frais médicaux par le bénéficiaire.
En cas de frais médicaux non liés à une hospitalisation et/ou lorsque 
le bénéficiaire a effectué directement le règlement des frais médicaux 
auprès du prestataire de soins, il s’engage à opérer, dès son retour dans 
son pays de domiciliation, toute démarche nécessaire à leur recouvrement 
auprès de l’organisme d’assurance maladie obligatoire et/ou auprès de 
l’organisme privé d’assurance maladie concernés et à transmettre à IMA 
GIE les décomptes originaux justifiant les remboursements obtenus de 
ces organismes ainsi que les photocopies des notes de soins justifiant 
des dépenses engagées. Sur la base des documents présentés, IMA GIE 
procédera, en complément de ces organismes, au remboursement du 
bénéficiaire de la part non prise en charge par ces derniers, dans la 
limite du plafond de la garantie.
Dans l’hypothèse où aucun de ces organismes ne prendrait en charge 
les frais médicaux engagés, IMA GIE remboursera le bénéficiaire des 
dépenses engagées dans la limite du plafond de la garantie et sous 
réserve que le bénéficiaire transmette à IMA GIE préalablement les 
factures originales des frais médicaux et l’attestation de non prise en charge émanant de ces organismes. En tout état de cause, le bénéficiaire 
devra supporter l’éventuel reste à charge.
Rapatriement des accompagnants
En France métropolitaine ou à l’étranger, lorsque le bénéficiaire est blessé ou 
malade, IMA GIE organise et prend en charge le transport des bénéficiaires 
valides à leur domicile respectif par le moyen de transport le mieux adapté 
c’est-à-dire :
•  Un billet de train première classe ou billet d’avion classe économique si le 
trajet en train est supérieur à 8 heures.
•  Ou un véhicule de location de catégorie adaptée au nombre de passagers 
dans la limite de 24 heures par tranche de 700 km à parcourir.
La mise en place du véhicule de location se fait uniquement en France 
métropolitaine.
La mise à disposition d’un véhicule de location ne peut se faire que dans 
la limite des disponibilités locales et suivant les conditions générales de 
la société de location retenue, tenant compte notamment de l’âge du 
conducteur  et de la détention du permis de conduire.
IMA GIE prend en charge les frais d’astreinte éventuels liés au véhicule 
de location.
Pour le véhicule de location, la restitution extérieure est autorisée à 
l’exception des véhicules utilitaires.
• Ou un taxi à la double condition :
-  De l’impossibilité de mise en œuvre d’un des moyens de transport 
précédents.
- Et d’une distance à parcourir inférieure à 100 km.
IMA GIE organise et prend également en charge un taxi de liaison .</t>
        </is>
      </c>
      <c r="D87" s="7" t="inlineStr">
        <is>
          <t>4. Elle permet de faire supporter le coût du dommage par la personne réellement responsable.</t>
        </is>
      </c>
      <c r="J87" s="14" t="n"/>
      <c r="S87">
        <f>IF(R87="", "", IF(R87="[]", 0, LEN(R87)-LEN(SUBSTITUTE(R87,",",""))+1))</f>
        <v/>
      </c>
      <c r="U87">
        <f>IF(T87="", "", IF(T87="[]", 0, LEN(T87)-LEN(SUBSTITUTE(T87,",",""))+1))</f>
        <v/>
      </c>
    </row>
    <row r="88">
      <c r="A88" t="n">
        <v>16</v>
      </c>
      <c r="B88" t="inlineStr">
        <is>
          <t>Qu'est-ce qu'une franchise et comment cela affecte-t-il mon indemnisation?</t>
        </is>
      </c>
      <c r="C88" s="7" t="inlineStr">
        <is>
          <t>4811 • LES MODALITÉS D’INDEMNISATION
Que se passe-t-il en cas de dommages causés aux tiers ?
Si vous êtes responsable de dommages causés à un tiers , les franchises , 
les limitations de garantie, et certaines exclusions ou sanctions ne peuvent 
être appliquées aux victimes.
Après indemnisation, nous vous réclamerons donc les franchises  dues.
En cas de non remboursement de votre part, nous prendrons toutes les 
mesures nécessaires, y compris judiciaires, pour procéder au recouvrement des 
sommes qui nous sont dues. 
Retrouvez le détail de la garantie Responsabilité Civile en partie 6.1.
Que se passe-t-il en cas de dommages causés au véhicule 
assuré ?
L’indemnisation comprend le montant de la TVA que l’assuré  doit acquitter 
et ne peut récupérer. 
Le coût des réparations et le remplacement des pièces détériorées ou volées 
ainsi que la valeur du véhicule, avant ou après sinistre , sont déterminés par les 
experts que nous désignons. Leurs honoraires sont à notre charge.
1• S’il est économiquement réparable :
•  Pour la garantie Bris de glaces, en cas de remplacement de l’élément brisé, 
le règlement est effectué après déduction de la franchise  indiquée dans 
vos conditions particulières . En cas de réparation d’un élément brisé (par 
collage, injection de résine...), nous vous remboursons sans déduction de 
la franchise . Sur simple appel au Centre de Gestion des Sinistres (dont 
le numéro se trouve au dos de ces conditions générales ), nous vous 
communiquons les coordonnées du réparateur agréé le plus proche.
•  Pour la garantie Bris de glaces renforcé, nous vous remboursons le coût des 
réparations et du remplacement des pièces détériorées (miroir et bloc), dans 
la limite du plafond d’une intervention par année d’assurance.
•  Pour les autres garanties dommages (Vol et tentative de vol, Incendie et 
tempête, Évènements naturels, Dommages tous accidents et vandalisme) :
Nous vous remboursons le coût des réparations ou du remplacement des 
pièces détériorées ou volées, dans la limite de la garantie, déduction faite de 
la franchise  indiquée dans vos conditions particulières  et de la vétusté  
déterminée par expert.
Si vous allez chez un de nos réparateurs agréés, vous n’aurez rien à 
régler, à l’exception de la franchise  et de la vétusté  qui resteront 
éventuellement à votre charge.
2•  S’il est économiquement irréparable :
Si votre véhicule est économiquement irréparable selon l’avis rendu par 
l’expert, qu’il soit totalement détruit ou volé, nous vous indemnisons pour 
votre véhicule selon son âge, selon la formule de garantie que vous avez 
souscrite et déduction faite de la franchise  et de la vétusté  déterminée 
par expert. De plus, si vous conservez l’épave, nous déduirons de l’indemnité 
versée la valeur du véhicule après sinistre .
Si vous avez souscrit à l’Indemnisation standard : 
Si votre véhicule est volé ou totalement détruit, c’est-à-dire économiquement 
ou techniquement irréparable suite à un évènement garanti, nous vous 
versons une indemnité sur la base de la valeur à dire d’expert , de laquelle 
sera déduite la franchise .</t>
        </is>
      </c>
      <c r="D88" s="7" t="inlineStr">
        <is>
          <t>1. La franchise est le montant fixe ou le pourcentage des dommages que l'assuré doit payer avant que l'assureur n'intervienne.</t>
        </is>
      </c>
      <c r="E88" t="inlineStr">
        <is>
          <t>gpt-3.5-turbo-0125</t>
        </is>
      </c>
      <c r="F88" s="14" t="n">
        <v>0.000527</v>
      </c>
      <c r="G88" s="10" t="n">
        <v>4.981462</v>
      </c>
      <c r="H88" s="11" t="inlineStr">
        <is>
          <t>25/04/2024 16:52:44</t>
        </is>
      </c>
      <c r="I88" s="7" t="inlineStr">
        <is>
          <t>Une franchise est le montant fixe ou le pourcentage du montant des dommages que l'assuré doit payer avant que l'assureur ne commence à verser une indemnisation en cas de sinistre. En d'autres termes, c'est la part des dommages que vous devez supporter vous-même. 
L'impact de la franchise sur votre indemnisation dépend du type de couverture que vous avez. Voici quelques scénarios courants :
1. Franchise pour les dommages aux tiers : Si vous êtes responsable de dommages causés à des tiers (par exemple, un accident de voiture où vous êtes en tort), vous devrez payer la franchise avant que l'assureur ne prenne en charge le reste des coûts de réparation ou d'indemnisation des tiers.
2. Franchise pour les dommages propres : Si vous subissez des dommages à votre propre véhicule ou à votre propriété assurée, vous devrez payer la franchise avant que l'assureur ne couvre le reste des coûts de réparation ou de remplacement.
3. Franchise tous risques : Si vous avez une assurance tous risques, la franchise s'applique également en cas de sinistre, mais elle peut varier en fonction de la nature du sinistre et des conditions de votre police d'assurance.
Il est important de bien comprendre les termes de votre contrat d'assurance, y compris le montant de la franchise et les situations dans lesquelles elle s'applique, afin de savoir à quoi vous attendre en cas de sinistre et comment cela affectera votre indemnisation.</t>
        </is>
      </c>
      <c r="J88" s="14" t="inlineStr">
        <is>
          <t>gpt-3.5-turbo</t>
        </is>
      </c>
      <c r="K88" s="14" t="n">
        <v>0.0006415</v>
      </c>
      <c r="L88" s="10" t="n">
        <v>8.462247</v>
      </c>
      <c r="M88" s="11" t="inlineStr">
        <is>
          <t>25/04/2024 15:27:37</t>
        </is>
      </c>
      <c r="N88" s="11" t="n"/>
      <c r="O88" s="11" t="n"/>
      <c r="P88" s="11" t="n"/>
      <c r="Q88" s="11" t="n"/>
      <c r="R88" s="11" t="n"/>
      <c r="S88">
        <f>IF(R88="", "", IF(R88="[]", 0, LEN(R88)-LEN(SUBSTITUTE(R88,",",""))+1))</f>
        <v/>
      </c>
      <c r="T88" s="11" t="n"/>
      <c r="U88">
        <f>IF(T88="", "", IF(T88="[]", 0, LEN(T88)-LEN(SUBSTITUTE(T88,",",""))+1))</f>
        <v/>
      </c>
      <c r="V88" t="n">
        <v>0</v>
      </c>
      <c r="W88" t="n">
        <v>1</v>
      </c>
      <c r="X88" t="inlineStr">
        <is>
          <t>Une franchise est le montant fixe ou le pourcentage du montant des dommages que l'assuré doit payer avant que l'assureur ne commence à verser une indemnisation en cas de sinistre. En d'autres termes, c'est la part des dommages que vous devez supporter vous-même. 
L'impact de la franchise sur votre indemnisation dépend du type de couverture que vous avez. Voici quelques scénarios courants :
1. Franchise pour les dommages aux tiers : Si vous êtes responsable de dommages causés à des tiers (par exemple, un accident de voiture où vous êtes en tort), vous devrez payer la franchise avant que l'assureur ne prenne en charge le reste des coûts de réparation ou d'indemnisation des tiers.
2. Franchise pour les dommages propres : Si vous subissez des dommages à votre propre véhicule ou à votre propriété assurée, vous devrez payer la franchise avant que l'assureur ne couvre le reste des coûts de réparation ou de remplacement.
3. Franchise tous risques : Si vous avez une assurance tous risques, la franchise s'applique également en cas de sinistre, mais elle peut varier en fonction de la nature du sinistre et des conditions de votre police d'assurance.
Il est important de bien comprendre les termes de votre contrat d'assurance, y compris le montant de la franchise et les situations dans lesquelles elle s'applique, afin de savoir à quoi vous attendre en cas de sinistre et comment cela affectera votre indemnisation.</t>
        </is>
      </c>
      <c r="Y88" t="n">
        <v>0</v>
      </c>
      <c r="Z88" t="n">
        <v>0</v>
      </c>
      <c r="AA88" t="n">
        <v>0</v>
      </c>
    </row>
    <row r="89">
      <c r="C89" s="7" t="inlineStr">
        <is>
          <t>4911 • LES MODALITÉS D’INDEMNISATION
Franchise Dommages Tiers Tiers Plus Tous Risques
Incendie et Tempête,
Vol et tentative de vol–Le montant de la franchise  peut varier  
de 130 € à 2 000 €, selon le véhicule assuré .
Évènements naturels,
AttentatLe montant de la franchise   
peut varier de 130 € à 2 000 €,  
selon le véhicule assuré
 (si option Bris de glaces souscrite).Le montant de la franchise  peut varier  
de 130 € à 2 000 €, selon le véhicule assuré .
Dommages tous accidents  
et vandalisme– –Le montant de la franchise   
peut varier de 130 € à 2 000 €,  
selon le véhicule assuré .
Panne mécanique 
(si option souscrite)– –300 € ou 0 € selon le montant indiqué 
dans vos conditions particulières .
Franchise Bris de glaces Tiers Tiers Plus Tous Risques
Remplacement50 €, 70 € ou 90 €,  
selon le montant indiqué dans  
vos conditions particulières
 (si option souscrite) .50 €, 70 € ou 90 €, selon le montant indiqué dans  
vos conditions particulières .
Réparation – – –
Franchises additionnelles Tiers Tiers Plus Tous Risques
Prêt du véhicule à un novice  
non-désigné au contrat  
(en cas d’accident  responsable 
en Responsabilité Civile et en 
Dommages tous accidents)1 000 €
Dépassement du kilométrage 
autorisé (Avantage Kilomètre 
responsable)1 000 €11.2 LES FRANCHISES 
Il existe différents types de franchises  qui peuvent être appliquées à la suite d’un sinistre . Vous trouverez dans le tableau ci-dessous le détail de ces franchises .  
Le montant exact qui sera appliqué en cas de sinistre  est indiqué dans vos conditions particulières .
 À savoir 
Les franchises  peuvent s’additionner. Par exemple, si vous avez prêté votre véhicule à un conducteur novice  non désigné au contrat et que celui-ci a un accident   
dont il est responsable, la franchise  prêt de véhicule à un conducteur novice  se cumulera avec la franchise  Dommages.
11.3 LES DÉLAIS D’INDEMNISATION 
En cas de sinistre, hors vol
Nous devons vous verser l’indemnité dans les 15 jours qui suivent notre 
accord à l’amiable sur le montant des dommages ou la décision judiciaire 
définitive (si nous avons été en désaccord). S’il y a opposition à paiement 
(lorsqu’il y a un gage sur le véhicule par exemple), ce délai n’entre 
en vigueur qu’à partir du jour où cette opposition est levée (jour de la 
mainlevée).
 À savoir 
Un prêt sur gage est un crédit consenti en échange d’un bien qui sera cédé 
au créancier si le prêt n’a pas pu être honoré.
En cas de vol :
Nos obligations diffèrent selon que votre véhicule est, ou non, retrouvé 
dans les 30 jours qui suivent la déclaration de vol  :•  S’il est retrouvé dans ce délai, vous devez en reprendre possession et 
nous prenons en charge les réparations à effectuer.
•  S’il n’a pas été retrouvé dans ce délai, ou bien s’il a été retrouvé mais 
qu’il est irréparable, nous vous faisons une offre d’indemnisation pour 
devenir propriétaire du véhicule volé.
Le paiement de l’indemnisation interviendra dans les 15 jours qui suivent 
l’accord des deux parties.</t>
        </is>
      </c>
      <c r="D89" s="7" t="inlineStr">
        <is>
          <t>2. C'est la part des dommages que l'assuré doit supporter lui-même.</t>
        </is>
      </c>
      <c r="J89" s="14" t="n"/>
      <c r="S89">
        <f>IF(R89="", "", IF(R89="[]", 0, LEN(R89)-LEN(SUBSTITUTE(R89,",",""))+1))</f>
        <v/>
      </c>
      <c r="U89">
        <f>IF(T89="", "", IF(T89="[]", 0, LEN(T89)-LEN(SUBSTITUTE(T89,",",""))+1))</f>
        <v/>
      </c>
    </row>
    <row r="90">
      <c r="C90" s="7" t="inlineStr">
        <is>
          <t>17 Notice d’informatio n  
Des pr écisions su r vos  garanties  
Les franch ises 
La franchise  est la somme à déduir e du montant de  l’ind emnité et qui r este à votre charge à l’occa sion d’u n sinistre .  
Le montant de la franchise  est préci sé dan s le tableau de gara nties.  
Les franchises  spécifiques  
En cas de sinistre  avec un conduct eur dont le permis de c onduire  a été obtenu moin s de 2 ans  avan t la date d’accident,  la  
franchise  au titre de des  garanties « dommages au véhicu le » et Ince ndie, vol est doublée .  
        Valeur d’achat  du                                                         
              véhicule  
Garanties   Jusqu’à 
12K€  &gt;12-
15K€ &gt;15-
18K€ &gt;18-
20K€ &gt;20-
24K€ &gt;24K€ 
Franchise  dommages 
au véhic ule 420 €  460€ 540€ 600€ 700€ 900€ 
Franchise  incendi e ou 
vol  420€ 460€ 540€ 600€ 700€ 900€ 
Le tableau de garanties  
Garanties   
Limites  – Plafond  par garanties   
Fran chises  
Responsabilité civile 
obligatoire   
Dommages cor porels  : illimités  
Dommages ma tériels et immatériels : 
100 000 000 €.   
Sans  
Responsabilité civile 
pour préjudice  écolo-
gique   
1 200 000 €   
Sans  
Défense Pén ale et Re-
cours S uite à Accident  20 000 €  Seuil d’intervention  : 
300€.  
Garantie  du Co nducteur  150 000 €  Franchise  AIPP 10%  
Dommages au  véhicule  Valeur  à neuf  ou à dire d ’expert 
dans la limite de 50  000 € (1)  
Franchise  applicable e n 
fonction de la valeur du 
véhicule (2) 
Bris de  Glace   
Réparati on ou  remplacement   Franchise  applicable e n 
fonction de la valeur du 
véhicule  (2)</t>
        </is>
      </c>
      <c r="D90" s="7" t="inlineStr">
        <is>
          <t>3. L'impact de la franchise sur l'indemnisation dépend du type de couverture.</t>
        </is>
      </c>
      <c r="J90" s="14" t="n"/>
      <c r="S90">
        <f>IF(R90="", "", IF(R90="[]", 0, LEN(R90)-LEN(SUBSTITUTE(R90,",",""))+1))</f>
        <v/>
      </c>
      <c r="U90">
        <f>IF(T90="", "", IF(T90="[]", 0, LEN(T90)-LEN(SUBSTITUTE(T90,",",""))+1))</f>
        <v/>
      </c>
    </row>
    <row r="91">
      <c r="C91"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D91" s="7" t="inlineStr">
        <is>
          <t>4. Pour les dommages aux tiers, l'assuré doit payer la franchise en cas de responsabilité.</t>
        </is>
      </c>
      <c r="J91" s="14" t="n"/>
      <c r="S91">
        <f>IF(R91="", "", IF(R91="[]", 0, LEN(R91)-LEN(SUBSTITUTE(R91,",",""))+1))</f>
        <v/>
      </c>
      <c r="U91">
        <f>IF(T91="", "", IF(T91="[]", 0, LEN(T91)-LEN(SUBSTITUTE(T91,",",""))+1))</f>
        <v/>
      </c>
    </row>
    <row r="92">
      <c r="D92" s="7" t="inlineStr">
        <is>
          <t>5. Pour les dommages propres, la franchise doit être payée pour les réparations ou remplacements.</t>
        </is>
      </c>
      <c r="J92" s="14" t="n"/>
      <c r="S92">
        <f>IF(R92="", "", IF(R92="[]", 0, LEN(R92)-LEN(SUBSTITUTE(R92,",",""))+1))</f>
        <v/>
      </c>
      <c r="U92">
        <f>IF(T92="", "", IF(T92="[]", 0, LEN(T92)-LEN(SUBSTITUTE(T92,",",""))+1))</f>
        <v/>
      </c>
    </row>
    <row r="93">
      <c r="D93" s="7" t="inlineStr">
        <is>
          <t>6. Avec une assurance tous risques, la franchise peut varier selon le sinistre.</t>
        </is>
      </c>
      <c r="J93" s="14" t="n"/>
      <c r="S93">
        <f>IF(R93="", "", IF(R93="[]", 0, LEN(R93)-LEN(SUBSTITUTE(R93,",",""))+1))</f>
        <v/>
      </c>
      <c r="U93">
        <f>IF(T93="", "", IF(T93="[]", 0, LEN(T93)-LEN(SUBSTITUTE(T93,",",""))+1))</f>
        <v/>
      </c>
    </row>
    <row r="94">
      <c r="D94" s="7" t="inlineStr">
        <is>
          <t>7. Il est essentiel de comprendre les termes du contrat d'assurance, y compris la franchise, pour anticiper les conséquences en cas de sinistre.</t>
        </is>
      </c>
      <c r="J94" s="14" t="n"/>
      <c r="S94">
        <f>IF(R94="", "", IF(R94="[]", 0, LEN(R94)-LEN(SUBSTITUTE(R94,",",""))+1))</f>
        <v/>
      </c>
      <c r="U94">
        <f>IF(T94="", "", IF(T94="[]", 0, LEN(T94)-LEN(SUBSTITUTE(T94,",",""))+1))</f>
        <v/>
      </c>
    </row>
    <row r="95">
      <c r="J95" s="14" t="n"/>
      <c r="S95">
        <f>IF(R95="", "", IF(R95="[]", 0, LEN(R95)-LEN(SUBSTITUTE(R95,",",""))+1))</f>
        <v/>
      </c>
      <c r="U95">
        <f>IF(T95="", "", IF(T95="[]", 0, LEN(T95)-LEN(SUBSTITUTE(T95,",",""))+1))</f>
        <v/>
      </c>
    </row>
    <row r="96">
      <c r="J96" s="14" t="n"/>
      <c r="S96">
        <f>IF(R96="", "", IF(R96="[]", 0, LEN(R96)-LEN(SUBSTITUTE(R96,",",""))+1))</f>
        <v/>
      </c>
      <c r="U96">
        <f>IF(T96="", "", IF(T96="[]", 0, LEN(T96)-LEN(SUBSTITUTE(T96,",",""))+1))</f>
        <v/>
      </c>
    </row>
    <row r="97">
      <c r="J97" s="14" t="n"/>
      <c r="S97">
        <f>IF(R97="", "", IF(R97="[]", 0, LEN(R97)-LEN(SUBSTITUTE(R97,",",""))+1))</f>
        <v/>
      </c>
      <c r="U97">
        <f>IF(T97="", "", IF(T97="[]", 0, LEN(T97)-LEN(SUBSTITUTE(T97,",",""))+1))</f>
        <v/>
      </c>
    </row>
    <row r="98">
      <c r="J98" s="14" t="n"/>
      <c r="S98">
        <f>IF(R98="", "", IF(R98="[]", 0, LEN(R98)-LEN(SUBSTITUTE(R98,",",""))+1))</f>
        <v/>
      </c>
      <c r="U98">
        <f>IF(T98="", "", IF(T98="[]", 0, LEN(T98)-LEN(SUBSTITUTE(T98,",",""))+1))</f>
        <v/>
      </c>
    </row>
    <row r="99">
      <c r="J99" s="14" t="n"/>
      <c r="S99">
        <f>IF(R99="", "", IF(R99="[]", 0, LEN(R99)-LEN(SUBSTITUTE(R99,",",""))+1))</f>
        <v/>
      </c>
      <c r="U99">
        <f>IF(T99="", "", IF(T99="[]", 0, LEN(T99)-LEN(SUBSTITUTE(T99,",",""))+1))</f>
        <v/>
      </c>
    </row>
    <row r="100">
      <c r="J100" s="14" t="n"/>
      <c r="S100">
        <f>IF(R100="", "", IF(R100="[]", 0, LEN(R100)-LEN(SUBSTITUTE(R100,",",""))+1))</f>
        <v/>
      </c>
      <c r="U100">
        <f>IF(T100="", "", IF(T100="[]", 0, LEN(T100)-LEN(SUBSTITUTE(T100,",",""))+1))</f>
        <v/>
      </c>
    </row>
    <row r="101">
      <c r="J101" s="14" t="n"/>
      <c r="S101">
        <f>IF(R101="", "", IF(R101="[]", 0, LEN(R101)-LEN(SUBSTITUTE(R101,",",""))+1))</f>
        <v/>
      </c>
      <c r="U101">
        <f>IF(T101="", "", IF(T101="[]", 0, LEN(T101)-LEN(SUBSTITUTE(T101,",",""))+1))</f>
        <v/>
      </c>
    </row>
    <row r="102">
      <c r="J102" s="14" t="n"/>
      <c r="S102">
        <f>IF(R102="", "", IF(R102="[]", 0, LEN(R102)-LEN(SUBSTITUTE(R102,",",""))+1))</f>
        <v/>
      </c>
      <c r="U102">
        <f>IF(T102="", "", IF(T102="[]", 0, LEN(T102)-LEN(SUBSTITUTE(T102,",",""))+1))</f>
        <v/>
      </c>
    </row>
    <row r="103">
      <c r="J103" s="14" t="n"/>
      <c r="S103">
        <f>IF(R103="", "", IF(R103="[]", 0, LEN(R103)-LEN(SUBSTITUTE(R103,",",""))+1))</f>
        <v/>
      </c>
      <c r="U103">
        <f>IF(T103="", "", IF(T103="[]", 0, LEN(T103)-LEN(SUBSTITUTE(T103,",",""))+1))</f>
        <v/>
      </c>
    </row>
    <row r="104">
      <c r="J104" s="14" t="n"/>
      <c r="S104">
        <f>IF(R104="", "", IF(R104="[]", 0, LEN(R104)-LEN(SUBSTITUTE(R104,",",""))+1))</f>
        <v/>
      </c>
      <c r="U104">
        <f>IF(T104="", "", IF(T104="[]", 0, LEN(T104)-LEN(SUBSTITUTE(T104,",",""))+1))</f>
        <v/>
      </c>
    </row>
    <row r="105">
      <c r="J105" s="14" t="n"/>
      <c r="S105">
        <f>IF(R105="", "", IF(R105="[]", 0, LEN(R105)-LEN(SUBSTITUTE(R105,",",""))+1))</f>
        <v/>
      </c>
      <c r="U105">
        <f>IF(T105="", "", IF(T105="[]", 0, LEN(T105)-LEN(SUBSTITUTE(T105,",",""))+1))</f>
        <v/>
      </c>
    </row>
    <row r="106">
      <c r="J106" s="14" t="n"/>
      <c r="S106">
        <f>IF(R106="", "", IF(R106="[]", 0, LEN(R106)-LEN(SUBSTITUTE(R106,",",""))+1))</f>
        <v/>
      </c>
      <c r="U106">
        <f>IF(T106="", "", IF(T106="[]", 0, LEN(T106)-LEN(SUBSTITUTE(T106,",",""))+1))</f>
        <v/>
      </c>
    </row>
    <row r="107">
      <c r="J107" s="14" t="n"/>
      <c r="S107">
        <f>IF(R107="", "", IF(R107="[]", 0, LEN(R107)-LEN(SUBSTITUTE(R107,",",""))+1))</f>
        <v/>
      </c>
      <c r="U107">
        <f>IF(T107="", "", IF(T107="[]", 0, LEN(T107)-LEN(SUBSTITUTE(T107,",",""))+1))</f>
        <v/>
      </c>
    </row>
    <row r="108">
      <c r="J108" s="14" t="n"/>
      <c r="S108">
        <f>IF(R108="", "", IF(R108="[]", 0, LEN(R108)-LEN(SUBSTITUTE(R108,",",""))+1))</f>
        <v/>
      </c>
      <c r="U108">
        <f>IF(T108="", "", IF(T108="[]", 0, LEN(T108)-LEN(SUBSTITUTE(T108,",",""))+1))</f>
        <v/>
      </c>
    </row>
    <row r="109">
      <c r="J109" s="14" t="n"/>
      <c r="S109">
        <f>IF(R109="", "", IF(R109="[]", 0, LEN(R109)-LEN(SUBSTITUTE(R109,",",""))+1))</f>
        <v/>
      </c>
      <c r="U109">
        <f>IF(T109="", "", IF(T109="[]", 0, LEN(T109)-LEN(SUBSTITUTE(T109,",",""))+1))</f>
        <v/>
      </c>
    </row>
    <row r="110">
      <c r="J110" s="14" t="n"/>
      <c r="S110">
        <f>IF(R110="", "", IF(R110="[]", 0, LEN(R110)-LEN(SUBSTITUTE(R110,",",""))+1))</f>
        <v/>
      </c>
      <c r="U110">
        <f>IF(T110="", "", IF(T110="[]", 0, LEN(T110)-LEN(SUBSTITUTE(T110,",",""))+1))</f>
        <v/>
      </c>
    </row>
    <row r="111">
      <c r="J111" s="14" t="n"/>
      <c r="S111">
        <f>IF(R111="", "", IF(R111="[]", 0, LEN(R111)-LEN(SUBSTITUTE(R111,",",""))+1))</f>
        <v/>
      </c>
      <c r="U111">
        <f>IF(T111="", "", IF(T111="[]", 0, LEN(T111)-LEN(SUBSTITUTE(T111,",",""))+1))</f>
        <v/>
      </c>
    </row>
    <row r="112">
      <c r="J112" s="14" t="n"/>
      <c r="S112">
        <f>IF(R112="", "", IF(R112="[]", 0, LEN(R112)-LEN(SUBSTITUTE(R112,",",""))+1))</f>
        <v/>
      </c>
      <c r="U112">
        <f>IF(T112="", "", IF(T112="[]", 0, LEN(T112)-LEN(SUBSTITUTE(T112,",",""))+1))</f>
        <v/>
      </c>
    </row>
    <row r="113">
      <c r="J113" s="14" t="n"/>
      <c r="S113">
        <f>IF(R113="", "", IF(R113="[]", 0, LEN(R113)-LEN(SUBSTITUTE(R113,",",""))+1))</f>
        <v/>
      </c>
      <c r="U113">
        <f>IF(T113="", "", IF(T113="[]", 0, LEN(T113)-LEN(SUBSTITUTE(T113,",",""))+1))</f>
        <v/>
      </c>
    </row>
    <row r="114">
      <c r="J114" s="14" t="n"/>
      <c r="S114">
        <f>IF(R114="", "", IF(R114="[]", 0, LEN(R114)-LEN(SUBSTITUTE(R114,",",""))+1))</f>
        <v/>
      </c>
      <c r="U114">
        <f>IF(T114="", "", IF(T114="[]", 0, LEN(T114)-LEN(SUBSTITUTE(T114,",",""))+1))</f>
        <v/>
      </c>
    </row>
    <row r="115">
      <c r="J115" s="14" t="n"/>
      <c r="S115">
        <f>IF(R115="", "", IF(R115="[]", 0, LEN(R115)-LEN(SUBSTITUTE(R115,",",""))+1))</f>
        <v/>
      </c>
      <c r="U115">
        <f>IF(T115="", "", IF(T115="[]", 0, LEN(T115)-LEN(SUBSTITUTE(T115,",",""))+1))</f>
        <v/>
      </c>
    </row>
    <row r="116">
      <c r="J116" s="14" t="n"/>
      <c r="S116">
        <f>IF(R116="", "", IF(R116="[]", 0, LEN(R116)-LEN(SUBSTITUTE(R116,",",""))+1))</f>
        <v/>
      </c>
      <c r="U116">
        <f>IF(T116="", "", IF(T116="[]", 0, LEN(T116)-LEN(SUBSTITUTE(T116,",",""))+1))</f>
        <v/>
      </c>
    </row>
    <row r="117">
      <c r="J117" s="14" t="n"/>
      <c r="S117">
        <f>IF(R117="", "", IF(R117="[]", 0, LEN(R117)-LEN(SUBSTITUTE(R117,",",""))+1))</f>
        <v/>
      </c>
      <c r="U117">
        <f>IF(T117="", "", IF(T117="[]", 0, LEN(T117)-LEN(SUBSTITUTE(T117,",",""))+1))</f>
        <v/>
      </c>
    </row>
    <row r="118">
      <c r="J118" s="14" t="n"/>
      <c r="S118">
        <f>IF(R118="", "", IF(R118="[]", 0, LEN(R118)-LEN(SUBSTITUTE(R118,",",""))+1))</f>
        <v/>
      </c>
      <c r="U118">
        <f>IF(T118="", "", IF(T118="[]", 0, LEN(T118)-LEN(SUBSTITUTE(T118,",",""))+1))</f>
        <v/>
      </c>
    </row>
    <row r="119">
      <c r="J119" s="14" t="n"/>
      <c r="S119">
        <f>IF(R119="", "", IF(R119="[]", 0, LEN(R119)-LEN(SUBSTITUTE(R119,",",""))+1))</f>
        <v/>
      </c>
      <c r="U119">
        <f>IF(T119="", "", IF(T119="[]", 0, LEN(T119)-LEN(SUBSTITUTE(T119,",",""))+1))</f>
        <v/>
      </c>
    </row>
    <row r="120">
      <c r="J120" s="14" t="n"/>
      <c r="S120">
        <f>IF(R120="", "", IF(R120="[]", 0, LEN(R120)-LEN(SUBSTITUTE(R120,",",""))+1))</f>
        <v/>
      </c>
      <c r="U120">
        <f>IF(T120="", "", IF(T120="[]", 0, LEN(T120)-LEN(SUBSTITUTE(T120,",",""))+1))</f>
        <v/>
      </c>
    </row>
    <row r="121">
      <c r="J121" s="14" t="n"/>
      <c r="S121">
        <f>IF(R121="", "", IF(R121="[]", 0, LEN(R121)-LEN(SUBSTITUTE(R121,",",""))+1))</f>
        <v/>
      </c>
      <c r="U121">
        <f>IF(T121="", "", IF(T121="[]", 0, LEN(T121)-LEN(SUBSTITUTE(T121,",",""))+1))</f>
        <v/>
      </c>
    </row>
    <row r="122">
      <c r="J122" s="14" t="n"/>
      <c r="S122">
        <f>IF(R122="", "", IF(R122="[]", 0, LEN(R122)-LEN(SUBSTITUTE(R122,",",""))+1))</f>
        <v/>
      </c>
      <c r="U122">
        <f>IF(T122="", "", IF(T122="[]", 0, LEN(T122)-LEN(SUBSTITUTE(T122,",",""))+1))</f>
        <v/>
      </c>
    </row>
    <row r="123">
      <c r="J123" s="14" t="n"/>
      <c r="S123">
        <f>IF(R123="", "", IF(R123="[]", 0, LEN(R123)-LEN(SUBSTITUTE(R123,",",""))+1))</f>
        <v/>
      </c>
      <c r="U123">
        <f>IF(T123="", "", IF(T123="[]", 0, LEN(T123)-LEN(SUBSTITUTE(T123,",",""))+1))</f>
        <v/>
      </c>
    </row>
    <row r="124">
      <c r="J124" s="14" t="n"/>
      <c r="S124">
        <f>IF(R124="", "", IF(R124="[]", 0, LEN(R124)-LEN(SUBSTITUTE(R124,",",""))+1))</f>
        <v/>
      </c>
      <c r="U124">
        <f>IF(T124="", "", IF(T124="[]", 0, LEN(T124)-LEN(SUBSTITUTE(T124,",",""))+1))</f>
        <v/>
      </c>
    </row>
    <row r="125">
      <c r="J125" s="14" t="n"/>
      <c r="S125">
        <f>IF(R125="", "", IF(R125="[]", 0, LEN(R125)-LEN(SUBSTITUTE(R125,",",""))+1))</f>
        <v/>
      </c>
      <c r="U125">
        <f>IF(T125="", "", IF(T125="[]", 0, LEN(T125)-LEN(SUBSTITUTE(T125,",",""))+1))</f>
        <v/>
      </c>
    </row>
    <row r="126">
      <c r="J126" s="14" t="n"/>
      <c r="S126">
        <f>IF(R126="", "", IF(R126="[]", 0, LEN(R126)-LEN(SUBSTITUTE(R126,",",""))+1))</f>
        <v/>
      </c>
      <c r="U126">
        <f>IF(T126="", "", IF(T126="[]", 0, LEN(T126)-LEN(SUBSTITUTE(T126,",",""))+1))</f>
        <v/>
      </c>
    </row>
    <row r="127">
      <c r="J127" s="14" t="n"/>
      <c r="S127">
        <f>IF(R127="", "", IF(R127="[]", 0, LEN(R127)-LEN(SUBSTITUTE(R127,",",""))+1))</f>
        <v/>
      </c>
      <c r="U127">
        <f>IF(T127="", "", IF(T127="[]", 0, LEN(T127)-LEN(SUBSTITUTE(T127,",",""))+1))</f>
        <v/>
      </c>
    </row>
    <row r="128">
      <c r="J128" s="14" t="n"/>
      <c r="S128">
        <f>IF(R128="", "", IF(R128="[]", 0, LEN(R128)-LEN(SUBSTITUTE(R128,",",""))+1))</f>
        <v/>
      </c>
      <c r="U128">
        <f>IF(T128="", "", IF(T128="[]", 0, LEN(T128)-LEN(SUBSTITUTE(T128,",",""))+1))</f>
        <v/>
      </c>
    </row>
    <row r="129">
      <c r="J129" s="14" t="n"/>
      <c r="S129">
        <f>IF(R129="", "", IF(R129="[]", 0, LEN(R129)-LEN(SUBSTITUTE(R129,",",""))+1))</f>
        <v/>
      </c>
      <c r="U129">
        <f>IF(T129="", "", IF(T129="[]", 0, LEN(T129)-LEN(SUBSTITUTE(T129,",",""))+1))</f>
        <v/>
      </c>
    </row>
    <row r="130">
      <c r="J130" s="14" t="n"/>
      <c r="S130">
        <f>IF(R130="", "", IF(R130="[]", 0, LEN(R130)-LEN(SUBSTITUTE(R130,",",""))+1))</f>
        <v/>
      </c>
      <c r="U130">
        <f>IF(T130="", "", IF(T130="[]", 0, LEN(T130)-LEN(SUBSTITUTE(T130,",",""))+1))</f>
        <v/>
      </c>
    </row>
    <row r="131">
      <c r="J131" s="14" t="n"/>
      <c r="S131">
        <f>IF(R131="", "", IF(R131="[]", 0, LEN(R131)-LEN(SUBSTITUTE(R131,",",""))+1))</f>
        <v/>
      </c>
      <c r="U131">
        <f>IF(T131="", "", IF(T131="[]", 0, LEN(T131)-LEN(SUBSTITUTE(T131,",",""))+1))</f>
        <v/>
      </c>
    </row>
    <row r="132">
      <c r="J132" s="14" t="n"/>
      <c r="S132">
        <f>IF(R132="", "", IF(R132="[]", 0, LEN(R132)-LEN(SUBSTITUTE(R132,",",""))+1))</f>
        <v/>
      </c>
      <c r="U132">
        <f>IF(T132="", "", IF(T132="[]", 0, LEN(T132)-LEN(SUBSTITUTE(T132,",",""))+1))</f>
        <v/>
      </c>
    </row>
    <row r="133">
      <c r="J133" s="14" t="n"/>
      <c r="S133">
        <f>IF(R133="", "", IF(R133="[]", 0, LEN(R133)-LEN(SUBSTITUTE(R133,",",""))+1))</f>
        <v/>
      </c>
      <c r="U133">
        <f>IF(T133="", "", IF(T133="[]", 0, LEN(T133)-LEN(SUBSTITUTE(T133,",",""))+1))</f>
        <v/>
      </c>
    </row>
    <row r="134">
      <c r="J134" s="14" t="n"/>
      <c r="S134">
        <f>IF(R134="", "", IF(R134="[]", 0, LEN(R134)-LEN(SUBSTITUTE(R134,",",""))+1))</f>
        <v/>
      </c>
      <c r="U134">
        <f>IF(T134="", "", IF(T134="[]", 0, LEN(T134)-LEN(SUBSTITUTE(T134,",",""))+1))</f>
        <v/>
      </c>
    </row>
    <row r="135">
      <c r="J135" s="14" t="n"/>
      <c r="S135">
        <f>IF(R135="", "", IF(R135="[]", 0, LEN(R135)-LEN(SUBSTITUTE(R135,",",""))+1))</f>
        <v/>
      </c>
      <c r="U135">
        <f>IF(T135="", "", IF(T135="[]", 0, LEN(T135)-LEN(SUBSTITUTE(T135,",",""))+1))</f>
        <v/>
      </c>
    </row>
    <row r="136">
      <c r="J136" s="14" t="n"/>
      <c r="S136">
        <f>IF(R136="", "", IF(R136="[]", 0, LEN(R136)-LEN(SUBSTITUTE(R136,",",""))+1))</f>
        <v/>
      </c>
      <c r="U136">
        <f>IF(T136="", "", IF(T136="[]", 0, LEN(T136)-LEN(SUBSTITUTE(T136,",",""))+1))</f>
        <v/>
      </c>
    </row>
    <row r="137">
      <c r="J137" s="14" t="n"/>
      <c r="S137">
        <f>IF(R137="", "", IF(R137="[]", 0, LEN(R137)-LEN(SUBSTITUTE(R137,",",""))+1))</f>
        <v/>
      </c>
      <c r="U137">
        <f>IF(T137="", "", IF(T137="[]", 0, LEN(T137)-LEN(SUBSTITUTE(T137,",",""))+1))</f>
        <v/>
      </c>
    </row>
    <row r="138">
      <c r="J138" s="14" t="n"/>
      <c r="S138">
        <f>IF(R138="", "", IF(R138="[]", 0, LEN(R138)-LEN(SUBSTITUTE(R138,",",""))+1))</f>
        <v/>
      </c>
      <c r="U138">
        <f>IF(T138="", "", IF(T138="[]", 0, LEN(T138)-LEN(SUBSTITUTE(T138,",",""))+1))</f>
        <v/>
      </c>
    </row>
    <row r="139">
      <c r="J139" s="14" t="n"/>
      <c r="S139">
        <f>IF(R139="", "", IF(R139="[]", 0, LEN(R139)-LEN(SUBSTITUTE(R139,",",""))+1))</f>
        <v/>
      </c>
      <c r="U139">
        <f>IF(T139="", "", IF(T139="[]", 0, LEN(T139)-LEN(SUBSTITUTE(T139,",",""))+1))</f>
        <v/>
      </c>
    </row>
    <row r="140">
      <c r="J140" s="14" t="n"/>
      <c r="S140">
        <f>IF(R140="", "", IF(R140="[]", 0, LEN(R140)-LEN(SUBSTITUTE(R140,",",""))+1))</f>
        <v/>
      </c>
      <c r="U140">
        <f>IF(T140="", "", IF(T140="[]", 0, LEN(T140)-LEN(SUBSTITUTE(T140,",",""))+1))</f>
        <v/>
      </c>
    </row>
    <row r="141">
      <c r="J141" s="14" t="n"/>
      <c r="S141">
        <f>IF(R141="", "", IF(R141="[]", 0, LEN(R141)-LEN(SUBSTITUTE(R141,",",""))+1))</f>
        <v/>
      </c>
      <c r="U141">
        <f>IF(T141="", "", IF(T141="[]", 0, LEN(T141)-LEN(SUBSTITUTE(T141,",",""))+1))</f>
        <v/>
      </c>
    </row>
    <row r="142">
      <c r="J142" s="14" t="n"/>
      <c r="S142">
        <f>IF(R142="", "", IF(R142="[]", 0, LEN(R142)-LEN(SUBSTITUTE(R142,",",""))+1))</f>
        <v/>
      </c>
      <c r="U142">
        <f>IF(T142="", "", IF(T142="[]", 0, LEN(T142)-LEN(SUBSTITUTE(T142,",",""))+1))</f>
        <v/>
      </c>
    </row>
    <row r="143">
      <c r="J143" s="14" t="n"/>
      <c r="S143">
        <f>IF(R143="", "", IF(R143="[]", 0, LEN(R143)-LEN(SUBSTITUTE(R143,",",""))+1))</f>
        <v/>
      </c>
      <c r="U143">
        <f>IF(T143="", "", IF(T143="[]", 0, LEN(T143)-LEN(SUBSTITUTE(T143,",",""))+1))</f>
        <v/>
      </c>
    </row>
    <row r="144">
      <c r="J144" s="14" t="n"/>
      <c r="S144">
        <f>IF(R144="", "", IF(R144="[]", 0, LEN(R144)-LEN(SUBSTITUTE(R144,",",""))+1))</f>
        <v/>
      </c>
      <c r="U144">
        <f>IF(T144="", "", IF(T144="[]", 0, LEN(T144)-LEN(SUBSTITUTE(T144,",",""))+1))</f>
        <v/>
      </c>
    </row>
    <row r="145">
      <c r="J145" s="14" t="n"/>
      <c r="S145">
        <f>IF(R145="", "", IF(R145="[]", 0, LEN(R145)-LEN(SUBSTITUTE(R145,",",""))+1))</f>
        <v/>
      </c>
      <c r="U145">
        <f>IF(T145="", "", IF(T145="[]", 0, LEN(T145)-LEN(SUBSTITUTE(T145,",",""))+1))</f>
        <v/>
      </c>
    </row>
    <row r="146">
      <c r="J146" s="14" t="n"/>
      <c r="S146">
        <f>IF(R146="", "", IF(R146="[]", 0, LEN(R146)-LEN(SUBSTITUTE(R146,",",""))+1))</f>
        <v/>
      </c>
      <c r="U146">
        <f>IF(T146="", "", IF(T146="[]", 0, LEN(T146)-LEN(SUBSTITUTE(T146,",",""))+1))</f>
        <v/>
      </c>
    </row>
    <row r="147">
      <c r="J147" s="14" t="n"/>
      <c r="S147">
        <f>IF(R147="", "", IF(R147="[]", 0, LEN(R147)-LEN(SUBSTITUTE(R147,",",""))+1))</f>
        <v/>
      </c>
      <c r="U147">
        <f>IF(T147="", "", IF(T147="[]", 0, LEN(T147)-LEN(SUBSTITUTE(T147,",",""))+1))</f>
        <v/>
      </c>
    </row>
    <row r="148">
      <c r="J148" s="14" t="n"/>
      <c r="S148">
        <f>IF(R148="", "", IF(R148="[]", 0, LEN(R148)-LEN(SUBSTITUTE(R148,",",""))+1))</f>
        <v/>
      </c>
      <c r="U148">
        <f>IF(T148="", "", IF(T148="[]", 0, LEN(T148)-LEN(SUBSTITUTE(T148,",",""))+1))</f>
        <v/>
      </c>
    </row>
    <row r="149">
      <c r="J149" s="14" t="n"/>
      <c r="S149">
        <f>IF(R149="", "", IF(R149="[]", 0, LEN(R149)-LEN(SUBSTITUTE(R149,",",""))+1))</f>
        <v/>
      </c>
      <c r="U149">
        <f>IF(T149="", "", IF(T149="[]", 0, LEN(T149)-LEN(SUBSTITUTE(T149,",",""))+1))</f>
        <v/>
      </c>
    </row>
    <row r="150">
      <c r="J150" s="14" t="n"/>
      <c r="S150">
        <f>IF(R150="", "", IF(R150="[]", 0, LEN(R150)-LEN(SUBSTITUTE(R150,",",""))+1))</f>
        <v/>
      </c>
      <c r="U150">
        <f>IF(T150="", "", IF(T150="[]", 0, LEN(T150)-LEN(SUBSTITUTE(T150,",",""))+1))</f>
        <v/>
      </c>
    </row>
    <row r="151">
      <c r="J151" s="14" t="n"/>
      <c r="S151">
        <f>IF(R151="", "", IF(R151="[]", 0, LEN(R151)-LEN(SUBSTITUTE(R151,",",""))+1))</f>
        <v/>
      </c>
      <c r="U151">
        <f>IF(T151="", "", IF(T151="[]", 0, LEN(T151)-LEN(SUBSTITUTE(T151,",",""))+1))</f>
        <v/>
      </c>
    </row>
    <row r="152">
      <c r="J152" s="14" t="n"/>
      <c r="S152">
        <f>IF(R152="", "", IF(R152="[]", 0, LEN(R152)-LEN(SUBSTITUTE(R152,",",""))+1))</f>
        <v/>
      </c>
      <c r="U152">
        <f>IF(T152="", "", IF(T152="[]", 0, LEN(T152)-LEN(SUBSTITUTE(T152,",",""))+1))</f>
        <v/>
      </c>
    </row>
    <row r="153">
      <c r="J153" s="14" t="n"/>
      <c r="S153">
        <f>IF(R153="", "", IF(R153="[]", 0, LEN(R153)-LEN(SUBSTITUTE(R153,",",""))+1))</f>
        <v/>
      </c>
      <c r="U153">
        <f>IF(T153="", "", IF(T153="[]", 0, LEN(T153)-LEN(SUBSTITUTE(T153,",",""))+1))</f>
        <v/>
      </c>
    </row>
    <row r="154">
      <c r="J154" s="14" t="n"/>
      <c r="S154">
        <f>IF(R154="", "", IF(R154="[]", 0, LEN(R154)-LEN(SUBSTITUTE(R154,",",""))+1))</f>
        <v/>
      </c>
      <c r="U154">
        <f>IF(T154="", "", IF(T154="[]", 0, LEN(T154)-LEN(SUBSTITUTE(T154,",",""))+1))</f>
        <v/>
      </c>
    </row>
    <row r="155">
      <c r="J155" s="14" t="n"/>
      <c r="S155">
        <f>IF(R155="", "", IF(R155="[]", 0, LEN(R155)-LEN(SUBSTITUTE(R155,",",""))+1))</f>
        <v/>
      </c>
      <c r="U155">
        <f>IF(T155="", "", IF(T155="[]", 0, LEN(T155)-LEN(SUBSTITUTE(T155,",",""))+1))</f>
        <v/>
      </c>
    </row>
    <row r="156">
      <c r="J156" s="14" t="n"/>
      <c r="S156">
        <f>IF(R156="", "", IF(R156="[]", 0, LEN(R156)-LEN(SUBSTITUTE(R156,",",""))+1))</f>
        <v/>
      </c>
      <c r="U156">
        <f>IF(T156="", "", IF(T156="[]", 0, LEN(T156)-LEN(SUBSTITUTE(T156,",",""))+1))</f>
        <v/>
      </c>
    </row>
    <row r="157">
      <c r="J157" s="14" t="n"/>
      <c r="S157">
        <f>IF(R157="", "", IF(R157="[]", 0, LEN(R157)-LEN(SUBSTITUTE(R157,",",""))+1))</f>
        <v/>
      </c>
      <c r="U157">
        <f>IF(T157="", "", IF(T157="[]", 0, LEN(T157)-LEN(SUBSTITUTE(T157,",",""))+1))</f>
        <v/>
      </c>
    </row>
    <row r="158">
      <c r="J158" s="14" t="n"/>
      <c r="S158">
        <f>IF(R158="", "", IF(R158="[]", 0, LEN(R158)-LEN(SUBSTITUTE(R158,",",""))+1))</f>
        <v/>
      </c>
      <c r="U158">
        <f>IF(T158="", "", IF(T158="[]", 0, LEN(T158)-LEN(SUBSTITUTE(T158,",",""))+1))</f>
        <v/>
      </c>
    </row>
    <row r="159">
      <c r="J159" s="14" t="n"/>
      <c r="S159">
        <f>IF(R159="", "", IF(R159="[]", 0, LEN(R159)-LEN(SUBSTITUTE(R159,",",""))+1))</f>
        <v/>
      </c>
      <c r="U159">
        <f>IF(T159="", "", IF(T159="[]", 0, LEN(T159)-LEN(SUBSTITUTE(T159,",",""))+1))</f>
        <v/>
      </c>
    </row>
    <row r="160">
      <c r="J160" s="14" t="n"/>
      <c r="S160">
        <f>IF(R160="", "", IF(R160="[]", 0, LEN(R160)-LEN(SUBSTITUTE(R160,",",""))+1))</f>
        <v/>
      </c>
      <c r="U160">
        <f>IF(T160="", "", IF(T160="[]", 0, LEN(T160)-LEN(SUBSTITUTE(T160,",",""))+1))</f>
        <v/>
      </c>
    </row>
    <row r="161">
      <c r="J161" s="14" t="n"/>
      <c r="S161">
        <f>IF(R161="", "", IF(R161="[]", 0, LEN(R161)-LEN(SUBSTITUTE(R161,",",""))+1))</f>
        <v/>
      </c>
      <c r="U161">
        <f>IF(T161="", "", IF(T161="[]", 0, LEN(T161)-LEN(SUBSTITUTE(T161,",",""))+1))</f>
        <v/>
      </c>
    </row>
    <row r="162">
      <c r="J162" s="14" t="n"/>
      <c r="S162">
        <f>IF(R162="", "", IF(R162="[]", 0, LEN(R162)-LEN(SUBSTITUTE(R162,",",""))+1))</f>
        <v/>
      </c>
      <c r="U162">
        <f>IF(T162="", "", IF(T162="[]", 0, LEN(T162)-LEN(SUBSTITUTE(T162,",",""))+1))</f>
        <v/>
      </c>
    </row>
    <row r="163">
      <c r="J163" s="14" t="n"/>
      <c r="S163">
        <f>IF(R163="", "", IF(R163="[]", 0, LEN(R163)-LEN(SUBSTITUTE(R163,",",""))+1))</f>
        <v/>
      </c>
      <c r="U163">
        <f>IF(T163="", "", IF(T163="[]", 0, LEN(T163)-LEN(SUBSTITUTE(T163,",",""))+1))</f>
        <v/>
      </c>
    </row>
    <row r="164">
      <c r="J164" s="14" t="n"/>
      <c r="S164">
        <f>IF(R164="", "", IF(R164="[]", 0, LEN(R164)-LEN(SUBSTITUTE(R164,",",""))+1))</f>
        <v/>
      </c>
      <c r="U164">
        <f>IF(T164="", "", IF(T164="[]", 0, LEN(T164)-LEN(SUBSTITUTE(T164,",",""))+1))</f>
        <v/>
      </c>
    </row>
    <row r="165">
      <c r="J165" s="14" t="n"/>
      <c r="S165">
        <f>IF(R165="", "", IF(R165="[]", 0, LEN(R165)-LEN(SUBSTITUTE(R165,",",""))+1))</f>
        <v/>
      </c>
      <c r="U165">
        <f>IF(T165="", "", IF(T165="[]", 0, LEN(T165)-LEN(SUBSTITUTE(T165,",",""))+1))</f>
        <v/>
      </c>
    </row>
    <row r="166">
      <c r="J166" s="14" t="n"/>
      <c r="S166">
        <f>IF(R166="", "", IF(R166="[]", 0, LEN(R166)-LEN(SUBSTITUTE(R166,",",""))+1))</f>
        <v/>
      </c>
      <c r="U166">
        <f>IF(T166="", "", IF(T166="[]", 0, LEN(T166)-LEN(SUBSTITUTE(T166,",",""))+1))</f>
        <v/>
      </c>
    </row>
    <row r="167">
      <c r="J167" s="14" t="n"/>
      <c r="S167">
        <f>IF(R167="", "", IF(R167="[]", 0, LEN(R167)-LEN(SUBSTITUTE(R167,",",""))+1))</f>
        <v/>
      </c>
      <c r="U167">
        <f>IF(T167="", "", IF(T167="[]", 0, LEN(T167)-LEN(SUBSTITUTE(T167,",",""))+1))</f>
        <v/>
      </c>
    </row>
    <row r="168">
      <c r="J168" s="14" t="n"/>
      <c r="S168">
        <f>IF(R168="", "", IF(R168="[]", 0, LEN(R168)-LEN(SUBSTITUTE(R168,",",""))+1))</f>
        <v/>
      </c>
      <c r="U168">
        <f>IF(T168="", "", IF(T168="[]", 0, LEN(T168)-LEN(SUBSTITUTE(T168,",",""))+1))</f>
        <v/>
      </c>
    </row>
    <row r="169">
      <c r="J169" s="14" t="n"/>
      <c r="S169">
        <f>IF(R169="", "", IF(R169="[]", 0, LEN(R169)-LEN(SUBSTITUTE(R169,",",""))+1))</f>
        <v/>
      </c>
      <c r="U169">
        <f>IF(T169="", "", IF(T169="[]", 0, LEN(T169)-LEN(SUBSTITUTE(T169,",",""))+1))</f>
        <v/>
      </c>
    </row>
    <row r="170">
      <c r="J170" s="14" t="n"/>
      <c r="S170">
        <f>IF(R170="", "", IF(R170="[]", 0, LEN(R170)-LEN(SUBSTITUTE(R170,",",""))+1))</f>
        <v/>
      </c>
      <c r="U170">
        <f>IF(T170="", "", IF(T170="[]", 0, LEN(T170)-LEN(SUBSTITUTE(T170,",",""))+1))</f>
        <v/>
      </c>
    </row>
    <row r="171">
      <c r="J171" s="14" t="n"/>
      <c r="S171">
        <f>IF(R171="", "", IF(R171="[]", 0, LEN(R171)-LEN(SUBSTITUTE(R171,",",""))+1))</f>
        <v/>
      </c>
      <c r="U171">
        <f>IF(T171="", "", IF(T171="[]", 0, LEN(T171)-LEN(SUBSTITUTE(T171,",",""))+1))</f>
        <v/>
      </c>
    </row>
    <row r="172">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aca="1" ref="J2" ca="1">IF(COLUMN(I1)&gt;NB_LLMS, "", OFFSET(EXPE, COLUMN(I1)-1, LLM_COL, 1, 1))</f>
        <v/>
      </c>
      <c r="K2" s="27" t="inlineStr">
        <is>
          <t>duration</t>
        </is>
      </c>
      <c r="L2" s="31">
        <f>SUM(OFFSET(EXPE,0,DURATION))/86400</f>
        <v/>
      </c>
    </row>
    <row r="3">
      <c r="A3" s="23" t="inlineStr">
        <is>
          <t xml:space="preserve"> Average duration</t>
        </is>
      </c>
      <c r="B3" s="3">
        <f t="array" aca="1" ref="B3" ca="1">AVERAGEIF(OFFSET(EXPE, 0, LLM_COL), B$2, OFFSET(EXPE, 0, DURATION))</f>
        <v/>
      </c>
      <c r="C3" s="3">
        <f t="array" aca="1" ref="C3" ca="1">AVERAGEIF(OFFSET(EXPE, 0, LLM_COL), C$2, OFFSET(EXPE, 0, DURATION))</f>
        <v/>
      </c>
      <c r="D3" s="3">
        <f t="array" aca="1" ref="D3" ca="1">AVERAGEIF(OFFSET(EXPE, 0, LLM_COL), D$2, OFFSET(EXPE, 0, DURATION))</f>
        <v/>
      </c>
      <c r="E3" s="3">
        <f t="array" aca="1" ref="E3" ca="1">AVERAGEIF(OFFSET(EXPE, 0, LLM_COL), E$2, OFFSET(EXPE, 0, DURATION))</f>
        <v/>
      </c>
      <c r="F3" s="3">
        <f t="array" aca="1" ref="F3" ca="1">AVERAGEIF(OFFSET(EXPE, 0, LLM_COL), F$2, OFFSET(EXPE, 0, DURATION))</f>
        <v/>
      </c>
      <c r="H3" s="24" t="inlineStr">
        <is>
          <t>Cost and duration apply to all answers</t>
        </is>
      </c>
    </row>
    <row r="4">
      <c r="A4" s="23" t="inlineStr">
        <is>
          <t xml:space="preserve"> Average cost</t>
        </is>
      </c>
      <c r="B4" s="4">
        <f t="array" aca="1" ref="B4" ca="1">AVERAGEIF(OFFSET(EXPE, 0, LLM_COL), B$2, OFFSET(EXPE, 0, COST))</f>
        <v/>
      </c>
      <c r="C4" s="4">
        <f t="array" aca="1" ref="C4" ca="1">AVERAGEIF(OFFSET(EXPE, 0, LLM_COL), C$2, OFFSET(EXPE, 0, COST))</f>
        <v/>
      </c>
      <c r="D4" s="4">
        <f t="array" aca="1" ref="D4" ca="1">AVERAGEIF(OFFSET(EXPE, 0, LLM_COL), D$2, OFFSET(EXPE, 0, COST))</f>
        <v/>
      </c>
      <c r="E4" s="4">
        <f t="array" aca="1" ref="E4" ca="1">AVERAGEIF(OFFSET(EXPE, 0, LLM_COL), E$2, OFFSET(EXPE, 0, COST))</f>
        <v/>
      </c>
      <c r="F4" s="4">
        <f t="array" aca="1" ref="F4" ca="1">AVERAGEIF(OFFSET(EXPE, 0, LLM_COL), F$2, OFFSET(EXPE, 0, COST))</f>
        <v/>
      </c>
      <c r="H4" s="24" t="n"/>
    </row>
    <row r="5">
      <c r="A5" s="23" t="inlineStr">
        <is>
          <t>Correct JSON returned</t>
        </is>
      </c>
      <c r="B5" s="5">
        <f t="array" aca="1" ref="B5" ca="1">COUNTIFS(OFFSET(EXPE, 0, LLM_COL), B$2, OFFSET(EXPE, 0, JSON_OK), TRUE)</f>
        <v/>
      </c>
      <c r="C5" s="5">
        <f t="array" aca="1" ref="C5" ca="1">COUNTIFS(OFFSET(EXPE, 0, LLM_COL), C$2, OFFSET(EXPE, 0, JSON_OK), TRUE)</f>
        <v/>
      </c>
      <c r="D5" s="5">
        <f t="array" aca="1" ref="D5" ca="1">COUNTIFS(OFFSET(EXPE, 0, LLM_COL), D$2, OFFSET(EXPE, 0, JSON_OK), TRUE)</f>
        <v/>
      </c>
      <c r="E5" s="5">
        <f t="array" aca="1" ref="E5" ca="1">COUNTIFS(OFFSET(EXPE, 0, LLM_COL), E$2, OFFSET(EXPE, 0, JSON_OK), TRUE)</f>
        <v/>
      </c>
      <c r="F5" s="5">
        <f t="array" aca="1" ref="F5" ca="1">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aca="1" ref="B7" ca="1">COUNTIFS(OFFSET(EXPE, 0, LLM_COL), B$2, OFFSET(EXPE, 0, JSON_OK), TRUE, OFFSET(EXPE, 0, Q_OK), TRUE)</f>
        <v/>
      </c>
      <c r="C7" s="5">
        <f t="array" aca="1" ref="C7" ca="1">COUNTIFS(OFFSET(EXPE, 0, LLM_COL), C$2, OFFSET(EXPE, 0, JSON_OK), TRUE, OFFSET(EXPE, 0, Q_OK), TRUE)</f>
        <v/>
      </c>
      <c r="D7" s="5">
        <f t="array" aca="1" ref="D7" ca="1">COUNTIFS(OFFSET(EXPE, 0, LLM_COL), D$2, OFFSET(EXPE, 0, JSON_OK), TRUE, OFFSET(EXPE, 0, Q_OK), TRUE)</f>
        <v/>
      </c>
      <c r="E7" s="5">
        <f t="array" aca="1" ref="E7" ca="1">COUNTIFS(OFFSET(EXPE, 0, LLM_COL), E$2, OFFSET(EXPE, 0, JSON_OK), TRUE, OFFSET(EXPE, 0, Q_OK), TRUE)</f>
        <v/>
      </c>
      <c r="F7" s="5">
        <f t="array" aca="1" ref="F7" ca="1">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aca="1" ref="B9" ca="1">COUNTIFS(OFFSET(EXPE, 0, LLM_COL), B$2, OFFSET(EXPE, 0, JSON_OK), TRUE, OFFSET(EXPE, 0, Q_OK), TRUE, OFFSET(EXPE, 0, CHUNKS_OK), TRUE)</f>
        <v/>
      </c>
      <c r="C9" s="5">
        <f t="array" aca="1" ref="C9" ca="1">COUNTIFS(OFFSET(EXPE, 0, LLM_COL), C$2, OFFSET(EXPE, 0, JSON_OK), TRUE, OFFSET(EXPE, 0, Q_OK), TRUE, OFFSET(EXPE, 0, CHUNKS_OK), TRUE)</f>
        <v/>
      </c>
      <c r="D9" s="5">
        <f t="array" aca="1" ref="D9" ca="1">COUNTIFS(OFFSET(EXPE, 0, LLM_COL), D$2, OFFSET(EXPE, 0, JSON_OK), TRUE, OFFSET(EXPE, 0, Q_OK), TRUE, OFFSET(EXPE, 0, CHUNKS_OK), TRUE)</f>
        <v/>
      </c>
      <c r="E9" s="5">
        <f t="array" aca="1" ref="E9" ca="1">COUNTIFS(OFFSET(EXPE, 0, LLM_COL), E$2, OFFSET(EXPE, 0, JSON_OK), TRUE, OFFSET(EXPE, 0, Q_OK), TRUE, OFFSET(EXPE, 0, CHUNKS_OK), TRUE)</f>
        <v/>
      </c>
      <c r="F9" s="5">
        <f t="array" aca="1" ref="F9" ca="1">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aca="1" ref="B11" ca="1">COUNTIFS(OFFSET(EXPE, 0, LLM_COL), B$2, OFFSET(EXPE, 0, JSON_OK), TRUE, OFFSET(EXPE, 0, Q_OK), TRUE, OFFSET(EXPE, 0, CHUNKS_OK), TRUE, OFFSET(EXPE, 0, NB_DOCS), "&gt;0")</f>
        <v/>
      </c>
      <c r="C11" s="5">
        <f t="array" aca="1" ref="C11" ca="1">COUNTIFS(OFFSET(EXPE, 0, LLM_COL), C$2, OFFSET(EXPE, 0, JSON_OK), TRUE, OFFSET(EXPE, 0, Q_OK), TRUE, OFFSET(EXPE, 0, CHUNKS_OK), TRUE, OFFSET(EXPE, 0, NB_DOCS), "&gt;0")</f>
        <v/>
      </c>
      <c r="D11" s="5">
        <f t="array" aca="1" ref="D11" ca="1">COUNTIFS(OFFSET(EXPE, 0, LLM_COL), D$2, OFFSET(EXPE, 0, JSON_OK), TRUE, OFFSET(EXPE, 0, Q_OK), TRUE, OFFSET(EXPE, 0, CHUNKS_OK), TRUE, OFFSET(EXPE, 0, NB_DOCS), "&gt;0")</f>
        <v/>
      </c>
      <c r="E11" s="5">
        <f t="array" aca="1" ref="E11" ca="1">COUNTIFS(OFFSET(EXPE, 0, LLM_COL), E$2, OFFSET(EXPE, 0, JSON_OK), TRUE, OFFSET(EXPE, 0, Q_OK), TRUE, OFFSET(EXPE, 0, CHUNKS_OK), TRUE, OFFSET(EXPE, 0, NB_DOCS), "&gt;0")</f>
        <v/>
      </c>
      <c r="F11" s="5">
        <f t="array" aca="1" ref="F11" ca="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aca="1" ref="B13" ca="1">COUNTIFS(OFFSET(EXPE, 0, LLM_COL), B$2, OFFSET(EXPE, 0, JSON_OK), TRUE, OFFSET(EXPE, 0, Q_OK), TRUE, OFFSET(EXPE, 0, CHUNKS_OK), TRUE, OFFSET(EXPE, 0, NB_DOCS_AND_PAGES), "&gt;0")</f>
        <v/>
      </c>
      <c r="C13" s="5">
        <f t="array" aca="1" ref="C13" ca="1">COUNTIFS(OFFSET(EXPE, 0, LLM_COL), C$2, OFFSET(EXPE, 0, JSON_OK), TRUE, OFFSET(EXPE, 0, Q_OK), TRUE, OFFSET(EXPE, 0, CHUNKS_OK), TRUE, OFFSET(EXPE, 0, NB_DOCS_AND_PAGES), "&gt;0")</f>
        <v/>
      </c>
      <c r="D13" s="5">
        <f t="array" aca="1" ref="D13" ca="1">COUNTIFS(OFFSET(EXPE, 0, LLM_COL), D$2, OFFSET(EXPE, 0, JSON_OK), TRUE, OFFSET(EXPE, 0, Q_OK), TRUE, OFFSET(EXPE, 0, CHUNKS_OK), TRUE, OFFSET(EXPE, 0, NB_DOCS_AND_PAGES), "&gt;0")</f>
        <v/>
      </c>
      <c r="E13" s="5">
        <f t="array" aca="1" ref="E13" ca="1">COUNTIFS(OFFSET(EXPE, 0, LLM_COL), E$2, OFFSET(EXPE, 0, JSON_OK), TRUE, OFFSET(EXPE, 0, Q_OK), TRUE, OFFSET(EXPE, 0, CHUNKS_OK), TRUE, OFFSET(EXPE, 0, NB_DOCS_AND_PAGES), "&gt;0")</f>
        <v/>
      </c>
      <c r="F13" s="5">
        <f t="array" aca="1" ref="F13" ca="1">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aca="1" ref="B15" ca="1">COUNTIFS(OFFSET(EXPE, 0, LLM_COL), B$2, OFFSET(EXPE, 0, JSON_OK), TRUE, OFFSET(EXPE, 0, Q_OK), TRUE, OFFSET(EXPE, 0, CHUNKS_OK), TRUE, OFFSET(EXPE, 0, LANG), "fr")</f>
        <v/>
      </c>
      <c r="C15" s="5">
        <f t="array" aca="1" ref="C15" ca="1">COUNTIFS(OFFSET(EXPE, 0, LLM_COL), C$2, OFFSET(EXPE, 0, JSON_OK), TRUE, OFFSET(EXPE, 0, Q_OK), TRUE, OFFSET(EXPE, 0, CHUNKS_OK), TRUE, OFFSET(EXPE, 0, LANG), "fr")</f>
        <v/>
      </c>
      <c r="D15" s="5">
        <f t="array" aca="1" ref="D15" ca="1">COUNTIFS(OFFSET(EXPE, 0, LLM_COL), D$2, OFFSET(EXPE, 0, JSON_OK), TRUE, OFFSET(EXPE, 0, Q_OK), TRUE, OFFSET(EXPE, 0, CHUNKS_OK), TRUE, OFFSET(EXPE, 0, LANG), "fr")</f>
        <v/>
      </c>
      <c r="E15" s="5">
        <f t="array" aca="1" ref="E15" ca="1">COUNTIFS(OFFSET(EXPE, 0, LLM_COL), E$2, OFFSET(EXPE, 0, JSON_OK), TRUE, OFFSET(EXPE, 0, Q_OK), TRUE, OFFSET(EXPE, 0, CHUNKS_OK), TRUE, OFFSET(EXPE, 0, LANG), "fr")</f>
        <v/>
      </c>
      <c r="F15" s="5">
        <f t="array" aca="1" ref="F15" ca="1">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aca="1" ref="B17" ca="1">COUNTIFS(OFFSET(EXPE, 0, LLM_COL), B$2, OFFSET(EXPE, 0, JSON_OK), TRUE, OFFSET(EXPE, 0, Q_OK), TRUE, OFFSET(EXPE, 0, CHUNKS_OK), TRUE, OFFSET(EXPE, 0, LANG), "en")</f>
        <v/>
      </c>
      <c r="C17" s="5">
        <f t="array" aca="1" ref="C17" ca="1">COUNTIFS(OFFSET(EXPE, 0, LLM_COL), C$2, OFFSET(EXPE, 0, JSON_OK), TRUE, OFFSET(EXPE, 0, Q_OK), TRUE, OFFSET(EXPE, 0, CHUNKS_OK), TRUE, OFFSET(EXPE, 0, LANG), "en")</f>
        <v/>
      </c>
      <c r="D17" s="5">
        <f t="array" aca="1" ref="D17" ca="1">COUNTIFS(OFFSET(EXPE, 0, LLM_COL), D$2, OFFSET(EXPE, 0, JSON_OK), TRUE, OFFSET(EXPE, 0, Q_OK), TRUE, OFFSET(EXPE, 0, CHUNKS_OK), TRUE, OFFSET(EXPE, 0, LANG), "en")</f>
        <v/>
      </c>
      <c r="E17" s="5">
        <f t="array" aca="1" ref="E17" ca="1">COUNTIFS(OFFSET(EXPE, 0, LLM_COL), E$2, OFFSET(EXPE, 0, JSON_OK), TRUE, OFFSET(EXPE, 0, Q_OK), TRUE, OFFSET(EXPE, 0, CHUNKS_OK), TRUE, OFFSET(EXPE, 0, LANG), "en")</f>
        <v/>
      </c>
      <c r="F17" s="5">
        <f t="array" aca="1" ref="F17" ca="1">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aca="1" ref="B25" ca="1">AVERAGEIF(OFFSET(Expe!$B$1, HEADER_SIZE, LLM_COL, NB_ROWS), B$2, OFFSET(Expe!$B$1, HEADER_SIZE, EVAL_AUTO, NB_ROWS))</f>
        <v/>
      </c>
      <c r="C25" s="2">
        <f t="array" aca="1" ref="C25" ca="1">AVERAGEIF(OFFSET(Expe!$B$1, HEADER_SIZE, LLM_COL, NB_ROWS), C$2, OFFSET(Expe!$B$1, HEADER_SIZE, EVAL_AUTO, NB_ROWS))</f>
        <v/>
      </c>
      <c r="D25" s="2">
        <f t="array" aca="1" ref="D25" ca="1">AVERAGEIF(OFFSET(Expe!$B$1, HEADER_SIZE, LLM_COL, NB_ROWS), D$2, OFFSET(Expe!$B$1, HEADER_SIZE, EVAL_AUTO, NB_ROWS))</f>
        <v/>
      </c>
      <c r="E25" s="2">
        <f t="array" aca="1" ref="E25" ca="1">AVERAGEIF(OFFSET(Expe!$B$1, HEADER_SIZE, LLM_COL, NB_ROWS), E$2, OFFSET(Expe!$B$1, HEADER_SIZE, EVAL_AUTO, NB_ROWS))</f>
        <v/>
      </c>
      <c r="F25" s="2">
        <f t="array" aca="1" ref="F25" ca="1">AVERAGEIF(OFFSET(Expe!$B$1, HEADER_SIZE, LLM_COL, NB_ROWS), F$2, OFFSET(Expe!$B$1, HEADER_SIZE, EVAL_AUTO, NB_ROWS))</f>
        <v/>
      </c>
    </row>
    <row r="26">
      <c r="A26" s="23" t="n">
        <v>0</v>
      </c>
      <c r="B26" s="5">
        <f t="array" aca="1" ref="B26" ca="1">COUNTIFS(OFFSET(Expe!$B$1, HEADER_SIZE, LLM_COL, NB_ROWS), B$2, OFFSET(Expe!$B$1, HEADER_SIZE, EVAL_AUTO, NB_ROWS), 0)</f>
        <v/>
      </c>
      <c r="C26" s="5">
        <f t="array" aca="1" ref="C26" ca="1">COUNTIFS(OFFSET(Expe!$B$1, HEADER_SIZE, LLM_COL, NB_ROWS), C$2, OFFSET(Expe!$B$1, HEADER_SIZE, EVAL_AUTO, NB_ROWS), 0)</f>
        <v/>
      </c>
      <c r="D26" s="5">
        <f t="array" aca="1" ref="D26" ca="1">COUNTIFS(OFFSET(Expe!$B$1, HEADER_SIZE, LLM_COL, NB_ROWS), D$2, OFFSET(Expe!$B$1, HEADER_SIZE, EVAL_AUTO, NB_ROWS), 0)</f>
        <v/>
      </c>
      <c r="E26" s="5">
        <f t="array" aca="1" ref="E26" ca="1">COUNTIFS(OFFSET(Expe!$B$1, HEADER_SIZE, LLM_COL, NB_ROWS), E$2, OFFSET(Expe!$B$1, HEADER_SIZE, EVAL_AUTO, NB_ROWS), 0)</f>
        <v/>
      </c>
      <c r="F26" s="5">
        <f t="array" aca="1" ref="F26" ca="1">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aca="1" ref="B28" ca="1">COUNTIFS(OFFSET(Expe!$B$1, HEADER_SIZE, LLM_COL, NB_ROWS), B$2, OFFSET(Expe!$B$1, HEADER_SIZE, EVAL_AUTO, NB_ROWS), "&gt;0",  OFFSET(Expe!$B$1, HEADER_SIZE, EVAL_AUTO, NB_ROWS), "&lt;1")</f>
        <v/>
      </c>
      <c r="C28" s="5">
        <f t="array" aca="1" ref="C28" ca="1">COUNTIFS(OFFSET(Expe!$B$1, HEADER_SIZE, LLM_COL, NB_ROWS), C$2, OFFSET(Expe!$B$1, HEADER_SIZE, EVAL_AUTO, NB_ROWS), "&gt;0",  OFFSET(Expe!$B$1, HEADER_SIZE, EVAL_AUTO, NB_ROWS), "&lt;1")</f>
        <v/>
      </c>
      <c r="D28" s="5">
        <f t="array" aca="1" ref="D28" ca="1">COUNTIFS(OFFSET(Expe!$B$1, HEADER_SIZE, LLM_COL, NB_ROWS), D$2, OFFSET(Expe!$B$1, HEADER_SIZE, EVAL_AUTO, NB_ROWS), "&gt;0",  OFFSET(Expe!$B$1, HEADER_SIZE, EVAL_AUTO, NB_ROWS), "&lt;1")</f>
        <v/>
      </c>
      <c r="E28" s="5">
        <f t="array" aca="1" ref="E28" ca="1">COUNTIFS(OFFSET(Expe!$B$1, HEADER_SIZE, LLM_COL, NB_ROWS), E$2, OFFSET(Expe!$B$1, HEADER_SIZE, EVAL_AUTO, NB_ROWS), "&gt;0",  OFFSET(Expe!$B$1, HEADER_SIZE, EVAL_AUTO, NB_ROWS), "&lt;1")</f>
        <v/>
      </c>
      <c r="F28" s="5">
        <f t="array" aca="1" ref="F28" ca="1">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aca="1" ref="B30" ca="1">COUNTIFS(OFFSET(Expe!$B$1, HEADER_SIZE, LLM_COL, NB_ROWS), B$2, OFFSET(Expe!$B$1, HEADER_SIZE, EVAL_AUTO, NB_ROWS), 1)</f>
        <v/>
      </c>
      <c r="C30" s="5">
        <f t="array" aca="1" ref="C30" ca="1">COUNTIFS(OFFSET(Expe!$B$1, HEADER_SIZE, LLM_COL, NB_ROWS), C$2, OFFSET(Expe!$B$1, HEADER_SIZE, EVAL_AUTO, NB_ROWS), 1)</f>
        <v/>
      </c>
      <c r="D30" s="5">
        <f t="array" aca="1" ref="D30" ca="1">COUNTIFS(OFFSET(Expe!$B$1, HEADER_SIZE, LLM_COL, NB_ROWS), D$2, OFFSET(Expe!$B$1, HEADER_SIZE, EVAL_AUTO, NB_ROWS), 1)</f>
        <v/>
      </c>
      <c r="E30" s="5">
        <f t="array" aca="1" ref="E30" ca="1">COUNTIFS(OFFSET(Expe!$B$1, HEADER_SIZE, LLM_COL, NB_ROWS), E$2, OFFSET(Expe!$B$1, HEADER_SIZE, EVAL_AUTO, NB_ROWS), 1)</f>
        <v/>
      </c>
      <c r="F30" s="5">
        <f t="array" aca="1" ref="F30" ca="1">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aca="1" ref="B21" ca="1">MATCH(TRUE, NOT(ISBLANK(OFFSET(Expe!$A$1,HEADER_SIZE+1,QUESTION_COL, 1000000, 1))), 0)</f>
        <v/>
      </c>
    </row>
    <row r="22">
      <c r="A22" t="inlineStr">
        <is>
          <t>NB_ROWS</t>
        </is>
      </c>
      <c r="B22" s="26">
        <f t="array" aca="1" ref="B22" ca="1">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2024-03-20T18:37:29Z</dcterms:modified>
  <cp:lastModifiedBy>Gilles Moyse</cp:lastModifiedBy>
</cp:coreProperties>
</file>