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Nefedov\Desktop\Заявки\2023\Подготовлено к расценке\Готово\"/>
    </mc:Choice>
  </mc:AlternateContent>
  <xr:revisionPtr revIDLastSave="0" documentId="13_ncr:1_{A32291C7-3231-4084-8E31-C7A9FB15C95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Правила заполнения заявки" sheetId="9" r:id="rId1"/>
    <sheet name="Заявка" sheetId="1" r:id="rId2"/>
    <sheet name="Подразделения" sheetId="4" r:id="rId3"/>
    <sheet name="Группа" sheetId="5" r:id="rId4"/>
    <sheet name="Объекты" sheetId="10" r:id="rId5"/>
    <sheet name="Ставки НДС" sheetId="8" r:id="rId6"/>
  </sheets>
  <definedNames>
    <definedName name="_xlnm._FilterDatabase" localSheetId="1" hidden="1">Заявка!$A$2:$P$2</definedName>
    <definedName name="Техника">Группа!$A$2:$A$10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M26" i="1" s="1"/>
  <c r="K25" i="1"/>
  <c r="M25" i="1" s="1"/>
  <c r="K24" i="1"/>
  <c r="M24" i="1" s="1"/>
  <c r="K20" i="1"/>
  <c r="M20" i="1" s="1"/>
  <c r="K19" i="1"/>
  <c r="M19" i="1" s="1"/>
  <c r="K18" i="1"/>
  <c r="M18" i="1" s="1"/>
  <c r="K17" i="1"/>
  <c r="M17" i="1" s="1"/>
  <c r="K16" i="1"/>
  <c r="M16" i="1" s="1"/>
  <c r="K15" i="1"/>
  <c r="M15" i="1" s="1"/>
  <c r="K14" i="1"/>
  <c r="M14" i="1" s="1"/>
  <c r="K6" i="1"/>
  <c r="M6" i="1" s="1"/>
  <c r="K8" i="1"/>
  <c r="M8" i="1" s="1"/>
  <c r="K3" i="1"/>
  <c r="M3" i="1" s="1"/>
  <c r="K7" i="1"/>
  <c r="M7" i="1" s="1"/>
  <c r="K22" i="1" l="1"/>
  <c r="M22" i="1" s="1"/>
  <c r="K23" i="1"/>
  <c r="M23" i="1" s="1"/>
  <c r="K9" i="1"/>
  <c r="M9" i="1" s="1"/>
  <c r="K10" i="1"/>
  <c r="M10" i="1" s="1"/>
  <c r="K11" i="1"/>
  <c r="M11" i="1" s="1"/>
  <c r="K12" i="1"/>
  <c r="M12" i="1" s="1"/>
  <c r="K13" i="1"/>
  <c r="M13" i="1" s="1"/>
  <c r="K4" i="1"/>
  <c r="M4" i="1" s="1"/>
  <c r="K5" i="1"/>
  <c r="M5" i="1" s="1"/>
  <c r="K27" i="1" l="1"/>
  <c r="M27" i="1"/>
  <c r="C9" i="5"/>
</calcChain>
</file>

<file path=xl/sharedStrings.xml><?xml version="1.0" encoding="utf-8"?>
<sst xmlns="http://schemas.openxmlformats.org/spreadsheetml/2006/main" count="214" uniqueCount="95">
  <si>
    <t>Номер дополнения</t>
  </si>
  <si>
    <t>Подразделение</t>
  </si>
  <si>
    <t>Цена</t>
  </si>
  <si>
    <t>Ориентировочный срок поставки (дни)</t>
  </si>
  <si>
    <t>Заполняется заказчиком</t>
  </si>
  <si>
    <t>Заполняется службой МТО</t>
  </si>
  <si>
    <t>Остатки на складе</t>
  </si>
  <si>
    <t>Подразделения</t>
  </si>
  <si>
    <t>Код</t>
  </si>
  <si>
    <t>Наименование</t>
  </si>
  <si>
    <t>06</t>
  </si>
  <si>
    <t>07</t>
  </si>
  <si>
    <t>14</t>
  </si>
  <si>
    <t>Наименование ТМЦ</t>
  </si>
  <si>
    <t>Заполняется автоматически</t>
  </si>
  <si>
    <t>Контрагент</t>
  </si>
  <si>
    <t>Ед.изм.</t>
  </si>
  <si>
    <t>СтавкиНДС</t>
  </si>
  <si>
    <t>Дата потребности</t>
  </si>
  <si>
    <t>Ставка НДС</t>
  </si>
  <si>
    <t>ОКС</t>
  </si>
  <si>
    <t>ОМТС</t>
  </si>
  <si>
    <t>СГМ</t>
  </si>
  <si>
    <t>Объект</t>
  </si>
  <si>
    <t xml:space="preserve"> Перечень объектов</t>
  </si>
  <si>
    <t>Сокращённое наименование для внесения в справочник 1С8</t>
  </si>
  <si>
    <t>№</t>
  </si>
  <si>
    <t>Группа</t>
  </si>
  <si>
    <t>1. Инициатор заполняет поля зеленного цвета обязательно указывает группу и обьект, если нет в перечне добовляет в вкладке.</t>
  </si>
  <si>
    <t xml:space="preserve"> Остальные колонки заполняет ОМТС с учетом ставки НДС.</t>
  </si>
  <si>
    <t>Прочее</t>
  </si>
  <si>
    <t>20%</t>
  </si>
  <si>
    <t>В том числе НДС20%</t>
  </si>
  <si>
    <t>номера</t>
  </si>
  <si>
    <t>Рудник ОГР с. Кварцевая</t>
  </si>
  <si>
    <t>ССХ</t>
  </si>
  <si>
    <t>АХЧ</t>
  </si>
  <si>
    <t>Количество</t>
  </si>
  <si>
    <t>Итого с НДС</t>
  </si>
  <si>
    <t>СБ</t>
  </si>
  <si>
    <t>ОТК</t>
  </si>
  <si>
    <t>ОИТ</t>
  </si>
  <si>
    <t>ФЗП</t>
  </si>
  <si>
    <t>СГЭ</t>
  </si>
  <si>
    <t>ЗИФ КВ</t>
  </si>
  <si>
    <t>СДЯВ</t>
  </si>
  <si>
    <t>АЛ</t>
  </si>
  <si>
    <t>Сумма с НДС</t>
  </si>
  <si>
    <t>НДС в т.ч.</t>
  </si>
  <si>
    <t>в том числе НДС</t>
  </si>
  <si>
    <t>ДЭС</t>
  </si>
  <si>
    <t>Фильтр масляный</t>
  </si>
  <si>
    <t xml:space="preserve">Фильтр топливный </t>
  </si>
  <si>
    <t>ДЭС 17,6  Cummins</t>
  </si>
  <si>
    <t>ДЭС 12 Cummins</t>
  </si>
  <si>
    <t>ДЭС 12 Beezon</t>
  </si>
  <si>
    <t>Осветительная установка - Beezon</t>
  </si>
  <si>
    <t>ДЭС 10 (САК) Denyo</t>
  </si>
  <si>
    <t xml:space="preserve">Датчик давления масла </t>
  </si>
  <si>
    <t>№ LF16087</t>
  </si>
  <si>
    <t>0193-0430-01</t>
  </si>
  <si>
    <t xml:space="preserve">Форсунка топливная Cummins </t>
  </si>
  <si>
    <t>шт.</t>
  </si>
  <si>
    <t>Фильтр воздушный</t>
  </si>
  <si>
    <t xml:space="preserve">ДЭС 24 кВт Cubota V3300-EB </t>
  </si>
  <si>
    <t>№ A-2268</t>
  </si>
  <si>
    <t xml:space="preserve"> № 06020-46336</t>
  </si>
  <si>
    <t>№ 16631-43560</t>
  </si>
  <si>
    <t>№ FS1275</t>
  </si>
  <si>
    <t>№ Y0602046391-2</t>
  </si>
  <si>
    <t>№ 119810-55560</t>
  </si>
  <si>
    <t xml:space="preserve">Фильтр масляный </t>
  </si>
  <si>
    <t>№ JX0810B</t>
  </si>
  <si>
    <t xml:space="preserve"> № 10020-32430</t>
  </si>
  <si>
    <t>№ р 558616</t>
  </si>
  <si>
    <t xml:space="preserve">Фильтр воздушный </t>
  </si>
  <si>
    <t xml:space="preserve"> № 119305-35151</t>
  </si>
  <si>
    <t xml:space="preserve"> Фильтр воздушный </t>
  </si>
  <si>
    <t xml:space="preserve"> Фильтр масляный</t>
  </si>
  <si>
    <t>1G662-52033</t>
  </si>
  <si>
    <t xml:space="preserve">Топливный насос электрический </t>
  </si>
  <si>
    <t xml:space="preserve"> 16241-97013</t>
  </si>
  <si>
    <t xml:space="preserve">Ремень привода вентилятора (генератора) </t>
  </si>
  <si>
    <t>16231-64015</t>
  </si>
  <si>
    <t>Генератор</t>
  </si>
  <si>
    <t>FAWDE JFWZ17P-22</t>
  </si>
  <si>
    <t>Ремень приводной</t>
  </si>
  <si>
    <t>1308032-B45-0000</t>
  </si>
  <si>
    <t>Датчик давления масла</t>
  </si>
  <si>
    <t xml:space="preserve">Датчик давления масла
</t>
  </si>
  <si>
    <r>
      <t xml:space="preserve">3810020-В45-HG10
</t>
    </r>
    <r>
      <rPr>
        <sz val="10"/>
        <color rgb="FFFF0000"/>
        <rFont val="Calibri"/>
        <family val="2"/>
        <charset val="204"/>
        <scheme val="minor"/>
      </rPr>
      <t>(проверять полное соответствие номера)</t>
    </r>
    <r>
      <rPr>
        <sz val="10"/>
        <color theme="1"/>
        <rFont val="Calibri"/>
        <family val="2"/>
        <charset val="204"/>
        <scheme val="minor"/>
      </rPr>
      <t xml:space="preserve">
</t>
    </r>
  </si>
  <si>
    <t>ТНВД</t>
  </si>
  <si>
    <t>1111000AB11-AS10</t>
  </si>
  <si>
    <t>Топливная форсунка</t>
  </si>
  <si>
    <t>1112010-B56-AS10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</si>
</sst>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</numFmts>
  <fonts count="43" x14ac:knownFonts="1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0"/>
      <name val="Helv"/>
      <charset val="204"/>
    </font>
    <font>
      <sz val="8"/>
      <name val="Arial"/>
      <family val="2"/>
    </font>
    <font>
      <b/>
      <sz val="8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theme="1"/>
      <name val="Times New Roman"/>
      <family val="1"/>
      <charset val="204"/>
    </font>
    <font>
      <sz val="8"/>
      <name val="Arial Cyr"/>
      <family val="2"/>
      <charset val="204"/>
    </font>
    <font>
      <sz val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8"/>
      <color indexed="63"/>
      <name val="Times New Roman"/>
      <family val="1"/>
      <charset val="204"/>
    </font>
    <font>
      <b/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indexed="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3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16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164" fontId="3" fillId="0" borderId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15" fillId="0" borderId="0"/>
    <xf numFmtId="0" fontId="25" fillId="0" borderId="0"/>
    <xf numFmtId="0" fontId="15" fillId="0" borderId="0"/>
    <xf numFmtId="0" fontId="25" fillId="0" borderId="0"/>
    <xf numFmtId="0" fontId="23" fillId="0" borderId="0"/>
    <xf numFmtId="0" fontId="16" fillId="0" borderId="0"/>
    <xf numFmtId="0" fontId="17" fillId="2" borderId="0" applyNumberFormat="0" applyBorder="0" applyAlignment="0" applyProtection="0"/>
    <xf numFmtId="0" fontId="18" fillId="0" borderId="0" applyNumberFormat="0" applyFill="0" applyBorder="0" applyAlignment="0" applyProtection="0"/>
    <xf numFmtId="0" fontId="22" fillId="14" borderId="8" applyNumberFormat="0" applyAlignment="0" applyProtection="0"/>
    <xf numFmtId="9" fontId="23" fillId="0" borderId="0" applyFont="0" applyFill="0" applyBorder="0" applyAlignment="0" applyProtection="0"/>
    <xf numFmtId="0" fontId="19" fillId="0" borderId="9" applyNumberFormat="0" applyFill="0" applyAlignment="0" applyProtection="0"/>
    <xf numFmtId="0" fontId="16" fillId="0" borderId="0"/>
    <xf numFmtId="0" fontId="24" fillId="0" borderId="0"/>
    <xf numFmtId="0" fontId="2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5" fillId="0" borderId="0"/>
    <xf numFmtId="0" fontId="37" fillId="0" borderId="0"/>
    <xf numFmtId="0" fontId="2" fillId="0" borderId="0"/>
    <xf numFmtId="0" fontId="3" fillId="0" borderId="0"/>
    <xf numFmtId="0" fontId="1" fillId="0" borderId="0"/>
    <xf numFmtId="0" fontId="1" fillId="0" borderId="0"/>
  </cellStyleXfs>
  <cellXfs count="71">
    <xf numFmtId="0" fontId="0" fillId="0" borderId="0" xfId="0"/>
    <xf numFmtId="0" fontId="3" fillId="0" borderId="0" xfId="0" applyFont="1"/>
    <xf numFmtId="49" fontId="27" fillId="0" borderId="0" xfId="0" applyNumberFormat="1" applyFont="1" applyAlignment="1">
      <alignment horizontal="center"/>
    </xf>
    <xf numFmtId="49" fontId="3" fillId="0" borderId="0" xfId="0" applyNumberFormat="1" applyFont="1"/>
    <xf numFmtId="49" fontId="3" fillId="0" borderId="10" xfId="0" applyNumberFormat="1" applyFont="1" applyBorder="1"/>
    <xf numFmtId="49" fontId="0" fillId="0" borderId="10" xfId="0" applyNumberFormat="1" applyBorder="1" applyAlignment="1">
      <alignment horizontal="left"/>
    </xf>
    <xf numFmtId="49" fontId="28" fillId="17" borderId="10" xfId="0" applyNumberFormat="1" applyFont="1" applyFill="1" applyBorder="1" applyAlignment="1">
      <alignment horizontal="center" vertical="center"/>
    </xf>
    <xf numFmtId="49" fontId="26" fillId="18" borderId="10" xfId="0" applyNumberFormat="1" applyFont="1" applyFill="1" applyBorder="1" applyAlignment="1">
      <alignment horizontal="center" vertical="center" wrapText="1"/>
    </xf>
    <xf numFmtId="49" fontId="29" fillId="19" borderId="10" xfId="35" applyNumberFormat="1" applyFont="1" applyFill="1" applyBorder="1" applyAlignment="1">
      <alignment horizontal="left" vertical="top"/>
    </xf>
    <xf numFmtId="49" fontId="28" fillId="17" borderId="0" xfId="0" applyNumberFormat="1" applyFont="1" applyFill="1"/>
    <xf numFmtId="49" fontId="26" fillId="15" borderId="10" xfId="0" applyNumberFormat="1" applyFont="1" applyFill="1" applyBorder="1" applyAlignment="1" applyProtection="1">
      <alignment horizontal="center" vertical="center" wrapText="1"/>
      <protection locked="0"/>
    </xf>
    <xf numFmtId="49" fontId="26" fillId="16" borderId="10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0" xfId="0" applyFont="1" applyAlignment="1">
      <alignment horizontal="center"/>
    </xf>
    <xf numFmtId="0" fontId="31" fillId="0" borderId="0" xfId="0" applyFont="1"/>
    <xf numFmtId="0" fontId="32" fillId="0" borderId="10" xfId="0" applyFont="1" applyBorder="1" applyAlignment="1">
      <alignment horizontal="left"/>
    </xf>
    <xf numFmtId="0" fontId="32" fillId="0" borderId="10" xfId="0" applyFont="1" applyBorder="1"/>
    <xf numFmtId="0" fontId="33" fillId="0" borderId="10" xfId="0" applyFont="1" applyBorder="1" applyAlignment="1">
      <alignment wrapText="1"/>
    </xf>
    <xf numFmtId="14" fontId="31" fillId="0" borderId="0" xfId="0" applyNumberFormat="1" applyFont="1"/>
    <xf numFmtId="0" fontId="31" fillId="0" borderId="10" xfId="0" applyFont="1" applyBorder="1"/>
    <xf numFmtId="0" fontId="34" fillId="0" borderId="10" xfId="0" applyFont="1" applyBorder="1" applyAlignment="1">
      <alignment horizontal="left"/>
    </xf>
    <xf numFmtId="0" fontId="32" fillId="0" borderId="10" xfId="0" applyFont="1" applyBorder="1" applyAlignment="1">
      <alignment horizontal="left" vertical="center"/>
    </xf>
    <xf numFmtId="49" fontId="31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left" vertical="top"/>
    </xf>
    <xf numFmtId="49" fontId="32" fillId="0" borderId="0" xfId="0" applyNumberFormat="1" applyFont="1"/>
    <xf numFmtId="14" fontId="32" fillId="0" borderId="0" xfId="0" applyNumberFormat="1" applyFont="1"/>
    <xf numFmtId="49" fontId="35" fillId="0" borderId="0" xfId="35" applyNumberFormat="1" applyFont="1" applyAlignment="1">
      <alignment horizontal="left" vertical="top"/>
    </xf>
    <xf numFmtId="49" fontId="30" fillId="0" borderId="0" xfId="0" applyNumberFormat="1" applyFont="1"/>
    <xf numFmtId="49" fontId="32" fillId="0" borderId="0" xfId="0" applyNumberFormat="1" applyFont="1" applyAlignment="1" applyProtection="1">
      <alignment wrapText="1"/>
      <protection locked="0"/>
    </xf>
    <xf numFmtId="49" fontId="26" fillId="0" borderId="0" xfId="0" applyNumberFormat="1" applyFont="1" applyAlignment="1" applyProtection="1">
      <alignment wrapText="1"/>
      <protection locked="0"/>
    </xf>
    <xf numFmtId="0" fontId="26" fillId="0" borderId="0" xfId="0" applyFont="1" applyProtection="1">
      <protection locked="0"/>
    </xf>
    <xf numFmtId="0" fontId="32" fillId="0" borderId="0" xfId="0" applyFont="1" applyAlignment="1" applyProtection="1">
      <alignment wrapText="1"/>
      <protection locked="0"/>
    </xf>
    <xf numFmtId="14" fontId="32" fillId="0" borderId="0" xfId="0" applyNumberFormat="1" applyFont="1" applyAlignment="1" applyProtection="1">
      <alignment wrapText="1"/>
      <protection locked="0"/>
    </xf>
    <xf numFmtId="0" fontId="32" fillId="0" borderId="0" xfId="0" applyFont="1" applyAlignment="1" applyProtection="1">
      <alignment horizontal="center" wrapText="1"/>
      <protection locked="0"/>
    </xf>
    <xf numFmtId="2" fontId="32" fillId="0" borderId="0" xfId="0" applyNumberFormat="1" applyFont="1" applyAlignment="1" applyProtection="1">
      <alignment horizont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>
      <alignment horizontal="center" vertical="center" wrapText="1"/>
    </xf>
    <xf numFmtId="0" fontId="32" fillId="20" borderId="0" xfId="0" applyFont="1" applyFill="1" applyAlignment="1">
      <alignment horizontal="left" vertical="top"/>
    </xf>
    <xf numFmtId="49" fontId="26" fillId="0" borderId="13" xfId="0" applyNumberFormat="1" applyFont="1" applyBorder="1" applyAlignment="1" applyProtection="1">
      <alignment horizontal="center" vertical="center" wrapText="1"/>
      <protection locked="0"/>
    </xf>
    <xf numFmtId="49" fontId="26" fillId="0" borderId="13" xfId="25" applyNumberFormat="1" applyFont="1" applyBorder="1" applyAlignment="1" applyProtection="1">
      <alignment horizontal="center" vertical="center" wrapText="1"/>
      <protection locked="0"/>
    </xf>
    <xf numFmtId="49" fontId="26" fillId="0" borderId="13" xfId="25" applyNumberFormat="1" applyFont="1" applyBorder="1" applyAlignment="1">
      <alignment horizontal="center" vertical="center" wrapText="1"/>
    </xf>
    <xf numFmtId="44" fontId="32" fillId="0" borderId="0" xfId="0" applyNumberFormat="1" applyFont="1" applyAlignment="1">
      <alignment horizontal="center" vertical="center" wrapText="1"/>
    </xf>
    <xf numFmtId="0" fontId="32" fillId="0" borderId="10" xfId="0" applyFont="1" applyBorder="1" applyAlignment="1" applyProtection="1">
      <alignment horizontal="center" vertical="center"/>
      <protection locked="0"/>
    </xf>
    <xf numFmtId="14" fontId="32" fillId="0" borderId="10" xfId="0" applyNumberFormat="1" applyFont="1" applyBorder="1" applyAlignment="1" applyProtection="1">
      <alignment horizontal="center" wrapText="1"/>
      <protection locked="0"/>
    </xf>
    <xf numFmtId="164" fontId="15" fillId="0" borderId="10" xfId="11" applyFont="1" applyBorder="1" applyAlignment="1" applyProtection="1">
      <alignment horizontal="center" vertical="center"/>
      <protection locked="0"/>
    </xf>
    <xf numFmtId="44" fontId="36" fillId="0" borderId="10" xfId="11" applyNumberFormat="1" applyFont="1" applyBorder="1" applyAlignment="1">
      <alignment horizontal="center" vertical="center"/>
    </xf>
    <xf numFmtId="164" fontId="32" fillId="0" borderId="10" xfId="11" applyFont="1" applyBorder="1" applyAlignment="1" applyProtection="1">
      <alignment horizontal="center" vertical="center"/>
      <protection locked="0"/>
    </xf>
    <xf numFmtId="0" fontId="32" fillId="0" borderId="10" xfId="25" applyFont="1" applyBorder="1" applyAlignment="1" applyProtection="1">
      <alignment horizontal="center" vertical="center"/>
      <protection locked="0"/>
    </xf>
    <xf numFmtId="0" fontId="2" fillId="21" borderId="10" xfId="37" applyFill="1" applyBorder="1" applyAlignment="1">
      <alignment horizontal="center"/>
    </xf>
    <xf numFmtId="49" fontId="39" fillId="0" borderId="10" xfId="0" applyNumberFormat="1" applyFont="1" applyBorder="1"/>
    <xf numFmtId="49" fontId="39" fillId="0" borderId="13" xfId="0" applyNumberFormat="1" applyFont="1" applyBorder="1"/>
    <xf numFmtId="0" fontId="38" fillId="0" borderId="10" xfId="0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/>
    </xf>
    <xf numFmtId="164" fontId="15" fillId="0" borderId="13" xfId="11" applyFont="1" applyBorder="1" applyAlignment="1" applyProtection="1">
      <alignment horizontal="center" vertical="center"/>
      <protection locked="0"/>
    </xf>
    <xf numFmtId="164" fontId="32" fillId="0" borderId="13" xfId="11" applyFont="1" applyBorder="1" applyAlignment="1" applyProtection="1">
      <alignment horizontal="center" vertical="center"/>
      <protection locked="0"/>
    </xf>
    <xf numFmtId="0" fontId="40" fillId="0" borderId="14" xfId="0" applyFont="1" applyBorder="1" applyAlignment="1">
      <alignment horizontal="center" vertical="center" wrapText="1"/>
    </xf>
    <xf numFmtId="44" fontId="40" fillId="0" borderId="15" xfId="0" applyNumberFormat="1" applyFont="1" applyBorder="1" applyAlignment="1" applyProtection="1">
      <alignment horizontal="center" vertical="center" wrapText="1"/>
      <protection locked="0"/>
    </xf>
    <xf numFmtId="0" fontId="40" fillId="0" borderId="15" xfId="0" applyFont="1" applyBorder="1" applyAlignment="1">
      <alignment horizontal="center" vertical="center" wrapText="1"/>
    </xf>
    <xf numFmtId="44" fontId="40" fillId="0" borderId="16" xfId="0" applyNumberFormat="1" applyFont="1" applyBorder="1" applyAlignment="1" applyProtection="1">
      <alignment horizontal="center" vertical="center" wrapText="1"/>
      <protection locked="0"/>
    </xf>
    <xf numFmtId="0" fontId="41" fillId="0" borderId="10" xfId="37" applyFont="1" applyBorder="1" applyAlignment="1">
      <alignment horizontal="center" vertical="center"/>
    </xf>
    <xf numFmtId="0" fontId="32" fillId="21" borderId="10" xfId="0" applyFont="1" applyFill="1" applyBorder="1" applyAlignment="1" applyProtection="1">
      <alignment horizontal="center" vertical="center"/>
      <protection locked="0"/>
    </xf>
    <xf numFmtId="0" fontId="41" fillId="21" borderId="10" xfId="37" applyFont="1" applyFill="1" applyBorder="1" applyAlignment="1">
      <alignment horizontal="center" vertical="center"/>
    </xf>
    <xf numFmtId="14" fontId="32" fillId="21" borderId="10" xfId="0" applyNumberFormat="1" applyFont="1" applyFill="1" applyBorder="1" applyAlignment="1" applyProtection="1">
      <alignment horizontal="center" wrapText="1"/>
      <protection locked="0"/>
    </xf>
    <xf numFmtId="0" fontId="32" fillId="0" borderId="10" xfId="0" applyFont="1" applyBorder="1" applyAlignment="1">
      <alignment horizontal="left" vertical="center" wrapText="1"/>
    </xf>
    <xf numFmtId="0" fontId="38" fillId="0" borderId="10" xfId="0" applyFont="1" applyBorder="1" applyAlignment="1">
      <alignment horizontal="center" wrapText="1"/>
    </xf>
    <xf numFmtId="0" fontId="2" fillId="21" borderId="10" xfId="37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0" fillId="0" borderId="11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2" fillId="0" borderId="0" xfId="0" applyFont="1" applyAlignment="1">
      <alignment horizontal="center"/>
    </xf>
  </cellXfs>
  <cellStyles count="41">
    <cellStyle name="Normal_Add 2 to Con 406 32 C-AHHSHE &amp; 151 B-AHHS" xfId="1" xr:uid="{00000000-0005-0000-0000-000000000000}"/>
    <cellStyle name="Акцент1" xfId="2" builtinId="29" customBuiltin="1"/>
    <cellStyle name="Акцент2" xfId="3" builtinId="33" customBuiltin="1"/>
    <cellStyle name="Акцент3" xfId="4" builtinId="37" customBuiltin="1"/>
    <cellStyle name="Акцент4" xfId="5" builtinId="41" customBuiltin="1"/>
    <cellStyle name="Акцент5" xfId="6" builtinId="45" customBuiltin="1"/>
    <cellStyle name="Акцент6" xfId="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Денежный" xfId="11" builtinId="4"/>
    <cellStyle name="Заголовок 1" xfId="12" builtinId="16" customBuiltin="1"/>
    <cellStyle name="Заголовок 2" xfId="13" builtinId="17" customBuiltin="1"/>
    <cellStyle name="Заголовок 3" xfId="14" builtinId="18" customBuiltin="1"/>
    <cellStyle name="Заголовок 4" xfId="15" builtinId="19" customBuiltin="1"/>
    <cellStyle name="Итог" xfId="16" builtinId="25" customBuiltin="1"/>
    <cellStyle name="Контрольная ячейка" xfId="17" builtinId="23" customBuiltin="1"/>
    <cellStyle name="Название" xfId="18" builtinId="15" customBuiltin="1"/>
    <cellStyle name="Нейтральный" xfId="19" builtinId="28" customBuiltin="1"/>
    <cellStyle name="Обычный" xfId="0" builtinId="0"/>
    <cellStyle name="Обычный 2" xfId="20" xr:uid="{00000000-0005-0000-0000-000014000000}"/>
    <cellStyle name="Обычный 2 2" xfId="21" xr:uid="{00000000-0005-0000-0000-000015000000}"/>
    <cellStyle name="Обычный 3" xfId="22" xr:uid="{00000000-0005-0000-0000-000016000000}"/>
    <cellStyle name="Обычный 3 2" xfId="23" xr:uid="{00000000-0005-0000-0000-000017000000}"/>
    <cellStyle name="Обычный 4" xfId="24" xr:uid="{00000000-0005-0000-0000-000018000000}"/>
    <cellStyle name="Обычный 5" xfId="36" xr:uid="{946E0EBD-D765-4D9B-9346-DAC9C85F0BE9}"/>
    <cellStyle name="Обычный 6" xfId="37" xr:uid="{05ECBAD9-9B6D-4ED5-93E2-A86BDC5B19A7}"/>
    <cellStyle name="Обычный 6 2" xfId="39" xr:uid="{C1F31FF5-E30E-4042-AC45-802FC47AE4E7}"/>
    <cellStyle name="Обычный 7" xfId="40" xr:uid="{0E0F3EA8-EF26-4EC1-BFBB-3352C8FA79A5}"/>
    <cellStyle name="Обычный_Лист1" xfId="25" xr:uid="{00000000-0005-0000-0000-000019000000}"/>
    <cellStyle name="Обычный_Подразделения" xfId="35" xr:uid="{00000000-0005-0000-0000-00001A000000}"/>
    <cellStyle name="Плохой" xfId="26" builtinId="27" customBuiltin="1"/>
    <cellStyle name="Пояснение" xfId="27" builtinId="53" customBuiltin="1"/>
    <cellStyle name="Примечание" xfId="28" builtinId="10" customBuiltin="1"/>
    <cellStyle name="Процентный 2" xfId="29" xr:uid="{00000000-0005-0000-0000-00001F000000}"/>
    <cellStyle name="Связанная ячейка" xfId="30" builtinId="24" customBuiltin="1"/>
    <cellStyle name="Стиль 1" xfId="31" xr:uid="{00000000-0005-0000-0000-000021000000}"/>
    <cellStyle name="Стиль 1 2" xfId="32" xr:uid="{00000000-0005-0000-0000-000022000000}"/>
    <cellStyle name="Стиль 1 3" xfId="38" xr:uid="{3BE94EE8-B423-42C5-8075-99A7087D7276}"/>
    <cellStyle name="Текст предупреждения" xfId="33" builtinId="11" customBuiltin="1"/>
    <cellStyle name="Хороший" xfId="34" builtinId="26" customBuiltin="1"/>
  </cellStyles>
  <dxfs count="4"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</dxf>
    <dxf>
      <font>
        <b/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2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_Подразделения" displayName="_Подразделения" ref="A2:B15" totalsRowShown="0" headerRowDxfId="3" dataDxfId="2">
  <autoFilter ref="A2:B15" xr:uid="{00000000-0009-0000-0100-000002000000}"/>
  <sortState xmlns:xlrd2="http://schemas.microsoft.com/office/spreadsheetml/2017/richdata2" ref="A3:B11">
    <sortCondition ref="A2:A11"/>
  </sortState>
  <tableColumns count="2">
    <tableColumn id="1" xr3:uid="{00000000-0010-0000-0000-000001000000}" name="Подразделение" dataDxfId="1"/>
    <tableColumn id="2" xr3:uid="{00000000-0010-0000-0000-000002000000}" name="Код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>
    <tabColor rgb="FFFF0000"/>
  </sheetPr>
  <dimension ref="A1:J3"/>
  <sheetViews>
    <sheetView workbookViewId="0">
      <selection activeCell="A3" sqref="A3:J3"/>
    </sheetView>
  </sheetViews>
  <sheetFormatPr defaultRowHeight="12.75" x14ac:dyDescent="0.2"/>
  <sheetData>
    <row r="1" spans="1:10" ht="39" customHeight="1" x14ac:dyDescent="0.2">
      <c r="A1" s="66" t="s">
        <v>28</v>
      </c>
      <c r="B1" s="66"/>
      <c r="C1" s="66"/>
      <c r="D1" s="66"/>
      <c r="E1" s="66"/>
      <c r="F1" s="66"/>
      <c r="G1" s="66"/>
      <c r="H1" s="66"/>
      <c r="I1" s="66"/>
      <c r="J1" s="66"/>
    </row>
    <row r="3" spans="1:10" x14ac:dyDescent="0.2">
      <c r="A3" s="67" t="s">
        <v>29</v>
      </c>
      <c r="B3" s="67"/>
      <c r="C3" s="67"/>
      <c r="D3" s="67"/>
      <c r="E3" s="67"/>
      <c r="F3" s="67"/>
      <c r="G3" s="67"/>
      <c r="H3" s="67"/>
      <c r="I3" s="67"/>
      <c r="J3" s="67"/>
    </row>
  </sheetData>
  <mergeCells count="2">
    <mergeCell ref="A1:J1"/>
    <mergeCell ref="A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P30"/>
  <sheetViews>
    <sheetView tabSelected="1" zoomScaleNormal="100" workbookViewId="0">
      <pane ySplit="2" topLeftCell="A3" activePane="bottomLeft" state="frozen"/>
      <selection pane="bottomLeft" activeCell="A27" sqref="A27:XFD28"/>
    </sheetView>
  </sheetViews>
  <sheetFormatPr defaultRowHeight="11.25" x14ac:dyDescent="0.2"/>
  <cols>
    <col min="1" max="1" width="15.28515625" style="31" bestFit="1" customWidth="1"/>
    <col min="2" max="2" width="12.42578125" style="31" bestFit="1" customWidth="1"/>
    <col min="3" max="3" width="24.5703125" style="31" customWidth="1"/>
    <col min="4" max="4" width="19.42578125" style="31" bestFit="1" customWidth="1"/>
    <col min="5" max="5" width="10.42578125" style="32" bestFit="1" customWidth="1"/>
    <col min="6" max="6" width="60.85546875" style="33" customWidth="1"/>
    <col min="7" max="7" width="19.42578125" style="33" customWidth="1"/>
    <col min="8" max="8" width="10.42578125" style="34" bestFit="1" customWidth="1"/>
    <col min="9" max="9" width="11.42578125" style="35" bestFit="1" customWidth="1"/>
    <col min="10" max="10" width="12.28515625" style="36" bestFit="1" customWidth="1"/>
    <col min="11" max="11" width="17.85546875" style="35" bestFit="1" customWidth="1"/>
    <col min="12" max="12" width="17.5703125" style="36" customWidth="1"/>
    <col min="13" max="13" width="17.28515625" style="35" bestFit="1" customWidth="1"/>
    <col min="14" max="14" width="18.85546875" style="31" bestFit="1" customWidth="1"/>
    <col min="15" max="15" width="15.28515625" style="31" bestFit="1" customWidth="1"/>
    <col min="16" max="16384" width="9.140625" style="31"/>
  </cols>
  <sheetData>
    <row r="1" spans="1:16" s="28" customFormat="1" ht="42.75" customHeight="1" x14ac:dyDescent="0.2">
      <c r="A1" s="10" t="s">
        <v>5</v>
      </c>
      <c r="B1" s="11" t="s">
        <v>4</v>
      </c>
      <c r="C1" s="11" t="s">
        <v>4</v>
      </c>
      <c r="D1" s="11" t="s">
        <v>4</v>
      </c>
      <c r="E1" s="11" t="s">
        <v>4</v>
      </c>
      <c r="F1" s="11" t="s">
        <v>4</v>
      </c>
      <c r="G1" s="11" t="s">
        <v>4</v>
      </c>
      <c r="H1" s="11" t="s">
        <v>4</v>
      </c>
      <c r="I1" s="11" t="s">
        <v>4</v>
      </c>
      <c r="J1" s="10" t="s">
        <v>5</v>
      </c>
      <c r="K1" s="7" t="s">
        <v>14</v>
      </c>
      <c r="L1" s="10" t="s">
        <v>5</v>
      </c>
      <c r="M1" s="7" t="s">
        <v>14</v>
      </c>
      <c r="N1" s="10" t="s">
        <v>5</v>
      </c>
      <c r="O1" s="10" t="s">
        <v>5</v>
      </c>
      <c r="P1" s="10" t="s">
        <v>5</v>
      </c>
    </row>
    <row r="2" spans="1:16" s="29" customFormat="1" ht="27" customHeight="1" x14ac:dyDescent="0.15">
      <c r="A2" s="38" t="s">
        <v>0</v>
      </c>
      <c r="B2" s="38" t="s">
        <v>1</v>
      </c>
      <c r="C2" s="38" t="s">
        <v>27</v>
      </c>
      <c r="D2" s="38" t="s">
        <v>23</v>
      </c>
      <c r="E2" s="38" t="s">
        <v>18</v>
      </c>
      <c r="F2" s="39" t="s">
        <v>13</v>
      </c>
      <c r="G2" s="39" t="s">
        <v>33</v>
      </c>
      <c r="H2" s="39" t="s">
        <v>16</v>
      </c>
      <c r="I2" s="39" t="s">
        <v>37</v>
      </c>
      <c r="J2" s="39" t="s">
        <v>2</v>
      </c>
      <c r="K2" s="40" t="s">
        <v>47</v>
      </c>
      <c r="L2" s="39" t="s">
        <v>19</v>
      </c>
      <c r="M2" s="40" t="s">
        <v>48</v>
      </c>
      <c r="N2" s="39" t="s">
        <v>15</v>
      </c>
      <c r="O2" s="39" t="s">
        <v>3</v>
      </c>
      <c r="P2" s="38" t="s">
        <v>6</v>
      </c>
    </row>
    <row r="3" spans="1:16" s="30" customFormat="1" ht="15" x14ac:dyDescent="0.25">
      <c r="A3" s="42"/>
      <c r="B3" s="42" t="s">
        <v>43</v>
      </c>
      <c r="C3" s="42" t="s">
        <v>57</v>
      </c>
      <c r="D3" s="42" t="s">
        <v>34</v>
      </c>
      <c r="E3" s="43">
        <v>45108</v>
      </c>
      <c r="F3" s="52" t="s">
        <v>75</v>
      </c>
      <c r="G3" s="59" t="s">
        <v>69</v>
      </c>
      <c r="H3" s="60" t="s">
        <v>62</v>
      </c>
      <c r="I3" s="48">
        <v>15</v>
      </c>
      <c r="J3" s="44"/>
      <c r="K3" s="45">
        <f>I3*J3</f>
        <v>0</v>
      </c>
      <c r="L3" s="46"/>
      <c r="M3" s="45">
        <f>K3-(K3/1.2)</f>
        <v>0</v>
      </c>
      <c r="N3" s="42"/>
      <c r="O3" s="47"/>
      <c r="P3" s="42"/>
    </row>
    <row r="4" spans="1:16" s="30" customFormat="1" ht="15" x14ac:dyDescent="0.25">
      <c r="A4" s="42"/>
      <c r="B4" s="42" t="s">
        <v>43</v>
      </c>
      <c r="C4" s="42" t="s">
        <v>57</v>
      </c>
      <c r="D4" s="42" t="s">
        <v>34</v>
      </c>
      <c r="E4" s="43">
        <v>45108</v>
      </c>
      <c r="F4" s="52" t="s">
        <v>51</v>
      </c>
      <c r="G4" s="59" t="s">
        <v>76</v>
      </c>
      <c r="H4" s="60" t="s">
        <v>62</v>
      </c>
      <c r="I4" s="48">
        <v>38</v>
      </c>
      <c r="J4" s="44"/>
      <c r="K4" s="45">
        <f>I4*J4</f>
        <v>0</v>
      </c>
      <c r="L4" s="46"/>
      <c r="M4" s="45">
        <f>K4-(K4/1.2)</f>
        <v>0</v>
      </c>
      <c r="N4" s="42"/>
      <c r="O4" s="47"/>
      <c r="P4" s="42"/>
    </row>
    <row r="5" spans="1:16" s="30" customFormat="1" ht="15" x14ac:dyDescent="0.25">
      <c r="A5" s="42"/>
      <c r="B5" s="42" t="s">
        <v>43</v>
      </c>
      <c r="C5" s="42" t="s">
        <v>57</v>
      </c>
      <c r="D5" s="42" t="s">
        <v>34</v>
      </c>
      <c r="E5" s="43">
        <v>45108</v>
      </c>
      <c r="F5" s="52" t="s">
        <v>52</v>
      </c>
      <c r="G5" s="59" t="s">
        <v>70</v>
      </c>
      <c r="H5" s="60" t="s">
        <v>62</v>
      </c>
      <c r="I5" s="48">
        <v>18</v>
      </c>
      <c r="J5" s="53"/>
      <c r="K5" s="45">
        <f>I5*J5</f>
        <v>0</v>
      </c>
      <c r="L5" s="54"/>
      <c r="M5" s="45">
        <f>K5-(K5/1.2)</f>
        <v>0</v>
      </c>
      <c r="N5" s="42"/>
      <c r="O5" s="47"/>
      <c r="P5" s="42"/>
    </row>
    <row r="6" spans="1:16" s="30" customFormat="1" ht="15" x14ac:dyDescent="0.25">
      <c r="A6" s="42"/>
      <c r="B6" s="42" t="s">
        <v>43</v>
      </c>
      <c r="C6" s="42" t="s">
        <v>54</v>
      </c>
      <c r="D6" s="42" t="s">
        <v>34</v>
      </c>
      <c r="E6" s="43">
        <v>45108</v>
      </c>
      <c r="F6" s="52" t="s">
        <v>71</v>
      </c>
      <c r="G6" s="59" t="s">
        <v>74</v>
      </c>
      <c r="H6" s="60" t="s">
        <v>62</v>
      </c>
      <c r="I6" s="48">
        <v>39</v>
      </c>
      <c r="J6" s="44"/>
      <c r="K6" s="45">
        <f t="shared" ref="K6" si="0">I6*J6</f>
        <v>0</v>
      </c>
      <c r="L6" s="46"/>
      <c r="M6" s="45">
        <f t="shared" ref="M6" si="1">K6-(K6/1.2)</f>
        <v>0</v>
      </c>
      <c r="N6" s="42"/>
      <c r="O6" s="47"/>
      <c r="P6" s="42"/>
    </row>
    <row r="7" spans="1:16" s="30" customFormat="1" ht="15.75" customHeight="1" x14ac:dyDescent="0.25">
      <c r="A7" s="42"/>
      <c r="B7" s="42" t="s">
        <v>43</v>
      </c>
      <c r="C7" s="42" t="s">
        <v>53</v>
      </c>
      <c r="D7" s="42" t="s">
        <v>34</v>
      </c>
      <c r="E7" s="43">
        <v>45108</v>
      </c>
      <c r="F7" s="52" t="s">
        <v>71</v>
      </c>
      <c r="G7" s="59" t="s">
        <v>59</v>
      </c>
      <c r="H7" s="60" t="s">
        <v>62</v>
      </c>
      <c r="I7" s="48">
        <v>12</v>
      </c>
      <c r="J7" s="44"/>
      <c r="K7" s="45">
        <f t="shared" ref="K7:K18" si="2">I7*J7</f>
        <v>0</v>
      </c>
      <c r="L7" s="46"/>
      <c r="M7" s="45">
        <f t="shared" ref="M7:M18" si="3">K7-(K7/1.2)</f>
        <v>0</v>
      </c>
      <c r="N7" s="42"/>
      <c r="O7" s="47"/>
      <c r="P7" s="42"/>
    </row>
    <row r="8" spans="1:16" s="30" customFormat="1" ht="15.75" customHeight="1" x14ac:dyDescent="0.25">
      <c r="A8" s="42"/>
      <c r="B8" s="42" t="s">
        <v>43</v>
      </c>
      <c r="C8" s="42" t="s">
        <v>53</v>
      </c>
      <c r="D8" s="42" t="s">
        <v>34</v>
      </c>
      <c r="E8" s="43">
        <v>45108</v>
      </c>
      <c r="F8" s="52" t="s">
        <v>52</v>
      </c>
      <c r="G8" s="59" t="s">
        <v>68</v>
      </c>
      <c r="H8" s="60" t="s">
        <v>62</v>
      </c>
      <c r="I8" s="48">
        <v>2</v>
      </c>
      <c r="J8" s="44"/>
      <c r="K8" s="45">
        <f t="shared" si="2"/>
        <v>0</v>
      </c>
      <c r="L8" s="46"/>
      <c r="M8" s="45">
        <f t="shared" si="3"/>
        <v>0</v>
      </c>
      <c r="N8" s="42"/>
      <c r="O8" s="47"/>
      <c r="P8" s="42"/>
    </row>
    <row r="9" spans="1:16" s="30" customFormat="1" ht="15" x14ac:dyDescent="0.25">
      <c r="A9" s="42"/>
      <c r="B9" s="42" t="s">
        <v>43</v>
      </c>
      <c r="C9" s="42" t="s">
        <v>55</v>
      </c>
      <c r="D9" s="42" t="s">
        <v>34</v>
      </c>
      <c r="E9" s="43">
        <v>45108</v>
      </c>
      <c r="F9" s="51" t="s">
        <v>63</v>
      </c>
      <c r="G9" s="59" t="s">
        <v>65</v>
      </c>
      <c r="H9" s="60" t="s">
        <v>62</v>
      </c>
      <c r="I9" s="48">
        <v>8</v>
      </c>
      <c r="J9" s="44"/>
      <c r="K9" s="45">
        <f t="shared" si="2"/>
        <v>0</v>
      </c>
      <c r="L9" s="46"/>
      <c r="M9" s="45">
        <f t="shared" si="3"/>
        <v>0</v>
      </c>
      <c r="N9" s="42"/>
      <c r="O9" s="47"/>
      <c r="P9" s="42"/>
    </row>
    <row r="10" spans="1:16" s="30" customFormat="1" ht="15" x14ac:dyDescent="0.25">
      <c r="A10" s="42"/>
      <c r="B10" s="42" t="s">
        <v>43</v>
      </c>
      <c r="C10" s="42" t="s">
        <v>55</v>
      </c>
      <c r="D10" s="42" t="s">
        <v>34</v>
      </c>
      <c r="E10" s="43">
        <v>45108</v>
      </c>
      <c r="F10" s="51" t="s">
        <v>71</v>
      </c>
      <c r="G10" s="59" t="s">
        <v>72</v>
      </c>
      <c r="H10" s="60" t="s">
        <v>62</v>
      </c>
      <c r="I10" s="48">
        <v>22</v>
      </c>
      <c r="J10" s="44"/>
      <c r="K10" s="45">
        <f t="shared" si="2"/>
        <v>0</v>
      </c>
      <c r="L10" s="46"/>
      <c r="M10" s="45">
        <f t="shared" si="3"/>
        <v>0</v>
      </c>
      <c r="N10" s="42"/>
      <c r="O10" s="47"/>
      <c r="P10" s="42"/>
    </row>
    <row r="11" spans="1:16" s="30" customFormat="1" ht="15" x14ac:dyDescent="0.25">
      <c r="A11" s="42"/>
      <c r="B11" s="42" t="s">
        <v>43</v>
      </c>
      <c r="C11" s="42" t="s">
        <v>64</v>
      </c>
      <c r="D11" s="42" t="s">
        <v>34</v>
      </c>
      <c r="E11" s="43">
        <v>45108</v>
      </c>
      <c r="F11" s="51" t="s">
        <v>77</v>
      </c>
      <c r="G11" s="59" t="s">
        <v>66</v>
      </c>
      <c r="H11" s="60" t="s">
        <v>62</v>
      </c>
      <c r="I11" s="48">
        <v>6</v>
      </c>
      <c r="J11" s="44"/>
      <c r="K11" s="45">
        <f t="shared" si="2"/>
        <v>0</v>
      </c>
      <c r="L11" s="46"/>
      <c r="M11" s="45">
        <f t="shared" si="3"/>
        <v>0</v>
      </c>
      <c r="N11" s="42"/>
      <c r="O11" s="47"/>
      <c r="P11" s="42"/>
    </row>
    <row r="12" spans="1:16" s="30" customFormat="1" ht="15" x14ac:dyDescent="0.25">
      <c r="A12" s="42"/>
      <c r="B12" s="42" t="s">
        <v>43</v>
      </c>
      <c r="C12" s="42" t="s">
        <v>64</v>
      </c>
      <c r="D12" s="42" t="s">
        <v>34</v>
      </c>
      <c r="E12" s="43">
        <v>45108</v>
      </c>
      <c r="F12" s="51" t="s">
        <v>78</v>
      </c>
      <c r="G12" s="59" t="s">
        <v>73</v>
      </c>
      <c r="H12" s="60" t="s">
        <v>62</v>
      </c>
      <c r="I12" s="48">
        <v>26</v>
      </c>
      <c r="J12" s="44"/>
      <c r="K12" s="45">
        <f t="shared" si="2"/>
        <v>0</v>
      </c>
      <c r="L12" s="46"/>
      <c r="M12" s="45">
        <f t="shared" si="3"/>
        <v>0</v>
      </c>
      <c r="N12" s="42"/>
      <c r="O12" s="47"/>
      <c r="P12" s="42"/>
    </row>
    <row r="13" spans="1:16" s="30" customFormat="1" ht="15" x14ac:dyDescent="0.25">
      <c r="A13" s="42"/>
      <c r="B13" s="42" t="s">
        <v>43</v>
      </c>
      <c r="C13" s="42" t="s">
        <v>64</v>
      </c>
      <c r="D13" s="42" t="s">
        <v>34</v>
      </c>
      <c r="E13" s="43">
        <v>45108</v>
      </c>
      <c r="F13" s="52" t="s">
        <v>52</v>
      </c>
      <c r="G13" s="59" t="s">
        <v>67</v>
      </c>
      <c r="H13" s="60" t="s">
        <v>62</v>
      </c>
      <c r="I13" s="48">
        <v>17</v>
      </c>
      <c r="J13" s="44"/>
      <c r="K13" s="45">
        <f t="shared" si="2"/>
        <v>0</v>
      </c>
      <c r="L13" s="46"/>
      <c r="M13" s="45">
        <f t="shared" si="3"/>
        <v>0</v>
      </c>
      <c r="N13" s="42"/>
      <c r="O13" s="47"/>
      <c r="P13" s="42"/>
    </row>
    <row r="14" spans="1:16" s="30" customFormat="1" ht="15" x14ac:dyDescent="0.25">
      <c r="A14" s="42"/>
      <c r="B14" s="42" t="s">
        <v>43</v>
      </c>
      <c r="C14" s="42" t="s">
        <v>56</v>
      </c>
      <c r="D14" s="42" t="s">
        <v>34</v>
      </c>
      <c r="E14" s="43">
        <v>45108</v>
      </c>
      <c r="F14" s="51" t="s">
        <v>80</v>
      </c>
      <c r="G14" s="59" t="s">
        <v>79</v>
      </c>
      <c r="H14" s="60" t="s">
        <v>62</v>
      </c>
      <c r="I14" s="48">
        <v>2</v>
      </c>
      <c r="J14" s="44"/>
      <c r="K14" s="45">
        <f t="shared" si="2"/>
        <v>0</v>
      </c>
      <c r="L14" s="46"/>
      <c r="M14" s="45">
        <f t="shared" si="3"/>
        <v>0</v>
      </c>
      <c r="N14" s="42"/>
      <c r="O14" s="47"/>
      <c r="P14" s="42"/>
    </row>
    <row r="15" spans="1:16" s="30" customFormat="1" ht="15" x14ac:dyDescent="0.25">
      <c r="A15" s="42"/>
      <c r="B15" s="42" t="s">
        <v>43</v>
      </c>
      <c r="C15" s="42" t="s">
        <v>56</v>
      </c>
      <c r="D15" s="42" t="s">
        <v>34</v>
      </c>
      <c r="E15" s="43">
        <v>45108</v>
      </c>
      <c r="F15" s="51" t="s">
        <v>82</v>
      </c>
      <c r="G15" s="52" t="s">
        <v>81</v>
      </c>
      <c r="H15" s="60" t="s">
        <v>62</v>
      </c>
      <c r="I15" s="48">
        <v>2</v>
      </c>
      <c r="J15" s="44"/>
      <c r="K15" s="45">
        <f t="shared" si="2"/>
        <v>0</v>
      </c>
      <c r="L15" s="46"/>
      <c r="M15" s="45">
        <f t="shared" si="3"/>
        <v>0</v>
      </c>
      <c r="N15" s="42"/>
      <c r="O15" s="47"/>
      <c r="P15" s="42"/>
    </row>
    <row r="16" spans="1:16" s="30" customFormat="1" ht="15" x14ac:dyDescent="0.25">
      <c r="A16" s="42"/>
      <c r="B16" s="42" t="s">
        <v>43</v>
      </c>
      <c r="C16" s="42" t="s">
        <v>56</v>
      </c>
      <c r="D16" s="42" t="s">
        <v>34</v>
      </c>
      <c r="E16" s="43">
        <v>45108</v>
      </c>
      <c r="F16" s="51" t="s">
        <v>84</v>
      </c>
      <c r="G16" s="52" t="s">
        <v>83</v>
      </c>
      <c r="H16" s="60" t="s">
        <v>62</v>
      </c>
      <c r="I16" s="48">
        <v>2</v>
      </c>
      <c r="J16" s="44"/>
      <c r="K16" s="45">
        <f t="shared" si="2"/>
        <v>0</v>
      </c>
      <c r="L16" s="46"/>
      <c r="M16" s="45">
        <f t="shared" si="3"/>
        <v>0</v>
      </c>
      <c r="N16" s="42"/>
      <c r="O16" s="47"/>
      <c r="P16" s="42"/>
    </row>
    <row r="17" spans="1:16" s="30" customFormat="1" ht="15" x14ac:dyDescent="0.25">
      <c r="A17" s="42"/>
      <c r="B17" s="42" t="s">
        <v>43</v>
      </c>
      <c r="C17" s="42" t="s">
        <v>55</v>
      </c>
      <c r="D17" s="42" t="s">
        <v>34</v>
      </c>
      <c r="E17" s="43">
        <v>45108</v>
      </c>
      <c r="F17" s="51" t="s">
        <v>86</v>
      </c>
      <c r="G17" s="52" t="s">
        <v>87</v>
      </c>
      <c r="H17" s="60" t="s">
        <v>62</v>
      </c>
      <c r="I17" s="48">
        <v>2</v>
      </c>
      <c r="J17" s="44"/>
      <c r="K17" s="45">
        <f t="shared" si="2"/>
        <v>0</v>
      </c>
      <c r="L17" s="46"/>
      <c r="M17" s="45">
        <f t="shared" si="3"/>
        <v>0</v>
      </c>
      <c r="N17" s="42"/>
      <c r="O17" s="47"/>
      <c r="P17" s="42"/>
    </row>
    <row r="18" spans="1:16" s="30" customFormat="1" ht="51" x14ac:dyDescent="0.2">
      <c r="A18" s="42"/>
      <c r="B18" s="42" t="s">
        <v>43</v>
      </c>
      <c r="C18" s="42" t="s">
        <v>55</v>
      </c>
      <c r="D18" s="42" t="s">
        <v>34</v>
      </c>
      <c r="E18" s="43">
        <v>45108</v>
      </c>
      <c r="F18" s="51" t="s">
        <v>89</v>
      </c>
      <c r="G18" s="64" t="s">
        <v>90</v>
      </c>
      <c r="H18" s="60" t="s">
        <v>62</v>
      </c>
      <c r="I18" s="65">
        <v>4</v>
      </c>
      <c r="J18" s="44"/>
      <c r="K18" s="45">
        <f t="shared" si="2"/>
        <v>0</v>
      </c>
      <c r="L18" s="46"/>
      <c r="M18" s="45">
        <f t="shared" si="3"/>
        <v>0</v>
      </c>
      <c r="N18" s="42"/>
      <c r="O18" s="47"/>
      <c r="P18" s="42"/>
    </row>
    <row r="19" spans="1:16" s="30" customFormat="1" ht="15" x14ac:dyDescent="0.25">
      <c r="A19" s="42"/>
      <c r="B19" s="42" t="s">
        <v>43</v>
      </c>
      <c r="C19" s="42" t="s">
        <v>55</v>
      </c>
      <c r="D19" s="42" t="s">
        <v>34</v>
      </c>
      <c r="E19" s="43">
        <v>45108</v>
      </c>
      <c r="F19" s="51" t="s">
        <v>91</v>
      </c>
      <c r="G19" s="52" t="s">
        <v>92</v>
      </c>
      <c r="H19" s="60" t="s">
        <v>62</v>
      </c>
      <c r="I19" s="48">
        <v>1</v>
      </c>
      <c r="J19" s="44"/>
      <c r="K19" s="45">
        <f t="shared" ref="K19:K20" si="4">I19*J19</f>
        <v>0</v>
      </c>
      <c r="L19" s="46"/>
      <c r="M19" s="45">
        <f t="shared" ref="M19:M20" si="5">K19-(K19/1.2)</f>
        <v>0</v>
      </c>
      <c r="N19" s="42"/>
      <c r="O19" s="47"/>
      <c r="P19" s="42"/>
    </row>
    <row r="20" spans="1:16" s="30" customFormat="1" ht="15" x14ac:dyDescent="0.25">
      <c r="A20" s="42"/>
      <c r="B20" s="42" t="s">
        <v>43</v>
      </c>
      <c r="C20" s="42" t="s">
        <v>55</v>
      </c>
      <c r="D20" s="42" t="s">
        <v>34</v>
      </c>
      <c r="E20" s="43">
        <v>45108</v>
      </c>
      <c r="F20" s="51" t="s">
        <v>93</v>
      </c>
      <c r="G20" s="52" t="s">
        <v>94</v>
      </c>
      <c r="H20" s="60" t="s">
        <v>62</v>
      </c>
      <c r="I20" s="48">
        <v>4</v>
      </c>
      <c r="J20" s="44"/>
      <c r="K20" s="45">
        <f t="shared" si="4"/>
        <v>0</v>
      </c>
      <c r="L20" s="46"/>
      <c r="M20" s="45">
        <f t="shared" si="5"/>
        <v>0</v>
      </c>
      <c r="N20" s="42"/>
      <c r="O20" s="47"/>
      <c r="P20" s="42"/>
    </row>
    <row r="21" spans="1:16" s="30" customFormat="1" ht="15" x14ac:dyDescent="0.25">
      <c r="A21" s="42"/>
      <c r="B21" s="42" t="s">
        <v>43</v>
      </c>
      <c r="C21" s="42" t="s">
        <v>55</v>
      </c>
      <c r="D21" s="42" t="s">
        <v>34</v>
      </c>
      <c r="E21" s="43">
        <v>45108</v>
      </c>
      <c r="F21" s="51" t="s">
        <v>84</v>
      </c>
      <c r="G21" s="52" t="s">
        <v>85</v>
      </c>
      <c r="H21" s="60" t="s">
        <v>62</v>
      </c>
      <c r="I21" s="48">
        <v>2</v>
      </c>
      <c r="J21" s="44"/>
      <c r="K21" s="45"/>
      <c r="L21" s="46"/>
      <c r="M21" s="45"/>
      <c r="N21" s="42"/>
      <c r="O21" s="47"/>
      <c r="P21" s="42"/>
    </row>
    <row r="22" spans="1:16" s="30" customFormat="1" ht="15" x14ac:dyDescent="0.25">
      <c r="A22" s="42"/>
      <c r="B22" s="42" t="s">
        <v>43</v>
      </c>
      <c r="C22" s="42" t="s">
        <v>53</v>
      </c>
      <c r="D22" s="42" t="s">
        <v>34</v>
      </c>
      <c r="E22" s="43">
        <v>45108</v>
      </c>
      <c r="F22" s="51" t="s">
        <v>58</v>
      </c>
      <c r="G22" s="52" t="s">
        <v>60</v>
      </c>
      <c r="H22" s="60" t="s">
        <v>62</v>
      </c>
      <c r="I22" s="48">
        <v>1</v>
      </c>
      <c r="J22" s="44"/>
      <c r="K22" s="45">
        <f>I22*J22</f>
        <v>0</v>
      </c>
      <c r="L22" s="46"/>
      <c r="M22" s="45">
        <f>K22-(K22/1.2)</f>
        <v>0</v>
      </c>
      <c r="N22" s="42"/>
      <c r="O22" s="47"/>
      <c r="P22" s="42"/>
    </row>
    <row r="23" spans="1:16" s="30" customFormat="1" ht="12.75" x14ac:dyDescent="0.2">
      <c r="A23" s="42"/>
      <c r="B23" s="42" t="s">
        <v>43</v>
      </c>
      <c r="C23" s="60" t="s">
        <v>54</v>
      </c>
      <c r="D23" s="60" t="s">
        <v>34</v>
      </c>
      <c r="E23" s="62">
        <v>45108</v>
      </c>
      <c r="F23" s="51" t="s">
        <v>61</v>
      </c>
      <c r="G23" s="52">
        <v>5258744</v>
      </c>
      <c r="H23" s="60" t="s">
        <v>62</v>
      </c>
      <c r="I23" s="61">
        <v>4</v>
      </c>
      <c r="J23" s="44"/>
      <c r="K23" s="45">
        <f t="shared" ref="K23" si="6">I23*J23</f>
        <v>0</v>
      </c>
      <c r="L23" s="46"/>
      <c r="M23" s="45">
        <f t="shared" ref="M23" si="7">K23-(K23/1.2)</f>
        <v>0</v>
      </c>
      <c r="N23" s="42"/>
      <c r="O23" s="47"/>
      <c r="P23" s="42"/>
    </row>
    <row r="24" spans="1:16" s="30" customFormat="1" ht="12.75" x14ac:dyDescent="0.2">
      <c r="A24" s="42"/>
      <c r="B24" s="42" t="s">
        <v>43</v>
      </c>
      <c r="C24" s="60" t="s">
        <v>54</v>
      </c>
      <c r="D24" s="60" t="s">
        <v>34</v>
      </c>
      <c r="E24" s="62">
        <v>45108</v>
      </c>
      <c r="F24" s="51" t="s">
        <v>86</v>
      </c>
      <c r="G24" s="52">
        <v>3288790</v>
      </c>
      <c r="H24" s="60" t="s">
        <v>62</v>
      </c>
      <c r="I24" s="61">
        <v>2</v>
      </c>
      <c r="J24" s="44"/>
      <c r="K24" s="45">
        <f t="shared" ref="K24" si="8">I24*J24</f>
        <v>0</v>
      </c>
      <c r="L24" s="46"/>
      <c r="M24" s="45">
        <f t="shared" ref="M24" si="9">K24-(K24/1.2)</f>
        <v>0</v>
      </c>
      <c r="N24" s="42"/>
      <c r="O24" s="47"/>
      <c r="P24" s="42"/>
    </row>
    <row r="25" spans="1:16" s="30" customFormat="1" ht="12.75" x14ac:dyDescent="0.2">
      <c r="A25" s="42"/>
      <c r="B25" s="42" t="s">
        <v>43</v>
      </c>
      <c r="C25" s="60" t="s">
        <v>54</v>
      </c>
      <c r="D25" s="60" t="s">
        <v>34</v>
      </c>
      <c r="E25" s="62">
        <v>45108</v>
      </c>
      <c r="F25" s="51" t="s">
        <v>88</v>
      </c>
      <c r="G25" s="52">
        <v>3967251</v>
      </c>
      <c r="H25" s="60" t="s">
        <v>62</v>
      </c>
      <c r="I25" s="61">
        <v>2</v>
      </c>
      <c r="J25" s="44"/>
      <c r="K25" s="45">
        <f t="shared" ref="K25:K26" si="10">I25*J25</f>
        <v>0</v>
      </c>
      <c r="L25" s="46"/>
      <c r="M25" s="45">
        <f t="shared" ref="M25:M26" si="11">K25-(K25/1.2)</f>
        <v>0</v>
      </c>
      <c r="N25" s="42"/>
      <c r="O25" s="47"/>
      <c r="P25" s="42"/>
    </row>
    <row r="26" spans="1:16" s="30" customFormat="1" ht="13.5" thickBot="1" x14ac:dyDescent="0.25">
      <c r="A26" s="42"/>
      <c r="B26" s="42" t="s">
        <v>43</v>
      </c>
      <c r="C26" s="60" t="s">
        <v>54</v>
      </c>
      <c r="D26" s="60" t="s">
        <v>34</v>
      </c>
      <c r="E26" s="62">
        <v>45108</v>
      </c>
      <c r="F26" s="51" t="s">
        <v>84</v>
      </c>
      <c r="G26" s="52">
        <v>5263218</v>
      </c>
      <c r="H26" s="60" t="s">
        <v>62</v>
      </c>
      <c r="I26" s="61">
        <v>1</v>
      </c>
      <c r="J26" s="44"/>
      <c r="K26" s="45">
        <f t="shared" si="10"/>
        <v>0</v>
      </c>
      <c r="L26" s="46"/>
      <c r="M26" s="45">
        <f t="shared" si="11"/>
        <v>0</v>
      </c>
      <c r="N26" s="42"/>
      <c r="O26" s="47"/>
      <c r="P26" s="42"/>
    </row>
    <row r="27" spans="1:16" ht="28.5" customHeight="1" thickBot="1" x14ac:dyDescent="0.25">
      <c r="F27" s="51"/>
      <c r="J27" s="55" t="s">
        <v>38</v>
      </c>
      <c r="K27" s="56">
        <f>SUM(K7:K26)</f>
        <v>0</v>
      </c>
      <c r="L27" s="57" t="s">
        <v>49</v>
      </c>
      <c r="M27" s="58">
        <f>SUM(M7:M26)</f>
        <v>0</v>
      </c>
    </row>
    <row r="30" spans="1:16" x14ac:dyDescent="0.2">
      <c r="J30" s="41"/>
    </row>
  </sheetData>
  <sheetProtection autoFilter="0"/>
  <phoneticPr fontId="0" type="noConversion"/>
  <dataValidations count="3">
    <dataValidation type="decimal" operator="greaterThan" showInputMessage="1" showErrorMessage="1" sqref="J3:J26 I3:I20 I22:I26" xr:uid="{00000000-0002-0000-0100-000001000000}">
      <formula1>0</formula1>
    </dataValidation>
    <dataValidation type="list" allowBlank="1" showInputMessage="1" showErrorMessage="1" sqref="B3:B26" xr:uid="{00000000-0002-0000-0100-000000000000}">
      <formula1>INDIRECT("_Подразделения[Подразделение]")</formula1>
    </dataValidation>
    <dataValidation type="date" operator="greaterThan" showInputMessage="1" showErrorMessage="1" sqref="E3:E26" xr:uid="{00000000-0002-0000-0100-000002000000}">
      <formula1>42736</formula1>
    </dataValidation>
  </dataValidations>
  <pageMargins left="0.75" right="0.75" top="1" bottom="1" header="0.51180555555555551" footer="0.51180555555555551"/>
  <pageSetup paperSize="9" scale="70" firstPageNumber="0"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6000000}">
          <x14:formula1>
            <xm:f>Объекты!$A$3:$A$84</xm:f>
          </x14:formula1>
          <xm:sqref>D3:D26</xm:sqref>
        </x14:dataValidation>
        <x14:dataValidation type="list" allowBlank="1" showInputMessage="1" showErrorMessage="1" xr:uid="{00000000-0002-0000-0100-000005000000}">
          <x14:formula1>
            <xm:f>Группа!$B$3:$B$10</xm:f>
          </x14:formula1>
          <xm:sqref>C3:C26</xm:sqref>
        </x14:dataValidation>
        <x14:dataValidation type="list" allowBlank="1" showInputMessage="1" showErrorMessage="1" xr:uid="{00000000-0002-0000-0100-000004000000}">
          <x14:formula1>
            <xm:f>'Ставки НДС'!$A$2:$A$3</xm:f>
          </x14:formula1>
          <xm:sqref>L3:L26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B15"/>
  <sheetViews>
    <sheetView workbookViewId="0">
      <selection activeCell="A15" sqref="A15"/>
    </sheetView>
  </sheetViews>
  <sheetFormatPr defaultRowHeight="12.75" x14ac:dyDescent="0.2"/>
  <cols>
    <col min="1" max="1" width="73" style="3" customWidth="1"/>
    <col min="2" max="2" width="9" style="3" bestFit="1" customWidth="1"/>
    <col min="3" max="3" width="4.85546875" style="1" customWidth="1"/>
    <col min="4" max="16384" width="9.140625" style="1"/>
  </cols>
  <sheetData>
    <row r="1" spans="1:2" x14ac:dyDescent="0.2">
      <c r="A1" s="9" t="s">
        <v>7</v>
      </c>
      <c r="B1" s="9"/>
    </row>
    <row r="2" spans="1:2" x14ac:dyDescent="0.2">
      <c r="A2" s="2" t="s">
        <v>1</v>
      </c>
      <c r="B2" s="2" t="s">
        <v>8</v>
      </c>
    </row>
    <row r="3" spans="1:2" x14ac:dyDescent="0.2">
      <c r="A3" s="8" t="s">
        <v>20</v>
      </c>
      <c r="B3" s="4" t="s">
        <v>10</v>
      </c>
    </row>
    <row r="4" spans="1:2" x14ac:dyDescent="0.2">
      <c r="A4" s="8" t="s">
        <v>21</v>
      </c>
      <c r="B4" s="4" t="s">
        <v>11</v>
      </c>
    </row>
    <row r="5" spans="1:2" x14ac:dyDescent="0.2">
      <c r="A5" s="8" t="s">
        <v>22</v>
      </c>
      <c r="B5" s="4" t="s">
        <v>12</v>
      </c>
    </row>
    <row r="6" spans="1:2" x14ac:dyDescent="0.2">
      <c r="A6" s="49" t="s">
        <v>35</v>
      </c>
      <c r="B6" s="50"/>
    </row>
    <row r="7" spans="1:2" x14ac:dyDescent="0.2">
      <c r="A7" s="50" t="s">
        <v>36</v>
      </c>
      <c r="B7" s="50"/>
    </row>
    <row r="8" spans="1:2" x14ac:dyDescent="0.2">
      <c r="A8" s="50" t="s">
        <v>39</v>
      </c>
      <c r="B8" s="50"/>
    </row>
    <row r="9" spans="1:2" x14ac:dyDescent="0.2">
      <c r="A9" s="50" t="s">
        <v>40</v>
      </c>
      <c r="B9" s="50"/>
    </row>
    <row r="10" spans="1:2" x14ac:dyDescent="0.2">
      <c r="A10" s="50" t="s">
        <v>41</v>
      </c>
      <c r="B10" s="50"/>
    </row>
    <row r="11" spans="1:2" x14ac:dyDescent="0.2">
      <c r="A11" s="50" t="s">
        <v>42</v>
      </c>
      <c r="B11" s="50"/>
    </row>
    <row r="12" spans="1:2" x14ac:dyDescent="0.2">
      <c r="A12" s="50" t="s">
        <v>43</v>
      </c>
      <c r="B12" s="50"/>
    </row>
    <row r="13" spans="1:2" x14ac:dyDescent="0.2">
      <c r="A13" s="50" t="s">
        <v>44</v>
      </c>
      <c r="B13" s="50"/>
    </row>
    <row r="14" spans="1:2" x14ac:dyDescent="0.2">
      <c r="A14" s="50" t="s">
        <v>45</v>
      </c>
      <c r="B14" s="50"/>
    </row>
    <row r="15" spans="1:2" x14ac:dyDescent="0.2">
      <c r="A15" s="50" t="s">
        <v>46</v>
      </c>
      <c r="B15" s="5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D10"/>
  <sheetViews>
    <sheetView workbookViewId="0">
      <selection activeCell="B8" sqref="B8"/>
    </sheetView>
  </sheetViews>
  <sheetFormatPr defaultRowHeight="11.25" x14ac:dyDescent="0.2"/>
  <cols>
    <col min="1" max="1" width="21.85546875" style="13" bestFit="1" customWidth="1"/>
    <col min="2" max="2" width="33.42578125" style="13" bestFit="1" customWidth="1"/>
    <col min="3" max="3" width="59.5703125" style="21" customWidth="1"/>
    <col min="4" max="4" width="17.5703125" style="17" bestFit="1" customWidth="1"/>
    <col min="5" max="16384" width="9.140625" style="13"/>
  </cols>
  <sheetData>
    <row r="1" spans="1:4" x14ac:dyDescent="0.2">
      <c r="A1" s="68" t="s">
        <v>24</v>
      </c>
      <c r="B1" s="69"/>
      <c r="C1" s="69"/>
      <c r="D1" s="12"/>
    </row>
    <row r="2" spans="1:4" x14ac:dyDescent="0.2">
      <c r="A2" s="14" t="s">
        <v>26</v>
      </c>
      <c r="B2" s="15" t="s">
        <v>9</v>
      </c>
      <c r="C2" s="16" t="s">
        <v>25</v>
      </c>
    </row>
    <row r="3" spans="1:4" x14ac:dyDescent="0.2">
      <c r="A3" s="19">
        <v>29</v>
      </c>
      <c r="B3" s="20" t="s">
        <v>53</v>
      </c>
      <c r="C3" s="18"/>
    </row>
    <row r="4" spans="1:4" x14ac:dyDescent="0.2">
      <c r="A4" s="19">
        <v>30</v>
      </c>
      <c r="B4" s="20" t="s">
        <v>54</v>
      </c>
      <c r="C4" s="18"/>
    </row>
    <row r="5" spans="1:4" x14ac:dyDescent="0.2">
      <c r="A5" s="19">
        <v>31</v>
      </c>
      <c r="B5" s="20" t="s">
        <v>55</v>
      </c>
      <c r="C5" s="18"/>
    </row>
    <row r="6" spans="1:4" x14ac:dyDescent="0.2">
      <c r="A6" s="19">
        <v>32</v>
      </c>
      <c r="B6" s="20" t="s">
        <v>56</v>
      </c>
      <c r="C6" s="18"/>
    </row>
    <row r="7" spans="1:4" x14ac:dyDescent="0.2">
      <c r="A7" s="19"/>
      <c r="B7" s="20" t="s">
        <v>57</v>
      </c>
      <c r="C7" s="18"/>
    </row>
    <row r="8" spans="1:4" x14ac:dyDescent="0.2">
      <c r="A8" s="19"/>
      <c r="B8" s="63" t="s">
        <v>64</v>
      </c>
      <c r="C8" s="18"/>
    </row>
    <row r="9" spans="1:4" x14ac:dyDescent="0.2">
      <c r="A9" s="19">
        <v>33</v>
      </c>
      <c r="B9" s="20" t="s">
        <v>50</v>
      </c>
      <c r="C9" s="18" t="str">
        <f>B9</f>
        <v>ДЭС</v>
      </c>
    </row>
    <row r="10" spans="1:4" x14ac:dyDescent="0.2">
      <c r="A10" s="19">
        <v>34</v>
      </c>
      <c r="B10" s="20" t="s">
        <v>30</v>
      </c>
      <c r="C10" s="20" t="s">
        <v>30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0"/>
  <sheetViews>
    <sheetView workbookViewId="0">
      <selection activeCell="A4" sqref="A4:D4"/>
    </sheetView>
  </sheetViews>
  <sheetFormatPr defaultRowHeight="11.25" x14ac:dyDescent="0.2"/>
  <cols>
    <col min="1" max="1" width="39.5703125" style="22" bestFit="1" customWidth="1"/>
    <col min="2" max="2" width="9.5703125" style="22" bestFit="1" customWidth="1"/>
    <col min="3" max="3" width="15.5703125" style="22" bestFit="1" customWidth="1"/>
    <col min="4" max="4" width="13.5703125" style="22" bestFit="1" customWidth="1"/>
    <col min="5" max="16384" width="9.140625" style="22"/>
  </cols>
  <sheetData>
    <row r="1" spans="1:4" x14ac:dyDescent="0.2">
      <c r="A1" s="70"/>
      <c r="B1" s="70"/>
      <c r="C1" s="70"/>
      <c r="D1" s="70"/>
    </row>
    <row r="2" spans="1:4" x14ac:dyDescent="0.2">
      <c r="A2" s="70"/>
      <c r="B2" s="70"/>
      <c r="C2" s="70"/>
      <c r="D2" s="70"/>
    </row>
    <row r="3" spans="1:4" x14ac:dyDescent="0.2">
      <c r="A3" s="70"/>
      <c r="B3" s="70"/>
      <c r="C3" s="70"/>
      <c r="D3" s="70"/>
    </row>
    <row r="4" spans="1:4" x14ac:dyDescent="0.2">
      <c r="A4" s="70" t="s">
        <v>34</v>
      </c>
      <c r="B4" s="70"/>
      <c r="C4" s="70"/>
      <c r="D4" s="70"/>
    </row>
    <row r="5" spans="1:4" x14ac:dyDescent="0.2">
      <c r="A5" s="70" t="s">
        <v>34</v>
      </c>
      <c r="B5" s="70"/>
      <c r="C5" s="70"/>
      <c r="D5" s="70"/>
    </row>
    <row r="6" spans="1:4" x14ac:dyDescent="0.2">
      <c r="A6" s="70" t="s">
        <v>34</v>
      </c>
      <c r="B6" s="70"/>
      <c r="C6" s="70"/>
      <c r="D6" s="70"/>
    </row>
    <row r="7" spans="1:4" x14ac:dyDescent="0.2">
      <c r="A7" s="70"/>
      <c r="B7" s="70"/>
      <c r="C7" s="70"/>
      <c r="D7" s="70"/>
    </row>
    <row r="8" spans="1:4" x14ac:dyDescent="0.2">
      <c r="A8" s="70"/>
      <c r="B8" s="70"/>
      <c r="C8" s="70"/>
      <c r="D8" s="70"/>
    </row>
    <row r="9" spans="1:4" x14ac:dyDescent="0.2">
      <c r="A9" s="70"/>
      <c r="B9" s="70"/>
      <c r="C9" s="70"/>
      <c r="D9" s="70"/>
    </row>
    <row r="10" spans="1:4" x14ac:dyDescent="0.2">
      <c r="A10" s="70"/>
      <c r="B10" s="70"/>
      <c r="C10" s="70"/>
      <c r="D10" s="70"/>
    </row>
    <row r="11" spans="1:4" x14ac:dyDescent="0.2">
      <c r="A11" s="70"/>
      <c r="B11" s="70"/>
      <c r="C11" s="70"/>
      <c r="D11" s="70"/>
    </row>
    <row r="12" spans="1:4" x14ac:dyDescent="0.2">
      <c r="A12" s="70"/>
      <c r="B12" s="70"/>
      <c r="C12" s="70"/>
      <c r="D12" s="70"/>
    </row>
    <row r="13" spans="1:4" x14ac:dyDescent="0.2">
      <c r="A13" s="70"/>
      <c r="B13" s="70"/>
      <c r="C13" s="70"/>
      <c r="D13" s="70"/>
    </row>
    <row r="14" spans="1:4" x14ac:dyDescent="0.2">
      <c r="A14" s="70"/>
      <c r="B14" s="70"/>
      <c r="C14" s="70"/>
      <c r="D14" s="70"/>
    </row>
    <row r="15" spans="1:4" x14ac:dyDescent="0.2">
      <c r="A15" s="70"/>
      <c r="B15" s="70"/>
      <c r="C15" s="70"/>
      <c r="D15" s="70"/>
    </row>
    <row r="16" spans="1:4" x14ac:dyDescent="0.2">
      <c r="A16" s="70"/>
      <c r="B16" s="70"/>
      <c r="C16" s="70"/>
      <c r="D16" s="70"/>
    </row>
    <row r="17" spans="1:4" x14ac:dyDescent="0.2">
      <c r="A17" s="70"/>
      <c r="B17" s="70"/>
      <c r="C17" s="70"/>
      <c r="D17" s="70"/>
    </row>
    <row r="18" spans="1:4" x14ac:dyDescent="0.2">
      <c r="A18" s="70"/>
      <c r="B18" s="70"/>
      <c r="C18" s="70"/>
      <c r="D18" s="70"/>
    </row>
    <row r="19" spans="1:4" x14ac:dyDescent="0.2">
      <c r="A19" s="70"/>
      <c r="B19" s="70"/>
      <c r="C19" s="70"/>
      <c r="D19" s="70"/>
    </row>
    <row r="20" spans="1:4" x14ac:dyDescent="0.2">
      <c r="A20" s="70"/>
      <c r="B20" s="70"/>
      <c r="C20" s="70"/>
      <c r="D20" s="70"/>
    </row>
    <row r="21" spans="1:4" x14ac:dyDescent="0.2">
      <c r="A21" s="70"/>
      <c r="B21" s="70"/>
      <c r="C21" s="70"/>
      <c r="D21" s="70"/>
    </row>
    <row r="22" spans="1:4" x14ac:dyDescent="0.2">
      <c r="A22" s="70"/>
      <c r="B22" s="70"/>
      <c r="C22" s="70"/>
      <c r="D22" s="70"/>
    </row>
    <row r="23" spans="1:4" x14ac:dyDescent="0.2">
      <c r="A23" s="70"/>
      <c r="B23" s="70"/>
      <c r="C23" s="70"/>
      <c r="D23" s="70"/>
    </row>
    <row r="24" spans="1:4" x14ac:dyDescent="0.2">
      <c r="A24" s="70"/>
      <c r="B24" s="70"/>
      <c r="C24" s="70"/>
      <c r="D24" s="70"/>
    </row>
    <row r="25" spans="1:4" x14ac:dyDescent="0.2">
      <c r="A25" s="70"/>
      <c r="B25" s="70"/>
      <c r="C25" s="70"/>
      <c r="D25" s="70"/>
    </row>
    <row r="26" spans="1:4" x14ac:dyDescent="0.2">
      <c r="A26" s="23"/>
      <c r="B26" s="24"/>
      <c r="C26" s="24"/>
      <c r="D26" s="25"/>
    </row>
    <row r="27" spans="1:4" x14ac:dyDescent="0.2">
      <c r="A27" s="23"/>
      <c r="B27" s="24"/>
      <c r="C27" s="24"/>
      <c r="D27" s="25"/>
    </row>
    <row r="28" spans="1:4" x14ac:dyDescent="0.2">
      <c r="A28" s="23"/>
      <c r="B28" s="24"/>
      <c r="C28" s="24"/>
      <c r="D28" s="25"/>
    </row>
    <row r="29" spans="1:4" x14ac:dyDescent="0.2">
      <c r="A29" s="23"/>
      <c r="B29" s="24"/>
      <c r="C29" s="24"/>
      <c r="D29" s="25"/>
    </row>
    <row r="30" spans="1:4" x14ac:dyDescent="0.2">
      <c r="A30" s="23"/>
      <c r="B30" s="24"/>
      <c r="C30" s="24"/>
      <c r="D30" s="25"/>
    </row>
    <row r="31" spans="1:4" x14ac:dyDescent="0.2">
      <c r="A31" s="23"/>
      <c r="B31" s="24"/>
      <c r="C31" s="24"/>
      <c r="D31" s="25"/>
    </row>
    <row r="32" spans="1:4" x14ac:dyDescent="0.2">
      <c r="A32" s="23"/>
      <c r="B32" s="24"/>
      <c r="C32" s="24"/>
      <c r="D32" s="25"/>
    </row>
    <row r="33" spans="1:4" x14ac:dyDescent="0.2">
      <c r="A33" s="23"/>
      <c r="B33" s="24"/>
      <c r="C33" s="24"/>
      <c r="D33" s="25"/>
    </row>
    <row r="34" spans="1:4" x14ac:dyDescent="0.2">
      <c r="A34" s="23"/>
      <c r="B34" s="24"/>
      <c r="C34" s="24"/>
      <c r="D34" s="25"/>
    </row>
    <row r="35" spans="1:4" x14ac:dyDescent="0.2">
      <c r="A35" s="23"/>
      <c r="B35" s="24"/>
      <c r="C35" s="24"/>
      <c r="D35" s="25"/>
    </row>
    <row r="36" spans="1:4" x14ac:dyDescent="0.2">
      <c r="A36" s="23"/>
      <c r="B36" s="24"/>
      <c r="C36" s="24"/>
      <c r="D36" s="25"/>
    </row>
    <row r="37" spans="1:4" x14ac:dyDescent="0.2">
      <c r="A37" s="23"/>
      <c r="B37" s="24"/>
      <c r="C37" s="24"/>
      <c r="D37" s="25"/>
    </row>
    <row r="38" spans="1:4" x14ac:dyDescent="0.2">
      <c r="A38" s="23"/>
      <c r="B38" s="24"/>
      <c r="C38" s="24"/>
      <c r="D38" s="25"/>
    </row>
    <row r="39" spans="1:4" x14ac:dyDescent="0.2">
      <c r="A39" s="23"/>
      <c r="B39" s="24"/>
      <c r="C39" s="24"/>
      <c r="D39" s="25"/>
    </row>
    <row r="40" spans="1:4" x14ac:dyDescent="0.2">
      <c r="A40" s="23"/>
      <c r="B40" s="24"/>
      <c r="C40" s="24"/>
      <c r="D40" s="25"/>
    </row>
    <row r="41" spans="1:4" x14ac:dyDescent="0.2">
      <c r="A41" s="23"/>
      <c r="B41" s="24"/>
      <c r="C41" s="24"/>
      <c r="D41" s="25"/>
    </row>
    <row r="42" spans="1:4" x14ac:dyDescent="0.2">
      <c r="A42" s="23"/>
      <c r="B42" s="24"/>
      <c r="C42" s="24"/>
      <c r="D42" s="25"/>
    </row>
    <row r="43" spans="1:4" x14ac:dyDescent="0.2">
      <c r="A43" s="23"/>
      <c r="B43" s="24"/>
      <c r="C43" s="24"/>
      <c r="D43" s="25"/>
    </row>
    <row r="44" spans="1:4" x14ac:dyDescent="0.2">
      <c r="A44" s="23"/>
      <c r="B44" s="24"/>
      <c r="C44" s="24"/>
      <c r="D44" s="25"/>
    </row>
    <row r="45" spans="1:4" x14ac:dyDescent="0.2">
      <c r="A45" s="23"/>
      <c r="B45" s="24"/>
      <c r="C45" s="24"/>
      <c r="D45" s="25"/>
    </row>
    <row r="46" spans="1:4" x14ac:dyDescent="0.2">
      <c r="A46" s="23"/>
      <c r="B46" s="24"/>
      <c r="C46" s="24"/>
      <c r="D46" s="25"/>
    </row>
    <row r="47" spans="1:4" x14ac:dyDescent="0.2">
      <c r="A47" s="23"/>
      <c r="B47" s="24"/>
      <c r="C47" s="24"/>
      <c r="D47" s="25"/>
    </row>
    <row r="48" spans="1:4" x14ac:dyDescent="0.2">
      <c r="A48" s="23"/>
      <c r="B48" s="24"/>
      <c r="C48" s="24"/>
      <c r="D48" s="25"/>
    </row>
    <row r="49" spans="1:4" x14ac:dyDescent="0.2">
      <c r="A49" s="23"/>
      <c r="B49" s="24"/>
      <c r="C49" s="24"/>
      <c r="D49" s="25"/>
    </row>
    <row r="50" spans="1:4" x14ac:dyDescent="0.2">
      <c r="A50" s="23"/>
      <c r="B50" s="24"/>
      <c r="C50" s="24"/>
      <c r="D50" s="25"/>
    </row>
    <row r="51" spans="1:4" x14ac:dyDescent="0.2">
      <c r="A51" s="23"/>
      <c r="B51" s="24"/>
      <c r="C51" s="24"/>
      <c r="D51" s="25"/>
    </row>
    <row r="52" spans="1:4" x14ac:dyDescent="0.2">
      <c r="A52" s="23"/>
      <c r="B52" s="24"/>
      <c r="C52" s="24"/>
      <c r="D52" s="25"/>
    </row>
    <row r="53" spans="1:4" x14ac:dyDescent="0.2">
      <c r="A53" s="23"/>
      <c r="B53" s="24"/>
      <c r="C53" s="24"/>
      <c r="D53" s="25"/>
    </row>
    <row r="54" spans="1:4" x14ac:dyDescent="0.2">
      <c r="A54" s="23"/>
      <c r="B54" s="24"/>
      <c r="C54" s="24"/>
      <c r="D54" s="25"/>
    </row>
    <row r="55" spans="1:4" x14ac:dyDescent="0.2">
      <c r="A55" s="23"/>
      <c r="B55" s="24"/>
      <c r="C55" s="24"/>
      <c r="D55" s="25"/>
    </row>
    <row r="56" spans="1:4" x14ac:dyDescent="0.2">
      <c r="A56" s="23"/>
      <c r="B56" s="24"/>
      <c r="C56" s="24"/>
      <c r="D56" s="25"/>
    </row>
    <row r="57" spans="1:4" x14ac:dyDescent="0.2">
      <c r="A57" s="23"/>
      <c r="B57" s="24"/>
      <c r="C57" s="24"/>
      <c r="D57" s="25"/>
    </row>
    <row r="58" spans="1:4" x14ac:dyDescent="0.2">
      <c r="A58" s="23"/>
      <c r="B58" s="24"/>
      <c r="C58" s="24"/>
      <c r="D58" s="25"/>
    </row>
    <row r="59" spans="1:4" x14ac:dyDescent="0.2">
      <c r="A59" s="23"/>
      <c r="B59" s="24"/>
      <c r="C59" s="24"/>
      <c r="D59" s="25"/>
    </row>
    <row r="60" spans="1:4" x14ac:dyDescent="0.2">
      <c r="A60" s="23"/>
      <c r="B60" s="24"/>
      <c r="C60" s="24"/>
      <c r="D60" s="25"/>
    </row>
    <row r="61" spans="1:4" x14ac:dyDescent="0.2">
      <c r="A61" s="23"/>
      <c r="B61" s="24"/>
      <c r="C61" s="24"/>
      <c r="D61" s="25"/>
    </row>
    <row r="62" spans="1:4" x14ac:dyDescent="0.2">
      <c r="A62" s="23"/>
      <c r="B62" s="24"/>
      <c r="C62" s="24"/>
      <c r="D62" s="25"/>
    </row>
    <row r="63" spans="1:4" x14ac:dyDescent="0.2">
      <c r="A63" s="23"/>
      <c r="B63" s="24"/>
      <c r="C63" s="24"/>
      <c r="D63" s="25"/>
    </row>
    <row r="64" spans="1:4" x14ac:dyDescent="0.2">
      <c r="A64" s="23"/>
      <c r="B64" s="24"/>
      <c r="C64" s="24"/>
      <c r="D64" s="25"/>
    </row>
    <row r="65" spans="1:4" x14ac:dyDescent="0.2">
      <c r="A65" s="23"/>
      <c r="B65" s="24"/>
      <c r="C65" s="24"/>
      <c r="D65" s="25"/>
    </row>
    <row r="66" spans="1:4" x14ac:dyDescent="0.2">
      <c r="A66" s="23"/>
      <c r="B66" s="24"/>
      <c r="C66" s="24"/>
      <c r="D66" s="25"/>
    </row>
    <row r="67" spans="1:4" x14ac:dyDescent="0.2">
      <c r="A67" s="23"/>
      <c r="B67" s="24"/>
      <c r="C67" s="24"/>
      <c r="D67" s="25"/>
    </row>
    <row r="68" spans="1:4" x14ac:dyDescent="0.2">
      <c r="A68" s="23"/>
      <c r="B68" s="24"/>
      <c r="C68" s="24"/>
      <c r="D68" s="25"/>
    </row>
    <row r="69" spans="1:4" x14ac:dyDescent="0.2">
      <c r="A69" s="23"/>
      <c r="B69" s="24"/>
      <c r="C69" s="24"/>
      <c r="D69" s="25"/>
    </row>
    <row r="70" spans="1:4" x14ac:dyDescent="0.2">
      <c r="A70" s="26"/>
      <c r="B70" s="24"/>
      <c r="C70" s="24"/>
      <c r="D70" s="25"/>
    </row>
    <row r="71" spans="1:4" x14ac:dyDescent="0.2">
      <c r="A71" s="27"/>
      <c r="B71" s="24"/>
      <c r="C71" s="24"/>
      <c r="D71" s="25"/>
    </row>
    <row r="72" spans="1:4" x14ac:dyDescent="0.2">
      <c r="A72" s="26"/>
      <c r="B72" s="24"/>
      <c r="C72" s="24"/>
      <c r="D72" s="25"/>
    </row>
    <row r="73" spans="1:4" x14ac:dyDescent="0.2">
      <c r="A73" s="27"/>
      <c r="B73" s="24"/>
      <c r="C73" s="24"/>
      <c r="D73" s="25"/>
    </row>
    <row r="74" spans="1:4" x14ac:dyDescent="0.2">
      <c r="A74" s="26"/>
      <c r="B74" s="24"/>
      <c r="C74" s="24"/>
      <c r="D74" s="25"/>
    </row>
    <row r="75" spans="1:4" x14ac:dyDescent="0.2">
      <c r="A75" s="26"/>
      <c r="B75" s="24"/>
      <c r="C75" s="24"/>
      <c r="D75" s="25"/>
    </row>
    <row r="76" spans="1:4" x14ac:dyDescent="0.2">
      <c r="A76" s="26"/>
      <c r="B76" s="24"/>
      <c r="C76" s="24"/>
      <c r="D76" s="25"/>
    </row>
    <row r="77" spans="1:4" x14ac:dyDescent="0.2">
      <c r="A77" s="26"/>
      <c r="C77" s="24"/>
      <c r="D77" s="25"/>
    </row>
    <row r="78" spans="1:4" x14ac:dyDescent="0.2">
      <c r="A78" s="26"/>
      <c r="C78" s="24"/>
      <c r="D78" s="25"/>
    </row>
    <row r="79" spans="1:4" x14ac:dyDescent="0.2">
      <c r="A79" s="27"/>
      <c r="C79" s="24"/>
      <c r="D79" s="25"/>
    </row>
    <row r="80" spans="1:4" x14ac:dyDescent="0.2">
      <c r="A80" s="27"/>
      <c r="C80" s="24"/>
      <c r="D80" s="25"/>
    </row>
    <row r="81" spans="1:4" x14ac:dyDescent="0.2">
      <c r="A81" s="27"/>
      <c r="C81" s="24"/>
      <c r="D81" s="25"/>
    </row>
    <row r="82" spans="1:4" x14ac:dyDescent="0.2">
      <c r="A82" s="26"/>
      <c r="C82" s="24"/>
      <c r="D82" s="25"/>
    </row>
    <row r="83" spans="1:4" x14ac:dyDescent="0.2">
      <c r="A83" s="26"/>
      <c r="C83" s="24"/>
      <c r="D83" s="25"/>
    </row>
    <row r="84" spans="1:4" x14ac:dyDescent="0.2">
      <c r="A84" s="26"/>
      <c r="C84" s="24"/>
      <c r="D84" s="25"/>
    </row>
    <row r="85" spans="1:4" x14ac:dyDescent="0.2">
      <c r="A85" s="26"/>
      <c r="C85" s="24"/>
      <c r="D85" s="25"/>
    </row>
    <row r="86" spans="1:4" x14ac:dyDescent="0.2">
      <c r="A86" s="26"/>
      <c r="C86" s="24"/>
      <c r="D86" s="25"/>
    </row>
    <row r="87" spans="1:4" x14ac:dyDescent="0.2">
      <c r="A87" s="26"/>
      <c r="C87" s="24"/>
      <c r="D87" s="25"/>
    </row>
    <row r="88" spans="1:4" x14ac:dyDescent="0.2">
      <c r="A88" s="26"/>
      <c r="C88" s="24"/>
      <c r="D88" s="25"/>
    </row>
    <row r="89" spans="1:4" x14ac:dyDescent="0.2">
      <c r="A89" s="37"/>
    </row>
    <row r="90" spans="1:4" x14ac:dyDescent="0.2">
      <c r="A90" s="37"/>
    </row>
  </sheetData>
  <mergeCells count="25"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7"/>
  <dimension ref="A1:A3"/>
  <sheetViews>
    <sheetView workbookViewId="0">
      <selection activeCell="C16" sqref="C16"/>
    </sheetView>
  </sheetViews>
  <sheetFormatPr defaultRowHeight="12.75" x14ac:dyDescent="0.2"/>
  <cols>
    <col min="1" max="1" width="20.42578125" bestFit="1" customWidth="1"/>
  </cols>
  <sheetData>
    <row r="1" spans="1:1" x14ac:dyDescent="0.2">
      <c r="A1" s="6" t="s">
        <v>17</v>
      </c>
    </row>
    <row r="2" spans="1:1" x14ac:dyDescent="0.2">
      <c r="A2" s="5" t="s">
        <v>31</v>
      </c>
    </row>
    <row r="3" spans="1:1" x14ac:dyDescent="0.2">
      <c r="A3" s="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Правила заполнения заявки</vt:lpstr>
      <vt:lpstr>Заявка</vt:lpstr>
      <vt:lpstr>Подразделения</vt:lpstr>
      <vt:lpstr>Группа</vt:lpstr>
      <vt:lpstr>Объекты</vt:lpstr>
      <vt:lpstr>Ставки НДС</vt:lpstr>
      <vt:lpstr>Техника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Задорожний Антон Сергеевич</dc:creator>
  <cp:lastModifiedBy>nefedov</cp:lastModifiedBy>
  <cp:lastPrinted>2014-04-02T05:15:43Z</cp:lastPrinted>
  <dcterms:created xsi:type="dcterms:W3CDTF">2010-12-08T06:48:36Z</dcterms:created>
  <dcterms:modified xsi:type="dcterms:W3CDTF">2023-04-09T03:34:54Z</dcterms:modified>
</cp:coreProperties>
</file>