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Dahel videos and assessments\"/>
    </mc:Choice>
  </mc:AlternateContent>
  <bookViews>
    <workbookView xWindow="0" yWindow="0" windowWidth="19200" windowHeight="6930" activeTab="3"/>
  </bookViews>
  <sheets>
    <sheet name="Tables" sheetId="1" r:id="rId1"/>
    <sheet name="Data_Validation" sheetId="2" r:id="rId2"/>
    <sheet name="Joints" sheetId="3" r:id="rId3"/>
    <sheet name="Chart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B15" i="3" l="1"/>
  <c r="B16" i="3"/>
  <c r="C19" i="3"/>
  <c r="H24" i="2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" i="3"/>
  <c r="D23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G11" i="1" l="1"/>
  <c r="I11" i="1"/>
  <c r="H11" i="1"/>
  <c r="F11" i="1"/>
</calcChain>
</file>

<file path=xl/sharedStrings.xml><?xml version="1.0" encoding="utf-8"?>
<sst xmlns="http://schemas.openxmlformats.org/spreadsheetml/2006/main" count="530" uniqueCount="270">
  <si>
    <t>Country 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</si>
  <si>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</si>
  <si>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</si>
  <si>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</si>
  <si>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</si>
  <si>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</si>
  <si>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</si>
  <si>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</si>
  <si>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</si>
  <si>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</si>
  <si>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</si>
  <si>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</si>
  <si>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</si>
  <si>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</si>
  <si>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</si>
  <si>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</si>
  <si>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</si>
  <si>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</si>
  <si>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</si>
  <si>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</si>
  <si>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</si>
  <si>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</si>
  <si>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</si>
  <si>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</si>
  <si>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</si>
  <si>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</si>
  <si>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</si>
  <si>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</si>
  <si>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</si>
  <si>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</si>
  <si>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</si>
  <si>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</si>
  <si>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</si>
  <si>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</si>
  <si>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</si>
  <si>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</si>
  <si>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</si>
  <si>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</si>
  <si>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</si>
  <si>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</si>
  <si>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Congo (Congo-Kinshasa)</t>
  </si>
  <si>
    <t>Costa Rica</t>
  </si>
  <si>
    <t>Côte d’Ivoire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</si>
  <si>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</si>
  <si>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</si>
  <si>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</si>
  <si>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</si>
  <si>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</si>
  <si>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</si>
  <si>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</si>
  <si>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</si>
  <si>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</si>
  <si>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</si>
  <si>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</si>
  <si>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</si>
  <si>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</si>
  <si>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</si>
  <si>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</si>
  <si>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</si>
  <si>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</si>
  <si>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</si>
  <si>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</si>
  <si>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</si>
  <si>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</si>
  <si>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</si>
  <si>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</si>
  <si>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</si>
  <si>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</si>
  <si>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</si>
  <si>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</si>
  <si>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</si>
  <si>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</si>
  <si>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</si>
  <si>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</si>
  <si>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</si>
  <si>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</si>
  <si>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</si>
  <si>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</si>
  <si>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</si>
  <si>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</si>
  <si>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</si>
  <si>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</si>
  <si>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</si>
  <si>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</si>
  <si>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</si>
  <si>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</si>
  <si>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</si>
  <si>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</si>
  <si>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</si>
  <si>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</si>
  <si>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</si>
  <si>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</si>
  <si>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</si>
  <si>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</si>
  <si>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</si>
  <si>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</si>
  <si>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</si>
  <si>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</si>
  <si>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</si>
  <si>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</si>
  <si>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</si>
  <si>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</si>
  <si>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</si>
  <si>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</si>
  <si>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</si>
  <si>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</si>
  <si>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</si>
  <si>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</si>
  <si>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</si>
  <si>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</si>
  <si>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</si>
  <si>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</si>
  <si>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</si>
  <si>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</si>
  <si>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</si>
  <si>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</si>
  <si>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</si>
  <si>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</si>
  <si>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</si>
  <si>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</si>
  <si>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</si>
  <si>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</si>
  <si>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</si>
  <si>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</si>
  <si>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</si>
  <si>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</si>
  <si>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</si>
  <si>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</si>
  <si>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</si>
  <si>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</si>
  <si>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</si>
  <si>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</si>
  <si>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</si>
  <si>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</si>
  <si>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</si>
  <si>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</si>
  <si>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</si>
  <si>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</si>
  <si>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</si>
  <si>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</si>
  <si>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</si>
  <si>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</si>
  <si>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</si>
  <si>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</si>
  <si>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</si>
  <si>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</si>
  <si>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</si>
  <si>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</si>
  <si>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</si>
  <si>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</si>
  <si>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</si>
  <si>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</si>
  <si>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</si>
  <si>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</si>
  <si>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</si>
  <si>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</si>
  <si>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</si>
  <si>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</si>
  <si>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</si>
  <si>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</si>
  <si>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</si>
  <si>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</si>
  <si>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</si>
  <si>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</si>
  <si>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</si>
  <si>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</si>
  <si>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</si>
  <si>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</si>
  <si>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</si>
  <si>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</si>
  <si>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</si>
  <si>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</si>
  <si>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</si>
  <si>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</si>
  <si>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</si>
  <si>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</si>
  <si>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</si>
  <si>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</si>
  <si>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</si>
  <si>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</si>
  <si>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</si>
  <si>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</si>
  <si>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</si>
  <si>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</si>
  <si>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</si>
  <si>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</si>
  <si>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</si>
  <si>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</si>
  <si>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</si>
  <si>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</si>
  <si>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</si>
  <si>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</si>
  <si>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</si>
  <si>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</si>
  <si>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</si>
  <si>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</si>
  <si>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Choose your country</t>
  </si>
  <si>
    <t>PUT THE FOLLOWING VALUES IN A TABLE AND CREATE A CALCULATED COLUMN</t>
  </si>
  <si>
    <t>Department</t>
  </si>
  <si>
    <t>Category</t>
  </si>
  <si>
    <t>Oct</t>
  </si>
  <si>
    <t>Nov</t>
  </si>
  <si>
    <t>Dec</t>
  </si>
  <si>
    <t>TOTAL</t>
  </si>
  <si>
    <t>AVERAGE</t>
  </si>
  <si>
    <t>MIN</t>
  </si>
  <si>
    <t>MAX</t>
  </si>
  <si>
    <t>Produce</t>
  </si>
  <si>
    <t>Veggies</t>
  </si>
  <si>
    <t>Fruit</t>
  </si>
  <si>
    <t>Bakery</t>
  </si>
  <si>
    <t>Breads</t>
  </si>
  <si>
    <t>Desserts</t>
  </si>
  <si>
    <t>Deli</t>
  </si>
  <si>
    <t>Sandwich</t>
  </si>
  <si>
    <t>Salads</t>
  </si>
  <si>
    <t>Meat</t>
  </si>
  <si>
    <t>Beef</t>
  </si>
  <si>
    <t>Chicken</t>
  </si>
  <si>
    <t>Total</t>
  </si>
  <si>
    <t>GET A TOTAL ROW FOR THIS TABLE</t>
  </si>
  <si>
    <t>Sales</t>
  </si>
  <si>
    <t>Sandwiches</t>
  </si>
  <si>
    <t>FILL IN THE FOLLOWING ACCORDINGLY</t>
  </si>
  <si>
    <t>First Name</t>
  </si>
  <si>
    <t>Last Name</t>
  </si>
  <si>
    <t>Last Name, First Name</t>
  </si>
  <si>
    <t>Full Name</t>
  </si>
  <si>
    <t>David</t>
  </si>
  <si>
    <t>Jessey</t>
  </si>
  <si>
    <t>David, Jessey</t>
  </si>
  <si>
    <t>Emmmanuel</t>
  </si>
  <si>
    <t>South</t>
  </si>
  <si>
    <t>Peter</t>
  </si>
  <si>
    <t>Chick</t>
  </si>
  <si>
    <t>James</t>
  </si>
  <si>
    <t>Jones</t>
  </si>
  <si>
    <t>Mary</t>
  </si>
  <si>
    <t>Ukechukwu</t>
  </si>
  <si>
    <t>Michael</t>
  </si>
  <si>
    <t>Otapiapia</t>
  </si>
  <si>
    <t>Uju</t>
  </si>
  <si>
    <t>Kane</t>
  </si>
  <si>
    <t>Musa</t>
  </si>
  <si>
    <t>Clinton</t>
  </si>
  <si>
    <t>JOIN THE FOLLOWING TEXT AND NUMBERS</t>
  </si>
  <si>
    <t>Using text &amp; numbers</t>
  </si>
  <si>
    <t xml:space="preserve"> (TIP: =A20&amp;" "&amp;TEXT(B20,"MM/DD/YYYY"). </t>
  </si>
  <si>
    <t>Today's date:</t>
  </si>
  <si>
    <t>Current time:</t>
  </si>
  <si>
    <t>Click on the Number column to see the formular for TODAY AND NOW</t>
  </si>
  <si>
    <t>Emmmanuel, South</t>
  </si>
  <si>
    <t>Peter, Chick</t>
  </si>
  <si>
    <t>James, Jones</t>
  </si>
  <si>
    <t>Mary, Ukechukwu</t>
  </si>
  <si>
    <t>Michael, Otapiapia</t>
  </si>
  <si>
    <t>Uju, Kane</t>
  </si>
  <si>
    <t>Musa, Clinton</t>
  </si>
  <si>
    <t>David Jessey</t>
  </si>
  <si>
    <t>Emmmanuel South</t>
  </si>
  <si>
    <t>Peter Chick</t>
  </si>
  <si>
    <t>James Jones</t>
  </si>
  <si>
    <t>Mary Ukechukwu</t>
  </si>
  <si>
    <t>Michael Otapiapia</t>
  </si>
  <si>
    <t>Uju Kane</t>
  </si>
  <si>
    <t>Musa Clinton</t>
  </si>
  <si>
    <t>Today's date and time now</t>
  </si>
  <si>
    <t>MAKE A CHART FOR THE FOLLOWING SET OF DATA</t>
  </si>
  <si>
    <t>In this section, I used the table style to flash fill</t>
  </si>
  <si>
    <t>In this section, I use the concatenate function and then flash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</si>
</sst>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₦-470]* #,##0.00_-;\-[$₦-470]* #,##0.00_-;_-[$₦-470]* &quot;-&quot;??_-;_-@_-"/>
    <numFmt numFmtId="165" formatCode="&quot;$&quot;#,##0_);\(&quot;$&quot;#,##0\)"/>
    <numFmt numFmtId="166" formatCode="mm/dd/yy;@"/>
    <numFmt numFmtId="167" formatCode="[$-409]h:mm\ AM/PM;@"/>
    <numFmt numFmtId="168" formatCode="m/d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3996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">
    <xf numFmtId="0" fontId="0" fillId="0" borderId="0"/>
    <xf numFmtId="0" fontId="9" fillId="3" borderId="0" applyNumberFormat="0" applyBorder="0" applyProtection="0"/>
    <xf numFmtId="165" fontId="2" fillId="0" borderId="0" applyFont="0" applyFill="0" applyBorder="0" applyAlignment="0" applyProtection="0"/>
    <xf numFmtId="0" fontId="2" fillId="7" borderId="0"/>
    <xf numFmtId="0" fontId="2" fillId="8" borderId="2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10" fillId="3" borderId="0" xfId="1" applyFont="1" applyFill="1" applyBorder="1"/>
    <xf numFmtId="0" fontId="12" fillId="0" borderId="0" xfId="0" applyFont="1"/>
    <xf numFmtId="0" fontId="3" fillId="5" borderId="0" xfId="0" applyFont="1" applyFill="1" applyBorder="1"/>
    <xf numFmtId="0" fontId="3" fillId="5" borderId="0" xfId="0" applyFont="1" applyFill="1"/>
    <xf numFmtId="0" fontId="3" fillId="5" borderId="3" xfId="0" applyFont="1" applyFill="1" applyBorder="1"/>
    <xf numFmtId="0" fontId="3" fillId="0" borderId="4" xfId="0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5" xfId="0" applyBorder="1"/>
    <xf numFmtId="0" fontId="13" fillId="2" borderId="4" xfId="0" applyFont="1" applyFill="1" applyBorder="1"/>
    <xf numFmtId="164" fontId="13" fillId="2" borderId="4" xfId="0" applyNumberFormat="1" applyFont="1" applyFill="1" applyBorder="1"/>
    <xf numFmtId="164" fontId="4" fillId="0" borderId="0" xfId="0" applyNumberFormat="1" applyFont="1" applyBorder="1"/>
    <xf numFmtId="0" fontId="4" fillId="0" borderId="0" xfId="0" applyFont="1"/>
    <xf numFmtId="0" fontId="9" fillId="3" borderId="0" xfId="1"/>
    <xf numFmtId="0" fontId="0" fillId="7" borderId="0" xfId="0" applyFill="1"/>
    <xf numFmtId="165" fontId="0" fillId="0" borderId="0" xfId="2" applyFont="1"/>
    <xf numFmtId="0" fontId="0" fillId="7" borderId="6" xfId="3" applyFont="1" applyBorder="1"/>
    <xf numFmtId="0" fontId="0" fillId="8" borderId="7" xfId="4" applyFont="1" applyBorder="1"/>
    <xf numFmtId="0" fontId="2" fillId="8" borderId="2" xfId="4"/>
    <xf numFmtId="0" fontId="2" fillId="7" borderId="6" xfId="3" applyBorder="1"/>
    <xf numFmtId="0" fontId="14" fillId="0" borderId="0" xfId="0" applyFont="1"/>
    <xf numFmtId="0" fontId="3" fillId="3" borderId="0" xfId="1" applyFont="1" applyAlignment="1">
      <alignment horizontal="centerContinuous"/>
    </xf>
    <xf numFmtId="166" fontId="2" fillId="8" borderId="7" xfId="4" applyNumberFormat="1" applyBorder="1" applyAlignment="1">
      <alignment horizontal="right"/>
    </xf>
    <xf numFmtId="167" fontId="2" fillId="8" borderId="7" xfId="4" applyNumberFormat="1" applyBorder="1" applyAlignment="1">
      <alignment horizontal="right"/>
    </xf>
    <xf numFmtId="0" fontId="7" fillId="4" borderId="8" xfId="3" applyFont="1" applyFill="1" applyBorder="1"/>
    <xf numFmtId="0" fontId="7" fillId="10" borderId="7" xfId="4" applyFont="1" applyFill="1" applyBorder="1"/>
    <xf numFmtId="0" fontId="11" fillId="10" borderId="2" xfId="4" applyFont="1" applyFill="1" applyBorder="1"/>
    <xf numFmtId="0" fontId="11" fillId="4" borderId="8" xfId="3" applyFont="1" applyFill="1" applyBorder="1"/>
    <xf numFmtId="0" fontId="5" fillId="6" borderId="0" xfId="0" applyFont="1" applyFill="1"/>
    <xf numFmtId="165" fontId="0" fillId="7" borderId="0" xfId="2" applyFont="1" applyFill="1"/>
    <xf numFmtId="0" fontId="15" fillId="0" borderId="0" xfId="0" applyFont="1"/>
    <xf numFmtId="0" fontId="4" fillId="0" borderId="0" xfId="0" applyFont="1" applyAlignment="1">
      <alignment horizontal="left"/>
    </xf>
    <xf numFmtId="0" fontId="0" fillId="9" borderId="0" xfId="0" applyFill="1"/>
    <xf numFmtId="168" fontId="0" fillId="0" borderId="0" xfId="0" applyNumberFormat="1" applyAlignment="1">
      <alignment horizontal="left"/>
    </xf>
    <xf numFmtId="0" fontId="3" fillId="11" borderId="0" xfId="0" applyFont="1" applyFill="1"/>
    <xf numFmtId="165" fontId="3" fillId="11" borderId="0" xfId="0" applyNumberFormat="1" applyFont="1" applyFill="1"/>
    <xf numFmtId="0" fontId="5" fillId="11" borderId="0" xfId="0" applyFont="1" applyFill="1" applyBorder="1"/>
    <xf numFmtId="164" fontId="5" fillId="11" borderId="0" xfId="0" applyNumberFormat="1" applyFont="1" applyFill="1" applyBorder="1"/>
  </cellXfs>
  <cellStyles count="5">
    <cellStyle name="Currency 2" xfId="2"/>
    <cellStyle name="GrayCell" xfId="3"/>
    <cellStyle name="Heading 3 2" xfId="1"/>
    <cellStyle name="Normal" xfId="0" builtinId="0"/>
    <cellStyle name="YellowCell" xfId="4"/>
  </cellStyles>
  <dxfs count="38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₦-470]* #,##0.00_-;\-[$₦-470]* #,##0.00_-;_-[$₦-470]* &quot;-&quot;??_-;_-@_-"/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₦-470]* #,##0.00_-;\-[$₦-470]* #,##0.00_-;_-[$₦-470]* &quot;-&quot;??_-;_-@_-"/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₦-470]* #,##0.00_-;\-[$₦-470]* #,##0.00_-;_-[$₦-470]* &quot;-&quot;??_-;_-@_-"/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#,##0_);\(&quot;$&quot;#,##0\)"/>
      <fill>
        <patternFill patternType="solid">
          <fgColor indexed="64"/>
          <bgColor theme="6" tint="-0.499984740745262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99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0000"/>
          <bgColor rgb="FFFFFF99"/>
        </patternFill>
      </fill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3399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_-[$₦-470]* #,##0.00_-;\-[$₦-470]* #,##0.00_-;_-[$₦-470]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9" defaultPivotStyle="PivotStyleLight16">
    <tableStyle name="CustomTableStyle" pivot="0" count="2"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Monthly sales trend by Department</a:t>
            </a:r>
            <a:r>
              <a:rPr lang="en-GB" sz="1200" b="1" baseline="0">
                <a:solidFill>
                  <a:sysClr val="windowText" lastClr="000000"/>
                </a:solidFill>
              </a:rPr>
              <a:t> and Category (Oct - Dec)</a:t>
            </a:r>
            <a:endParaRPr lang="en-GB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Charts!$A$5:$B$12</c:f>
              <c:multiLvlStrCache>
                <c:ptCount val="8"/>
                <c:lvl>
                  <c:pt idx="0">
                    <c:v>Breads</c:v>
                  </c:pt>
                  <c:pt idx="1">
                    <c:v>Desserts</c:v>
                  </c:pt>
                  <c:pt idx="2">
                    <c:v>Sandwiches</c:v>
                  </c:pt>
                  <c:pt idx="3">
                    <c:v>Salads</c:v>
                  </c:pt>
                  <c:pt idx="4">
                    <c:v>Beef</c:v>
                  </c:pt>
                  <c:pt idx="5">
                    <c:v>Chicken</c:v>
                  </c:pt>
                  <c:pt idx="6">
                    <c:v>Veggies</c:v>
                  </c:pt>
                  <c:pt idx="7">
                    <c:v>Fruit</c:v>
                  </c:pt>
                </c:lvl>
                <c:lvl>
                  <c:pt idx="0">
                    <c:v>Bakery</c:v>
                  </c:pt>
                  <c:pt idx="1">
                    <c:v>Bakery</c:v>
                  </c:pt>
                  <c:pt idx="2">
                    <c:v>Deli</c:v>
                  </c:pt>
                  <c:pt idx="3">
                    <c:v>Deli</c:v>
                  </c:pt>
                  <c:pt idx="4">
                    <c:v>Meat</c:v>
                  </c:pt>
                  <c:pt idx="5">
                    <c:v>Meat</c:v>
                  </c:pt>
                  <c:pt idx="6">
                    <c:v>Produce</c:v>
                  </c:pt>
                  <c:pt idx="7">
                    <c:v>Produce</c:v>
                  </c:pt>
                </c:lvl>
              </c:multiLvlStrCache>
            </c:multiLvlStrRef>
          </c:cat>
          <c:val>
            <c:numRef>
              <c:f>Charts!$C$5:$C$12</c:f>
              <c:numCache>
                <c:formatCode>"$"#,##0_);\("$"#,##0\)</c:formatCode>
                <c:ptCount val="8"/>
                <c:pt idx="0">
                  <c:v>30000</c:v>
                </c:pt>
                <c:pt idx="1">
                  <c:v>25000</c:v>
                </c:pt>
                <c:pt idx="2">
                  <c:v>80000</c:v>
                </c:pt>
                <c:pt idx="3">
                  <c:v>90000</c:v>
                </c:pt>
                <c:pt idx="4">
                  <c:v>90000</c:v>
                </c:pt>
                <c:pt idx="5">
                  <c:v>75000</c:v>
                </c:pt>
                <c:pt idx="6">
                  <c:v>30000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7-4B3F-BFA4-616B3F351227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Charts!$A$5:$B$12</c:f>
              <c:multiLvlStrCache>
                <c:ptCount val="8"/>
                <c:lvl>
                  <c:pt idx="0">
                    <c:v>Breads</c:v>
                  </c:pt>
                  <c:pt idx="1">
                    <c:v>Desserts</c:v>
                  </c:pt>
                  <c:pt idx="2">
                    <c:v>Sandwiches</c:v>
                  </c:pt>
                  <c:pt idx="3">
                    <c:v>Salads</c:v>
                  </c:pt>
                  <c:pt idx="4">
                    <c:v>Beef</c:v>
                  </c:pt>
                  <c:pt idx="5">
                    <c:v>Chicken</c:v>
                  </c:pt>
                  <c:pt idx="6">
                    <c:v>Veggies</c:v>
                  </c:pt>
                  <c:pt idx="7">
                    <c:v>Fruit</c:v>
                  </c:pt>
                </c:lvl>
                <c:lvl>
                  <c:pt idx="0">
                    <c:v>Bakery</c:v>
                  </c:pt>
                  <c:pt idx="1">
                    <c:v>Bakery</c:v>
                  </c:pt>
                  <c:pt idx="2">
                    <c:v>Deli</c:v>
                  </c:pt>
                  <c:pt idx="3">
                    <c:v>Deli</c:v>
                  </c:pt>
                  <c:pt idx="4">
                    <c:v>Meat</c:v>
                  </c:pt>
                  <c:pt idx="5">
                    <c:v>Meat</c:v>
                  </c:pt>
                  <c:pt idx="6">
                    <c:v>Produce</c:v>
                  </c:pt>
                  <c:pt idx="7">
                    <c:v>Produce</c:v>
                  </c:pt>
                </c:lvl>
              </c:multiLvlStrCache>
            </c:multiLvlStrRef>
          </c:cat>
          <c:val>
            <c:numRef>
              <c:f>Charts!$D$5:$D$12</c:f>
              <c:numCache>
                <c:formatCode>"$"#,##0_);\("$"#,##0\)</c:formatCode>
                <c:ptCount val="8"/>
                <c:pt idx="0">
                  <c:v>15000</c:v>
                </c:pt>
                <c:pt idx="1">
                  <c:v>80000</c:v>
                </c:pt>
                <c:pt idx="2">
                  <c:v>40000</c:v>
                </c:pt>
                <c:pt idx="3">
                  <c:v>35000</c:v>
                </c:pt>
                <c:pt idx="4">
                  <c:v>110000</c:v>
                </c:pt>
                <c:pt idx="5">
                  <c:v>82000</c:v>
                </c:pt>
                <c:pt idx="6">
                  <c:v>80000</c:v>
                </c:pt>
                <c:pt idx="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7-4B3F-BFA4-616B3F351227}"/>
            </c:ext>
          </c:extLst>
        </c:ser>
        <c:ser>
          <c:idx val="2"/>
          <c:order val="2"/>
          <c:tx>
            <c:strRef>
              <c:f>Charts!$E$4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Charts!$A$5:$B$12</c:f>
              <c:multiLvlStrCache>
                <c:ptCount val="8"/>
                <c:lvl>
                  <c:pt idx="0">
                    <c:v>Breads</c:v>
                  </c:pt>
                  <c:pt idx="1">
                    <c:v>Desserts</c:v>
                  </c:pt>
                  <c:pt idx="2">
                    <c:v>Sandwiches</c:v>
                  </c:pt>
                  <c:pt idx="3">
                    <c:v>Salads</c:v>
                  </c:pt>
                  <c:pt idx="4">
                    <c:v>Beef</c:v>
                  </c:pt>
                  <c:pt idx="5">
                    <c:v>Chicken</c:v>
                  </c:pt>
                  <c:pt idx="6">
                    <c:v>Veggies</c:v>
                  </c:pt>
                  <c:pt idx="7">
                    <c:v>Fruit</c:v>
                  </c:pt>
                </c:lvl>
                <c:lvl>
                  <c:pt idx="0">
                    <c:v>Bakery</c:v>
                  </c:pt>
                  <c:pt idx="1">
                    <c:v>Bakery</c:v>
                  </c:pt>
                  <c:pt idx="2">
                    <c:v>Deli</c:v>
                  </c:pt>
                  <c:pt idx="3">
                    <c:v>Deli</c:v>
                  </c:pt>
                  <c:pt idx="4">
                    <c:v>Meat</c:v>
                  </c:pt>
                  <c:pt idx="5">
                    <c:v>Meat</c:v>
                  </c:pt>
                  <c:pt idx="6">
                    <c:v>Produce</c:v>
                  </c:pt>
                  <c:pt idx="7">
                    <c:v>Produce</c:v>
                  </c:pt>
                </c:lvl>
              </c:multiLvlStrCache>
            </c:multiLvlStrRef>
          </c:cat>
          <c:val>
            <c:numRef>
              <c:f>Charts!$E$5:$E$12</c:f>
              <c:numCache>
                <c:formatCode>"$"#,##0_);\("$"#,##0\)</c:formatCode>
                <c:ptCount val="8"/>
                <c:pt idx="0">
                  <c:v>20000</c:v>
                </c:pt>
                <c:pt idx="1">
                  <c:v>120000</c:v>
                </c:pt>
                <c:pt idx="2">
                  <c:v>20000</c:v>
                </c:pt>
                <c:pt idx="3">
                  <c:v>25000</c:v>
                </c:pt>
                <c:pt idx="4">
                  <c:v>200000</c:v>
                </c:pt>
                <c:pt idx="5">
                  <c:v>150000</c:v>
                </c:pt>
                <c:pt idx="6">
                  <c:v>30000</c:v>
                </c:pt>
                <c:pt idx="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7-4B3F-BFA4-616B3F35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45952"/>
        <c:axId val="183651776"/>
      </c:lineChart>
      <c:catAx>
        <c:axId val="183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1776"/>
        <c:crosses val="autoZero"/>
        <c:auto val="1"/>
        <c:lblAlgn val="ctr"/>
        <c:lblOffset val="100"/>
        <c:noMultiLvlLbl val="0"/>
      </c:catAx>
      <c:valAx>
        <c:axId val="1836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baseline="0">
                <a:solidFill>
                  <a:sysClr val="windowText" lastClr="000000"/>
                </a:solidFill>
                <a:effectLst/>
              </a:rPr>
              <a:t>Monthly sales trend by Department and Category (Oct - Dec)</a:t>
            </a:r>
            <a:endParaRPr lang="en-GB" sz="12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Charts!$A$5:$B$12</c:f>
              <c:multiLvlStrCache>
                <c:ptCount val="8"/>
                <c:lvl>
                  <c:pt idx="0">
                    <c:v>Breads</c:v>
                  </c:pt>
                  <c:pt idx="1">
                    <c:v>Desserts</c:v>
                  </c:pt>
                  <c:pt idx="2">
                    <c:v>Sandwiches</c:v>
                  </c:pt>
                  <c:pt idx="3">
                    <c:v>Salads</c:v>
                  </c:pt>
                  <c:pt idx="4">
                    <c:v>Beef</c:v>
                  </c:pt>
                  <c:pt idx="5">
                    <c:v>Chicken</c:v>
                  </c:pt>
                  <c:pt idx="6">
                    <c:v>Veggies</c:v>
                  </c:pt>
                  <c:pt idx="7">
                    <c:v>Fruit</c:v>
                  </c:pt>
                </c:lvl>
                <c:lvl>
                  <c:pt idx="0">
                    <c:v>Bakery</c:v>
                  </c:pt>
                  <c:pt idx="1">
                    <c:v>Bakery</c:v>
                  </c:pt>
                  <c:pt idx="2">
                    <c:v>Deli</c:v>
                  </c:pt>
                  <c:pt idx="3">
                    <c:v>Deli</c:v>
                  </c:pt>
                  <c:pt idx="4">
                    <c:v>Meat</c:v>
                  </c:pt>
                  <c:pt idx="5">
                    <c:v>Meat</c:v>
                  </c:pt>
                  <c:pt idx="6">
                    <c:v>Produce</c:v>
                  </c:pt>
                  <c:pt idx="7">
                    <c:v>Produce</c:v>
                  </c:pt>
                </c:lvl>
              </c:multiLvlStrCache>
            </c:multiLvlStrRef>
          </c:cat>
          <c:val>
            <c:numRef>
              <c:f>Charts!$C$5:$C$12</c:f>
              <c:numCache>
                <c:formatCode>"$"#,##0_);\("$"#,##0\)</c:formatCode>
                <c:ptCount val="8"/>
                <c:pt idx="0">
                  <c:v>30000</c:v>
                </c:pt>
                <c:pt idx="1">
                  <c:v>25000</c:v>
                </c:pt>
                <c:pt idx="2">
                  <c:v>80000</c:v>
                </c:pt>
                <c:pt idx="3">
                  <c:v>90000</c:v>
                </c:pt>
                <c:pt idx="4">
                  <c:v>90000</c:v>
                </c:pt>
                <c:pt idx="5">
                  <c:v>75000</c:v>
                </c:pt>
                <c:pt idx="6">
                  <c:v>30000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40C-81B9-25C654DACE1E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Charts!$A$5:$B$12</c:f>
              <c:multiLvlStrCache>
                <c:ptCount val="8"/>
                <c:lvl>
                  <c:pt idx="0">
                    <c:v>Breads</c:v>
                  </c:pt>
                  <c:pt idx="1">
                    <c:v>Desserts</c:v>
                  </c:pt>
                  <c:pt idx="2">
                    <c:v>Sandwiches</c:v>
                  </c:pt>
                  <c:pt idx="3">
                    <c:v>Salads</c:v>
                  </c:pt>
                  <c:pt idx="4">
                    <c:v>Beef</c:v>
                  </c:pt>
                  <c:pt idx="5">
                    <c:v>Chicken</c:v>
                  </c:pt>
                  <c:pt idx="6">
                    <c:v>Veggies</c:v>
                  </c:pt>
                  <c:pt idx="7">
                    <c:v>Fruit</c:v>
                  </c:pt>
                </c:lvl>
                <c:lvl>
                  <c:pt idx="0">
                    <c:v>Bakery</c:v>
                  </c:pt>
                  <c:pt idx="1">
                    <c:v>Bakery</c:v>
                  </c:pt>
                  <c:pt idx="2">
                    <c:v>Deli</c:v>
                  </c:pt>
                  <c:pt idx="3">
                    <c:v>Deli</c:v>
                  </c:pt>
                  <c:pt idx="4">
                    <c:v>Meat</c:v>
                  </c:pt>
                  <c:pt idx="5">
                    <c:v>Meat</c:v>
                  </c:pt>
                  <c:pt idx="6">
                    <c:v>Produce</c:v>
                  </c:pt>
                  <c:pt idx="7">
                    <c:v>Produce</c:v>
                  </c:pt>
                </c:lvl>
              </c:multiLvlStrCache>
            </c:multiLvlStrRef>
          </c:cat>
          <c:val>
            <c:numRef>
              <c:f>Charts!$D$5:$D$12</c:f>
              <c:numCache>
                <c:formatCode>"$"#,##0_);\("$"#,##0\)</c:formatCode>
                <c:ptCount val="8"/>
                <c:pt idx="0">
                  <c:v>15000</c:v>
                </c:pt>
                <c:pt idx="1">
                  <c:v>80000</c:v>
                </c:pt>
                <c:pt idx="2">
                  <c:v>40000</c:v>
                </c:pt>
                <c:pt idx="3">
                  <c:v>35000</c:v>
                </c:pt>
                <c:pt idx="4">
                  <c:v>110000</c:v>
                </c:pt>
                <c:pt idx="5">
                  <c:v>82000</c:v>
                </c:pt>
                <c:pt idx="6">
                  <c:v>80000</c:v>
                </c:pt>
                <c:pt idx="7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D-440C-81B9-25C654DACE1E}"/>
            </c:ext>
          </c:extLst>
        </c:ser>
        <c:ser>
          <c:idx val="2"/>
          <c:order val="2"/>
          <c:tx>
            <c:strRef>
              <c:f>Charts!$E$4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Charts!$A$5:$B$12</c:f>
              <c:multiLvlStrCache>
                <c:ptCount val="8"/>
                <c:lvl>
                  <c:pt idx="0">
                    <c:v>Breads</c:v>
                  </c:pt>
                  <c:pt idx="1">
                    <c:v>Desserts</c:v>
                  </c:pt>
                  <c:pt idx="2">
                    <c:v>Sandwiches</c:v>
                  </c:pt>
                  <c:pt idx="3">
                    <c:v>Salads</c:v>
                  </c:pt>
                  <c:pt idx="4">
                    <c:v>Beef</c:v>
                  </c:pt>
                  <c:pt idx="5">
                    <c:v>Chicken</c:v>
                  </c:pt>
                  <c:pt idx="6">
                    <c:v>Veggies</c:v>
                  </c:pt>
                  <c:pt idx="7">
                    <c:v>Fruit</c:v>
                  </c:pt>
                </c:lvl>
                <c:lvl>
                  <c:pt idx="0">
                    <c:v>Bakery</c:v>
                  </c:pt>
                  <c:pt idx="1">
                    <c:v>Bakery</c:v>
                  </c:pt>
                  <c:pt idx="2">
                    <c:v>Deli</c:v>
                  </c:pt>
                  <c:pt idx="3">
                    <c:v>Deli</c:v>
                  </c:pt>
                  <c:pt idx="4">
                    <c:v>Meat</c:v>
                  </c:pt>
                  <c:pt idx="5">
                    <c:v>Meat</c:v>
                  </c:pt>
                  <c:pt idx="6">
                    <c:v>Produce</c:v>
                  </c:pt>
                  <c:pt idx="7">
                    <c:v>Produce</c:v>
                  </c:pt>
                </c:lvl>
              </c:multiLvlStrCache>
            </c:multiLvlStrRef>
          </c:cat>
          <c:val>
            <c:numRef>
              <c:f>Charts!$E$5:$E$12</c:f>
              <c:numCache>
                <c:formatCode>"$"#,##0_);\("$"#,##0\)</c:formatCode>
                <c:ptCount val="8"/>
                <c:pt idx="0">
                  <c:v>20000</c:v>
                </c:pt>
                <c:pt idx="1">
                  <c:v>120000</c:v>
                </c:pt>
                <c:pt idx="2">
                  <c:v>20000</c:v>
                </c:pt>
                <c:pt idx="3">
                  <c:v>25000</c:v>
                </c:pt>
                <c:pt idx="4">
                  <c:v>200000</c:v>
                </c:pt>
                <c:pt idx="5">
                  <c:v>150000</c:v>
                </c:pt>
                <c:pt idx="6">
                  <c:v>30000</c:v>
                </c:pt>
                <c:pt idx="7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D-440C-81B9-25C654DA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87696"/>
        <c:axId val="149591024"/>
      </c:barChart>
      <c:catAx>
        <c:axId val="1495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1024"/>
        <c:crosses val="autoZero"/>
        <c:auto val="1"/>
        <c:lblAlgn val="ctr"/>
        <c:lblOffset val="100"/>
        <c:noMultiLvlLbl val="0"/>
      </c:catAx>
      <c:valAx>
        <c:axId val="1495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0</xdr:row>
      <xdr:rowOff>79374</xdr:rowOff>
    </xdr:from>
    <xdr:to>
      <xdr:col>15</xdr:col>
      <xdr:colOff>196850</xdr:colOff>
      <xdr:row>22</xdr:row>
      <xdr:rowOff>143098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419842</xdr:colOff>
      <xdr:row>0</xdr:row>
      <xdr:rowOff>71548</xdr:rowOff>
    </xdr:from>
    <xdr:to>
      <xdr:col>26</xdr:col>
      <xdr:colOff>13510</xdr:colOff>
      <xdr:row>22</xdr:row>
      <xdr:rowOff>152041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Microsoft%20Excel%20Masterclass%20by%20Dahel%20Tech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 Page"/>
      <sheetName val="Getting Started"/>
      <sheetName val="Sum"/>
      <sheetName val="fill"/>
      <sheetName val="Split"/>
      <sheetName val="Transpose"/>
      <sheetName val="Sort and Filter"/>
      <sheetName val="Tables"/>
      <sheetName val="Drop-downs"/>
      <sheetName val="Charts"/>
      <sheetName val="Pivot Tables"/>
      <sheetName val="Joints"/>
      <sheetName val="IFstatements"/>
      <sheetName val="VlookUp"/>
      <sheetName val="SUMIF &amp; COUNTIF"/>
      <sheetName val="NEXT CLASS"/>
      <sheetName val="Announcement 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>
            <v>30000</v>
          </cell>
          <cell r="D4">
            <v>80000</v>
          </cell>
          <cell r="E4">
            <v>30000</v>
          </cell>
        </row>
        <row r="5">
          <cell r="C5">
            <v>10000</v>
          </cell>
          <cell r="D5">
            <v>30000</v>
          </cell>
          <cell r="E5">
            <v>40000</v>
          </cell>
        </row>
        <row r="6">
          <cell r="C6">
            <v>30000</v>
          </cell>
          <cell r="D6">
            <v>15000</v>
          </cell>
          <cell r="E6">
            <v>20000</v>
          </cell>
        </row>
        <row r="7">
          <cell r="C7">
            <v>25000</v>
          </cell>
          <cell r="D7">
            <v>80000</v>
          </cell>
          <cell r="E7">
            <v>120000</v>
          </cell>
        </row>
        <row r="8">
          <cell r="C8">
            <v>80000</v>
          </cell>
          <cell r="D8">
            <v>40000</v>
          </cell>
          <cell r="E8">
            <v>20000</v>
          </cell>
        </row>
        <row r="9">
          <cell r="C9">
            <v>90000</v>
          </cell>
          <cell r="D9">
            <v>35000</v>
          </cell>
          <cell r="E9">
            <v>25000</v>
          </cell>
        </row>
        <row r="10">
          <cell r="C10">
            <v>90000</v>
          </cell>
          <cell r="D10">
            <v>110000</v>
          </cell>
          <cell r="E10">
            <v>200000</v>
          </cell>
        </row>
        <row r="11">
          <cell r="C11">
            <v>75000</v>
          </cell>
          <cell r="D11">
            <v>82000</v>
          </cell>
          <cell r="E11">
            <v>150000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7" name="SALESTABLE" displayName="SALESTABLE" ref="B14:D23" totalsRowCount="1" totalsRowDxfId="10">
  <autoFilter ref="B14:D22"/>
  <tableColumns count="3">
    <tableColumn id="1" name="Department" totalsRowLabel="Total" totalsRowDxfId="13"/>
    <tableColumn id="2" name="Category" totalsRowDxfId="12"/>
    <tableColumn id="6" name="Sales" totalsRowFunction="sum" totalsRowDxfId="11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ample table for illustrating total rows in tables"/>
    </ext>
  </extLst>
</table>
</file>

<file path=xl/tables/table2.xml><?xml version="1.0" encoding="utf-8"?>
<table xmlns="http://schemas.openxmlformats.org/spreadsheetml/2006/main" id="8" name="Table4" displayName="Table4" ref="A2:I11" totalsRowCount="1" headerRowDxfId="35" totalsRowDxfId="0" tableBorderDxfId="34">
  <autoFilter ref="A2:I10"/>
  <tableColumns count="9">
    <tableColumn id="1" name="Department" totalsRowLabel="Total" dataDxfId="33" totalsRowDxfId="9"/>
    <tableColumn id="2" name="Category" dataDxfId="32" totalsRowDxfId="8"/>
    <tableColumn id="3" name="Oct" dataDxfId="31" totalsRowDxfId="7"/>
    <tableColumn id="4" name="Nov" dataDxfId="30" totalsRowDxfId="6"/>
    <tableColumn id="5" name="Dec" dataDxfId="29" totalsRowDxfId="5"/>
    <tableColumn id="6" name="TOTAL" totalsRowFunction="sum" dataDxfId="28" totalsRowDxfId="4">
      <calculatedColumnFormula>SUM([1]Tables!$C4:$E4)</calculatedColumnFormula>
    </tableColumn>
    <tableColumn id="7" name="AVERAGE" totalsRowFunction="average" dataDxfId="27" totalsRowDxfId="3">
      <calculatedColumnFormula>AVERAGE(Table4[[#This Row],[Oct]:[Dec]])</calculatedColumnFormula>
    </tableColumn>
    <tableColumn id="8" name="MIN" totalsRowFunction="min" dataDxfId="26" totalsRowDxfId="2">
      <calculatedColumnFormula>MIN(Table4[[#This Row],[Oct]:[Dec]])</calculatedColumnFormula>
    </tableColumn>
    <tableColumn id="9" name="MAX" totalsRowFunction="max" dataDxfId="25" totalsRowDxfId="1">
      <calculatedColumnFormula>MAX(Table4[[#This Row],[Oct]:[Dec]])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1:D196" totalsRowShown="0" headerRowDxfId="24">
  <autoFilter ref="D1:D196"/>
  <tableColumns count="1">
    <tableColumn id="1" name="Country Na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3:D11" totalsRowShown="0" headerRowDxfId="23" headerRowCellStyle="Heading 3 2">
  <autoFilter ref="A3:D11"/>
  <tableColumns count="4">
    <tableColumn id="1" name="First Name" dataDxfId="22" dataCellStyle="GrayCell"/>
    <tableColumn id="2" name="Last Name" dataDxfId="21" dataCellStyle="GrayCell"/>
    <tableColumn id="3" name="Last Name, First Name" dataDxfId="20" dataCellStyle="YellowCell"/>
    <tableColumn id="4" name="Full Name" dataDxfId="19" dataCellStyle="YellowCel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Storedata" displayName="Storedata" ref="A4:E12" totalsRowShown="0" headerRowDxfId="18" dataDxfId="17" dataCellStyle="Currency 2">
  <autoFilter ref="A4:E12"/>
  <tableColumns count="5">
    <tableColumn id="1" name="Department"/>
    <tableColumn id="2" name="Category"/>
    <tableColumn id="3" name="Oct" dataDxfId="16" dataCellStyle="Currency 2"/>
    <tableColumn id="4" name="Nov" dataDxfId="15" dataCellStyle="Currency 2"/>
    <tableColumn id="5" name="Dec" dataDxfId="14" dataCellStyle="Currency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23"/>
  <sheetViews>
    <sheetView topLeftCell="A4" workbookViewId="0">
      <selection activeCell="F24" sqref="F24"/>
    </sheetView>
  </sheetViews>
  <sheetFormatPr defaultRowHeight="14.5" x14ac:dyDescent="0.35"/>
  <cols>
    <col min="1" max="1" width="16.36328125" customWidth="1"/>
    <col min="2" max="2" width="18.26953125" bestFit="1" customWidth="1"/>
    <col min="3" max="3" width="11.36328125" bestFit="1" customWidth="1"/>
    <col min="4" max="5" width="12.36328125" bestFit="1" customWidth="1"/>
    <col min="6" max="6" width="14.1796875" bestFit="1" customWidth="1"/>
    <col min="7" max="7" width="12.36328125" bestFit="1" customWidth="1"/>
    <col min="8" max="8" width="11.54296875" bestFit="1" customWidth="1"/>
    <col min="9" max="9" width="12.54296875" bestFit="1" customWidth="1"/>
  </cols>
  <sheetData>
    <row r="1" spans="1:10" ht="23.5" x14ac:dyDescent="0.55000000000000004">
      <c r="A1" s="7" t="s">
        <v>197</v>
      </c>
      <c r="B1" s="7"/>
      <c r="C1" s="7"/>
      <c r="D1" s="7"/>
      <c r="E1" s="7"/>
      <c r="F1" s="7"/>
      <c r="G1" s="7"/>
      <c r="H1" s="7"/>
      <c r="I1" s="7"/>
    </row>
    <row r="2" spans="1:10" x14ac:dyDescent="0.35">
      <c r="A2" s="8" t="s">
        <v>198</v>
      </c>
      <c r="B2" s="8" t="s">
        <v>199</v>
      </c>
      <c r="C2" s="8" t="s">
        <v>200</v>
      </c>
      <c r="D2" s="8" t="s">
        <v>201</v>
      </c>
      <c r="E2" s="8" t="s">
        <v>202</v>
      </c>
      <c r="F2" s="8" t="s">
        <v>203</v>
      </c>
      <c r="G2" s="9" t="s">
        <v>204</v>
      </c>
      <c r="H2" s="9" t="s">
        <v>205</v>
      </c>
      <c r="I2" s="10" t="s">
        <v>206</v>
      </c>
      <c r="J2" s="11"/>
    </row>
    <row r="3" spans="1:10" x14ac:dyDescent="0.35">
      <c r="A3" s="12" t="s">
        <v>207</v>
      </c>
      <c r="B3" s="12" t="s">
        <v>208</v>
      </c>
      <c r="C3" s="13">
        <v>30000</v>
      </c>
      <c r="D3" s="13">
        <v>80000</v>
      </c>
      <c r="E3" s="13">
        <v>30000</v>
      </c>
      <c r="F3" s="13">
        <f>SUM([1]Tables!$C4:$E4)</f>
        <v>140000</v>
      </c>
      <c r="G3" s="14">
        <f>AVERAGE(Table4[[#This Row],[Oct]:[Dec]])</f>
        <v>46666.666666666664</v>
      </c>
      <c r="H3" s="14">
        <f>MIN(Table4[[#This Row],[Oct]:[Dec]])</f>
        <v>30000</v>
      </c>
      <c r="I3" s="14">
        <f>MAX(Table4[[#This Row],[Oct]:[Dec]])</f>
        <v>80000</v>
      </c>
      <c r="J3" s="15"/>
    </row>
    <row r="4" spans="1:10" x14ac:dyDescent="0.35">
      <c r="A4" s="15" t="s">
        <v>207</v>
      </c>
      <c r="B4" s="15" t="s">
        <v>209</v>
      </c>
      <c r="C4" s="16">
        <v>10000</v>
      </c>
      <c r="D4" s="16">
        <v>30000</v>
      </c>
      <c r="E4" s="16">
        <v>40000</v>
      </c>
      <c r="F4" s="16">
        <f>SUM([1]Tables!$C5:$E5)</f>
        <v>80000</v>
      </c>
      <c r="G4" s="14">
        <f>AVERAGE(Table4[[#This Row],[Oct]:[Dec]])</f>
        <v>26666.666666666668</v>
      </c>
      <c r="H4" s="14">
        <f>MIN(Table4[[#This Row],[Oct]:[Dec]])</f>
        <v>10000</v>
      </c>
      <c r="I4" s="16">
        <f>MAX(Table4[[#This Row],[Oct]:[Dec]])</f>
        <v>40000</v>
      </c>
      <c r="J4" s="15"/>
    </row>
    <row r="5" spans="1:10" x14ac:dyDescent="0.35">
      <c r="A5" s="12" t="s">
        <v>210</v>
      </c>
      <c r="B5" s="12" t="s">
        <v>211</v>
      </c>
      <c r="C5" s="13">
        <v>30000</v>
      </c>
      <c r="D5" s="13">
        <v>15000</v>
      </c>
      <c r="E5" s="13">
        <v>20000</v>
      </c>
      <c r="F5" s="13">
        <f>SUM([1]Tables!$C6:$E6)</f>
        <v>65000</v>
      </c>
      <c r="G5" s="14">
        <f>AVERAGE(Table4[[#This Row],[Oct]:[Dec]])</f>
        <v>21666.666666666668</v>
      </c>
      <c r="H5" s="14">
        <f>MIN(Table4[[#This Row],[Oct]:[Dec]])</f>
        <v>15000</v>
      </c>
      <c r="I5" s="17">
        <f>MAX(Table4[[#This Row],[Oct]:[Dec]])</f>
        <v>30000</v>
      </c>
      <c r="J5" s="18"/>
    </row>
    <row r="6" spans="1:10" x14ac:dyDescent="0.35">
      <c r="A6" s="15" t="s">
        <v>210</v>
      </c>
      <c r="B6" s="15" t="s">
        <v>212</v>
      </c>
      <c r="C6" s="16">
        <v>25000</v>
      </c>
      <c r="D6" s="16">
        <v>80000</v>
      </c>
      <c r="E6" s="16">
        <v>120000</v>
      </c>
      <c r="F6" s="16">
        <f>SUM([1]Tables!$C7:$E7)</f>
        <v>225000</v>
      </c>
      <c r="G6" s="14">
        <f>AVERAGE(Table4[[#This Row],[Oct]:[Dec]])</f>
        <v>75000</v>
      </c>
      <c r="H6" s="14">
        <f>MIN(Table4[[#This Row],[Oct]:[Dec]])</f>
        <v>25000</v>
      </c>
      <c r="I6" s="14">
        <f>MAX(Table4[[#This Row],[Oct]:[Dec]])</f>
        <v>120000</v>
      </c>
    </row>
    <row r="7" spans="1:10" x14ac:dyDescent="0.35">
      <c r="A7" s="12" t="s">
        <v>213</v>
      </c>
      <c r="B7" s="12" t="s">
        <v>214</v>
      </c>
      <c r="C7" s="13">
        <v>80000</v>
      </c>
      <c r="D7" s="13">
        <v>40000</v>
      </c>
      <c r="E7" s="13">
        <v>20000</v>
      </c>
      <c r="F7" s="13">
        <f>SUM([1]Tables!$C8:$E8)</f>
        <v>140000</v>
      </c>
      <c r="G7" s="14">
        <f>AVERAGE(Table4[[#This Row],[Oct]:[Dec]])</f>
        <v>46666.666666666664</v>
      </c>
      <c r="H7" s="14">
        <f>MIN(Table4[[#This Row],[Oct]:[Dec]])</f>
        <v>20000</v>
      </c>
      <c r="I7" s="14">
        <f>MAX(Table4[[#This Row],[Oct]:[Dec]])</f>
        <v>80000</v>
      </c>
    </row>
    <row r="8" spans="1:10" x14ac:dyDescent="0.35">
      <c r="A8" s="15" t="s">
        <v>213</v>
      </c>
      <c r="B8" s="15" t="s">
        <v>215</v>
      </c>
      <c r="C8" s="16">
        <v>90000</v>
      </c>
      <c r="D8" s="16">
        <v>35000</v>
      </c>
      <c r="E8" s="16">
        <v>25000</v>
      </c>
      <c r="F8" s="16">
        <f>SUM([1]Tables!$C9:$E9)</f>
        <v>150000</v>
      </c>
      <c r="G8" s="14">
        <f>AVERAGE(Table4[[#This Row],[Oct]:[Dec]])</f>
        <v>50000</v>
      </c>
      <c r="H8" s="14">
        <f>MIN(Table4[[#This Row],[Oct]:[Dec]])</f>
        <v>25000</v>
      </c>
      <c r="I8" s="14">
        <f>MAX(Table4[[#This Row],[Oct]:[Dec]])</f>
        <v>90000</v>
      </c>
    </row>
    <row r="9" spans="1:10" x14ac:dyDescent="0.35">
      <c r="A9" s="19" t="s">
        <v>216</v>
      </c>
      <c r="B9" s="19" t="s">
        <v>217</v>
      </c>
      <c r="C9" s="20">
        <v>90000</v>
      </c>
      <c r="D9" s="20">
        <v>110000</v>
      </c>
      <c r="E9" s="20">
        <v>200000</v>
      </c>
      <c r="F9" s="13">
        <f>SUM([1]Tables!$C10:$E10)</f>
        <v>400000</v>
      </c>
      <c r="G9" s="14">
        <f>AVERAGE(Table4[[#This Row],[Oct]:[Dec]])</f>
        <v>133333.33333333334</v>
      </c>
      <c r="H9" s="21">
        <f>MIN(Table4[[#This Row],[Oct]:[Dec]])</f>
        <v>90000</v>
      </c>
      <c r="I9" s="21">
        <f>MAX(Table4[[#This Row],[Oct]:[Dec]])</f>
        <v>200000</v>
      </c>
      <c r="J9" s="22"/>
    </row>
    <row r="10" spans="1:10" x14ac:dyDescent="0.35">
      <c r="A10" s="15" t="s">
        <v>216</v>
      </c>
      <c r="B10" s="15" t="s">
        <v>218</v>
      </c>
      <c r="C10" s="16">
        <v>75000</v>
      </c>
      <c r="D10" s="16">
        <v>82000</v>
      </c>
      <c r="E10" s="16">
        <v>150000</v>
      </c>
      <c r="F10" s="16">
        <f>SUM([1]Tables!$C11:$E11)</f>
        <v>307000</v>
      </c>
      <c r="G10" s="14">
        <f>AVERAGE(Table4[[#This Row],[Oct]:[Dec]])</f>
        <v>102333.33333333333</v>
      </c>
      <c r="H10" s="14">
        <f>MIN(Table4[[#This Row],[Oct]:[Dec]])</f>
        <v>75000</v>
      </c>
      <c r="I10" s="14">
        <f>MAX(Table4[[#This Row],[Oct]:[Dec]])</f>
        <v>150000</v>
      </c>
    </row>
    <row r="11" spans="1:10" x14ac:dyDescent="0.35">
      <c r="A11" s="46" t="s">
        <v>219</v>
      </c>
      <c r="B11" s="46"/>
      <c r="C11" s="46"/>
      <c r="D11" s="46"/>
      <c r="E11" s="46"/>
      <c r="F11" s="47">
        <f>SUBTOTAL(109,Table4[TOTAL])</f>
        <v>1507000</v>
      </c>
      <c r="G11" s="47">
        <f>SUBTOTAL(101,Table4[AVERAGE])</f>
        <v>62791.666666666664</v>
      </c>
      <c r="H11" s="47">
        <f>SUBTOTAL(105,Table4[MIN])</f>
        <v>10000</v>
      </c>
      <c r="I11" s="47">
        <f>SUBTOTAL(104,Table4[MAX])</f>
        <v>200000</v>
      </c>
    </row>
    <row r="13" spans="1:10" ht="23.5" x14ac:dyDescent="0.55000000000000004">
      <c r="B13" s="7" t="s">
        <v>220</v>
      </c>
      <c r="C13" s="7"/>
      <c r="D13" s="7"/>
      <c r="E13" s="7"/>
    </row>
    <row r="14" spans="1:10" x14ac:dyDescent="0.35">
      <c r="B14" s="23" t="s">
        <v>198</v>
      </c>
      <c r="C14" s="23" t="s">
        <v>199</v>
      </c>
      <c r="D14" s="23" t="s">
        <v>221</v>
      </c>
    </row>
    <row r="15" spans="1:10" x14ac:dyDescent="0.35">
      <c r="B15" s="24" t="s">
        <v>207</v>
      </c>
      <c r="C15" s="24" t="s">
        <v>208</v>
      </c>
      <c r="D15" s="25">
        <v>1000</v>
      </c>
    </row>
    <row r="16" spans="1:10" x14ac:dyDescent="0.35">
      <c r="B16" t="s">
        <v>207</v>
      </c>
      <c r="C16" t="s">
        <v>209</v>
      </c>
      <c r="D16" s="25">
        <v>2000</v>
      </c>
    </row>
    <row r="17" spans="2:4" x14ac:dyDescent="0.35">
      <c r="B17" s="24" t="s">
        <v>210</v>
      </c>
      <c r="C17" s="24" t="s">
        <v>211</v>
      </c>
      <c r="D17" s="25">
        <v>3000</v>
      </c>
    </row>
    <row r="18" spans="2:4" x14ac:dyDescent="0.35">
      <c r="B18" t="s">
        <v>210</v>
      </c>
      <c r="C18" t="s">
        <v>212</v>
      </c>
      <c r="D18" s="25">
        <v>1000</v>
      </c>
    </row>
    <row r="19" spans="2:4" x14ac:dyDescent="0.35">
      <c r="B19" s="24" t="s">
        <v>213</v>
      </c>
      <c r="C19" s="24" t="s">
        <v>222</v>
      </c>
      <c r="D19" s="25">
        <v>2000</v>
      </c>
    </row>
    <row r="20" spans="2:4" x14ac:dyDescent="0.35">
      <c r="B20" t="s">
        <v>213</v>
      </c>
      <c r="C20" t="s">
        <v>215</v>
      </c>
      <c r="D20" s="25">
        <v>3000</v>
      </c>
    </row>
    <row r="21" spans="2:4" x14ac:dyDescent="0.35">
      <c r="B21" s="24" t="s">
        <v>216</v>
      </c>
      <c r="C21" s="24" t="s">
        <v>217</v>
      </c>
      <c r="D21" s="25">
        <v>4000</v>
      </c>
    </row>
    <row r="22" spans="2:4" x14ac:dyDescent="0.35">
      <c r="B22" t="s">
        <v>216</v>
      </c>
      <c r="C22" t="s">
        <v>218</v>
      </c>
      <c r="D22" s="25">
        <v>8000</v>
      </c>
    </row>
    <row r="23" spans="2:4" x14ac:dyDescent="0.35">
      <c r="B23" s="44" t="s">
        <v>219</v>
      </c>
      <c r="C23" s="44"/>
      <c r="D23" s="45">
        <f>SUBTOTAL(109,SALESTABLE[Sales])</f>
        <v>24000</v>
      </c>
    </row>
  </sheetData>
  <dataValidations count="1">
    <dataValidation type="list" allowBlank="1" showInputMessage="1" showErrorMessage="1" sqref="B24:B189 B12:B22 B2:B10">
      <formula1>$A$2:$A$189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96"/>
  <sheetViews>
    <sheetView workbookViewId="0">
      <selection activeCell="B2" sqref="B2"/>
    </sheetView>
  </sheetViews>
  <sheetFormatPr defaultRowHeight="14.5" x14ac:dyDescent="0.35"/>
  <cols>
    <col min="1" max="1" width="28.7265625" bestFit="1" customWidth="1"/>
    <col min="2" max="2" width="18.26953125" bestFit="1" customWidth="1"/>
    <col min="4" max="4" width="28.7265625" bestFit="1" customWidth="1"/>
  </cols>
  <sheetData>
    <row r="1" spans="1:4" x14ac:dyDescent="0.35">
      <c r="A1" s="1" t="s">
        <v>0</v>
      </c>
      <c r="B1" s="2" t="s">
        <v>196</v>
      </c>
      <c r="D1" s="2" t="s">
        <v>0</v>
      </c>
    </row>
    <row r="2" spans="1:4" x14ac:dyDescent="0.35">
      <c r="A2" t="s">
        <v>1</v>
      </c>
      <c r="D2" t="s">
        <v>1</v>
      </c>
    </row>
    <row r="3" spans="1:4" x14ac:dyDescent="0.35">
      <c r="A3" t="s">
        <v>2</v>
      </c>
      <c r="D3" t="s">
        <v>2</v>
      </c>
    </row>
    <row r="4" spans="1:4" x14ac:dyDescent="0.35">
      <c r="A4" t="s">
        <v>3</v>
      </c>
      <c r="D4" t="s">
        <v>3</v>
      </c>
    </row>
    <row r="5" spans="1:4" x14ac:dyDescent="0.35">
      <c r="A5" t="s">
        <v>4</v>
      </c>
      <c r="D5" t="s">
        <v>4</v>
      </c>
    </row>
    <row r="6" spans="1:4" x14ac:dyDescent="0.35">
      <c r="A6" t="s">
        <v>5</v>
      </c>
      <c r="D6" t="s">
        <v>5</v>
      </c>
    </row>
    <row r="7" spans="1:4" x14ac:dyDescent="0.35">
      <c r="A7" t="s">
        <v>6</v>
      </c>
      <c r="D7" t="s">
        <v>6</v>
      </c>
    </row>
    <row r="8" spans="1:4" x14ac:dyDescent="0.35">
      <c r="A8" t="s">
        <v>7</v>
      </c>
      <c r="D8" t="s">
        <v>7</v>
      </c>
    </row>
    <row r="9" spans="1:4" x14ac:dyDescent="0.35">
      <c r="A9" t="s">
        <v>8</v>
      </c>
      <c r="D9" t="s">
        <v>8</v>
      </c>
    </row>
    <row r="10" spans="1:4" x14ac:dyDescent="0.35">
      <c r="A10" t="s">
        <v>9</v>
      </c>
      <c r="D10" t="s">
        <v>9</v>
      </c>
    </row>
    <row r="11" spans="1:4" x14ac:dyDescent="0.35">
      <c r="A11" t="s">
        <v>10</v>
      </c>
      <c r="D11" t="s">
        <v>10</v>
      </c>
    </row>
    <row r="12" spans="1:4" x14ac:dyDescent="0.35">
      <c r="A12" t="s">
        <v>11</v>
      </c>
      <c r="D12" t="s">
        <v>11</v>
      </c>
    </row>
    <row r="13" spans="1:4" x14ac:dyDescent="0.35">
      <c r="A13" t="s">
        <v>12</v>
      </c>
      <c r="D13" t="s">
        <v>12</v>
      </c>
    </row>
    <row r="14" spans="1:4" x14ac:dyDescent="0.35">
      <c r="A14" t="s">
        <v>13</v>
      </c>
      <c r="D14" t="s">
        <v>13</v>
      </c>
    </row>
    <row r="15" spans="1:4" x14ac:dyDescent="0.35">
      <c r="A15" t="s">
        <v>14</v>
      </c>
      <c r="D15" t="s">
        <v>14</v>
      </c>
    </row>
    <row r="16" spans="1:4" x14ac:dyDescent="0.35">
      <c r="A16" t="s">
        <v>15</v>
      </c>
      <c r="D16" t="s">
        <v>15</v>
      </c>
    </row>
    <row r="17" spans="1:8" x14ac:dyDescent="0.35">
      <c r="A17" t="s">
        <v>16</v>
      </c>
      <c r="D17" t="s">
        <v>16</v>
      </c>
    </row>
    <row r="18" spans="1:8" x14ac:dyDescent="0.35">
      <c r="A18" t="s">
        <v>17</v>
      </c>
      <c r="D18" t="s">
        <v>17</v>
      </c>
    </row>
    <row r="19" spans="1:8" x14ac:dyDescent="0.35">
      <c r="A19" t="s">
        <v>18</v>
      </c>
      <c r="D19" t="s">
        <v>18</v>
      </c>
    </row>
    <row r="20" spans="1:8" x14ac:dyDescent="0.35">
      <c r="A20" t="s">
        <v>19</v>
      </c>
      <c r="D20" t="s">
        <v>19</v>
      </c>
    </row>
    <row r="21" spans="1:8" x14ac:dyDescent="0.35">
      <c r="A21" t="s">
        <v>20</v>
      </c>
      <c r="D21" t="s">
        <v>20</v>
      </c>
    </row>
    <row r="22" spans="1:8" x14ac:dyDescent="0.35">
      <c r="A22" t="s">
        <v>21</v>
      </c>
      <c r="D22" t="s">
        <v>21</v>
      </c>
    </row>
    <row r="23" spans="1:8" x14ac:dyDescent="0.35">
      <c r="A23" t="s">
        <v>22</v>
      </c>
      <c r="D23" t="s">
        <v>22</v>
      </c>
    </row>
    <row r="24" spans="1:8" x14ac:dyDescent="0.35">
      <c r="A24" t="s">
        <v>23</v>
      </c>
      <c r="D24" t="s">
        <v>23</v>
      </c>
      <c r="H24" t="str">
        <f ca="1">"Today is " &amp; TEXT(TODAY(), "dddd, mmmm dd, yyyy") &amp; " and the time is " &amp; TEXT(NOW(), "hh:mm AM/PM")</f>
        <v>Today is Saturday, April 19, 2025 and the time is 04:34 PM</v>
      </c>
    </row>
    <row r="25" spans="1:8" x14ac:dyDescent="0.35">
      <c r="A25" t="s">
        <v>24</v>
      </c>
      <c r="D25" t="s">
        <v>24</v>
      </c>
    </row>
    <row r="26" spans="1:8" x14ac:dyDescent="0.35">
      <c r="A26" t="s">
        <v>25</v>
      </c>
      <c r="D26" t="s">
        <v>25</v>
      </c>
    </row>
    <row r="27" spans="1:8" x14ac:dyDescent="0.35">
      <c r="A27" t="s">
        <v>26</v>
      </c>
      <c r="D27" t="s">
        <v>26</v>
      </c>
    </row>
    <row r="28" spans="1:8" x14ac:dyDescent="0.35">
      <c r="A28" t="s">
        <v>27</v>
      </c>
      <c r="D28" t="s">
        <v>27</v>
      </c>
    </row>
    <row r="29" spans="1:8" x14ac:dyDescent="0.35">
      <c r="A29" t="s">
        <v>28</v>
      </c>
      <c r="D29" t="s">
        <v>28</v>
      </c>
    </row>
    <row r="30" spans="1:8" x14ac:dyDescent="0.35">
      <c r="A30" t="s">
        <v>29</v>
      </c>
      <c r="D30" t="s">
        <v>29</v>
      </c>
    </row>
    <row r="31" spans="1:8" x14ac:dyDescent="0.35">
      <c r="A31" t="s">
        <v>30</v>
      </c>
      <c r="D31" t="s">
        <v>30</v>
      </c>
    </row>
    <row r="32" spans="1:8" x14ac:dyDescent="0.35">
      <c r="A32" t="s">
        <v>31</v>
      </c>
      <c r="D32" t="s">
        <v>31</v>
      </c>
    </row>
    <row r="33" spans="1:4" x14ac:dyDescent="0.35">
      <c r="A33" t="s">
        <v>32</v>
      </c>
      <c r="D33" t="s">
        <v>32</v>
      </c>
    </row>
    <row r="34" spans="1:4" x14ac:dyDescent="0.35">
      <c r="A34" t="s">
        <v>33</v>
      </c>
      <c r="D34" t="s">
        <v>33</v>
      </c>
    </row>
    <row r="35" spans="1:4" x14ac:dyDescent="0.35">
      <c r="A35" t="s">
        <v>34</v>
      </c>
      <c r="D35" t="s">
        <v>34</v>
      </c>
    </row>
    <row r="36" spans="1:4" x14ac:dyDescent="0.35">
      <c r="A36" t="s">
        <v>35</v>
      </c>
      <c r="D36" t="s">
        <v>35</v>
      </c>
    </row>
    <row r="37" spans="1:4" x14ac:dyDescent="0.35">
      <c r="A37" t="s">
        <v>36</v>
      </c>
      <c r="D37" t="s">
        <v>36</v>
      </c>
    </row>
    <row r="38" spans="1:4" x14ac:dyDescent="0.35">
      <c r="A38" t="s">
        <v>37</v>
      </c>
      <c r="D38" t="s">
        <v>37</v>
      </c>
    </row>
    <row r="39" spans="1:4" x14ac:dyDescent="0.35">
      <c r="A39" t="s">
        <v>38</v>
      </c>
      <c r="D39" t="s">
        <v>38</v>
      </c>
    </row>
    <row r="40" spans="1:4" x14ac:dyDescent="0.35">
      <c r="A40" t="s">
        <v>39</v>
      </c>
      <c r="D40" t="s">
        <v>39</v>
      </c>
    </row>
    <row r="41" spans="1:4" x14ac:dyDescent="0.35">
      <c r="A41" t="s">
        <v>40</v>
      </c>
      <c r="D41" t="s">
        <v>40</v>
      </c>
    </row>
    <row r="42" spans="1:4" x14ac:dyDescent="0.35">
      <c r="A42" t="s">
        <v>41</v>
      </c>
      <c r="D42" t="s">
        <v>41</v>
      </c>
    </row>
    <row r="43" spans="1:4" x14ac:dyDescent="0.35">
      <c r="A43" t="s">
        <v>42</v>
      </c>
      <c r="D43" t="s">
        <v>42</v>
      </c>
    </row>
    <row r="44" spans="1:4" x14ac:dyDescent="0.35">
      <c r="A44" t="s">
        <v>43</v>
      </c>
      <c r="D44" t="s">
        <v>43</v>
      </c>
    </row>
    <row r="45" spans="1:4" x14ac:dyDescent="0.35">
      <c r="A45" t="s">
        <v>44</v>
      </c>
      <c r="D45" t="s">
        <v>44</v>
      </c>
    </row>
    <row r="46" spans="1:4" x14ac:dyDescent="0.35">
      <c r="A46" t="s">
        <v>45</v>
      </c>
      <c r="D46" t="s">
        <v>45</v>
      </c>
    </row>
    <row r="47" spans="1:4" x14ac:dyDescent="0.35">
      <c r="A47" t="s">
        <v>46</v>
      </c>
      <c r="D47" t="s">
        <v>46</v>
      </c>
    </row>
    <row r="48" spans="1:4" x14ac:dyDescent="0.35">
      <c r="A48" t="s">
        <v>47</v>
      </c>
      <c r="D48" t="s">
        <v>47</v>
      </c>
    </row>
    <row r="49" spans="1:4" x14ac:dyDescent="0.35">
      <c r="A49" t="s">
        <v>48</v>
      </c>
      <c r="D49" t="s">
        <v>48</v>
      </c>
    </row>
    <row r="50" spans="1:4" x14ac:dyDescent="0.35">
      <c r="A50" t="s">
        <v>49</v>
      </c>
      <c r="D50" t="s">
        <v>49</v>
      </c>
    </row>
    <row r="51" spans="1:4" x14ac:dyDescent="0.35">
      <c r="A51" t="s">
        <v>50</v>
      </c>
      <c r="D51" t="s">
        <v>50</v>
      </c>
    </row>
    <row r="52" spans="1:4" x14ac:dyDescent="0.35">
      <c r="A52" t="s">
        <v>51</v>
      </c>
      <c r="D52" t="s">
        <v>51</v>
      </c>
    </row>
    <row r="53" spans="1:4" x14ac:dyDescent="0.35">
      <c r="A53" t="s">
        <v>52</v>
      </c>
      <c r="D53" t="s">
        <v>52</v>
      </c>
    </row>
    <row r="54" spans="1:4" x14ac:dyDescent="0.35">
      <c r="A54" t="s">
        <v>53</v>
      </c>
      <c r="D54" t="s">
        <v>53</v>
      </c>
    </row>
    <row r="55" spans="1:4" x14ac:dyDescent="0.35">
      <c r="A55" t="s">
        <v>54</v>
      </c>
      <c r="D55" t="s">
        <v>54</v>
      </c>
    </row>
    <row r="56" spans="1:4" x14ac:dyDescent="0.35">
      <c r="A56" t="s">
        <v>55</v>
      </c>
      <c r="D56" t="s">
        <v>55</v>
      </c>
    </row>
    <row r="57" spans="1:4" x14ac:dyDescent="0.35">
      <c r="A57" t="s">
        <v>56</v>
      </c>
      <c r="D57" t="s">
        <v>56</v>
      </c>
    </row>
    <row r="58" spans="1:4" x14ac:dyDescent="0.35">
      <c r="A58" t="s">
        <v>57</v>
      </c>
      <c r="D58" t="s">
        <v>57</v>
      </c>
    </row>
    <row r="59" spans="1:4" x14ac:dyDescent="0.35">
      <c r="A59" t="s">
        <v>58</v>
      </c>
      <c r="D59" t="s">
        <v>58</v>
      </c>
    </row>
    <row r="60" spans="1:4" x14ac:dyDescent="0.35">
      <c r="A60" t="s">
        <v>59</v>
      </c>
      <c r="D60" t="s">
        <v>59</v>
      </c>
    </row>
    <row r="61" spans="1:4" x14ac:dyDescent="0.35">
      <c r="A61" t="s">
        <v>60</v>
      </c>
      <c r="D61" t="s">
        <v>60</v>
      </c>
    </row>
    <row r="62" spans="1:4" x14ac:dyDescent="0.35">
      <c r="A62" t="s">
        <v>61</v>
      </c>
      <c r="D62" t="s">
        <v>61</v>
      </c>
    </row>
    <row r="63" spans="1:4" x14ac:dyDescent="0.35">
      <c r="A63" t="s">
        <v>62</v>
      </c>
      <c r="D63" t="s">
        <v>62</v>
      </c>
    </row>
    <row r="64" spans="1:4" x14ac:dyDescent="0.35">
      <c r="A64" t="s">
        <v>63</v>
      </c>
      <c r="D64" t="s">
        <v>63</v>
      </c>
    </row>
    <row r="65" spans="1:4" x14ac:dyDescent="0.35">
      <c r="A65" t="s">
        <v>64</v>
      </c>
      <c r="D65" t="s">
        <v>64</v>
      </c>
    </row>
    <row r="66" spans="1:4" x14ac:dyDescent="0.35">
      <c r="A66" t="s">
        <v>65</v>
      </c>
      <c r="D66" t="s">
        <v>65</v>
      </c>
    </row>
    <row r="67" spans="1:4" x14ac:dyDescent="0.35">
      <c r="A67" t="s">
        <v>66</v>
      </c>
      <c r="D67" t="s">
        <v>66</v>
      </c>
    </row>
    <row r="68" spans="1:4" x14ac:dyDescent="0.35">
      <c r="A68" t="s">
        <v>67</v>
      </c>
      <c r="D68" t="s">
        <v>67</v>
      </c>
    </row>
    <row r="69" spans="1:4" x14ac:dyDescent="0.35">
      <c r="A69" t="s">
        <v>68</v>
      </c>
      <c r="D69" t="s">
        <v>68</v>
      </c>
    </row>
    <row r="70" spans="1:4" x14ac:dyDescent="0.35">
      <c r="A70" t="s">
        <v>69</v>
      </c>
      <c r="D70" t="s">
        <v>69</v>
      </c>
    </row>
    <row r="71" spans="1:4" x14ac:dyDescent="0.35">
      <c r="A71" t="s">
        <v>70</v>
      </c>
      <c r="D71" t="s">
        <v>70</v>
      </c>
    </row>
    <row r="72" spans="1:4" x14ac:dyDescent="0.35">
      <c r="A72" t="s">
        <v>71</v>
      </c>
      <c r="D72" t="s">
        <v>71</v>
      </c>
    </row>
    <row r="73" spans="1:4" x14ac:dyDescent="0.35">
      <c r="A73" t="s">
        <v>72</v>
      </c>
      <c r="D73" t="s">
        <v>72</v>
      </c>
    </row>
    <row r="74" spans="1:4" x14ac:dyDescent="0.35">
      <c r="A74" t="s">
        <v>73</v>
      </c>
      <c r="D74" t="s">
        <v>73</v>
      </c>
    </row>
    <row r="75" spans="1:4" x14ac:dyDescent="0.35">
      <c r="A75" t="s">
        <v>74</v>
      </c>
      <c r="D75" t="s">
        <v>74</v>
      </c>
    </row>
    <row r="76" spans="1:4" x14ac:dyDescent="0.35">
      <c r="A76" t="s">
        <v>75</v>
      </c>
      <c r="D76" t="s">
        <v>75</v>
      </c>
    </row>
    <row r="77" spans="1:4" x14ac:dyDescent="0.35">
      <c r="A77" t="s">
        <v>76</v>
      </c>
      <c r="D77" t="s">
        <v>76</v>
      </c>
    </row>
    <row r="78" spans="1:4" x14ac:dyDescent="0.35">
      <c r="A78" t="s">
        <v>77</v>
      </c>
      <c r="D78" t="s">
        <v>77</v>
      </c>
    </row>
    <row r="79" spans="1:4" x14ac:dyDescent="0.35">
      <c r="A79" t="s">
        <v>78</v>
      </c>
      <c r="D79" t="s">
        <v>78</v>
      </c>
    </row>
    <row r="80" spans="1:4" x14ac:dyDescent="0.35">
      <c r="A80" t="s">
        <v>79</v>
      </c>
      <c r="D80" t="s">
        <v>79</v>
      </c>
    </row>
    <row r="81" spans="1:4" x14ac:dyDescent="0.35">
      <c r="A81" t="s">
        <v>80</v>
      </c>
      <c r="D81" t="s">
        <v>80</v>
      </c>
    </row>
    <row r="82" spans="1:4" x14ac:dyDescent="0.35">
      <c r="A82" t="s">
        <v>81</v>
      </c>
      <c r="D82" t="s">
        <v>81</v>
      </c>
    </row>
    <row r="83" spans="1:4" x14ac:dyDescent="0.35">
      <c r="A83" t="s">
        <v>82</v>
      </c>
      <c r="D83" t="s">
        <v>82</v>
      </c>
    </row>
    <row r="84" spans="1:4" x14ac:dyDescent="0.35">
      <c r="A84" t="s">
        <v>83</v>
      </c>
      <c r="D84" t="s">
        <v>83</v>
      </c>
    </row>
    <row r="85" spans="1:4" x14ac:dyDescent="0.35">
      <c r="A85" t="s">
        <v>84</v>
      </c>
      <c r="D85" t="s">
        <v>84</v>
      </c>
    </row>
    <row r="86" spans="1:4" x14ac:dyDescent="0.35">
      <c r="A86" t="s">
        <v>85</v>
      </c>
      <c r="D86" t="s">
        <v>85</v>
      </c>
    </row>
    <row r="87" spans="1:4" x14ac:dyDescent="0.35">
      <c r="A87" t="s">
        <v>86</v>
      </c>
      <c r="D87" t="s">
        <v>86</v>
      </c>
    </row>
    <row r="88" spans="1:4" x14ac:dyDescent="0.35">
      <c r="A88" t="s">
        <v>87</v>
      </c>
      <c r="D88" t="s">
        <v>87</v>
      </c>
    </row>
    <row r="89" spans="1:4" x14ac:dyDescent="0.35">
      <c r="A89" t="s">
        <v>88</v>
      </c>
      <c r="D89" t="s">
        <v>88</v>
      </c>
    </row>
    <row r="90" spans="1:4" x14ac:dyDescent="0.35">
      <c r="A90" t="s">
        <v>89</v>
      </c>
      <c r="D90" t="s">
        <v>89</v>
      </c>
    </row>
    <row r="91" spans="1:4" x14ac:dyDescent="0.35">
      <c r="A91" t="s">
        <v>90</v>
      </c>
      <c r="D91" t="s">
        <v>90</v>
      </c>
    </row>
    <row r="92" spans="1:4" x14ac:dyDescent="0.35">
      <c r="A92" t="s">
        <v>91</v>
      </c>
      <c r="D92" t="s">
        <v>91</v>
      </c>
    </row>
    <row r="93" spans="1:4" x14ac:dyDescent="0.35">
      <c r="A93" t="s">
        <v>92</v>
      </c>
      <c r="D93" t="s">
        <v>92</v>
      </c>
    </row>
    <row r="94" spans="1:4" x14ac:dyDescent="0.35">
      <c r="A94" t="s">
        <v>93</v>
      </c>
      <c r="D94" t="s">
        <v>93</v>
      </c>
    </row>
    <row r="95" spans="1:4" x14ac:dyDescent="0.35">
      <c r="A95" t="s">
        <v>94</v>
      </c>
      <c r="D95" t="s">
        <v>94</v>
      </c>
    </row>
    <row r="96" spans="1:4" x14ac:dyDescent="0.35">
      <c r="A96" t="s">
        <v>95</v>
      </c>
      <c r="D96" t="s">
        <v>95</v>
      </c>
    </row>
    <row r="97" spans="1:4" x14ac:dyDescent="0.35">
      <c r="A97" t="s">
        <v>96</v>
      </c>
      <c r="D97" t="s">
        <v>96</v>
      </c>
    </row>
    <row r="98" spans="1:4" x14ac:dyDescent="0.35">
      <c r="A98" t="s">
        <v>97</v>
      </c>
      <c r="D98" t="s">
        <v>97</v>
      </c>
    </row>
    <row r="99" spans="1:4" x14ac:dyDescent="0.35">
      <c r="A99" t="s">
        <v>98</v>
      </c>
      <c r="D99" t="s">
        <v>98</v>
      </c>
    </row>
    <row r="100" spans="1:4" x14ac:dyDescent="0.35">
      <c r="A100" t="s">
        <v>99</v>
      </c>
      <c r="D100" t="s">
        <v>99</v>
      </c>
    </row>
    <row r="101" spans="1:4" x14ac:dyDescent="0.35">
      <c r="A101" t="s">
        <v>100</v>
      </c>
      <c r="D101" t="s">
        <v>100</v>
      </c>
    </row>
    <row r="102" spans="1:4" x14ac:dyDescent="0.35">
      <c r="A102" t="s">
        <v>101</v>
      </c>
      <c r="D102" t="s">
        <v>101</v>
      </c>
    </row>
    <row r="103" spans="1:4" x14ac:dyDescent="0.35">
      <c r="A103" t="s">
        <v>102</v>
      </c>
      <c r="D103" t="s">
        <v>102</v>
      </c>
    </row>
    <row r="104" spans="1:4" x14ac:dyDescent="0.35">
      <c r="A104" t="s">
        <v>103</v>
      </c>
      <c r="D104" t="s">
        <v>103</v>
      </c>
    </row>
    <row r="105" spans="1:4" x14ac:dyDescent="0.35">
      <c r="A105" t="s">
        <v>104</v>
      </c>
      <c r="D105" t="s">
        <v>104</v>
      </c>
    </row>
    <row r="106" spans="1:4" x14ac:dyDescent="0.35">
      <c r="A106" t="s">
        <v>105</v>
      </c>
      <c r="D106" t="s">
        <v>105</v>
      </c>
    </row>
    <row r="107" spans="1:4" x14ac:dyDescent="0.35">
      <c r="A107" t="s">
        <v>106</v>
      </c>
      <c r="D107" t="s">
        <v>106</v>
      </c>
    </row>
    <row r="108" spans="1:4" x14ac:dyDescent="0.35">
      <c r="A108" t="s">
        <v>107</v>
      </c>
      <c r="D108" t="s">
        <v>107</v>
      </c>
    </row>
    <row r="109" spans="1:4" x14ac:dyDescent="0.35">
      <c r="A109" t="s">
        <v>108</v>
      </c>
      <c r="D109" t="s">
        <v>108</v>
      </c>
    </row>
    <row r="110" spans="1:4" x14ac:dyDescent="0.35">
      <c r="A110" t="s">
        <v>109</v>
      </c>
      <c r="D110" t="s">
        <v>109</v>
      </c>
    </row>
    <row r="111" spans="1:4" x14ac:dyDescent="0.35">
      <c r="A111" t="s">
        <v>110</v>
      </c>
      <c r="D111" t="s">
        <v>110</v>
      </c>
    </row>
    <row r="112" spans="1:4" x14ac:dyDescent="0.35">
      <c r="A112" t="s">
        <v>111</v>
      </c>
      <c r="D112" t="s">
        <v>111</v>
      </c>
    </row>
    <row r="113" spans="1:4" x14ac:dyDescent="0.35">
      <c r="A113" t="s">
        <v>112</v>
      </c>
      <c r="D113" t="s">
        <v>112</v>
      </c>
    </row>
    <row r="114" spans="1:4" x14ac:dyDescent="0.35">
      <c r="A114" t="s">
        <v>113</v>
      </c>
      <c r="D114" t="s">
        <v>113</v>
      </c>
    </row>
    <row r="115" spans="1:4" x14ac:dyDescent="0.35">
      <c r="A115" t="s">
        <v>114</v>
      </c>
      <c r="D115" t="s">
        <v>114</v>
      </c>
    </row>
    <row r="116" spans="1:4" x14ac:dyDescent="0.35">
      <c r="A116" t="s">
        <v>115</v>
      </c>
      <c r="D116" t="s">
        <v>115</v>
      </c>
    </row>
    <row r="117" spans="1:4" x14ac:dyDescent="0.35">
      <c r="A117" t="s">
        <v>116</v>
      </c>
      <c r="D117" t="s">
        <v>116</v>
      </c>
    </row>
    <row r="118" spans="1:4" x14ac:dyDescent="0.35">
      <c r="A118" t="s">
        <v>117</v>
      </c>
      <c r="D118" t="s">
        <v>117</v>
      </c>
    </row>
    <row r="119" spans="1:4" x14ac:dyDescent="0.35">
      <c r="A119" t="s">
        <v>118</v>
      </c>
      <c r="D119" t="s">
        <v>118</v>
      </c>
    </row>
    <row r="120" spans="1:4" x14ac:dyDescent="0.35">
      <c r="A120" t="s">
        <v>119</v>
      </c>
      <c r="D120" t="s">
        <v>119</v>
      </c>
    </row>
    <row r="121" spans="1:4" x14ac:dyDescent="0.35">
      <c r="A121" t="s">
        <v>120</v>
      </c>
      <c r="D121" t="s">
        <v>120</v>
      </c>
    </row>
    <row r="122" spans="1:4" x14ac:dyDescent="0.35">
      <c r="A122" t="s">
        <v>121</v>
      </c>
      <c r="D122" t="s">
        <v>121</v>
      </c>
    </row>
    <row r="123" spans="1:4" x14ac:dyDescent="0.35">
      <c r="A123" t="s">
        <v>122</v>
      </c>
      <c r="D123" t="s">
        <v>122</v>
      </c>
    </row>
    <row r="124" spans="1:4" x14ac:dyDescent="0.35">
      <c r="A124" t="s">
        <v>123</v>
      </c>
      <c r="D124" t="s">
        <v>123</v>
      </c>
    </row>
    <row r="125" spans="1:4" x14ac:dyDescent="0.35">
      <c r="A125" t="s">
        <v>124</v>
      </c>
      <c r="D125" t="s">
        <v>124</v>
      </c>
    </row>
    <row r="126" spans="1:4" x14ac:dyDescent="0.35">
      <c r="A126" t="s">
        <v>125</v>
      </c>
      <c r="D126" t="s">
        <v>125</v>
      </c>
    </row>
    <row r="127" spans="1:4" x14ac:dyDescent="0.35">
      <c r="A127" t="s">
        <v>126</v>
      </c>
      <c r="D127" t="s">
        <v>126</v>
      </c>
    </row>
    <row r="128" spans="1:4" x14ac:dyDescent="0.35">
      <c r="A128" t="s">
        <v>127</v>
      </c>
      <c r="D128" t="s">
        <v>127</v>
      </c>
    </row>
    <row r="129" spans="1:4" x14ac:dyDescent="0.35">
      <c r="A129" t="s">
        <v>128</v>
      </c>
      <c r="D129" t="s">
        <v>128</v>
      </c>
    </row>
    <row r="130" spans="1:4" x14ac:dyDescent="0.35">
      <c r="A130" t="s">
        <v>129</v>
      </c>
      <c r="D130" t="s">
        <v>129</v>
      </c>
    </row>
    <row r="131" spans="1:4" x14ac:dyDescent="0.35">
      <c r="A131" t="s">
        <v>130</v>
      </c>
      <c r="D131" t="s">
        <v>130</v>
      </c>
    </row>
    <row r="132" spans="1:4" x14ac:dyDescent="0.35">
      <c r="A132" t="s">
        <v>131</v>
      </c>
      <c r="D132" t="s">
        <v>131</v>
      </c>
    </row>
    <row r="133" spans="1:4" x14ac:dyDescent="0.35">
      <c r="A133" t="s">
        <v>132</v>
      </c>
      <c r="D133" t="s">
        <v>132</v>
      </c>
    </row>
    <row r="134" spans="1:4" x14ac:dyDescent="0.35">
      <c r="A134" t="s">
        <v>133</v>
      </c>
      <c r="D134" t="s">
        <v>133</v>
      </c>
    </row>
    <row r="135" spans="1:4" x14ac:dyDescent="0.35">
      <c r="A135" t="s">
        <v>134</v>
      </c>
      <c r="D135" t="s">
        <v>134</v>
      </c>
    </row>
    <row r="136" spans="1:4" x14ac:dyDescent="0.35">
      <c r="A136" t="s">
        <v>135</v>
      </c>
      <c r="D136" t="s">
        <v>135</v>
      </c>
    </row>
    <row r="137" spans="1:4" x14ac:dyDescent="0.35">
      <c r="A137" t="s">
        <v>136</v>
      </c>
      <c r="D137" t="s">
        <v>136</v>
      </c>
    </row>
    <row r="138" spans="1:4" x14ac:dyDescent="0.35">
      <c r="A138" t="s">
        <v>137</v>
      </c>
      <c r="D138" t="s">
        <v>137</v>
      </c>
    </row>
    <row r="139" spans="1:4" x14ac:dyDescent="0.35">
      <c r="A139" t="s">
        <v>138</v>
      </c>
      <c r="D139" t="s">
        <v>138</v>
      </c>
    </row>
    <row r="140" spans="1:4" x14ac:dyDescent="0.35">
      <c r="A140" t="s">
        <v>139</v>
      </c>
      <c r="D140" t="s">
        <v>139</v>
      </c>
    </row>
    <row r="141" spans="1:4" x14ac:dyDescent="0.35">
      <c r="A141" t="s">
        <v>140</v>
      </c>
      <c r="D141" t="s">
        <v>140</v>
      </c>
    </row>
    <row r="142" spans="1:4" x14ac:dyDescent="0.35">
      <c r="A142" t="s">
        <v>141</v>
      </c>
      <c r="D142" t="s">
        <v>141</v>
      </c>
    </row>
    <row r="143" spans="1:4" x14ac:dyDescent="0.35">
      <c r="A143" t="s">
        <v>142</v>
      </c>
      <c r="D143" t="s">
        <v>142</v>
      </c>
    </row>
    <row r="144" spans="1:4" x14ac:dyDescent="0.35">
      <c r="A144" t="s">
        <v>143</v>
      </c>
      <c r="D144" t="s">
        <v>143</v>
      </c>
    </row>
    <row r="145" spans="1:4" x14ac:dyDescent="0.35">
      <c r="A145" t="s">
        <v>144</v>
      </c>
      <c r="D145" t="s">
        <v>144</v>
      </c>
    </row>
    <row r="146" spans="1:4" x14ac:dyDescent="0.35">
      <c r="A146" t="s">
        <v>145</v>
      </c>
      <c r="D146" t="s">
        <v>145</v>
      </c>
    </row>
    <row r="147" spans="1:4" x14ac:dyDescent="0.35">
      <c r="A147" t="s">
        <v>146</v>
      </c>
      <c r="D147" t="s">
        <v>146</v>
      </c>
    </row>
    <row r="148" spans="1:4" x14ac:dyDescent="0.35">
      <c r="A148" t="s">
        <v>147</v>
      </c>
      <c r="D148" t="s">
        <v>147</v>
      </c>
    </row>
    <row r="149" spans="1:4" x14ac:dyDescent="0.35">
      <c r="A149" t="s">
        <v>148</v>
      </c>
      <c r="D149" t="s">
        <v>148</v>
      </c>
    </row>
    <row r="150" spans="1:4" x14ac:dyDescent="0.35">
      <c r="A150" t="s">
        <v>149</v>
      </c>
      <c r="D150" t="s">
        <v>149</v>
      </c>
    </row>
    <row r="151" spans="1:4" x14ac:dyDescent="0.35">
      <c r="A151" t="s">
        <v>150</v>
      </c>
      <c r="D151" t="s">
        <v>150</v>
      </c>
    </row>
    <row r="152" spans="1:4" x14ac:dyDescent="0.35">
      <c r="A152" t="s">
        <v>151</v>
      </c>
      <c r="D152" t="s">
        <v>151</v>
      </c>
    </row>
    <row r="153" spans="1:4" x14ac:dyDescent="0.35">
      <c r="A153" t="s">
        <v>152</v>
      </c>
      <c r="D153" t="s">
        <v>152</v>
      </c>
    </row>
    <row r="154" spans="1:4" x14ac:dyDescent="0.35">
      <c r="A154" t="s">
        <v>153</v>
      </c>
      <c r="D154" t="s">
        <v>153</v>
      </c>
    </row>
    <row r="155" spans="1:4" x14ac:dyDescent="0.35">
      <c r="A155" t="s">
        <v>154</v>
      </c>
      <c r="D155" t="s">
        <v>154</v>
      </c>
    </row>
    <row r="156" spans="1:4" x14ac:dyDescent="0.35">
      <c r="A156" t="s">
        <v>155</v>
      </c>
      <c r="D156" t="s">
        <v>155</v>
      </c>
    </row>
    <row r="157" spans="1:4" x14ac:dyDescent="0.35">
      <c r="A157" t="s">
        <v>156</v>
      </c>
      <c r="D157" t="s">
        <v>156</v>
      </c>
    </row>
    <row r="158" spans="1:4" x14ac:dyDescent="0.35">
      <c r="A158" t="s">
        <v>157</v>
      </c>
      <c r="D158" t="s">
        <v>157</v>
      </c>
    </row>
    <row r="159" spans="1:4" x14ac:dyDescent="0.35">
      <c r="A159" t="s">
        <v>158</v>
      </c>
      <c r="D159" t="s">
        <v>158</v>
      </c>
    </row>
    <row r="160" spans="1:4" x14ac:dyDescent="0.35">
      <c r="A160" t="s">
        <v>159</v>
      </c>
      <c r="D160" t="s">
        <v>159</v>
      </c>
    </row>
    <row r="161" spans="1:4" x14ac:dyDescent="0.35">
      <c r="A161" t="s">
        <v>160</v>
      </c>
      <c r="D161" t="s">
        <v>160</v>
      </c>
    </row>
    <row r="162" spans="1:4" x14ac:dyDescent="0.35">
      <c r="A162" t="s">
        <v>161</v>
      </c>
      <c r="D162" t="s">
        <v>161</v>
      </c>
    </row>
    <row r="163" spans="1:4" x14ac:dyDescent="0.35">
      <c r="A163" t="s">
        <v>162</v>
      </c>
      <c r="D163" t="s">
        <v>162</v>
      </c>
    </row>
    <row r="164" spans="1:4" x14ac:dyDescent="0.35">
      <c r="A164" t="s">
        <v>163</v>
      </c>
      <c r="D164" t="s">
        <v>163</v>
      </c>
    </row>
    <row r="165" spans="1:4" x14ac:dyDescent="0.35">
      <c r="A165" t="s">
        <v>164</v>
      </c>
      <c r="D165" t="s">
        <v>164</v>
      </c>
    </row>
    <row r="166" spans="1:4" x14ac:dyDescent="0.35">
      <c r="A166" t="s">
        <v>165</v>
      </c>
      <c r="D166" t="s">
        <v>165</v>
      </c>
    </row>
    <row r="167" spans="1:4" x14ac:dyDescent="0.35">
      <c r="A167" t="s">
        <v>166</v>
      </c>
      <c r="D167" t="s">
        <v>166</v>
      </c>
    </row>
    <row r="168" spans="1:4" x14ac:dyDescent="0.35">
      <c r="A168" t="s">
        <v>167</v>
      </c>
      <c r="D168" t="s">
        <v>167</v>
      </c>
    </row>
    <row r="169" spans="1:4" x14ac:dyDescent="0.35">
      <c r="A169" t="s">
        <v>168</v>
      </c>
      <c r="D169" t="s">
        <v>168</v>
      </c>
    </row>
    <row r="170" spans="1:4" x14ac:dyDescent="0.35">
      <c r="A170" t="s">
        <v>169</v>
      </c>
      <c r="D170" t="s">
        <v>169</v>
      </c>
    </row>
    <row r="171" spans="1:4" x14ac:dyDescent="0.35">
      <c r="A171" t="s">
        <v>170</v>
      </c>
      <c r="D171" t="s">
        <v>170</v>
      </c>
    </row>
    <row r="172" spans="1:4" x14ac:dyDescent="0.35">
      <c r="A172" t="s">
        <v>171</v>
      </c>
      <c r="D172" t="s">
        <v>171</v>
      </c>
    </row>
    <row r="173" spans="1:4" x14ac:dyDescent="0.35">
      <c r="A173" t="s">
        <v>172</v>
      </c>
      <c r="D173" t="s">
        <v>172</v>
      </c>
    </row>
    <row r="174" spans="1:4" x14ac:dyDescent="0.35">
      <c r="A174" t="s">
        <v>173</v>
      </c>
      <c r="D174" t="s">
        <v>173</v>
      </c>
    </row>
    <row r="175" spans="1:4" x14ac:dyDescent="0.35">
      <c r="A175" t="s">
        <v>174</v>
      </c>
      <c r="D175" t="s">
        <v>174</v>
      </c>
    </row>
    <row r="176" spans="1:4" x14ac:dyDescent="0.35">
      <c r="A176" t="s">
        <v>175</v>
      </c>
      <c r="D176" t="s">
        <v>175</v>
      </c>
    </row>
    <row r="177" spans="1:4" x14ac:dyDescent="0.35">
      <c r="A177" t="s">
        <v>176</v>
      </c>
      <c r="D177" t="s">
        <v>176</v>
      </c>
    </row>
    <row r="178" spans="1:4" x14ac:dyDescent="0.35">
      <c r="A178" t="s">
        <v>177</v>
      </c>
      <c r="D178" t="s">
        <v>177</v>
      </c>
    </row>
    <row r="179" spans="1:4" x14ac:dyDescent="0.35">
      <c r="A179" t="s">
        <v>178</v>
      </c>
      <c r="D179" t="s">
        <v>178</v>
      </c>
    </row>
    <row r="180" spans="1:4" x14ac:dyDescent="0.35">
      <c r="A180" t="s">
        <v>179</v>
      </c>
      <c r="D180" t="s">
        <v>179</v>
      </c>
    </row>
    <row r="181" spans="1:4" x14ac:dyDescent="0.35">
      <c r="A181" t="s">
        <v>180</v>
      </c>
      <c r="D181" t="s">
        <v>180</v>
      </c>
    </row>
    <row r="182" spans="1:4" x14ac:dyDescent="0.35">
      <c r="A182" t="s">
        <v>181</v>
      </c>
      <c r="D182" t="s">
        <v>181</v>
      </c>
    </row>
    <row r="183" spans="1:4" x14ac:dyDescent="0.35">
      <c r="A183" t="s">
        <v>182</v>
      </c>
      <c r="D183" t="s">
        <v>182</v>
      </c>
    </row>
    <row r="184" spans="1:4" x14ac:dyDescent="0.35">
      <c r="A184" t="s">
        <v>183</v>
      </c>
      <c r="D184" t="s">
        <v>183</v>
      </c>
    </row>
    <row r="185" spans="1:4" x14ac:dyDescent="0.35">
      <c r="A185" t="s">
        <v>184</v>
      </c>
      <c r="D185" t="s">
        <v>184</v>
      </c>
    </row>
    <row r="186" spans="1:4" x14ac:dyDescent="0.35">
      <c r="A186" t="s">
        <v>185</v>
      </c>
      <c r="D186" t="s">
        <v>185</v>
      </c>
    </row>
    <row r="187" spans="1:4" x14ac:dyDescent="0.35">
      <c r="A187" t="s">
        <v>186</v>
      </c>
      <c r="D187" t="s">
        <v>186</v>
      </c>
    </row>
    <row r="188" spans="1:4" x14ac:dyDescent="0.35">
      <c r="A188" t="s">
        <v>187</v>
      </c>
      <c r="D188" t="s">
        <v>187</v>
      </c>
    </row>
    <row r="189" spans="1:4" x14ac:dyDescent="0.35">
      <c r="A189" t="s">
        <v>188</v>
      </c>
      <c r="D189" t="s">
        <v>188</v>
      </c>
    </row>
    <row r="190" spans="1:4" x14ac:dyDescent="0.35">
      <c r="A190" t="s">
        <v>189</v>
      </c>
      <c r="D190" t="s">
        <v>189</v>
      </c>
    </row>
    <row r="191" spans="1:4" x14ac:dyDescent="0.35">
      <c r="A191" t="s">
        <v>190</v>
      </c>
      <c r="D191" t="s">
        <v>190</v>
      </c>
    </row>
    <row r="192" spans="1:4" x14ac:dyDescent="0.35">
      <c r="A192" t="s">
        <v>191</v>
      </c>
      <c r="D192" t="s">
        <v>191</v>
      </c>
    </row>
    <row r="193" spans="1:4" x14ac:dyDescent="0.35">
      <c r="A193" t="s">
        <v>192</v>
      </c>
      <c r="D193" t="s">
        <v>192</v>
      </c>
    </row>
    <row r="194" spans="1:4" x14ac:dyDescent="0.35">
      <c r="A194" t="s">
        <v>193</v>
      </c>
      <c r="D194" t="s">
        <v>193</v>
      </c>
    </row>
    <row r="195" spans="1:4" x14ac:dyDescent="0.35">
      <c r="A195" t="s">
        <v>194</v>
      </c>
      <c r="D195" t="s">
        <v>194</v>
      </c>
    </row>
    <row r="196" spans="1:4" x14ac:dyDescent="0.35">
      <c r="A196" t="s">
        <v>195</v>
      </c>
      <c r="D196" t="s">
        <v>195</v>
      </c>
    </row>
  </sheetData>
  <dataValidations count="1">
    <dataValidation type="list" allowBlank="1" showInputMessage="1" showErrorMessage="1" sqref="B2:B196">
      <formula1>$D$2:$D$196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1"/>
  <sheetViews>
    <sheetView workbookViewId="0">
      <selection activeCell="F19" sqref="F19"/>
    </sheetView>
  </sheetViews>
  <sheetFormatPr defaultRowHeight="14.5" x14ac:dyDescent="0.35"/>
  <cols>
    <col min="1" max="1" width="13.1796875" customWidth="1"/>
    <col min="2" max="2" width="12.7265625" customWidth="1"/>
    <col min="3" max="3" width="24.1796875" customWidth="1"/>
    <col min="4" max="4" width="20.7265625" customWidth="1"/>
    <col min="6" max="6" width="19" customWidth="1"/>
    <col min="7" max="7" width="12.1796875" customWidth="1"/>
    <col min="8" max="8" width="23.54296875" customWidth="1"/>
    <col min="9" max="9" width="20.7265625" customWidth="1"/>
  </cols>
  <sheetData>
    <row r="1" spans="1:9" ht="23.5" x14ac:dyDescent="0.55000000000000004">
      <c r="A1" s="3" t="s">
        <v>223</v>
      </c>
      <c r="B1" s="3"/>
      <c r="C1" s="3"/>
      <c r="D1" s="4"/>
      <c r="F1" s="7" t="s">
        <v>223</v>
      </c>
      <c r="G1" s="7"/>
      <c r="H1" s="7"/>
    </row>
    <row r="2" spans="1:9" x14ac:dyDescent="0.35">
      <c r="A2" s="4" t="s">
        <v>268</v>
      </c>
      <c r="B2" s="4"/>
      <c r="C2" s="4"/>
      <c r="D2" s="4"/>
      <c r="F2" t="s">
        <v>269</v>
      </c>
    </row>
    <row r="3" spans="1:9" x14ac:dyDescent="0.35">
      <c r="A3" s="6" t="s">
        <v>224</v>
      </c>
      <c r="B3" s="6" t="s">
        <v>225</v>
      </c>
      <c r="C3" s="6" t="s">
        <v>226</v>
      </c>
      <c r="D3" s="6" t="s">
        <v>227</v>
      </c>
      <c r="F3" s="23" t="s">
        <v>224</v>
      </c>
      <c r="G3" s="23" t="s">
        <v>225</v>
      </c>
      <c r="H3" s="23" t="s">
        <v>226</v>
      </c>
      <c r="I3" s="23" t="s">
        <v>227</v>
      </c>
    </row>
    <row r="4" spans="1:9" x14ac:dyDescent="0.35">
      <c r="A4" s="34" t="s">
        <v>228</v>
      </c>
      <c r="B4" s="34" t="s">
        <v>229</v>
      </c>
      <c r="C4" s="35" t="s">
        <v>230</v>
      </c>
      <c r="D4" s="36" t="s">
        <v>258</v>
      </c>
      <c r="F4" s="26" t="s">
        <v>228</v>
      </c>
      <c r="G4" s="26" t="s">
        <v>229</v>
      </c>
      <c r="H4" s="27" t="str">
        <f>CONCATENATE(F4, ","," ",G4)</f>
        <v>David, Jessey</v>
      </c>
      <c r="I4" s="28" t="str">
        <f>CONCATENATE(F4, " ",G4)</f>
        <v>David Jessey</v>
      </c>
    </row>
    <row r="5" spans="1:9" x14ac:dyDescent="0.35">
      <c r="A5" s="34" t="s">
        <v>231</v>
      </c>
      <c r="B5" s="34" t="s">
        <v>232</v>
      </c>
      <c r="C5" s="35" t="s">
        <v>251</v>
      </c>
      <c r="D5" s="36" t="s">
        <v>259</v>
      </c>
      <c r="F5" s="26" t="s">
        <v>231</v>
      </c>
      <c r="G5" s="26" t="s">
        <v>232</v>
      </c>
      <c r="H5" s="27" t="str">
        <f t="shared" ref="H5:H11" si="0">CONCATENATE(F5, ","," ",G5)</f>
        <v>Emmmanuel, South</v>
      </c>
      <c r="I5" s="28" t="str">
        <f t="shared" ref="I5:I11" si="1">CONCATENATE(F5, " ",G5)</f>
        <v>Emmmanuel South</v>
      </c>
    </row>
    <row r="6" spans="1:9" x14ac:dyDescent="0.35">
      <c r="A6" s="34" t="s">
        <v>233</v>
      </c>
      <c r="B6" s="34" t="s">
        <v>234</v>
      </c>
      <c r="C6" s="35" t="s">
        <v>252</v>
      </c>
      <c r="D6" s="36" t="s">
        <v>260</v>
      </c>
      <c r="F6" s="26" t="s">
        <v>233</v>
      </c>
      <c r="G6" s="26" t="s">
        <v>234</v>
      </c>
      <c r="H6" s="27" t="str">
        <f t="shared" si="0"/>
        <v>Peter, Chick</v>
      </c>
      <c r="I6" s="28" t="str">
        <f t="shared" si="1"/>
        <v>Peter Chick</v>
      </c>
    </row>
    <row r="7" spans="1:9" x14ac:dyDescent="0.35">
      <c r="A7" s="34" t="s">
        <v>235</v>
      </c>
      <c r="B7" s="37" t="s">
        <v>236</v>
      </c>
      <c r="C7" s="35" t="s">
        <v>253</v>
      </c>
      <c r="D7" s="36" t="s">
        <v>261</v>
      </c>
      <c r="F7" s="26" t="s">
        <v>235</v>
      </c>
      <c r="G7" s="29" t="s">
        <v>236</v>
      </c>
      <c r="H7" s="27" t="str">
        <f t="shared" si="0"/>
        <v>James, Jones</v>
      </c>
      <c r="I7" s="28" t="str">
        <f t="shared" si="1"/>
        <v>James Jones</v>
      </c>
    </row>
    <row r="8" spans="1:9" x14ac:dyDescent="0.35">
      <c r="A8" s="34" t="s">
        <v>237</v>
      </c>
      <c r="B8" s="34" t="s">
        <v>238</v>
      </c>
      <c r="C8" s="35" t="s">
        <v>254</v>
      </c>
      <c r="D8" s="36" t="s">
        <v>262</v>
      </c>
      <c r="F8" s="26" t="s">
        <v>237</v>
      </c>
      <c r="G8" s="26" t="s">
        <v>238</v>
      </c>
      <c r="H8" s="27" t="str">
        <f t="shared" si="0"/>
        <v>Mary, Ukechukwu</v>
      </c>
      <c r="I8" s="28" t="str">
        <f t="shared" si="1"/>
        <v>Mary Ukechukwu</v>
      </c>
    </row>
    <row r="9" spans="1:9" x14ac:dyDescent="0.35">
      <c r="A9" s="37" t="s">
        <v>239</v>
      </c>
      <c r="B9" s="34" t="s">
        <v>240</v>
      </c>
      <c r="C9" s="35" t="s">
        <v>255</v>
      </c>
      <c r="D9" s="36" t="s">
        <v>263</v>
      </c>
      <c r="F9" s="29" t="s">
        <v>239</v>
      </c>
      <c r="G9" s="26" t="s">
        <v>240</v>
      </c>
      <c r="H9" s="27" t="str">
        <f t="shared" si="0"/>
        <v>Michael, Otapiapia</v>
      </c>
      <c r="I9" s="28" t="str">
        <f t="shared" si="1"/>
        <v>Michael Otapiapia</v>
      </c>
    </row>
    <row r="10" spans="1:9" x14ac:dyDescent="0.35">
      <c r="A10" s="34" t="s">
        <v>241</v>
      </c>
      <c r="B10" s="34" t="s">
        <v>242</v>
      </c>
      <c r="C10" s="35" t="s">
        <v>256</v>
      </c>
      <c r="D10" s="36" t="s">
        <v>264</v>
      </c>
      <c r="F10" s="26" t="s">
        <v>241</v>
      </c>
      <c r="G10" s="26" t="s">
        <v>242</v>
      </c>
      <c r="H10" s="27" t="str">
        <f t="shared" si="0"/>
        <v>Uju, Kane</v>
      </c>
      <c r="I10" s="28" t="str">
        <f t="shared" si="1"/>
        <v>Uju Kane</v>
      </c>
    </row>
    <row r="11" spans="1:9" x14ac:dyDescent="0.35">
      <c r="A11" s="34" t="s">
        <v>243</v>
      </c>
      <c r="B11" s="34" t="s">
        <v>244</v>
      </c>
      <c r="C11" s="35" t="s">
        <v>257</v>
      </c>
      <c r="D11" s="36" t="s">
        <v>265</v>
      </c>
      <c r="F11" s="26" t="s">
        <v>243</v>
      </c>
      <c r="G11" s="26" t="s">
        <v>244</v>
      </c>
      <c r="H11" s="27" t="str">
        <f t="shared" si="0"/>
        <v>Musa, Clinton</v>
      </c>
      <c r="I11" s="28" t="str">
        <f t="shared" si="1"/>
        <v>Musa Clinton</v>
      </c>
    </row>
    <row r="12" spans="1:9" x14ac:dyDescent="0.35">
      <c r="A12" s="4"/>
      <c r="B12" s="4"/>
      <c r="C12" s="4"/>
      <c r="D12" s="4"/>
    </row>
    <row r="13" spans="1:9" ht="21" x14ac:dyDescent="0.5">
      <c r="A13" s="30" t="s">
        <v>245</v>
      </c>
      <c r="B13" s="30"/>
      <c r="C13" s="30"/>
    </row>
    <row r="14" spans="1:9" x14ac:dyDescent="0.35">
      <c r="A14" s="31" t="s">
        <v>246</v>
      </c>
      <c r="B14" s="31"/>
      <c r="C14" t="s">
        <v>247</v>
      </c>
    </row>
    <row r="15" spans="1:9" x14ac:dyDescent="0.35">
      <c r="A15" s="29" t="s">
        <v>248</v>
      </c>
      <c r="B15" s="32">
        <f ca="1">TODAY()</f>
        <v>45766</v>
      </c>
    </row>
    <row r="16" spans="1:9" x14ac:dyDescent="0.35">
      <c r="A16" s="29" t="s">
        <v>249</v>
      </c>
      <c r="B16" s="33">
        <f ca="1">NOW()</f>
        <v>45766.690745949076</v>
      </c>
    </row>
    <row r="18" spans="1:5" x14ac:dyDescent="0.35">
      <c r="A18" s="42" t="s">
        <v>250</v>
      </c>
      <c r="B18" s="42"/>
      <c r="C18" s="42"/>
      <c r="D18" s="42"/>
    </row>
    <row r="19" spans="1:5" x14ac:dyDescent="0.35">
      <c r="A19" s="41" t="s">
        <v>266</v>
      </c>
      <c r="B19" s="41"/>
      <c r="C19" s="43" t="str">
        <f ca="1">"Today is " &amp; TEXT(TODAY(), "dddd, mmmm dd, yyyy") &amp; " and the time is " &amp; TEXT(NOW(), "hh:mm AM/PM")</f>
        <v>Today is Saturday, April 19, 2025 and the time is 04:34 PM</v>
      </c>
      <c r="D19" s="43"/>
      <c r="E19" s="43"/>
    </row>
    <row r="20" spans="1:5" x14ac:dyDescent="0.35">
      <c r="A20" s="4"/>
      <c r="B20" s="4"/>
      <c r="C20" s="4"/>
      <c r="D20" s="4"/>
    </row>
    <row r="21" spans="1:5" x14ac:dyDescent="0.35">
      <c r="A21" s="5"/>
      <c r="B21" s="5"/>
      <c r="C21" s="4"/>
      <c r="D21" s="4"/>
    </row>
  </sheetData>
  <mergeCells count="3">
    <mergeCell ref="A19:B19"/>
    <mergeCell ref="A18:D18"/>
    <mergeCell ref="C19:E1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2"/>
  <sheetViews>
    <sheetView tabSelected="1" topLeftCell="A8" zoomScale="112" zoomScaleNormal="112" workbookViewId="0">
      <selection activeCell="A12" sqref="A12"/>
    </sheetView>
  </sheetViews>
  <sheetFormatPr defaultRowHeight="14.5" x14ac:dyDescent="0.35"/>
  <cols>
    <col min="1" max="1" width="13.08984375" customWidth="1"/>
    <col min="2" max="2" width="10.6328125" customWidth="1"/>
    <col min="3" max="3" width="10.7265625" customWidth="1"/>
    <col min="4" max="4" width="12.08984375" customWidth="1"/>
    <col min="5" max="5" width="11.453125" customWidth="1"/>
  </cols>
  <sheetData>
    <row r="1" spans="1:5" ht="23.5" x14ac:dyDescent="0.55000000000000004">
      <c r="A1" s="40" t="s">
        <v>267</v>
      </c>
      <c r="B1" s="7"/>
      <c r="C1" s="7"/>
      <c r="D1" s="7"/>
    </row>
    <row r="4" spans="1:5" x14ac:dyDescent="0.35">
      <c r="A4" s="38" t="s">
        <v>198</v>
      </c>
      <c r="B4" s="38" t="s">
        <v>199</v>
      </c>
      <c r="C4" s="38" t="s">
        <v>200</v>
      </c>
      <c r="D4" s="38" t="s">
        <v>201</v>
      </c>
      <c r="E4" s="38" t="s">
        <v>202</v>
      </c>
    </row>
    <row r="5" spans="1:5" x14ac:dyDescent="0.35">
      <c r="A5" s="24" t="s">
        <v>210</v>
      </c>
      <c r="B5" s="24" t="s">
        <v>211</v>
      </c>
      <c r="C5" s="39">
        <v>30000</v>
      </c>
      <c r="D5" s="39">
        <v>15000</v>
      </c>
      <c r="E5" s="39">
        <v>20000</v>
      </c>
    </row>
    <row r="6" spans="1:5" x14ac:dyDescent="0.35">
      <c r="A6" t="s">
        <v>210</v>
      </c>
      <c r="B6" t="s">
        <v>212</v>
      </c>
      <c r="C6" s="25">
        <v>25000</v>
      </c>
      <c r="D6" s="25">
        <v>80000</v>
      </c>
      <c r="E6" s="25">
        <v>120000</v>
      </c>
    </row>
    <row r="7" spans="1:5" x14ac:dyDescent="0.35">
      <c r="A7" s="24" t="s">
        <v>213</v>
      </c>
      <c r="B7" s="24" t="s">
        <v>222</v>
      </c>
      <c r="C7" s="39">
        <v>80000</v>
      </c>
      <c r="D7" s="39">
        <v>40000</v>
      </c>
      <c r="E7" s="39">
        <v>20000</v>
      </c>
    </row>
    <row r="8" spans="1:5" x14ac:dyDescent="0.35">
      <c r="A8" t="s">
        <v>213</v>
      </c>
      <c r="B8" t="s">
        <v>215</v>
      </c>
      <c r="C8" s="25">
        <v>90000</v>
      </c>
      <c r="D8" s="25">
        <v>35000</v>
      </c>
      <c r="E8" s="25">
        <v>25000</v>
      </c>
    </row>
    <row r="9" spans="1:5" x14ac:dyDescent="0.35">
      <c r="A9" s="24" t="s">
        <v>216</v>
      </c>
      <c r="B9" s="24" t="s">
        <v>217</v>
      </c>
      <c r="C9" s="39">
        <v>90000</v>
      </c>
      <c r="D9" s="39">
        <v>110000</v>
      </c>
      <c r="E9" s="39">
        <v>200000</v>
      </c>
    </row>
    <row r="10" spans="1:5" x14ac:dyDescent="0.35">
      <c r="A10" t="s">
        <v>216</v>
      </c>
      <c r="B10" t="s">
        <v>218</v>
      </c>
      <c r="C10" s="25">
        <v>75000</v>
      </c>
      <c r="D10" s="25">
        <v>82000</v>
      </c>
      <c r="E10" s="25">
        <v>150000</v>
      </c>
    </row>
    <row r="11" spans="1:5" x14ac:dyDescent="0.35">
      <c r="A11" s="24" t="s">
        <v>207</v>
      </c>
      <c r="B11" s="24" t="s">
        <v>208</v>
      </c>
      <c r="C11" s="39">
        <v>30000</v>
      </c>
      <c r="D11" s="39">
        <v>80000</v>
      </c>
      <c r="E11" s="39">
        <v>30000</v>
      </c>
    </row>
    <row r="12" spans="1:5" x14ac:dyDescent="0.35">
      <c r="A12" t="s">
        <v>207</v>
      </c>
      <c r="B12" t="s">
        <v>209</v>
      </c>
      <c r="C12" s="25">
        <v>10000</v>
      </c>
      <c r="D12" s="25">
        <v>30000</v>
      </c>
      <c r="E12" s="25">
        <v>40000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Data_Validation</vt:lpstr>
      <vt:lpstr>Joints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Ngozi</dc:creator>
  <cp:lastModifiedBy>Hp</cp:lastModifiedBy>
  <dcterms:created xsi:type="dcterms:W3CDTF">2025-04-16T11:31:02Z</dcterms:created>
  <dcterms:modified xsi:type="dcterms:W3CDTF">2025-04-19T15:34:40Z</dcterms:modified>
</cp:coreProperties>
</file>