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878580e780b10e/Desktop/"/>
    </mc:Choice>
  </mc:AlternateContent>
  <xr:revisionPtr revIDLastSave="15" documentId="8_{D9854844-6963-4056-8A4C-53C6B74BD84A}" xr6:coauthVersionLast="47" xr6:coauthVersionMax="47" xr10:uidLastSave="{37EB5E1D-C2E3-4121-8023-91FD455D50F1}"/>
  <bookViews>
    <workbookView xWindow="-120" yWindow="-120" windowWidth="24240" windowHeight="13020" firstSheet="3" activeTab="3" xr2:uid="{91CB533F-EA7E-4C1E-A3A8-121A983E600F}"/>
  </bookViews>
  <sheets>
    <sheet name="DATA" sheetId="1" state="hidden" r:id="rId1"/>
    <sheet name="CONTROLLER" sheetId="5" state="hidden" r:id="rId2"/>
    <sheet name="ECONOMIA" sheetId="3" state="hidden" r:id="rId3"/>
    <sheet name="DASHBOARD" sheetId="4" r:id="rId4"/>
  </sheets>
  <definedNames>
    <definedName name="SegmentaçãodeDados_Mês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<sst xmlns="http://schemas.openxmlformats.org/spreadsheetml/2006/main" count="262" uniqueCount="81">
  <si>
    <t xml:space="preserve">Data 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</si>
  <si>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</si>
  <si>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</si>
  <si>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</si>
  <si>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</si>
  <si>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</si>
  <si>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</si>
  <si>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</si>
  <si>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</si>
  <si>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</si>
  <si>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</si>
  <si>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</si>
  <si>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</si>
  <si>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</si>
  <si>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</si>
  <si>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</si>
  <si>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</si>
  <si>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</si>
  <si>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</si>
  <si>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</si>
  <si>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</si>
  <si>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</si>
  <si>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</si>
  <si>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</si>
  <si>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</si>
  <si>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</si>
  <si>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</si>
  <si>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</si>
  <si>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</si>
  <si>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</si>
  <si>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</si>
  <si>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</si>
  <si>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</si>
  <si>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</si>
  <si>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</si>
  <si>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</si>
  <si>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</si>
  <si>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</si>
  <si>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</si>
  <si>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</si>
  <si>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</si>
  <si>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</si>
  <si>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</si>
  <si>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</si>
  <si>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</si>
  <si>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</si>
  <si>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</si>
  <si>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</si>
  <si>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</si>
  <si>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</si>
  <si>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</si>
  <si>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</si>
  <si>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</si>
  <si>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</si>
  <si>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</si>
  <si>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</si>
  <si>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</si>
  <si>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</si>
  <si>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</si>
  <si>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</si>
  <si>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</si>
  <si>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</si>
  <si>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</si>
  <si>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</si>
  <si>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</si>
  <si>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</si>
  <si>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</si>
  <si>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</si>
  <si>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</si>
  <si>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</si>
  <si>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</si>
  <si>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</si>
  <si>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</si>
  <si>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Total Reservado</t>
  </si>
  <si>
    <t>Rótulos de Linha</t>
  </si>
  <si>
    <t>Total Geral</t>
  </si>
  <si>
    <t>Soma de Valor</t>
  </si>
  <si>
    <t>Quanto tive de saída por categoria</t>
  </si>
  <si>
    <t>Data de Lançamento</t>
  </si>
  <si>
    <t>Depósito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</si>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</sst>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164" fontId="3" fillId="0" borderId="0" xfId="0" applyNumberFormat="1" applyFont="1"/>
    <xf numFmtId="1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2" fillId="0" borderId="0" xfId="2" applyNumberFormat="1" applyFont="1" applyFill="1"/>
    <xf numFmtId="164" fontId="0" fillId="0" borderId="0" xfId="0" applyNumberFormat="1" applyFont="1"/>
    <xf numFmtId="0" fontId="0" fillId="0" borderId="0" xfId="0" applyFont="1"/>
    <xf numFmtId="44" fontId="0" fillId="0" borderId="0" xfId="1" applyFont="1"/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4" borderId="1" xfId="0" applyFont="1" applyFill="1" applyBorder="1"/>
    <xf numFmtId="44" fontId="0" fillId="0" borderId="1" xfId="0" applyNumberFormat="1" applyBorder="1"/>
    <xf numFmtId="164" fontId="5" fillId="4" borderId="1" xfId="0" applyNumberFormat="1" applyFont="1" applyFill="1" applyBorder="1"/>
    <xf numFmtId="44" fontId="0" fillId="0" borderId="1" xfId="1" applyFont="1" applyBorder="1"/>
  </cellXfs>
  <cellStyles count="3">
    <cellStyle name="60% - Ênfase6" xfId="2" builtinId="52"/>
    <cellStyle name="Moeda" xfId="1" builtinId="4"/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0"/>
      </font>
    </dxf>
    <dxf>
      <font>
        <b/>
        <i val="0"/>
        <color theme="3" tint="9.9917600024414813E-2"/>
      </font>
      <fill>
        <patternFill>
          <bgColor theme="3" tint="0.24994659260841701"/>
        </patternFill>
      </fill>
      <border diagonalUp="0" diagonalDown="0">
        <left/>
        <right/>
        <top/>
        <bottom/>
        <vertical/>
        <horizontal/>
      </border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4" xr9:uid="{CF1D2F9C-EF45-4608-945C-4BAD96D30DD1}">
      <tableStyleElement type="wholeTable" dxfId="4"/>
      <tableStyleElement type="headerRow" dxfId="3"/>
    </tableStyle>
  </tableStyles>
  <colors>
    <mruColors>
      <color rgb="FF314F8B"/>
      <color rgb="FF75ABE1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3" tint="0.89996032593768116"/>
            </patternFill>
          </fill>
        </dxf>
        <dxf>
          <font>
            <color theme="3" tint="0.89996032593768116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[Excel_Bootcamp_Daianne.xlsx]CONTROLLER!Tabela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CONTROLLER!$A$5:$A$20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CONTROLLER!$B$5:$B$20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3-4870-83E0-4A9AAA963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8502527"/>
        <c:axId val="2118500607"/>
      </c:barChart>
      <c:catAx>
        <c:axId val="21185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500607"/>
        <c:crosses val="autoZero"/>
        <c:auto val="1"/>
        <c:lblAlgn val="ctr"/>
        <c:lblOffset val="100"/>
        <c:noMultiLvlLbl val="0"/>
      </c:catAx>
      <c:valAx>
        <c:axId val="2118500607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1185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[Excel_Bootcamp_Daianne.xlsx]CONTROLLER!Tabela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1111111111108E-2"/>
          <c:y val="5.0925925925925923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5-4703-8859-CBFBAD6A2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905519"/>
        <c:axId val="1750906479"/>
      </c:barChart>
      <c:catAx>
        <c:axId val="17509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906479"/>
        <c:crosses val="autoZero"/>
        <c:auto val="1"/>
        <c:lblAlgn val="ctr"/>
        <c:lblOffset val="100"/>
        <c:noMultiLvlLbl val="0"/>
      </c:catAx>
      <c:valAx>
        <c:axId val="175090647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5090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ECONOMIA!$B$1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685C53A-487D-4C29-B1FA-0829D8229336}" type="VALUE">
                      <a:rPr lang="en-US" b="1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082268773637225"/>
                      <c:h val="0.1847909619243910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EC9-4E31-9750-6B8365BD73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ECONOMIA!$C$1</c:f>
              <c:numCache>
                <c:formatCode>_("R$"* #,##0.00_);_("R$"* \(#,##0.00\);_("R$"* "-"??_);_(@_)</c:formatCode>
                <c:ptCount val="1"/>
                <c:pt idx="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9-4E31-9750-6B8365BD738C}"/>
            </c:ext>
          </c:extLst>
        </c:ser>
        <c:ser>
          <c:idx val="1"/>
          <c:order val="1"/>
          <c:tx>
            <c:strRef>
              <c:f>ECONOMIA!$B$2</c:f>
              <c:strCache>
                <c:ptCount val="1"/>
                <c:pt idx="0">
                  <c:v> Meta de Reserva 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91000">
                    <a:schemeClr val="accent1">
                      <a:shade val="67500"/>
                      <a:satMod val="115000"/>
                    </a:schemeClr>
                  </a:gs>
                  <a:gs pos="16000">
                    <a:schemeClr val="accent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C9-4E31-9750-6B8365BD738C}"/>
              </c:ext>
            </c:extLst>
          </c:dPt>
          <c:val>
            <c:numRef>
              <c:f>ECONOMIA!$C$2</c:f>
              <c:numCache>
                <c:formatCode>_("R$"* #,##0.00_);_("R$"* \(#,##0.00\);_("R$"* "-"??_);_(@_)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9-4E31-9750-6B8365BD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2425551"/>
        <c:axId val="1752436111"/>
      </c:barChart>
      <c:catAx>
        <c:axId val="1752425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2436111"/>
        <c:crosses val="autoZero"/>
        <c:auto val="1"/>
        <c:lblAlgn val="ctr"/>
        <c:lblOffset val="100"/>
        <c:noMultiLvlLbl val="0"/>
      </c:catAx>
      <c:valAx>
        <c:axId val="17524361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52425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1.pn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image" Target="../media/image2.svg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497416</xdr:colOff>
      <xdr:row>26</xdr:row>
      <xdr:rowOff>0</xdr:rowOff>
    </xdr:from>
    <xdr:to>
      <xdr:col>18</xdr:col>
      <xdr:colOff>489857</xdr:colOff>
      <xdr:row>43</xdr:row>
      <xdr:rowOff>21166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419CD925-4DDC-1B60-C478-4FFD3DAEA5A2}"/>
            </a:ext>
          </a:extLst>
        </xdr:cNvPr>
        <xdr:cNvGrpSpPr/>
      </xdr:nvGrpSpPr>
      <xdr:grpSpPr>
        <a:xfrm>
          <a:off x="2769809" y="6027964"/>
          <a:ext cx="11068655" cy="3259666"/>
          <a:chOff x="2169583" y="2783417"/>
          <a:chExt cx="9535584" cy="3259666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F159743A-3129-CEE8-B95E-2EA7C1658CAD}"/>
              </a:ext>
            </a:extLst>
          </xdr:cNvPr>
          <xdr:cNvGrpSpPr/>
        </xdr:nvGrpSpPr>
        <xdr:grpSpPr>
          <a:xfrm>
            <a:off x="2169583" y="2846917"/>
            <a:ext cx="9535584" cy="3196166"/>
            <a:chOff x="2169583" y="2846917"/>
            <a:chExt cx="9535584" cy="3196166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C024236C-8F4D-5752-3454-CD004D767C74}"/>
                </a:ext>
              </a:extLst>
            </xdr:cNvPr>
            <xdr:cNvSpPr/>
          </xdr:nvSpPr>
          <xdr:spPr>
            <a:xfrm>
              <a:off x="2180167" y="2846917"/>
              <a:ext cx="9525000" cy="319616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E2E90F0-6281-4E1E-8AE7-C40988688A0A}"/>
                </a:ext>
              </a:extLst>
            </xdr:cNvPr>
            <xdr:cNvGraphicFramePr>
              <a:graphicFrameLocks/>
            </xdr:cNvGraphicFramePr>
          </xdr:nvGraphicFramePr>
          <xdr:xfrm>
            <a:off x="2169583" y="3249084"/>
            <a:ext cx="9525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1821B9AD-3E13-5B63-8467-DBD27D83FDAD}"/>
              </a:ext>
            </a:extLst>
          </xdr:cNvPr>
          <xdr:cNvSpPr/>
        </xdr:nvSpPr>
        <xdr:spPr>
          <a:xfrm>
            <a:off x="2190750" y="2783417"/>
            <a:ext cx="9503833" cy="666750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tx2">
              <a:lumMod val="90000"/>
              <a:lumOff val="1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B1A9CD77-2448-4704-898D-5BAF7360EE70}"/>
              </a:ext>
            </a:extLst>
          </xdr:cNvPr>
          <xdr:cNvSpPr txBox="1"/>
        </xdr:nvSpPr>
        <xdr:spPr>
          <a:xfrm>
            <a:off x="3100917" y="2942167"/>
            <a:ext cx="2381250" cy="349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Arial" panose="020B0604020202020204" pitchFamily="34" charset="0"/>
                <a:ea typeface="Segoe UI Historic" panose="020B0502040204020203" pitchFamily="34" charset="0"/>
                <a:cs typeface="Arial" panose="020B0604020202020204" pitchFamily="34" charset="0"/>
              </a:rPr>
              <a:t>Saídas</a:t>
            </a:r>
          </a:p>
        </xdr:txBody>
      </xdr:sp>
    </xdr:grpSp>
    <xdr:clientData/>
  </xdr:twoCellAnchor>
  <xdr:twoCellAnchor>
    <xdr:from>
      <xdr:col>1</xdr:col>
      <xdr:colOff>464455</xdr:colOff>
      <xdr:row>6</xdr:row>
      <xdr:rowOff>13607</xdr:rowOff>
    </xdr:from>
    <xdr:to>
      <xdr:col>9</xdr:col>
      <xdr:colOff>421822</xdr:colOff>
      <xdr:row>23</xdr:row>
      <xdr:rowOff>13607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DB422288-733C-5BC1-0A5A-8B5E75426336}"/>
            </a:ext>
          </a:extLst>
        </xdr:cNvPr>
        <xdr:cNvGrpSpPr/>
      </xdr:nvGrpSpPr>
      <xdr:grpSpPr>
        <a:xfrm>
          <a:off x="2736848" y="2231571"/>
          <a:ext cx="5522688" cy="3238500"/>
          <a:chOff x="1947334" y="2098850"/>
          <a:chExt cx="4951825" cy="317165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541994FA-BD09-ABC8-9E06-84F25949F010}"/>
              </a:ext>
            </a:extLst>
          </xdr:cNvPr>
          <xdr:cNvGrpSpPr/>
        </xdr:nvGrpSpPr>
        <xdr:grpSpPr>
          <a:xfrm>
            <a:off x="1947334" y="2098850"/>
            <a:ext cx="4951825" cy="3171650"/>
            <a:chOff x="2275418" y="6247517"/>
            <a:chExt cx="4951825" cy="317165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E69604EC-8920-10DD-9D74-90F0F9FEB189}"/>
                </a:ext>
              </a:extLst>
            </xdr:cNvPr>
            <xdr:cNvGrpSpPr/>
          </xdr:nvGrpSpPr>
          <xdr:grpSpPr>
            <a:xfrm>
              <a:off x="2275418" y="6247517"/>
              <a:ext cx="4951825" cy="3171650"/>
              <a:chOff x="2550584" y="6258101"/>
              <a:chExt cx="4951825" cy="317165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966C9CD4-3D8C-A21D-0EC1-793BA8D9642F}"/>
                  </a:ext>
                </a:extLst>
              </xdr:cNvPr>
              <xdr:cNvSpPr/>
            </xdr:nvSpPr>
            <xdr:spPr>
              <a:xfrm>
                <a:off x="2602325" y="6258101"/>
                <a:ext cx="4900084" cy="317165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363D377F-112A-4F94-9484-4AB659E301F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50584" y="6667499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41273875-0622-4BC7-AB17-1E1A37FEB302}"/>
                  </a:ext>
                </a:extLst>
              </xdr:cNvPr>
              <xdr:cNvSpPr/>
            </xdr:nvSpPr>
            <xdr:spPr>
              <a:xfrm>
                <a:off x="2567523" y="6259287"/>
                <a:ext cx="4921250" cy="6667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n>
                    <a:noFill/>
                  </a:ln>
                </a:endParaRPr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AACA5E8-442C-D8B9-A311-AD977852057C}"/>
                </a:ext>
              </a:extLst>
            </xdr:cNvPr>
            <xdr:cNvSpPr txBox="1"/>
          </xdr:nvSpPr>
          <xdr:spPr>
            <a:xfrm>
              <a:off x="2961220" y="6453867"/>
              <a:ext cx="2381250" cy="349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Arial" panose="020B0604020202020204" pitchFamily="34" charset="0"/>
                  <a:ea typeface="Segoe UI Historic" panose="020B0502040204020203" pitchFamily="34" charset="0"/>
                  <a:cs typeface="Arial" panose="020B0604020202020204" pitchFamily="34" charset="0"/>
                </a:rPr>
                <a:t>Entradas</a:t>
              </a:r>
            </a:p>
          </xdr:txBody>
        </xdr:sp>
      </xdr:grpSp>
      <xdr:pic>
        <xdr:nvPicPr>
          <xdr:cNvPr id="19" name="Gráfico 18" descr="Dólar com preenchimento sólido">
            <a:extLst>
              <a:ext uri="{FF2B5EF4-FFF2-40B4-BE49-F238E27FC236}">
                <a16:creationId xmlns:a16="http://schemas.microsoft.com/office/drawing/2014/main" id="{DC92AEDF-1116-EEDE-4D60-9F7492C589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063463" y="2278026"/>
            <a:ext cx="626190" cy="353875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751416</xdr:colOff>
      <xdr:row>26</xdr:row>
      <xdr:rowOff>105833</xdr:rowOff>
    </xdr:from>
    <xdr:to>
      <xdr:col>2</xdr:col>
      <xdr:colOff>243417</xdr:colOff>
      <xdr:row>29</xdr:row>
      <xdr:rowOff>31750</xdr:rowOff>
    </xdr:to>
    <xdr:pic>
      <xdr:nvPicPr>
        <xdr:cNvPr id="22" name="Gráfico 21" descr="Fechar com preenchimento sólido">
          <a:extLst>
            <a:ext uri="{FF2B5EF4-FFF2-40B4-BE49-F238E27FC236}">
              <a16:creationId xmlns:a16="http://schemas.microsoft.com/office/drawing/2014/main" id="{64EEEEDF-4425-7372-93B2-B23B4CE75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74333" y="6138333"/>
          <a:ext cx="497417" cy="4974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122464</xdr:rowOff>
    </xdr:from>
    <xdr:to>
      <xdr:col>1</xdr:col>
      <xdr:colOff>0</xdr:colOff>
      <xdr:row>16</xdr:row>
      <xdr:rowOff>122464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CA19348C-68EE-409C-AC9D-310FD69955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11928"/>
              <a:ext cx="2272393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40822</xdr:colOff>
      <xdr:row>0</xdr:row>
      <xdr:rowOff>381000</xdr:rowOff>
    </xdr:from>
    <xdr:to>
      <xdr:col>19</xdr:col>
      <xdr:colOff>81643</xdr:colOff>
      <xdr:row>3</xdr:row>
      <xdr:rowOff>95250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98F99E14-D255-40ED-8774-4D7675A59E38}"/>
            </a:ext>
          </a:extLst>
        </xdr:cNvPr>
        <xdr:cNvSpPr/>
      </xdr:nvSpPr>
      <xdr:spPr>
        <a:xfrm>
          <a:off x="2313215" y="381000"/>
          <a:ext cx="11729357" cy="1360714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163285</xdr:colOff>
      <xdr:row>0</xdr:row>
      <xdr:rowOff>1074962</xdr:rowOff>
    </xdr:from>
    <xdr:to>
      <xdr:col>10</xdr:col>
      <xdr:colOff>163285</xdr:colOff>
      <xdr:row>1</xdr:row>
      <xdr:rowOff>190498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BF036383-8A8C-E3FD-6BFE-1EA6026C6E65}"/>
            </a:ext>
          </a:extLst>
        </xdr:cNvPr>
        <xdr:cNvSpPr txBox="1"/>
      </xdr:nvSpPr>
      <xdr:spPr>
        <a:xfrm>
          <a:off x="4327071" y="1074962"/>
          <a:ext cx="4286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Acompanhamento</a:t>
          </a:r>
          <a:r>
            <a:rPr lang="pt-BR" sz="1500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</a:t>
          </a:r>
          <a:endParaRPr lang="pt-BR" sz="15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163285</xdr:colOff>
      <xdr:row>0</xdr:row>
      <xdr:rowOff>721176</xdr:rowOff>
    </xdr:from>
    <xdr:to>
      <xdr:col>10</xdr:col>
      <xdr:colOff>163285</xdr:colOff>
      <xdr:row>0</xdr:row>
      <xdr:rowOff>1102176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274BCC6-BB5A-445E-95B0-F8041109DFE3}"/>
            </a:ext>
          </a:extLst>
        </xdr:cNvPr>
        <xdr:cNvSpPr txBox="1"/>
      </xdr:nvSpPr>
      <xdr:spPr>
        <a:xfrm>
          <a:off x="4327071" y="721176"/>
          <a:ext cx="4286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tx2"/>
              </a:solidFill>
              <a:latin typeface="Arial Black" panose="020B0A04020102020204" pitchFamily="34" charset="0"/>
              <a:cs typeface="Arial" panose="020B0604020202020204" pitchFamily="34" charset="0"/>
            </a:rPr>
            <a:t>Hello, Daianne</a:t>
          </a:r>
        </a:p>
      </xdr:txBody>
    </xdr:sp>
    <xdr:clientData/>
  </xdr:twoCellAnchor>
  <xdr:twoCellAnchor>
    <xdr:from>
      <xdr:col>9</xdr:col>
      <xdr:colOff>40822</xdr:colOff>
      <xdr:row>0</xdr:row>
      <xdr:rowOff>557893</xdr:rowOff>
    </xdr:from>
    <xdr:to>
      <xdr:col>17</xdr:col>
      <xdr:colOff>40821</xdr:colOff>
      <xdr:row>1</xdr:row>
      <xdr:rowOff>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5CB975E0-0AB0-4F49-8D6C-61890E0D41AC}"/>
            </a:ext>
          </a:extLst>
        </xdr:cNvPr>
        <xdr:cNvSpPr/>
      </xdr:nvSpPr>
      <xdr:spPr>
        <a:xfrm>
          <a:off x="6926036" y="557893"/>
          <a:ext cx="4898571" cy="70757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68036</xdr:colOff>
      <xdr:row>0</xdr:row>
      <xdr:rowOff>557893</xdr:rowOff>
    </xdr:from>
    <xdr:to>
      <xdr:col>16</xdr:col>
      <xdr:colOff>530679</xdr:colOff>
      <xdr:row>0</xdr:row>
      <xdr:rowOff>1251857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57D74023-D21D-D39D-D789-21ADCCEF9196}"/>
            </a:ext>
          </a:extLst>
        </xdr:cNvPr>
        <xdr:cNvGrpSpPr/>
      </xdr:nvGrpSpPr>
      <xdr:grpSpPr>
        <a:xfrm>
          <a:off x="7905750" y="557893"/>
          <a:ext cx="4748893" cy="693964"/>
          <a:chOff x="6953250" y="571500"/>
          <a:chExt cx="4748893" cy="693964"/>
        </a:xfrm>
      </xdr:grpSpPr>
      <xdr:sp macro="" textlink="">
        <xdr:nvSpPr>
          <xdr:cNvPr id="33" name="CaixaDeTexto 3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395D8E7-0607-45B0-8F66-AF12DFD03696}"/>
              </a:ext>
            </a:extLst>
          </xdr:cNvPr>
          <xdr:cNvSpPr txBox="1"/>
        </xdr:nvSpPr>
        <xdr:spPr>
          <a:xfrm>
            <a:off x="6953250" y="884464"/>
            <a:ext cx="428625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500">
                <a:solidFill>
                  <a:schemeClr val="tx2">
                    <a:lumMod val="90000"/>
                    <a:lumOff val="1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Pesquisar</a:t>
            </a:r>
            <a:r>
              <a:rPr lang="pt-BR" sz="1500" baseline="0">
                <a:solidFill>
                  <a:schemeClr val="tx2">
                    <a:lumMod val="90000"/>
                    <a:lumOff val="1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dados</a:t>
            </a:r>
            <a:endParaRPr lang="pt-BR" sz="1500">
              <a:solidFill>
                <a:schemeClr val="tx2">
                  <a:lumMod val="90000"/>
                  <a:lumOff val="1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35" name="Gráfico 34" descr="Lupa com preenchimento sólido">
            <a:extLst>
              <a:ext uri="{FF2B5EF4-FFF2-40B4-BE49-F238E27FC236}">
                <a16:creationId xmlns:a16="http://schemas.microsoft.com/office/drawing/2014/main" id="{F9148C45-F2FF-A3D3-BD99-61E1C2498A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008179" y="571500"/>
            <a:ext cx="693964" cy="693964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666750</xdr:colOff>
      <xdr:row>0</xdr:row>
      <xdr:rowOff>612320</xdr:rowOff>
    </xdr:from>
    <xdr:to>
      <xdr:col>3</xdr:col>
      <xdr:colOff>0</xdr:colOff>
      <xdr:row>2</xdr:row>
      <xdr:rowOff>108856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EDA5DB53-8EC4-27C0-9E88-006D4ACA71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-1" b="33333"/>
        <a:stretch/>
      </xdr:blipFill>
      <xdr:spPr>
        <a:xfrm>
          <a:off x="2939143" y="612320"/>
          <a:ext cx="1224643" cy="9525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0</xdr:col>
      <xdr:colOff>29558</xdr:colOff>
      <xdr:row>0</xdr:row>
      <xdr:rowOff>908853</xdr:rowOff>
    </xdr:from>
    <xdr:to>
      <xdr:col>1</xdr:col>
      <xdr:colOff>81643</xdr:colOff>
      <xdr:row>2</xdr:row>
      <xdr:rowOff>81643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21D2684-ABC1-4FCE-B903-543B3A92E28C}"/>
            </a:ext>
          </a:extLst>
        </xdr:cNvPr>
        <xdr:cNvSpPr txBox="1"/>
      </xdr:nvSpPr>
      <xdr:spPr>
        <a:xfrm>
          <a:off x="29558" y="908853"/>
          <a:ext cx="2324478" cy="628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pt-BR" sz="2000">
              <a:solidFill>
                <a:schemeClr val="bg1"/>
              </a:solidFill>
              <a:latin typeface="Arial Black" panose="020B0A04020102020204" pitchFamily="34" charset="0"/>
              <a:ea typeface="Segoe UI Historic" panose="020B0502040204020203" pitchFamily="34" charset="0"/>
              <a:cs typeface="Arial" panose="020B0604020202020204" pitchFamily="34" charset="0"/>
            </a:rPr>
            <a:t>Money App</a:t>
          </a:r>
        </a:p>
        <a:p>
          <a:endParaRPr lang="pt-BR" sz="2000">
            <a:solidFill>
              <a:schemeClr val="bg1"/>
            </a:solidFill>
            <a:latin typeface="Arial" panose="020B0604020202020204" pitchFamily="34" charset="0"/>
            <a:ea typeface="Segoe UI Historic" panose="020B0502040204020203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522514</xdr:colOff>
      <xdr:row>0</xdr:row>
      <xdr:rowOff>0</xdr:rowOff>
    </xdr:from>
    <xdr:to>
      <xdr:col>0</xdr:col>
      <xdr:colOff>1646463</xdr:colOff>
      <xdr:row>0</xdr:row>
      <xdr:rowOff>1123948</xdr:rowOff>
    </xdr:to>
    <xdr:pic>
      <xdr:nvPicPr>
        <xdr:cNvPr id="43" name="Gráfico 42" descr="Dinheiro com preenchimento sólido">
          <a:extLst>
            <a:ext uri="{FF2B5EF4-FFF2-40B4-BE49-F238E27FC236}">
              <a16:creationId xmlns:a16="http://schemas.microsoft.com/office/drawing/2014/main" id="{04B0C41C-5A48-4A74-7813-4193B4B16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22514" y="0"/>
          <a:ext cx="1123949" cy="1123948"/>
        </a:xfrm>
        <a:prstGeom prst="rect">
          <a:avLst/>
        </a:prstGeom>
      </xdr:spPr>
    </xdr:pic>
    <xdr:clientData/>
  </xdr:twoCellAnchor>
  <xdr:twoCellAnchor>
    <xdr:from>
      <xdr:col>10</xdr:col>
      <xdr:colOff>445738</xdr:colOff>
      <xdr:row>6</xdr:row>
      <xdr:rowOff>0</xdr:rowOff>
    </xdr:from>
    <xdr:to>
      <xdr:col>18</xdr:col>
      <xdr:colOff>394610</xdr:colOff>
      <xdr:row>23</xdr:row>
      <xdr:rowOff>0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4F155021-2C46-4F2D-88CA-2913893B6F23}"/>
            </a:ext>
          </a:extLst>
        </xdr:cNvPr>
        <xdr:cNvGrpSpPr/>
      </xdr:nvGrpSpPr>
      <xdr:grpSpPr>
        <a:xfrm>
          <a:off x="8895774" y="2217964"/>
          <a:ext cx="4847443" cy="3238500"/>
          <a:chOff x="1964273" y="2098850"/>
          <a:chExt cx="4934886" cy="3171650"/>
        </a:xfrm>
      </xdr:grpSpPr>
      <xdr:grpSp>
        <xdr:nvGrpSpPr>
          <xdr:cNvPr id="45" name="Agrupar 44">
            <a:extLst>
              <a:ext uri="{FF2B5EF4-FFF2-40B4-BE49-F238E27FC236}">
                <a16:creationId xmlns:a16="http://schemas.microsoft.com/office/drawing/2014/main" id="{17FE3C2F-2F6E-0F4D-6E29-8FF06534A96B}"/>
              </a:ext>
            </a:extLst>
          </xdr:cNvPr>
          <xdr:cNvGrpSpPr/>
        </xdr:nvGrpSpPr>
        <xdr:grpSpPr>
          <a:xfrm>
            <a:off x="1964273" y="2098850"/>
            <a:ext cx="4934886" cy="3171650"/>
            <a:chOff x="2292357" y="6247517"/>
            <a:chExt cx="4934886" cy="3171650"/>
          </a:xfrm>
        </xdr:grpSpPr>
        <xdr:grpSp>
          <xdr:nvGrpSpPr>
            <xdr:cNvPr id="47" name="Agrupar 46">
              <a:extLst>
                <a:ext uri="{FF2B5EF4-FFF2-40B4-BE49-F238E27FC236}">
                  <a16:creationId xmlns:a16="http://schemas.microsoft.com/office/drawing/2014/main" id="{5CC572B6-88FF-85ED-D643-2265421184A4}"/>
                </a:ext>
              </a:extLst>
            </xdr:cNvPr>
            <xdr:cNvGrpSpPr/>
          </xdr:nvGrpSpPr>
          <xdr:grpSpPr>
            <a:xfrm>
              <a:off x="2292357" y="6247517"/>
              <a:ext cx="4934886" cy="3171650"/>
              <a:chOff x="2567523" y="6258101"/>
              <a:chExt cx="4934886" cy="3171650"/>
            </a:xfrm>
          </xdr:grpSpPr>
          <xdr:sp macro="" textlink="">
            <xdr:nvSpPr>
              <xdr:cNvPr id="49" name="Retângulo: Cantos Arredondados 48">
                <a:extLst>
                  <a:ext uri="{FF2B5EF4-FFF2-40B4-BE49-F238E27FC236}">
                    <a16:creationId xmlns:a16="http://schemas.microsoft.com/office/drawing/2014/main" id="{8270FCA3-7142-212D-002B-2B4AFD08412B}"/>
                  </a:ext>
                </a:extLst>
              </xdr:cNvPr>
              <xdr:cNvSpPr/>
            </xdr:nvSpPr>
            <xdr:spPr>
              <a:xfrm>
                <a:off x="2602325" y="6258101"/>
                <a:ext cx="4900084" cy="317165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1" name="Retângulo: Cantos Superiores Arredondados 50">
                <a:extLst>
                  <a:ext uri="{FF2B5EF4-FFF2-40B4-BE49-F238E27FC236}">
                    <a16:creationId xmlns:a16="http://schemas.microsoft.com/office/drawing/2014/main" id="{641E61CC-F137-E32D-8E4F-F4ECB3339DC4}"/>
                  </a:ext>
                </a:extLst>
              </xdr:cNvPr>
              <xdr:cNvSpPr/>
            </xdr:nvSpPr>
            <xdr:spPr>
              <a:xfrm>
                <a:off x="2567523" y="6259287"/>
                <a:ext cx="4921250" cy="6667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n>
                    <a:noFill/>
                  </a:ln>
                </a:endParaRPr>
              </a:p>
            </xdr:txBody>
          </xdr:sp>
        </xdr:grpSp>
        <xdr:sp macro="" textlink="">
          <xdr:nvSpPr>
            <xdr:cNvPr id="48" name="CaixaDeTexto 47">
              <a:extLst>
                <a:ext uri="{FF2B5EF4-FFF2-40B4-BE49-F238E27FC236}">
                  <a16:creationId xmlns:a16="http://schemas.microsoft.com/office/drawing/2014/main" id="{73AC15B2-9615-568B-D92E-12CC9CFA9703}"/>
                </a:ext>
              </a:extLst>
            </xdr:cNvPr>
            <xdr:cNvSpPr txBox="1"/>
          </xdr:nvSpPr>
          <xdr:spPr>
            <a:xfrm>
              <a:off x="3256738" y="6447411"/>
              <a:ext cx="2381250" cy="349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Arial" panose="020B0604020202020204" pitchFamily="34" charset="0"/>
                  <a:ea typeface="Segoe UI Historic" panose="020B0502040204020203" pitchFamily="34" charset="0"/>
                  <a:cs typeface="Arial" panose="020B0604020202020204" pitchFamily="34" charset="0"/>
                </a:rPr>
                <a:t>Economias</a:t>
              </a:r>
            </a:p>
          </xdr:txBody>
        </xdr:sp>
      </xdr:grpSp>
      <xdr:pic>
        <xdr:nvPicPr>
          <xdr:cNvPr id="46" name="Gráfico 45" descr="Cofrinho com preenchimento sólido">
            <a:extLst>
              <a:ext uri="{FF2B5EF4-FFF2-40B4-BE49-F238E27FC236}">
                <a16:creationId xmlns:a16="http://schemas.microsoft.com/office/drawing/2014/main" id="{0432D57F-0D30-76D5-9D9F-143C71A1A1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200332" y="2165482"/>
            <a:ext cx="554104" cy="53305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121108</xdr:colOff>
      <xdr:row>9</xdr:row>
      <xdr:rowOff>95250</xdr:rowOff>
    </xdr:from>
    <xdr:to>
      <xdr:col>16</xdr:col>
      <xdr:colOff>285754</xdr:colOff>
      <xdr:row>22</xdr:row>
      <xdr:rowOff>0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0A107787-E7C7-4253-A36A-1AF5C9AF2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anne Moreira" refreshedDate="45677.395786805559" createdVersion="8" refreshedVersion="8" minRefreshableVersion="3" recordCount="44" xr:uid="{2F9AD69F-3B45-4457-B5B4-C4CABE325815}">
  <cacheSource type="worksheet">
    <worksheetSource name="tbl_operacoe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043854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AEACB-66DB-415F-8DFB-2DFCA0C08F78}" name="Tabela dinâ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4:G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4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8775E-811B-4C55-AE73-3C6E41734066}" name="Tabela dinâ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4:B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5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510ECA9-77AB-4AD8-9DAB-1A766604A1A4}" sourceName="Mês">
  <pivotTables>
    <pivotTable tabId="5" name="Tabela dinâmica1"/>
    <pivotTable tabId="5" name="Tabela dinâmica4"/>
  </pivotTables>
  <data>
    <tabular pivotCacheId="40438546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87F2908-8F67-45FF-A716-16D361596EA2}" cache="SegmentaçãodeDados_Mês" caption="Mês" style="SlicerStyleDark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60E0A6-AF20-4891-9AE9-5DEDFF449930}" name="tbl_operacoes" displayName="tbl_operacoes" ref="A1:H45" totalsRowShown="0" headerRowDxfId="14" dataDxfId="5">
  <autoFilter ref="A1:H45" xr:uid="{7360E0A6-AF20-4891-9AE9-5DEDFF449930}"/>
  <tableColumns count="8">
    <tableColumn id="1" xr3:uid="{99FBC745-9596-49A3-8D5C-67CD38CADDDB}" name="Data " dataDxfId="13"/>
    <tableColumn id="8" xr3:uid="{5FD090E4-9D6F-454A-857D-31EF82FE12E1}" name="Mês" dataDxfId="12">
      <calculatedColumnFormula>MONTH(tbl_operacoes[[#This Row],[Data ]])</calculatedColumnFormula>
    </tableColumn>
    <tableColumn id="2" xr3:uid="{F6923A81-6BB4-4CAF-A8F5-7B195C3552B9}" name="Tipo" dataDxfId="11"/>
    <tableColumn id="3" xr3:uid="{8AB72008-0B39-4514-8894-D8228E778EEC}" name="Categoria" dataDxfId="10"/>
    <tableColumn id="4" xr3:uid="{7C49BD0C-BA16-4DCE-B0C6-E7CCBA7740BB}" name="Descrição" dataDxfId="9"/>
    <tableColumn id="5" xr3:uid="{8B3EFD63-72BA-4938-B684-64060231D93D}" name="Valor" dataDxfId="8"/>
    <tableColumn id="6" xr3:uid="{8FA68439-9268-4FF8-A431-1DD0CFD21324}" name="Operação Bancária" dataDxfId="7"/>
    <tableColumn id="7" xr3:uid="{D46AF336-25B7-4417-9DC2-DC2CE656FED0}" name="Statu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12DE7-563D-4085-BE67-678FFE411932}" name="Tabela2" displayName="Tabela2" ref="B4:C11" totalsRowShown="0" dataDxfId="0">
  <autoFilter ref="B4:C11" xr:uid="{97212DE7-563D-4085-BE67-678FFE411932}"/>
  <tableColumns count="2">
    <tableColumn id="1" xr3:uid="{F7D0FD26-FDBE-40AF-BA66-BBDDE557B10C}" name="Data de Lançamento" dataDxfId="2"/>
    <tableColumn id="2" xr3:uid="{973D2B62-C9B5-4306-ABF2-FF4448FAF928}" name="Depósito Reservado" dataDxfId="1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B51A-FEE6-4FEF-8A08-F84E20EF2B07}">
  <sheetPr>
    <tabColor theme="3" tint="0.499984740745262"/>
  </sheetPr>
  <dimension ref="A1:H45"/>
  <sheetViews>
    <sheetView workbookViewId="0">
      <selection activeCell="E23" sqref="E23"/>
    </sheetView>
  </sheetViews>
  <sheetFormatPr defaultRowHeight="15" x14ac:dyDescent="0.25"/>
  <cols>
    <col min="1" max="1" width="10.7109375" style="1" bestFit="1" customWidth="1"/>
    <col min="2" max="2" width="7" style="1" bestFit="1" customWidth="1"/>
    <col min="3" max="3" width="9.42578125" style="1" bestFit="1" customWidth="1"/>
    <col min="4" max="4" width="20.85546875" style="1" bestFit="1" customWidth="1"/>
    <col min="5" max="5" width="34.42578125" style="1" bestFit="1" customWidth="1"/>
    <col min="6" max="6" width="10.7109375" style="1" bestFit="1" customWidth="1"/>
    <col min="7" max="7" width="20.140625" style="1" bestFit="1" customWidth="1"/>
    <col min="8" max="8" width="9.710937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7" customFormat="1" x14ac:dyDescent="0.25">
      <c r="A2" s="3">
        <v>45505</v>
      </c>
      <c r="B2" s="4">
        <f>MONTH(tbl_operacoes[[#This Row],[Data ]])</f>
        <v>8</v>
      </c>
      <c r="C2" s="5" t="s">
        <v>8</v>
      </c>
      <c r="D2" s="5" t="s">
        <v>9</v>
      </c>
      <c r="E2" s="5" t="s">
        <v>10</v>
      </c>
      <c r="F2" s="6">
        <v>5000</v>
      </c>
      <c r="G2" s="5" t="s">
        <v>11</v>
      </c>
      <c r="H2" s="5" t="s">
        <v>12</v>
      </c>
    </row>
    <row r="3" spans="1:8" s="7" customFormat="1" x14ac:dyDescent="0.25">
      <c r="A3" s="3">
        <v>45505</v>
      </c>
      <c r="B3" s="4">
        <f>MONTH(tbl_operacoes[[#This Row],[Data ]])</f>
        <v>8</v>
      </c>
      <c r="C3" s="5" t="s">
        <v>13</v>
      </c>
      <c r="D3" s="5" t="s">
        <v>14</v>
      </c>
      <c r="E3" s="5" t="s">
        <v>15</v>
      </c>
      <c r="F3" s="6">
        <v>550</v>
      </c>
      <c r="G3" s="5" t="s">
        <v>16</v>
      </c>
      <c r="H3" s="5" t="s">
        <v>17</v>
      </c>
    </row>
    <row r="4" spans="1:8" s="7" customFormat="1" x14ac:dyDescent="0.25">
      <c r="A4" s="3">
        <v>45507</v>
      </c>
      <c r="B4" s="4">
        <f>MONTH(tbl_operacoes[[#This Row],[Data ]])</f>
        <v>8</v>
      </c>
      <c r="C4" s="5" t="s">
        <v>13</v>
      </c>
      <c r="D4" s="5" t="s">
        <v>18</v>
      </c>
      <c r="E4" s="5" t="s">
        <v>19</v>
      </c>
      <c r="F4" s="6">
        <v>300</v>
      </c>
      <c r="G4" s="5" t="s">
        <v>20</v>
      </c>
      <c r="H4" s="5" t="s">
        <v>21</v>
      </c>
    </row>
    <row r="5" spans="1:8" s="7" customFormat="1" x14ac:dyDescent="0.25">
      <c r="A5" s="3">
        <v>45509</v>
      </c>
      <c r="B5" s="4">
        <f>MONTH(tbl_operacoes[[#This Row],[Data ]])</f>
        <v>8</v>
      </c>
      <c r="C5" s="5" t="s">
        <v>13</v>
      </c>
      <c r="D5" s="5" t="s">
        <v>22</v>
      </c>
      <c r="E5" s="5" t="s">
        <v>23</v>
      </c>
      <c r="F5" s="6">
        <v>120</v>
      </c>
      <c r="G5" s="5" t="s">
        <v>20</v>
      </c>
      <c r="H5" s="5" t="s">
        <v>21</v>
      </c>
    </row>
    <row r="6" spans="1:8" s="7" customFormat="1" x14ac:dyDescent="0.25">
      <c r="A6" s="3">
        <v>45511</v>
      </c>
      <c r="B6" s="4">
        <f>MONTH(tbl_operacoes[[#This Row],[Data ]])</f>
        <v>8</v>
      </c>
      <c r="C6" s="5" t="s">
        <v>13</v>
      </c>
      <c r="D6" s="5" t="s">
        <v>24</v>
      </c>
      <c r="E6" s="5" t="s">
        <v>25</v>
      </c>
      <c r="F6" s="6">
        <v>250</v>
      </c>
      <c r="G6" s="5" t="s">
        <v>11</v>
      </c>
      <c r="H6" s="5" t="s">
        <v>21</v>
      </c>
    </row>
    <row r="7" spans="1:8" s="7" customFormat="1" x14ac:dyDescent="0.25">
      <c r="A7" s="3">
        <v>45514</v>
      </c>
      <c r="B7" s="4">
        <f>MONTH(tbl_operacoes[[#This Row],[Data ]])</f>
        <v>8</v>
      </c>
      <c r="C7" s="5" t="s">
        <v>13</v>
      </c>
      <c r="D7" s="5" t="s">
        <v>26</v>
      </c>
      <c r="E7" s="5" t="s">
        <v>27</v>
      </c>
      <c r="F7" s="6">
        <v>400</v>
      </c>
      <c r="G7" s="5" t="s">
        <v>16</v>
      </c>
      <c r="H7" s="5" t="s">
        <v>17</v>
      </c>
    </row>
    <row r="8" spans="1:8" s="7" customFormat="1" x14ac:dyDescent="0.25">
      <c r="A8" s="3">
        <v>45516</v>
      </c>
      <c r="B8" s="4">
        <f>MONTH(tbl_operacoes[[#This Row],[Data ]])</f>
        <v>8</v>
      </c>
      <c r="C8" s="5" t="s">
        <v>13</v>
      </c>
      <c r="D8" s="5" t="s">
        <v>28</v>
      </c>
      <c r="E8" s="5" t="s">
        <v>29</v>
      </c>
      <c r="F8" s="6">
        <v>600</v>
      </c>
      <c r="G8" s="5" t="s">
        <v>20</v>
      </c>
      <c r="H8" s="5" t="s">
        <v>17</v>
      </c>
    </row>
    <row r="9" spans="1:8" s="7" customFormat="1" x14ac:dyDescent="0.25">
      <c r="A9" s="3">
        <v>45519</v>
      </c>
      <c r="B9" s="4">
        <f>MONTH(tbl_operacoes[[#This Row],[Data ]])</f>
        <v>8</v>
      </c>
      <c r="C9" s="5" t="s">
        <v>8</v>
      </c>
      <c r="D9" s="5" t="s">
        <v>30</v>
      </c>
      <c r="E9" s="5" t="s">
        <v>31</v>
      </c>
      <c r="F9" s="6">
        <v>800</v>
      </c>
      <c r="G9" s="5" t="s">
        <v>11</v>
      </c>
      <c r="H9" s="5" t="s">
        <v>12</v>
      </c>
    </row>
    <row r="10" spans="1:8" s="7" customFormat="1" x14ac:dyDescent="0.25">
      <c r="A10" s="3">
        <v>45519</v>
      </c>
      <c r="B10" s="4">
        <f>MONTH(tbl_operacoes[[#This Row],[Data ]])</f>
        <v>8</v>
      </c>
      <c r="C10" s="5" t="s">
        <v>13</v>
      </c>
      <c r="D10" s="5" t="s">
        <v>32</v>
      </c>
      <c r="E10" s="5" t="s">
        <v>33</v>
      </c>
      <c r="F10" s="6">
        <v>150</v>
      </c>
      <c r="G10" s="5" t="s">
        <v>11</v>
      </c>
      <c r="H10" s="5" t="s">
        <v>21</v>
      </c>
    </row>
    <row r="11" spans="1:8" s="7" customFormat="1" x14ac:dyDescent="0.25">
      <c r="A11" s="3">
        <v>45522</v>
      </c>
      <c r="B11" s="4">
        <f>MONTH(tbl_operacoes[[#This Row],[Data ]])</f>
        <v>8</v>
      </c>
      <c r="C11" s="5" t="s">
        <v>13</v>
      </c>
      <c r="D11" s="5" t="s">
        <v>34</v>
      </c>
      <c r="E11" s="5" t="s">
        <v>35</v>
      </c>
      <c r="F11" s="6">
        <v>1200</v>
      </c>
      <c r="G11" s="5" t="s">
        <v>20</v>
      </c>
      <c r="H11" s="5" t="s">
        <v>17</v>
      </c>
    </row>
    <row r="12" spans="1:8" s="7" customFormat="1" x14ac:dyDescent="0.25">
      <c r="A12" s="3">
        <v>45524</v>
      </c>
      <c r="B12" s="4">
        <f>MONTH(tbl_operacoes[[#This Row],[Data ]])</f>
        <v>8</v>
      </c>
      <c r="C12" s="5" t="s">
        <v>13</v>
      </c>
      <c r="D12" s="5" t="s">
        <v>36</v>
      </c>
      <c r="E12" s="5" t="s">
        <v>37</v>
      </c>
      <c r="F12" s="6">
        <v>450</v>
      </c>
      <c r="G12" s="5" t="s">
        <v>16</v>
      </c>
      <c r="H12" s="5" t="s">
        <v>21</v>
      </c>
    </row>
    <row r="13" spans="1:8" s="7" customFormat="1" x14ac:dyDescent="0.25">
      <c r="A13" s="3">
        <v>45526</v>
      </c>
      <c r="B13" s="4">
        <f>MONTH(tbl_operacoes[[#This Row],[Data ]])</f>
        <v>8</v>
      </c>
      <c r="C13" s="5" t="s">
        <v>13</v>
      </c>
      <c r="D13" s="5" t="s">
        <v>38</v>
      </c>
      <c r="E13" s="5" t="s">
        <v>39</v>
      </c>
      <c r="F13" s="6">
        <v>180</v>
      </c>
      <c r="G13" s="5" t="s">
        <v>11</v>
      </c>
      <c r="H13" s="5" t="s">
        <v>17</v>
      </c>
    </row>
    <row r="14" spans="1:8" s="7" customFormat="1" x14ac:dyDescent="0.25">
      <c r="A14" s="3">
        <v>45528</v>
      </c>
      <c r="B14" s="4">
        <f>MONTH(tbl_operacoes[[#This Row],[Data ]])</f>
        <v>8</v>
      </c>
      <c r="C14" s="5" t="s">
        <v>13</v>
      </c>
      <c r="D14" s="5" t="s">
        <v>40</v>
      </c>
      <c r="E14" s="5" t="s">
        <v>41</v>
      </c>
      <c r="F14" s="6">
        <v>80</v>
      </c>
      <c r="G14" s="5" t="s">
        <v>16</v>
      </c>
      <c r="H14" s="5" t="s">
        <v>21</v>
      </c>
    </row>
    <row r="15" spans="1:8" s="7" customFormat="1" x14ac:dyDescent="0.25">
      <c r="A15" s="3">
        <v>45532</v>
      </c>
      <c r="B15" s="4">
        <f>MONTH(tbl_operacoes[[#This Row],[Data ]])</f>
        <v>8</v>
      </c>
      <c r="C15" s="5" t="s">
        <v>13</v>
      </c>
      <c r="D15" s="5" t="s">
        <v>42</v>
      </c>
      <c r="E15" s="5" t="s">
        <v>43</v>
      </c>
      <c r="F15" s="6">
        <v>200</v>
      </c>
      <c r="G15" s="5" t="s">
        <v>16</v>
      </c>
      <c r="H15" s="5" t="s">
        <v>21</v>
      </c>
    </row>
    <row r="16" spans="1:8" s="7" customFormat="1" x14ac:dyDescent="0.25">
      <c r="A16" s="3">
        <v>45534</v>
      </c>
      <c r="B16" s="4">
        <f>MONTH(tbl_operacoes[[#This Row],[Data ]])</f>
        <v>8</v>
      </c>
      <c r="C16" s="5" t="s">
        <v>13</v>
      </c>
      <c r="D16" s="5" t="s">
        <v>44</v>
      </c>
      <c r="E16" s="5" t="s">
        <v>45</v>
      </c>
      <c r="F16" s="6">
        <v>750</v>
      </c>
      <c r="G16" s="5" t="s">
        <v>11</v>
      </c>
      <c r="H16" s="5" t="s">
        <v>17</v>
      </c>
    </row>
    <row r="17" spans="1:8" s="7" customFormat="1" x14ac:dyDescent="0.25">
      <c r="A17" s="3">
        <v>45535</v>
      </c>
      <c r="B17" s="4">
        <f>MONTH(tbl_operacoes[[#This Row],[Data ]])</f>
        <v>8</v>
      </c>
      <c r="C17" s="5" t="s">
        <v>13</v>
      </c>
      <c r="D17" s="5" t="s">
        <v>46</v>
      </c>
      <c r="E17" s="5" t="s">
        <v>47</v>
      </c>
      <c r="F17" s="6">
        <v>350</v>
      </c>
      <c r="G17" s="5" t="s">
        <v>20</v>
      </c>
      <c r="H17" s="5" t="s">
        <v>21</v>
      </c>
    </row>
    <row r="18" spans="1:8" s="7" customFormat="1" x14ac:dyDescent="0.25">
      <c r="A18" s="3">
        <v>45536</v>
      </c>
      <c r="B18" s="4">
        <f>MONTH(tbl_operacoes[[#This Row],[Data ]])</f>
        <v>9</v>
      </c>
      <c r="C18" s="5" t="s">
        <v>8</v>
      </c>
      <c r="D18" s="5" t="s">
        <v>9</v>
      </c>
      <c r="E18" s="5" t="s">
        <v>10</v>
      </c>
      <c r="F18" s="6">
        <v>5000</v>
      </c>
      <c r="G18" s="5" t="s">
        <v>11</v>
      </c>
      <c r="H18" s="5" t="s">
        <v>12</v>
      </c>
    </row>
    <row r="19" spans="1:8" s="7" customFormat="1" x14ac:dyDescent="0.25">
      <c r="A19" s="3">
        <v>45537</v>
      </c>
      <c r="B19" s="4">
        <f>MONTH(tbl_operacoes[[#This Row],[Data ]])</f>
        <v>9</v>
      </c>
      <c r="C19" s="5" t="s">
        <v>13</v>
      </c>
      <c r="D19" s="5" t="s">
        <v>14</v>
      </c>
      <c r="E19" s="5" t="s">
        <v>15</v>
      </c>
      <c r="F19" s="6">
        <v>450</v>
      </c>
      <c r="G19" s="5" t="s">
        <v>16</v>
      </c>
      <c r="H19" s="5" t="s">
        <v>17</v>
      </c>
    </row>
    <row r="20" spans="1:8" s="7" customFormat="1" x14ac:dyDescent="0.25">
      <c r="A20" s="3">
        <v>45540</v>
      </c>
      <c r="B20" s="4">
        <f>MONTH(tbl_operacoes[[#This Row],[Data ]])</f>
        <v>9</v>
      </c>
      <c r="C20" s="5" t="s">
        <v>13</v>
      </c>
      <c r="D20" s="5" t="s">
        <v>18</v>
      </c>
      <c r="E20" s="5" t="s">
        <v>19</v>
      </c>
      <c r="F20" s="6">
        <v>300</v>
      </c>
      <c r="G20" s="5" t="s">
        <v>16</v>
      </c>
      <c r="H20" s="5" t="s">
        <v>21</v>
      </c>
    </row>
    <row r="21" spans="1:8" s="7" customFormat="1" x14ac:dyDescent="0.25">
      <c r="A21" s="3">
        <v>45543</v>
      </c>
      <c r="B21" s="4">
        <f>MONTH(tbl_operacoes[[#This Row],[Data ]])</f>
        <v>9</v>
      </c>
      <c r="C21" s="5" t="s">
        <v>13</v>
      </c>
      <c r="D21" s="5" t="s">
        <v>22</v>
      </c>
      <c r="E21" s="5" t="s">
        <v>48</v>
      </c>
      <c r="F21" s="6">
        <v>200</v>
      </c>
      <c r="G21" s="5" t="s">
        <v>11</v>
      </c>
      <c r="H21" s="5" t="s">
        <v>21</v>
      </c>
    </row>
    <row r="22" spans="1:8" s="7" customFormat="1" x14ac:dyDescent="0.25">
      <c r="A22" s="3">
        <v>45546</v>
      </c>
      <c r="B22" s="4">
        <f>MONTH(tbl_operacoes[[#This Row],[Data ]])</f>
        <v>9</v>
      </c>
      <c r="C22" s="5" t="s">
        <v>13</v>
      </c>
      <c r="D22" s="5" t="s">
        <v>24</v>
      </c>
      <c r="E22" s="5" t="s">
        <v>49</v>
      </c>
      <c r="F22" s="6">
        <v>600</v>
      </c>
      <c r="G22" s="5" t="s">
        <v>16</v>
      </c>
      <c r="H22" s="5" t="s">
        <v>17</v>
      </c>
    </row>
    <row r="23" spans="1:8" s="7" customFormat="1" x14ac:dyDescent="0.25">
      <c r="A23" s="3">
        <v>45549</v>
      </c>
      <c r="B23" s="4">
        <f>MONTH(tbl_operacoes[[#This Row],[Data ]])</f>
        <v>9</v>
      </c>
      <c r="C23" s="5" t="s">
        <v>13</v>
      </c>
      <c r="D23" s="5" t="s">
        <v>26</v>
      </c>
      <c r="E23" s="5" t="s">
        <v>27</v>
      </c>
      <c r="F23" s="6">
        <v>350</v>
      </c>
      <c r="G23" s="5" t="s">
        <v>11</v>
      </c>
      <c r="H23" s="5" t="s">
        <v>21</v>
      </c>
    </row>
    <row r="24" spans="1:8" s="7" customFormat="1" x14ac:dyDescent="0.25">
      <c r="A24" s="3">
        <v>45552</v>
      </c>
      <c r="B24" s="4">
        <f>MONTH(tbl_operacoes[[#This Row],[Data ]])</f>
        <v>9</v>
      </c>
      <c r="C24" s="5" t="s">
        <v>13</v>
      </c>
      <c r="D24" s="5" t="s">
        <v>28</v>
      </c>
      <c r="E24" s="5" t="s">
        <v>50</v>
      </c>
      <c r="F24" s="6">
        <v>500</v>
      </c>
      <c r="G24" s="5" t="s">
        <v>20</v>
      </c>
      <c r="H24" s="5" t="s">
        <v>17</v>
      </c>
    </row>
    <row r="25" spans="1:8" s="7" customFormat="1" x14ac:dyDescent="0.25">
      <c r="A25" s="3">
        <v>45555</v>
      </c>
      <c r="B25" s="4">
        <f>MONTH(tbl_operacoes[[#This Row],[Data ]])</f>
        <v>9</v>
      </c>
      <c r="C25" s="5" t="s">
        <v>8</v>
      </c>
      <c r="D25" s="5" t="s">
        <v>51</v>
      </c>
      <c r="E25" s="5" t="s">
        <v>52</v>
      </c>
      <c r="F25" s="6">
        <v>1200</v>
      </c>
      <c r="G25" s="5" t="s">
        <v>11</v>
      </c>
      <c r="H25" s="5" t="s">
        <v>12</v>
      </c>
    </row>
    <row r="26" spans="1:8" s="7" customFormat="1" x14ac:dyDescent="0.25">
      <c r="A26" s="3">
        <v>45555</v>
      </c>
      <c r="B26" s="4">
        <f>MONTH(tbl_operacoes[[#This Row],[Data ]])</f>
        <v>9</v>
      </c>
      <c r="C26" s="5" t="s">
        <v>13</v>
      </c>
      <c r="D26" s="5" t="s">
        <v>32</v>
      </c>
      <c r="E26" s="5" t="s">
        <v>53</v>
      </c>
      <c r="F26" s="6">
        <v>800</v>
      </c>
      <c r="G26" s="5" t="s">
        <v>11</v>
      </c>
      <c r="H26" s="5" t="s">
        <v>21</v>
      </c>
    </row>
    <row r="27" spans="1:8" s="7" customFormat="1" x14ac:dyDescent="0.25">
      <c r="A27" s="3">
        <v>45558</v>
      </c>
      <c r="B27" s="4">
        <f>MONTH(tbl_operacoes[[#This Row],[Data ]])</f>
        <v>9</v>
      </c>
      <c r="C27" s="5" t="s">
        <v>13</v>
      </c>
      <c r="D27" s="5" t="s">
        <v>34</v>
      </c>
      <c r="E27" s="5" t="s">
        <v>54</v>
      </c>
      <c r="F27" s="6">
        <v>1500</v>
      </c>
      <c r="G27" s="5" t="s">
        <v>20</v>
      </c>
      <c r="H27" s="5" t="s">
        <v>17</v>
      </c>
    </row>
    <row r="28" spans="1:8" s="7" customFormat="1" x14ac:dyDescent="0.25">
      <c r="A28" s="3">
        <v>45561</v>
      </c>
      <c r="B28" s="4">
        <f>MONTH(tbl_operacoes[[#This Row],[Data ]])</f>
        <v>9</v>
      </c>
      <c r="C28" s="5" t="s">
        <v>13</v>
      </c>
      <c r="D28" s="5" t="s">
        <v>55</v>
      </c>
      <c r="E28" s="5" t="s">
        <v>56</v>
      </c>
      <c r="F28" s="6">
        <v>250</v>
      </c>
      <c r="G28" s="5" t="s">
        <v>16</v>
      </c>
      <c r="H28" s="5" t="s">
        <v>21</v>
      </c>
    </row>
    <row r="29" spans="1:8" s="7" customFormat="1" x14ac:dyDescent="0.25">
      <c r="A29" s="3">
        <v>45564</v>
      </c>
      <c r="B29" s="4">
        <f>MONTH(tbl_operacoes[[#This Row],[Data ]])</f>
        <v>9</v>
      </c>
      <c r="C29" s="5" t="s">
        <v>13</v>
      </c>
      <c r="D29" s="5" t="s">
        <v>38</v>
      </c>
      <c r="E29" s="5" t="s">
        <v>57</v>
      </c>
      <c r="F29" s="6">
        <v>400</v>
      </c>
      <c r="G29" s="5" t="s">
        <v>20</v>
      </c>
      <c r="H29" s="5" t="s">
        <v>17</v>
      </c>
    </row>
    <row r="30" spans="1:8" s="7" customFormat="1" x14ac:dyDescent="0.25">
      <c r="A30" s="3">
        <v>45566</v>
      </c>
      <c r="B30" s="4">
        <f>MONTH(tbl_operacoes[[#This Row],[Data ]])</f>
        <v>10</v>
      </c>
      <c r="C30" s="5" t="s">
        <v>8</v>
      </c>
      <c r="D30" s="5" t="s">
        <v>9</v>
      </c>
      <c r="E30" s="5" t="s">
        <v>10</v>
      </c>
      <c r="F30" s="6">
        <v>5000</v>
      </c>
      <c r="G30" s="5" t="s">
        <v>11</v>
      </c>
      <c r="H30" s="5" t="s">
        <v>12</v>
      </c>
    </row>
    <row r="31" spans="1:8" s="7" customFormat="1" x14ac:dyDescent="0.25">
      <c r="A31" s="3">
        <v>45566</v>
      </c>
      <c r="B31" s="4">
        <f>MONTH(tbl_operacoes[[#This Row],[Data ]])</f>
        <v>10</v>
      </c>
      <c r="C31" s="5" t="s">
        <v>13</v>
      </c>
      <c r="D31" s="5" t="s">
        <v>14</v>
      </c>
      <c r="E31" s="5" t="s">
        <v>15</v>
      </c>
      <c r="F31" s="6">
        <v>600</v>
      </c>
      <c r="G31" s="5" t="s">
        <v>16</v>
      </c>
      <c r="H31" s="5" t="s">
        <v>17</v>
      </c>
    </row>
    <row r="32" spans="1:8" s="7" customFormat="1" x14ac:dyDescent="0.25">
      <c r="A32" s="3">
        <v>45568</v>
      </c>
      <c r="B32" s="4">
        <f>MONTH(tbl_operacoes[[#This Row],[Data ]])</f>
        <v>10</v>
      </c>
      <c r="C32" s="5" t="s">
        <v>13</v>
      </c>
      <c r="D32" s="5" t="s">
        <v>18</v>
      </c>
      <c r="E32" s="5" t="s">
        <v>58</v>
      </c>
      <c r="F32" s="6">
        <v>200</v>
      </c>
      <c r="G32" s="5" t="s">
        <v>20</v>
      </c>
      <c r="H32" s="5" t="s">
        <v>21</v>
      </c>
    </row>
    <row r="33" spans="1:8" s="7" customFormat="1" x14ac:dyDescent="0.25">
      <c r="A33" s="3">
        <v>45570</v>
      </c>
      <c r="B33" s="4">
        <f>MONTH(tbl_operacoes[[#This Row],[Data ]])</f>
        <v>10</v>
      </c>
      <c r="C33" s="5" t="s">
        <v>13</v>
      </c>
      <c r="D33" s="5" t="s">
        <v>22</v>
      </c>
      <c r="E33" s="5" t="s">
        <v>59</v>
      </c>
      <c r="F33" s="6">
        <v>180</v>
      </c>
      <c r="G33" s="5" t="s">
        <v>11</v>
      </c>
      <c r="H33" s="5" t="s">
        <v>21</v>
      </c>
    </row>
    <row r="34" spans="1:8" s="7" customFormat="1" x14ac:dyDescent="0.25">
      <c r="A34" s="3">
        <v>45573</v>
      </c>
      <c r="B34" s="4">
        <f>MONTH(tbl_operacoes[[#This Row],[Data ]])</f>
        <v>10</v>
      </c>
      <c r="C34" s="5" t="s">
        <v>13</v>
      </c>
      <c r="D34" s="5" t="s">
        <v>24</v>
      </c>
      <c r="E34" s="5" t="s">
        <v>60</v>
      </c>
      <c r="F34" s="6">
        <v>120</v>
      </c>
      <c r="G34" s="5" t="s">
        <v>16</v>
      </c>
      <c r="H34" s="5" t="s">
        <v>17</v>
      </c>
    </row>
    <row r="35" spans="1:8" s="7" customFormat="1" x14ac:dyDescent="0.25">
      <c r="A35" s="3">
        <v>45575</v>
      </c>
      <c r="B35" s="4">
        <f>MONTH(tbl_operacoes[[#This Row],[Data ]])</f>
        <v>10</v>
      </c>
      <c r="C35" s="5" t="s">
        <v>13</v>
      </c>
      <c r="D35" s="5" t="s">
        <v>26</v>
      </c>
      <c r="E35" s="5" t="s">
        <v>61</v>
      </c>
      <c r="F35" s="6">
        <v>350</v>
      </c>
      <c r="G35" s="5" t="s">
        <v>20</v>
      </c>
      <c r="H35" s="5" t="s">
        <v>17</v>
      </c>
    </row>
    <row r="36" spans="1:8" s="7" customFormat="1" x14ac:dyDescent="0.25">
      <c r="A36" s="3">
        <v>45578</v>
      </c>
      <c r="B36" s="4">
        <f>MONTH(tbl_operacoes[[#This Row],[Data ]])</f>
        <v>10</v>
      </c>
      <c r="C36" s="5" t="s">
        <v>13</v>
      </c>
      <c r="D36" s="5" t="s">
        <v>28</v>
      </c>
      <c r="E36" s="5" t="s">
        <v>62</v>
      </c>
      <c r="F36" s="6">
        <v>400</v>
      </c>
      <c r="G36" s="5" t="s">
        <v>11</v>
      </c>
      <c r="H36" s="5" t="s">
        <v>21</v>
      </c>
    </row>
    <row r="37" spans="1:8" s="7" customFormat="1" x14ac:dyDescent="0.25">
      <c r="A37" s="3">
        <v>45580</v>
      </c>
      <c r="B37" s="4">
        <f>MONTH(tbl_operacoes[[#This Row],[Data ]])</f>
        <v>10</v>
      </c>
      <c r="C37" s="5" t="s">
        <v>13</v>
      </c>
      <c r="D37" s="5" t="s">
        <v>32</v>
      </c>
      <c r="E37" s="5" t="s">
        <v>63</v>
      </c>
      <c r="F37" s="6">
        <v>450</v>
      </c>
      <c r="G37" s="5" t="s">
        <v>16</v>
      </c>
      <c r="H37" s="5" t="s">
        <v>21</v>
      </c>
    </row>
    <row r="38" spans="1:8" s="7" customFormat="1" x14ac:dyDescent="0.25">
      <c r="A38" s="3">
        <v>45583</v>
      </c>
      <c r="B38" s="4">
        <f>MONTH(tbl_operacoes[[#This Row],[Data ]])</f>
        <v>10</v>
      </c>
      <c r="C38" s="5" t="s">
        <v>8</v>
      </c>
      <c r="D38" s="5" t="s">
        <v>64</v>
      </c>
      <c r="E38" s="5" t="s">
        <v>65</v>
      </c>
      <c r="F38" s="6">
        <v>1500</v>
      </c>
      <c r="G38" s="5" t="s">
        <v>11</v>
      </c>
      <c r="H38" s="5" t="s">
        <v>12</v>
      </c>
    </row>
    <row r="39" spans="1:8" s="7" customFormat="1" x14ac:dyDescent="0.25">
      <c r="A39" s="3">
        <v>45583</v>
      </c>
      <c r="B39" s="4">
        <f>MONTH(tbl_operacoes[[#This Row],[Data ]])</f>
        <v>10</v>
      </c>
      <c r="C39" s="5" t="s">
        <v>13</v>
      </c>
      <c r="D39" s="5" t="s">
        <v>34</v>
      </c>
      <c r="E39" s="5" t="s">
        <v>66</v>
      </c>
      <c r="F39" s="6">
        <v>300</v>
      </c>
      <c r="G39" s="5" t="s">
        <v>20</v>
      </c>
      <c r="H39" s="5" t="s">
        <v>17</v>
      </c>
    </row>
    <row r="40" spans="1:8" s="7" customFormat="1" x14ac:dyDescent="0.25">
      <c r="A40" s="3">
        <v>45585</v>
      </c>
      <c r="B40" s="4">
        <f>MONTH(tbl_operacoes[[#This Row],[Data ]])</f>
        <v>10</v>
      </c>
      <c r="C40" s="5" t="s">
        <v>13</v>
      </c>
      <c r="D40" s="5" t="s">
        <v>36</v>
      </c>
      <c r="E40" s="5" t="s">
        <v>67</v>
      </c>
      <c r="F40" s="6">
        <v>800</v>
      </c>
      <c r="G40" s="5" t="s">
        <v>11</v>
      </c>
      <c r="H40" s="5" t="s">
        <v>21</v>
      </c>
    </row>
    <row r="41" spans="1:8" s="7" customFormat="1" x14ac:dyDescent="0.25">
      <c r="A41" s="3">
        <v>45587</v>
      </c>
      <c r="B41" s="4">
        <f>MONTH(tbl_operacoes[[#This Row],[Data ]])</f>
        <v>10</v>
      </c>
      <c r="C41" s="5" t="s">
        <v>13</v>
      </c>
      <c r="D41" s="5" t="s">
        <v>38</v>
      </c>
      <c r="E41" s="5" t="s">
        <v>68</v>
      </c>
      <c r="F41" s="6">
        <v>250</v>
      </c>
      <c r="G41" s="5" t="s">
        <v>20</v>
      </c>
      <c r="H41" s="5" t="s">
        <v>17</v>
      </c>
    </row>
    <row r="42" spans="1:8" s="7" customFormat="1" x14ac:dyDescent="0.25">
      <c r="A42" s="3">
        <v>45589</v>
      </c>
      <c r="B42" s="4">
        <f>MONTH(tbl_operacoes[[#This Row],[Data ]])</f>
        <v>10</v>
      </c>
      <c r="C42" s="5" t="s">
        <v>13</v>
      </c>
      <c r="D42" s="5" t="s">
        <v>42</v>
      </c>
      <c r="E42" s="5" t="s">
        <v>69</v>
      </c>
      <c r="F42" s="6">
        <v>150</v>
      </c>
      <c r="G42" s="5" t="s">
        <v>16</v>
      </c>
      <c r="H42" s="5" t="s">
        <v>21</v>
      </c>
    </row>
    <row r="43" spans="1:8" s="7" customFormat="1" x14ac:dyDescent="0.25">
      <c r="A43" s="3">
        <v>45591</v>
      </c>
      <c r="B43" s="4">
        <f>MONTH(tbl_operacoes[[#This Row],[Data ]])</f>
        <v>10</v>
      </c>
      <c r="C43" s="5" t="s">
        <v>13</v>
      </c>
      <c r="D43" s="5" t="s">
        <v>40</v>
      </c>
      <c r="E43" s="5" t="s">
        <v>70</v>
      </c>
      <c r="F43" s="6">
        <v>250</v>
      </c>
      <c r="G43" s="5" t="s">
        <v>11</v>
      </c>
      <c r="H43" s="5" t="s">
        <v>17</v>
      </c>
    </row>
    <row r="44" spans="1:8" s="7" customFormat="1" x14ac:dyDescent="0.25">
      <c r="A44" s="3">
        <v>45595</v>
      </c>
      <c r="B44" s="4">
        <f>MONTH(tbl_operacoes[[#This Row],[Data ]])</f>
        <v>10</v>
      </c>
      <c r="C44" s="5" t="s">
        <v>13</v>
      </c>
      <c r="D44" s="5" t="s">
        <v>46</v>
      </c>
      <c r="E44" s="5" t="s">
        <v>71</v>
      </c>
      <c r="F44" s="6">
        <v>220</v>
      </c>
      <c r="G44" s="5" t="s">
        <v>11</v>
      </c>
      <c r="H44" s="5" t="s">
        <v>17</v>
      </c>
    </row>
    <row r="45" spans="1:8" s="7" customFormat="1" x14ac:dyDescent="0.25">
      <c r="A45" s="3">
        <v>45596</v>
      </c>
      <c r="B45" s="4">
        <f>MONTH(tbl_operacoes[[#This Row],[Data ]])</f>
        <v>10</v>
      </c>
      <c r="C45" s="5" t="s">
        <v>13</v>
      </c>
      <c r="D45" s="5" t="s">
        <v>44</v>
      </c>
      <c r="E45" s="5" t="s">
        <v>72</v>
      </c>
      <c r="F45" s="6">
        <v>500</v>
      </c>
      <c r="G45" s="5" t="s">
        <v>20</v>
      </c>
      <c r="H45" s="5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C9B5-6349-4782-8514-135C4EA03AD0}">
  <sheetPr>
    <tabColor theme="3" tint="0.499984740745262"/>
  </sheetPr>
  <dimension ref="A1:G20"/>
  <sheetViews>
    <sheetView workbookViewId="0">
      <selection activeCell="E23" sqref="E23"/>
    </sheetView>
  </sheetViews>
  <sheetFormatPr defaultRowHeight="15" x14ac:dyDescent="0.25"/>
  <cols>
    <col min="1" max="1" width="21.140625" bestFit="1" customWidth="1"/>
    <col min="2" max="2" width="13.85546875" bestFit="1" customWidth="1"/>
    <col min="6" max="6" width="18.42578125" bestFit="1" customWidth="1"/>
    <col min="7" max="7" width="13.85546875" bestFit="1" customWidth="1"/>
  </cols>
  <sheetData>
    <row r="1" spans="1:7" x14ac:dyDescent="0.25">
      <c r="A1" t="s">
        <v>77</v>
      </c>
    </row>
    <row r="2" spans="1:7" x14ac:dyDescent="0.25">
      <c r="A2" s="8" t="s">
        <v>2</v>
      </c>
      <c r="B2" t="s">
        <v>13</v>
      </c>
      <c r="F2" s="8" t="s">
        <v>2</v>
      </c>
      <c r="G2" t="s">
        <v>8</v>
      </c>
    </row>
    <row r="4" spans="1:7" x14ac:dyDescent="0.25">
      <c r="A4" s="8" t="s">
        <v>74</v>
      </c>
      <c r="B4" t="s">
        <v>76</v>
      </c>
      <c r="F4" s="8" t="s">
        <v>74</v>
      </c>
      <c r="G4" t="s">
        <v>76</v>
      </c>
    </row>
    <row r="5" spans="1:7" x14ac:dyDescent="0.25">
      <c r="A5" s="9" t="s">
        <v>14</v>
      </c>
      <c r="B5" s="10">
        <v>1600</v>
      </c>
      <c r="F5" s="9" t="s">
        <v>51</v>
      </c>
      <c r="G5" s="10">
        <v>1200</v>
      </c>
    </row>
    <row r="6" spans="1:7" x14ac:dyDescent="0.25">
      <c r="A6" s="9" t="s">
        <v>40</v>
      </c>
      <c r="B6" s="10">
        <v>330</v>
      </c>
      <c r="F6" s="9" t="s">
        <v>30</v>
      </c>
      <c r="G6" s="10">
        <v>800</v>
      </c>
    </row>
    <row r="7" spans="1:7" x14ac:dyDescent="0.25">
      <c r="A7" s="9" t="s">
        <v>26</v>
      </c>
      <c r="B7" s="10">
        <v>1100</v>
      </c>
      <c r="F7" s="9" t="s">
        <v>9</v>
      </c>
      <c r="G7" s="10">
        <v>15000</v>
      </c>
    </row>
    <row r="8" spans="1:7" x14ac:dyDescent="0.25">
      <c r="A8" s="9" t="s">
        <v>34</v>
      </c>
      <c r="B8" s="10">
        <v>3000</v>
      </c>
      <c r="F8" s="9" t="s">
        <v>64</v>
      </c>
      <c r="G8" s="10">
        <v>1500</v>
      </c>
    </row>
    <row r="9" spans="1:7" x14ac:dyDescent="0.25">
      <c r="A9" s="9" t="s">
        <v>46</v>
      </c>
      <c r="B9" s="10">
        <v>570</v>
      </c>
      <c r="F9" s="9" t="s">
        <v>75</v>
      </c>
      <c r="G9" s="10">
        <v>18500</v>
      </c>
    </row>
    <row r="10" spans="1:7" x14ac:dyDescent="0.25">
      <c r="A10" s="9" t="s">
        <v>22</v>
      </c>
      <c r="B10" s="10">
        <v>500</v>
      </c>
    </row>
    <row r="11" spans="1:7" x14ac:dyDescent="0.25">
      <c r="A11" s="9" t="s">
        <v>42</v>
      </c>
      <c r="B11" s="10">
        <v>350</v>
      </c>
    </row>
    <row r="12" spans="1:7" x14ac:dyDescent="0.25">
      <c r="A12" s="9" t="s">
        <v>38</v>
      </c>
      <c r="B12" s="10">
        <v>830</v>
      </c>
    </row>
    <row r="13" spans="1:7" x14ac:dyDescent="0.25">
      <c r="A13" s="9" t="s">
        <v>24</v>
      </c>
      <c r="B13" s="10">
        <v>970</v>
      </c>
    </row>
    <row r="14" spans="1:7" x14ac:dyDescent="0.25">
      <c r="A14" s="9" t="s">
        <v>32</v>
      </c>
      <c r="B14" s="10">
        <v>1400</v>
      </c>
    </row>
    <row r="15" spans="1:7" x14ac:dyDescent="0.25">
      <c r="A15" s="9" t="s">
        <v>18</v>
      </c>
      <c r="B15" s="10">
        <v>800</v>
      </c>
    </row>
    <row r="16" spans="1:7" x14ac:dyDescent="0.25">
      <c r="A16" s="9" t="s">
        <v>55</v>
      </c>
      <c r="B16" s="10">
        <v>250</v>
      </c>
    </row>
    <row r="17" spans="1:2" x14ac:dyDescent="0.25">
      <c r="A17" s="9" t="s">
        <v>36</v>
      </c>
      <c r="B17" s="10">
        <v>1250</v>
      </c>
    </row>
    <row r="18" spans="1:2" x14ac:dyDescent="0.25">
      <c r="A18" s="9" t="s">
        <v>28</v>
      </c>
      <c r="B18" s="10">
        <v>1500</v>
      </c>
    </row>
    <row r="19" spans="1:2" x14ac:dyDescent="0.25">
      <c r="A19" s="9" t="s">
        <v>44</v>
      </c>
      <c r="B19" s="10">
        <v>1250</v>
      </c>
    </row>
    <row r="20" spans="1:2" x14ac:dyDescent="0.25">
      <c r="A20" s="9" t="s">
        <v>75</v>
      </c>
      <c r="B20" s="10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A4B9-0B71-4F78-A9F8-03B0FA303F9D}">
  <sheetPr>
    <tabColor theme="3" tint="0.249977111117893"/>
  </sheetPr>
  <dimension ref="A1:C12"/>
  <sheetViews>
    <sheetView workbookViewId="0">
      <selection activeCell="E23" sqref="E23"/>
    </sheetView>
  </sheetViews>
  <sheetFormatPr defaultRowHeight="15" x14ac:dyDescent="0.25"/>
  <cols>
    <col min="1" max="1" width="15.5703125" bestFit="1" customWidth="1"/>
    <col min="2" max="2" width="21" bestFit="1" customWidth="1"/>
    <col min="3" max="3" width="18.7109375" bestFit="1" customWidth="1"/>
  </cols>
  <sheetData>
    <row r="1" spans="1:3" x14ac:dyDescent="0.25">
      <c r="B1" s="21" t="s">
        <v>73</v>
      </c>
      <c r="C1" s="22">
        <f>SUM(Tabela2[Depósito Reservado])</f>
        <v>14000</v>
      </c>
    </row>
    <row r="2" spans="1:3" x14ac:dyDescent="0.25">
      <c r="A2" s="14"/>
      <c r="B2" s="23" t="s">
        <v>80</v>
      </c>
      <c r="C2" s="24">
        <v>30000</v>
      </c>
    </row>
    <row r="3" spans="1:3" x14ac:dyDescent="0.25">
      <c r="A3" s="14"/>
      <c r="B3" s="2"/>
      <c r="C3" s="17"/>
    </row>
    <row r="4" spans="1:3" x14ac:dyDescent="0.25">
      <c r="A4" s="14"/>
      <c r="B4" s="15" t="s">
        <v>78</v>
      </c>
      <c r="C4" s="16" t="s">
        <v>79</v>
      </c>
    </row>
    <row r="5" spans="1:3" x14ac:dyDescent="0.25">
      <c r="A5" s="13"/>
      <c r="B5" s="18">
        <v>45603</v>
      </c>
      <c r="C5" s="19">
        <v>2000</v>
      </c>
    </row>
    <row r="6" spans="1:3" x14ac:dyDescent="0.25">
      <c r="B6" s="18">
        <v>45633</v>
      </c>
      <c r="C6" s="19">
        <v>2000</v>
      </c>
    </row>
    <row r="7" spans="1:3" x14ac:dyDescent="0.25">
      <c r="B7" s="18">
        <v>45689</v>
      </c>
      <c r="C7" s="19">
        <v>2000</v>
      </c>
    </row>
    <row r="8" spans="1:3" x14ac:dyDescent="0.25">
      <c r="B8" s="18">
        <v>45717</v>
      </c>
      <c r="C8" s="19">
        <v>2000</v>
      </c>
    </row>
    <row r="9" spans="1:3" x14ac:dyDescent="0.25">
      <c r="B9" s="18">
        <v>45748</v>
      </c>
      <c r="C9" s="19">
        <v>2000</v>
      </c>
    </row>
    <row r="10" spans="1:3" x14ac:dyDescent="0.25">
      <c r="B10" s="18">
        <v>45778</v>
      </c>
      <c r="C10" s="19">
        <v>2000</v>
      </c>
    </row>
    <row r="11" spans="1:3" x14ac:dyDescent="0.25">
      <c r="B11" s="18">
        <v>45809</v>
      </c>
      <c r="C11" s="19">
        <v>2000</v>
      </c>
    </row>
    <row r="12" spans="1:3" x14ac:dyDescent="0.25">
      <c r="B12" s="20"/>
      <c r="C12" s="2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287E-EB58-4E78-9349-3CB04C1BE838}">
  <dimension ref="A1:U1"/>
  <sheetViews>
    <sheetView showGridLines="0" showRowColHeaders="0" tabSelected="1" zoomScale="70" zoomScaleNormal="70" workbookViewId="0">
      <selection activeCell="T14" sqref="T14"/>
    </sheetView>
  </sheetViews>
  <sheetFormatPr defaultColWidth="0" defaultRowHeight="15" x14ac:dyDescent="0.25"/>
  <cols>
    <col min="1" max="1" width="34.140625" style="12" customWidth="1"/>
    <col min="2" max="2" width="15.140625" style="11" bestFit="1" customWidth="1"/>
    <col min="3" max="3" width="13.28515625" style="11" bestFit="1" customWidth="1"/>
    <col min="4" max="20" width="9.140625" style="11" customWidth="1"/>
    <col min="22" max="16384" width="9.140625" hidden="1"/>
  </cols>
  <sheetData>
    <row r="1" spans="2:20" s="12" customFormat="1" ht="99.75" customHeight="1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Daianne Moreira</dc:creator>
  <cp:lastModifiedBy>Daianne Moreira</cp:lastModifiedBy>
  <dcterms:created xsi:type="dcterms:W3CDTF">2025-01-20T11:55:35Z</dcterms:created>
  <dcterms:modified xsi:type="dcterms:W3CDTF">2025-01-20T13:45:08Z</dcterms:modified>
</cp:coreProperties>
</file>