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0" windowWidth="14355" windowHeight="4200" activeTab="2"/>
  </bookViews>
  <sheets>
    <sheet name="Sheet1" sheetId="1" r:id="rId1"/>
    <sheet name="Relevante parameters" sheetId="8" r:id="rId2"/>
    <sheet name="Sheet2" sheetId="9" r:id="rId3"/>
  </sheets>
  <definedNames>
    <definedName name="_xlnm._FilterDatabase" localSheetId="1" hidden="1">'Relevante parameters'!$A$7:$D$35</definedName>
    <definedName name="_xlnm._FilterDatabase" localSheetId="0" hidden="1">Sheet1!$A$5:$K$230</definedName>
    <definedName name="_xlnm._FilterDatabase" localSheetId="2" hidden="1">Sheet2!$A$1:$K$1</definedName>
  </definedNames>
  <calcPr calcId="145621"/>
</workbook>
</file>

<file path=xl/calcChain.xml><?xml version="1.0" encoding="utf-8"?>
<calcChain xmlns="http://schemas.openxmlformats.org/spreadsheetml/2006/main">
  <c r="C2" i="8" l="1"/>
  <c r="F2" i="8" s="1"/>
  <c r="F3" i="8"/>
  <c r="J35" i="8"/>
  <c r="F35" i="8"/>
  <c r="J18" i="8"/>
  <c r="F18" i="8"/>
  <c r="B3" i="8" l="1"/>
  <c r="E3" i="8" s="1"/>
  <c r="J9" i="8"/>
  <c r="J10" i="8"/>
  <c r="J11" i="8"/>
  <c r="J12" i="8"/>
  <c r="J13" i="8"/>
  <c r="J14" i="8"/>
  <c r="J15" i="8"/>
  <c r="J16" i="8"/>
  <c r="J17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F9" i="8"/>
  <c r="F10" i="8"/>
  <c r="F11" i="8"/>
  <c r="F12" i="8"/>
  <c r="F13" i="8"/>
  <c r="F14" i="8"/>
  <c r="F15" i="8"/>
  <c r="F16" i="8"/>
  <c r="F17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J8" i="8" l="1"/>
  <c r="F8" i="8" l="1"/>
  <c r="B2" i="8" l="1"/>
  <c r="E2" i="8" s="1"/>
  <c r="E4" i="8" s="1"/>
  <c r="E5" i="8" s="1"/>
</calcChain>
</file>

<file path=xl/comments1.xml><?xml version="1.0" encoding="utf-8"?>
<comments xmlns="http://schemas.openxmlformats.org/spreadsheetml/2006/main">
  <authors>
    <author>Huub van Verseveld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Huub van Verseveld:</t>
        </r>
        <r>
          <rPr>
            <sz val="9"/>
            <color indexed="81"/>
            <rFont val="Tahoma"/>
            <family val="2"/>
          </rPr>
          <t xml:space="preserve">
type is type of variable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Huub van Verseveld:</t>
        </r>
        <r>
          <rPr>
            <sz val="9"/>
            <color indexed="81"/>
            <rFont val="Tahoma"/>
            <family val="2"/>
          </rPr>
          <t xml:space="preserve">
ndim is number of dimensions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Huub van Verseveld:</t>
        </r>
        <r>
          <rPr>
            <sz val="9"/>
            <color indexed="81"/>
            <rFont val="Tahoma"/>
            <family val="2"/>
          </rPr>
          <t xml:space="preserve">
name is name of variable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Huub van Verseveld:</t>
        </r>
        <r>
          <rPr>
            <sz val="9"/>
            <color indexed="81"/>
            <rFont val="Tahoma"/>
            <family val="2"/>
          </rPr>
          <t xml:space="preserve">
dimensions are the dimensions, use constants or names that are available in the program, for example s%nx+1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Huub van Verseveld:</t>
        </r>
        <r>
          <rPr>
            <sz val="9"/>
            <color indexed="81"/>
            <rFont val="Tahoma"/>
            <family val="2"/>
          </rPr>
          <t xml:space="preserve">
b/d = b, if variable is to be broadcasted at start of program
b/d = d, if variable is to be scattered at start of program
b/d = 2d, if if variable has dimensions (2,:) and the second dimension is to be scatterd
b/d = 0   if nothing has to be done
makes no difference for scalars, these are always broadcasted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Huub van Verseveld:</t>
        </r>
        <r>
          <rPr>
            <sz val="9"/>
            <color indexed="81"/>
            <rFont val="Tahoma"/>
            <family val="2"/>
          </rPr>
          <t xml:space="preserve">
The unit should be enclosed between square brackets. If no unit is known or if the variable has no unit it should be marked as [-].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Huub van Verseveld:</t>
        </r>
        <r>
          <rPr>
            <sz val="9"/>
            <color indexed="81"/>
            <rFont val="Tahoma"/>
            <family val="2"/>
          </rPr>
          <t xml:space="preserve">
The description is everything from the unit onwards until an optional !</t>
        </r>
      </text>
    </comment>
  </commentList>
</comments>
</file>

<file path=xl/sharedStrings.xml><?xml version="1.0" encoding="utf-8"?>
<sst xmlns="http://schemas.openxmlformats.org/spreadsheetml/2006/main" count="2592" uniqueCount="542">
  <si>
    <t>Type</t>
  </si>
  <si>
    <t>ndim</t>
  </si>
  <si>
    <t>real*8</t>
  </si>
  <si>
    <t>integer</t>
  </si>
  <si>
    <t>x</t>
  </si>
  <si>
    <t>s%nx+1</t>
  </si>
  <si>
    <t>s%ny+1</t>
  </si>
  <si>
    <t>d</t>
  </si>
  <si>
    <t>[m]</t>
  </si>
  <si>
    <t>[projection_x_coordinate]</t>
  </si>
  <si>
    <t>y</t>
  </si>
  <si>
    <t>[projection_y_coordinate]</t>
  </si>
  <si>
    <t>xz</t>
  </si>
  <si>
    <t>yz</t>
  </si>
  <si>
    <t>xu</t>
  </si>
  <si>
    <t>yu</t>
  </si>
  <si>
    <t>xv</t>
  </si>
  <si>
    <t>yv</t>
  </si>
  <si>
    <t>dsu</t>
  </si>
  <si>
    <t>[]</t>
  </si>
  <si>
    <t>dsv</t>
  </si>
  <si>
    <t>dsz</t>
  </si>
  <si>
    <t>dsc</t>
  </si>
  <si>
    <t>dnu</t>
  </si>
  <si>
    <t>dnv</t>
  </si>
  <si>
    <t>dnz</t>
  </si>
  <si>
    <t>dnc</t>
  </si>
  <si>
    <t>dsdnui</t>
  </si>
  <si>
    <t>[1/m2]</t>
  </si>
  <si>
    <t>dsdnvi</t>
  </si>
  <si>
    <t>dsdnzi</t>
  </si>
  <si>
    <t>alfaz</t>
  </si>
  <si>
    <t>[rad]</t>
  </si>
  <si>
    <t>[angle_of_rotation_from_east_to_x]</t>
  </si>
  <si>
    <t>alfau</t>
  </si>
  <si>
    <t>alfav</t>
  </si>
  <si>
    <t>sdist</t>
  </si>
  <si>
    <t>ndist</t>
  </si>
  <si>
    <t>dx</t>
  </si>
  <si>
    <t>b</t>
  </si>
  <si>
    <t>dy</t>
  </si>
  <si>
    <t>xori</t>
  </si>
  <si>
    <t>yori</t>
  </si>
  <si>
    <t>alfa</t>
  </si>
  <si>
    <t>posdwn</t>
  </si>
  <si>
    <t>[-]</t>
  </si>
  <si>
    <t>thetamin</t>
  </si>
  <si>
    <t>thetamax</t>
  </si>
  <si>
    <t>nx</t>
  </si>
  <si>
    <t>ny</t>
  </si>
  <si>
    <t>zs01</t>
  </si>
  <si>
    <t>[sea_surface_height_above_sea_level]</t>
  </si>
  <si>
    <t>zs02</t>
  </si>
  <si>
    <t>zs03</t>
  </si>
  <si>
    <t>zs04</t>
  </si>
  <si>
    <t>xyzs01</t>
  </si>
  <si>
    <t>xyzs02</t>
  </si>
  <si>
    <t>xyzs03</t>
  </si>
  <si>
    <t>xyzs04</t>
  </si>
  <si>
    <t>tidelen</t>
  </si>
  <si>
    <t>windlen</t>
  </si>
  <si>
    <t>zb</t>
  </si>
  <si>
    <t>[altitude]</t>
  </si>
  <si>
    <t>zb0</t>
  </si>
  <si>
    <t>theta</t>
  </si>
  <si>
    <t>s%ntheta</t>
  </si>
  <si>
    <t>[sea_surface_wind_wave_to_direction]</t>
  </si>
  <si>
    <t>ntheta</t>
  </si>
  <si>
    <t>dtheta</t>
  </si>
  <si>
    <t>theta0</t>
  </si>
  <si>
    <t>thetamean</t>
  </si>
  <si>
    <t>Fx</t>
  </si>
  <si>
    <t>[N/m2]</t>
  </si>
  <si>
    <t>Fy</t>
  </si>
  <si>
    <t>Sxy</t>
  </si>
  <si>
    <t>[N/m]</t>
  </si>
  <si>
    <t>Syy</t>
  </si>
  <si>
    <t>Sxx</t>
  </si>
  <si>
    <t>n</t>
  </si>
  <si>
    <t>H</t>
  </si>
  <si>
    <t>cgx</t>
  </si>
  <si>
    <t>[m/s]</t>
  </si>
  <si>
    <t>cgy</t>
  </si>
  <si>
    <t>cx</t>
  </si>
  <si>
    <t>cy</t>
  </si>
  <si>
    <t>ctheta</t>
  </si>
  <si>
    <t>[rad/s]</t>
  </si>
  <si>
    <t>ee</t>
  </si>
  <si>
    <t>[J/m2/rad]</t>
  </si>
  <si>
    <t>thet</t>
  </si>
  <si>
    <t>costh</t>
  </si>
  <si>
    <t>sinth</t>
  </si>
  <si>
    <t>sigt</t>
  </si>
  <si>
    <t>rr</t>
  </si>
  <si>
    <t>k</t>
  </si>
  <si>
    <t>[rad/m]</t>
  </si>
  <si>
    <t>c</t>
  </si>
  <si>
    <t>cg</t>
  </si>
  <si>
    <t>sigm</t>
  </si>
  <si>
    <t>wm</t>
  </si>
  <si>
    <t>hh</t>
  </si>
  <si>
    <t>zs</t>
  </si>
  <si>
    <t>zs0</t>
  </si>
  <si>
    <t>tideinpt</t>
  </si>
  <si>
    <t>s%tidelen</t>
  </si>
  <si>
    <t>[s]</t>
  </si>
  <si>
    <t>[time]</t>
  </si>
  <si>
    <t>tideinpz</t>
  </si>
  <si>
    <t>par%tideloc</t>
  </si>
  <si>
    <t>windinpt</t>
  </si>
  <si>
    <t>s%windlen</t>
  </si>
  <si>
    <t>windvelts</t>
  </si>
  <si>
    <t>winddirts</t>
  </si>
  <si>
    <t>windxts</t>
  </si>
  <si>
    <t>windyts</t>
  </si>
  <si>
    <t>windsu</t>
  </si>
  <si>
    <t>u</t>
  </si>
  <si>
    <t>windnv</t>
  </si>
  <si>
    <t>v</t>
  </si>
  <si>
    <t>dzsdt</t>
  </si>
  <si>
    <t>dzsdx</t>
  </si>
  <si>
    <t>dzsdy</t>
  </si>
  <si>
    <t>dzbdx</t>
  </si>
  <si>
    <t>dzbdy</t>
  </si>
  <si>
    <t>dzbdt</t>
  </si>
  <si>
    <t>uu</t>
  </si>
  <si>
    <t>[sea_water_x_velocity]</t>
  </si>
  <si>
    <t>vu</t>
  </si>
  <si>
    <t>[sea_water_y_velocity]</t>
  </si>
  <si>
    <t>uv</t>
  </si>
  <si>
    <t>vv</t>
  </si>
  <si>
    <t>qx</t>
  </si>
  <si>
    <t>[m2/s]</t>
  </si>
  <si>
    <t>qy</t>
  </si>
  <si>
    <t>sedero</t>
  </si>
  <si>
    <t>dcbdx</t>
  </si>
  <si>
    <t>[kg/m3/m]</t>
  </si>
  <si>
    <t>dcbdy</t>
  </si>
  <si>
    <t>dcsdx</t>
  </si>
  <si>
    <t>dcsdy</t>
  </si>
  <si>
    <t>ui</t>
  </si>
  <si>
    <t>vi</t>
  </si>
  <si>
    <t>E</t>
  </si>
  <si>
    <t>[Nm/m2]</t>
  </si>
  <si>
    <t>R</t>
  </si>
  <si>
    <t>urms</t>
  </si>
  <si>
    <t>D</t>
  </si>
  <si>
    <t>[W/m2]</t>
  </si>
  <si>
    <t>Qb</t>
  </si>
  <si>
    <t>ust</t>
  </si>
  <si>
    <t>tm</t>
  </si>
  <si>
    <t>ueu</t>
  </si>
  <si>
    <t>vev</t>
  </si>
  <si>
    <t>vmagu</t>
  </si>
  <si>
    <t>vmageu</t>
  </si>
  <si>
    <t>vmagv</t>
  </si>
  <si>
    <t>vmagev</t>
  </si>
  <si>
    <t>ue</t>
  </si>
  <si>
    <t>ve</t>
  </si>
  <si>
    <t>hold</t>
  </si>
  <si>
    <t>wetu</t>
  </si>
  <si>
    <t>wetv</t>
  </si>
  <si>
    <t>wetz</t>
  </si>
  <si>
    <t>hu</t>
  </si>
  <si>
    <t>hv</t>
  </si>
  <si>
    <t>hum</t>
  </si>
  <si>
    <t>hvm</t>
  </si>
  <si>
    <t>vmag</t>
  </si>
  <si>
    <t>ccg</t>
  </si>
  <si>
    <t>par%ngd</t>
  </si>
  <si>
    <t>[m3/m3]</t>
  </si>
  <si>
    <t>ccbg</t>
  </si>
  <si>
    <t>uwf</t>
  </si>
  <si>
    <t>vwf</t>
  </si>
  <si>
    <t>ustr</t>
  </si>
  <si>
    <t>usd</t>
  </si>
  <si>
    <t>bi</t>
  </si>
  <si>
    <t>DR</t>
  </si>
  <si>
    <t>umean</t>
  </si>
  <si>
    <t>vmean</t>
  </si>
  <si>
    <t>ur</t>
  </si>
  <si>
    <t>vardx</t>
  </si>
  <si>
    <t>D50</t>
  </si>
  <si>
    <t>D90</t>
  </si>
  <si>
    <t>sedcal</t>
  </si>
  <si>
    <t>ucrcal</t>
  </si>
  <si>
    <t>Tsg</t>
  </si>
  <si>
    <t>Susg</t>
  </si>
  <si>
    <t>Svsg</t>
  </si>
  <si>
    <t>Subg</t>
  </si>
  <si>
    <t>Svbg</t>
  </si>
  <si>
    <t>ceqbg</t>
  </si>
  <si>
    <t>ceqsg</t>
  </si>
  <si>
    <t>ua</t>
  </si>
  <si>
    <t>BR</t>
  </si>
  <si>
    <t>kb</t>
  </si>
  <si>
    <t>[m^2/s^2]</t>
  </si>
  <si>
    <t>Tbore</t>
  </si>
  <si>
    <t>dzav</t>
  </si>
  <si>
    <t>maxzs</t>
  </si>
  <si>
    <t>minzs</t>
  </si>
  <si>
    <t>L1</t>
  </si>
  <si>
    <t>Sk</t>
  </si>
  <si>
    <t>As</t>
  </si>
  <si>
    <t>gwhead</t>
  </si>
  <si>
    <t>gwlevel</t>
  </si>
  <si>
    <t>gwheight</t>
  </si>
  <si>
    <t>gwbottom</t>
  </si>
  <si>
    <t>gwu</t>
  </si>
  <si>
    <t>gwv</t>
  </si>
  <si>
    <t>gww</t>
  </si>
  <si>
    <t>dinfil</t>
  </si>
  <si>
    <t>gw0back</t>
  </si>
  <si>
    <t>kturb</t>
  </si>
  <si>
    <t>ero</t>
  </si>
  <si>
    <t>depo_im</t>
  </si>
  <si>
    <t>depo_ex</t>
  </si>
  <si>
    <t>nd</t>
  </si>
  <si>
    <t>pbbed</t>
  </si>
  <si>
    <t>max(par%nd,2)</t>
  </si>
  <si>
    <t>dzbed</t>
  </si>
  <si>
    <t>z0bed</t>
  </si>
  <si>
    <t>ureps</t>
  </si>
  <si>
    <t>vreps</t>
  </si>
  <si>
    <t>urepb</t>
  </si>
  <si>
    <t>vrepb</t>
  </si>
  <si>
    <t>umwci</t>
  </si>
  <si>
    <t>vmwci</t>
  </si>
  <si>
    <t>rolthick</t>
  </si>
  <si>
    <t>zswci</t>
  </si>
  <si>
    <t>pres</t>
  </si>
  <si>
    <t>wb</t>
  </si>
  <si>
    <t>ws</t>
  </si>
  <si>
    <t>taubx</t>
  </si>
  <si>
    <t>[N/m^2]</t>
  </si>
  <si>
    <t>tauby</t>
  </si>
  <si>
    <t>Df</t>
  </si>
  <si>
    <t>[W/m^2]</t>
  </si>
  <si>
    <t>Dp</t>
  </si>
  <si>
    <t>Sutot</t>
  </si>
  <si>
    <t>Svtot</t>
  </si>
  <si>
    <t>cctot</t>
  </si>
  <si>
    <t>wi</t>
  </si>
  <si>
    <t>zi</t>
  </si>
  <si>
    <t>nuh</t>
  </si>
  <si>
    <t>cf</t>
  </si>
  <si>
    <t>D50top</t>
  </si>
  <si>
    <t>D90top</t>
  </si>
  <si>
    <t>structdepth</t>
  </si>
  <si>
    <t>zs0fac</t>
  </si>
  <si>
    <t>tdisch</t>
  </si>
  <si>
    <t>par%ntdischarge</t>
  </si>
  <si>
    <t>pdisch</t>
  </si>
  <si>
    <t>par%ndischarge</t>
  </si>
  <si>
    <t>pntdisch</t>
  </si>
  <si>
    <t>qdisch</t>
  </si>
  <si>
    <t>[m^2/s]</t>
  </si>
  <si>
    <t>idrift</t>
  </si>
  <si>
    <t>par%ndrifter</t>
  </si>
  <si>
    <t>jdrift</t>
  </si>
  <si>
    <t>tdriftb</t>
  </si>
  <si>
    <t>tdrifte</t>
  </si>
  <si>
    <t>runup</t>
  </si>
  <si>
    <t>Hrunup</t>
  </si>
  <si>
    <t>xHrunup</t>
  </si>
  <si>
    <t>Dc</t>
  </si>
  <si>
    <t>ph</t>
  </si>
  <si>
    <t>newstatbc</t>
  </si>
  <si>
    <t>dobs</t>
  </si>
  <si>
    <t>beachwizard</t>
  </si>
  <si>
    <t>sig2prior</t>
  </si>
  <si>
    <t>[m2]</t>
  </si>
  <si>
    <t>zbobs</t>
  </si>
  <si>
    <t>shobs</t>
  </si>
  <si>
    <t xml:space="preserve">x-coord. original comp. grid            </t>
  </si>
  <si>
    <t xml:space="preserve">y-coord. original comp. grid            </t>
  </si>
  <si>
    <t xml:space="preserve">x-coord. comp. grid (positive shoreward, perp. to coastline)        </t>
  </si>
  <si>
    <t xml:space="preserve">y-coord. comp. grid             </t>
  </si>
  <si>
    <t xml:space="preserve">x-coord. comp. grid u-points            </t>
  </si>
  <si>
    <t xml:space="preserve">y-coord. comp. grid u-points            </t>
  </si>
  <si>
    <t xml:space="preserve">x-coord. comp. grid v-points            </t>
  </si>
  <si>
    <t xml:space="preserve">y-coord. comp. grid v-points            </t>
  </si>
  <si>
    <t xml:space="preserve">grid distance in s-direction, centered around u-point         </t>
  </si>
  <si>
    <t xml:space="preserve">grid distance in s-direction, centered around v-point         </t>
  </si>
  <si>
    <t xml:space="preserve">grid distance in s-direction, centered around z-point (=eta-point)        </t>
  </si>
  <si>
    <t xml:space="preserve">grid distance in s-direction, centered around c-point         </t>
  </si>
  <si>
    <t xml:space="preserve">grid distance in n-direction, centered around u-point         </t>
  </si>
  <si>
    <t xml:space="preserve">grid distance in n-direction, centered around v-point         </t>
  </si>
  <si>
    <t xml:space="preserve">grid distance in n-direction, centered around z-point (=eta-point)        </t>
  </si>
  <si>
    <t xml:space="preserve">grid distance in n-direction, centered around c-point         </t>
  </si>
  <si>
    <t xml:space="preserve">inverse of grid cell surface, centered around u-point        </t>
  </si>
  <si>
    <t xml:space="preserve">inverse of grid cell surface, centered around v-point        </t>
  </si>
  <si>
    <t xml:space="preserve">inverse of grid cell surface, centered around z-point        </t>
  </si>
  <si>
    <t xml:space="preserve">grid orientation at z-point            </t>
  </si>
  <si>
    <t xml:space="preserve">grid orientation at u-point            </t>
  </si>
  <si>
    <t xml:space="preserve">grid orientation at v-point            </t>
  </si>
  <si>
    <t xml:space="preserve">cum. distance from offshore boundary along s-direction         </t>
  </si>
  <si>
    <t xml:space="preserve">cum. distance from right boundary along n-direction         </t>
  </si>
  <si>
    <t xml:space="preserve">grid size x-direction             </t>
  </si>
  <si>
    <t xml:space="preserve">grid size y-direction             </t>
  </si>
  <si>
    <t xml:space="preserve">x-origin of grid in world coordinates          </t>
  </si>
  <si>
    <t xml:space="preserve">y-origin of grid in world coordinates          </t>
  </si>
  <si>
    <t xml:space="preserve">(deg on input) angle of grid w.r.t. East        </t>
  </si>
  <si>
    <t xml:space="preserve">depths defined positive downwards -1 or upwards(-1)         </t>
  </si>
  <si>
    <t xml:space="preserve">minimum angle of computational wave grid (cart. in rad)       </t>
  </si>
  <si>
    <t xml:space="preserve">local number of grid cells x-direction          </t>
  </si>
  <si>
    <t xml:space="preserve">local number of grid cells y-direction          </t>
  </si>
  <si>
    <t xml:space="preserve">Initial water level first sea boundary          </t>
  </si>
  <si>
    <t xml:space="preserve">Initial water level second sea boundary          </t>
  </si>
  <si>
    <t xml:space="preserve">Initial water level first land boundary          </t>
  </si>
  <si>
    <t xml:space="preserve">Initial water level second land boundary          </t>
  </si>
  <si>
    <t xml:space="preserve">global xy coordinates of corner (x=1,y=1)          </t>
  </si>
  <si>
    <t xml:space="preserve">global xy coordinates of corner (x=1,y=N)          </t>
  </si>
  <si>
    <t xml:space="preserve">global xy coordinates of corner (x=N,y=N)          </t>
  </si>
  <si>
    <t xml:space="preserve">global xy coordinates of corner (x=N,y=1)          </t>
  </si>
  <si>
    <t xml:space="preserve">length of tide time series           </t>
  </si>
  <si>
    <t xml:space="preserve">bed level              </t>
  </si>
  <si>
    <t xml:space="preserve">initial bed level             </t>
  </si>
  <si>
    <t xml:space="preserve">wave angles directional distribution w.r.t. comp. x-axis         </t>
  </si>
  <si>
    <t xml:space="preserve">number of wave direction bins           </t>
  </si>
  <si>
    <t xml:space="preserve">wave direction bin size            </t>
  </si>
  <si>
    <t xml:space="preserve">mean incident wave angle            </t>
  </si>
  <si>
    <t xml:space="preserve">mean wave angle             </t>
  </si>
  <si>
    <t xml:space="preserve">wave force, x-component             </t>
  </si>
  <si>
    <t xml:space="preserve">wave force, y-component             </t>
  </si>
  <si>
    <t xml:space="preserve">radiation stress, y-component             </t>
  </si>
  <si>
    <t xml:space="preserve">radiation stress, x-component             </t>
  </si>
  <si>
    <t xml:space="preserve">ratio group velocity/wave celerity            </t>
  </si>
  <si>
    <t xml:space="preserve">Hrms wave height based on instantaneous wave energy        </t>
  </si>
  <si>
    <t xml:space="preserve">group velocity, x-component             </t>
  </si>
  <si>
    <t xml:space="preserve">group velocity, y-component             </t>
  </si>
  <si>
    <t xml:space="preserve">wave celerity, x-component             </t>
  </si>
  <si>
    <t xml:space="preserve">wave celerity, y-component             </t>
  </si>
  <si>
    <t xml:space="preserve">wave celerity theta-direction (refraction)            </t>
  </si>
  <si>
    <t xml:space="preserve">directionally distributed wave energy            </t>
  </si>
  <si>
    <t xml:space="preserve">wave angles              </t>
  </si>
  <si>
    <t xml:space="preserve">cos of wave angles relative to grid direction        </t>
  </si>
  <si>
    <t xml:space="preserve">sin of wave angles relative to grid direction        </t>
  </si>
  <si>
    <t xml:space="preserve">relative frequency              </t>
  </si>
  <si>
    <t xml:space="preserve">directionally distributed roller energy            </t>
  </si>
  <si>
    <t xml:space="preserve">wave number              </t>
  </si>
  <si>
    <t xml:space="preserve">wave celerity              </t>
  </si>
  <si>
    <t xml:space="preserve">group velocity              </t>
  </si>
  <si>
    <t xml:space="preserve">mean frequency              </t>
  </si>
  <si>
    <t xml:space="preserve">mean abs frequency             </t>
  </si>
  <si>
    <t xml:space="preserve">water depth              </t>
  </si>
  <si>
    <t xml:space="preserve">water level              </t>
  </si>
  <si>
    <t xml:space="preserve">water level due to tide alone          </t>
  </si>
  <si>
    <t xml:space="preserve">input tidal signal             </t>
  </si>
  <si>
    <t xml:space="preserve">wind velocity in S direction in u point at current time step    </t>
  </si>
  <si>
    <t xml:space="preserve">wind velocity in N direction in v point at current time step    </t>
  </si>
  <si>
    <t xml:space="preserve">rate of change water level           </t>
  </si>
  <si>
    <t xml:space="preserve">water surface gradient in x-direction           </t>
  </si>
  <si>
    <t xml:space="preserve">water surface gradient in y-direction           </t>
  </si>
  <si>
    <t xml:space="preserve">bed level gradient in x-direction           </t>
  </si>
  <si>
    <t xml:space="preserve">bed level gradient in y-direction           </t>
  </si>
  <si>
    <t xml:space="preserve">rate of change bed level           </t>
  </si>
  <si>
    <t xml:space="preserve">GLM velocity in u-points, x-component           </t>
  </si>
  <si>
    <t xml:space="preserve">GLM velocity in u-points, y-component           </t>
  </si>
  <si>
    <t xml:space="preserve">GLM velocity in v-points, x-component           </t>
  </si>
  <si>
    <t xml:space="preserve">GLM velocity in v-points, y-component           </t>
  </si>
  <si>
    <t xml:space="preserve">discharge in u-points, x-component            </t>
  </si>
  <si>
    <t xml:space="preserve">discharge in u-points, y-component            </t>
  </si>
  <si>
    <t xml:space="preserve">cum. sedimentation/erosion              </t>
  </si>
  <si>
    <t xml:space="preserve">bed concentration gradient x-dir.            </t>
  </si>
  <si>
    <t xml:space="preserve">bed concentration gradient y-dir.            </t>
  </si>
  <si>
    <t xml:space="preserve">suspended concentration gradient x-dir.            </t>
  </si>
  <si>
    <t xml:space="preserve">suspended concentration gradient y-dir.            </t>
  </si>
  <si>
    <t xml:space="preserve">incident bound wave velocity in, x-component          </t>
  </si>
  <si>
    <t xml:space="preserve">incident bound wave velocity in, y-component          </t>
  </si>
  <si>
    <t xml:space="preserve">wave energy              </t>
  </si>
  <si>
    <t xml:space="preserve">roller energy              </t>
  </si>
  <si>
    <t xml:space="preserve">orbital velocity              </t>
  </si>
  <si>
    <t xml:space="preserve">dissipation               </t>
  </si>
  <si>
    <t xml:space="preserve">fraction breaking waves             </t>
  </si>
  <si>
    <t xml:space="preserve">Stokes drift              </t>
  </si>
  <si>
    <t xml:space="preserve">mean wave direction             </t>
  </si>
  <si>
    <t xml:space="preserve">Eulerian velocity in u-points, x-component           </t>
  </si>
  <si>
    <t xml:space="preserve">Eulerian velocity in u-points, y-component           </t>
  </si>
  <si>
    <t xml:space="preserve">GLM velocity magnitude u-points            </t>
  </si>
  <si>
    <t xml:space="preserve">Eulerian velocity magnitude u-points            </t>
  </si>
  <si>
    <t xml:space="preserve">GLM velocity magnitude v-points            </t>
  </si>
  <si>
    <t xml:space="preserve">Eulerian velocity magnitude v-points            </t>
  </si>
  <si>
    <t xml:space="preserve">GLM velocity in cell centre, x-component          </t>
  </si>
  <si>
    <t xml:space="preserve">GLM velocity in cell centre, y-component          </t>
  </si>
  <si>
    <t xml:space="preserve">Eulerian velocity in cell centre, x-component          </t>
  </si>
  <si>
    <t xml:space="preserve">Eulerian velocity in cell centre, y-component          </t>
  </si>
  <si>
    <t xml:space="preserve">water depth previous time step           </t>
  </si>
  <si>
    <t xml:space="preserve">mask wet/dry u-points             </t>
  </si>
  <si>
    <t xml:space="preserve">mask wet/dry v-points             </t>
  </si>
  <si>
    <t xml:space="preserve">mask wet/dry eta-points             </t>
  </si>
  <si>
    <t xml:space="preserve">water depth in u-points            </t>
  </si>
  <si>
    <t xml:space="preserve">water depth in v-points            </t>
  </si>
  <si>
    <t xml:space="preserve">velocity magnitude in cell centre           </t>
  </si>
  <si>
    <t xml:space="preserve">depth-averaged suspended concentration for each sediment fraction         </t>
  </si>
  <si>
    <t xml:space="preserve">depth-averaged bed concentration for each sediment fraction         </t>
  </si>
  <si>
    <t xml:space="preserve">Stokes drift, x-component             </t>
  </si>
  <si>
    <t xml:space="preserve">Stokes drift, y-component             </t>
  </si>
  <si>
    <t xml:space="preserve">return flow due to roller           </t>
  </si>
  <si>
    <t xml:space="preserve">return flow due to roller after breaker delay        </t>
  </si>
  <si>
    <t xml:space="preserve">incoming bound long wave            </t>
  </si>
  <si>
    <t xml:space="preserve">roller energy dissipation             </t>
  </si>
  <si>
    <t xml:space="preserve">longterm mean velocity at bnds in u-points, x-component        </t>
  </si>
  <si>
    <t xml:space="preserve">longterm mean velocity at bnds in u-points, y-component        </t>
  </si>
  <si>
    <t xml:space="preserve">reflected velocity at bnds in u-points          </t>
  </si>
  <si>
    <t xml:space="preserve">0 = uniform grid size, 1 = variable grid size      </t>
  </si>
  <si>
    <t xml:space="preserve">D50 grain diameters for all sediment classses         </t>
  </si>
  <si>
    <t xml:space="preserve">D90 grain diameters for all sediment classses         </t>
  </si>
  <si>
    <t xml:space="preserve">equilibrium sediment concentartion factor for each sediment class        </t>
  </si>
  <si>
    <t xml:space="preserve">calibration factor for u critical for each sediment class       </t>
  </si>
  <si>
    <t xml:space="preserve">sediment response time for each sediment class         </t>
  </si>
  <si>
    <t xml:space="preserve">suspended sediment transport for each sediment class (excluding pores), x-component      </t>
  </si>
  <si>
    <t xml:space="preserve">suspended sediment transport for each sediment class (excluding pores), y-component      </t>
  </si>
  <si>
    <t xml:space="preserve">bed sediment transport for each sediment class (excluding pores), x-component      </t>
  </si>
  <si>
    <t xml:space="preserve">bed sediment transport for each sediment class (excluding pores), y-component      </t>
  </si>
  <si>
    <t xml:space="preserve">depth-averaged bed equilibrium concentration for each sediment class        </t>
  </si>
  <si>
    <t xml:space="preserve">depth-averaged suspended equilibrium concentration for each sediment class        </t>
  </si>
  <si>
    <t xml:space="preserve">time averaged flow velocity due to wave assymetry        </t>
  </si>
  <si>
    <t xml:space="preserve">maximum wave surface slope used in roller dissipation formulation       </t>
  </si>
  <si>
    <t xml:space="preserve">near bed turbulence intensity due to depth induces breaking       </t>
  </si>
  <si>
    <t xml:space="preserve">wave period interval associated with breaking induced turbulence        </t>
  </si>
  <si>
    <t xml:space="preserve">total bed level change due to avalanching         </t>
  </si>
  <si>
    <t xml:space="preserve">maximum elevation in simulation            </t>
  </si>
  <si>
    <t xml:space="preserve">minimum elevation in simulation            </t>
  </si>
  <si>
    <t xml:space="preserve">wave length (used in dispersion relation)          </t>
  </si>
  <si>
    <t xml:space="preserve">skewness of short waves            </t>
  </si>
  <si>
    <t xml:space="preserve">asymmetry of short waves            </t>
  </si>
  <si>
    <t xml:space="preserve">groundwater head (differs from gwlevel)           </t>
  </si>
  <si>
    <t xml:space="preserve">groundwater table (min(zb,gwhead))             </t>
  </si>
  <si>
    <t xml:space="preserve">vertical size of aquifer through which groundwater can flow       </t>
  </si>
  <si>
    <t xml:space="preserve">level of the bottom of the aquifer         </t>
  </si>
  <si>
    <t xml:space="preserve">groundwater flow in x-direction            </t>
  </si>
  <si>
    <t xml:space="preserve">groundwater flow in y-direction            </t>
  </si>
  <si>
    <t xml:space="preserve">groundwater flow in z-direction (interaction between surface and ground water)      </t>
  </si>
  <si>
    <t xml:space="preserve">Infiltration layer depth used in quasi-vertical flow model for groundwater      </t>
  </si>
  <si>
    <t xml:space="preserve">boundary condition back boundary for groundwater head         </t>
  </si>
  <si>
    <t xml:space="preserve">depth averaged turbulence intensity due to long wave breaking       </t>
  </si>
  <si>
    <t xml:space="preserve">bed erosion rate per fraction           </t>
  </si>
  <si>
    <t xml:space="preserve">implicit bed deposition rate per fraction          </t>
  </si>
  <si>
    <t xml:space="preserve">explicit bed deposition rate per fraction          </t>
  </si>
  <si>
    <t xml:space="preserve">number of bed layers (can be different for each computational cell)     </t>
  </si>
  <si>
    <t xml:space="preserve">NO DESCRIPTION              </t>
  </si>
  <si>
    <t xml:space="preserve">representative flow velocity for sediment advection and diffusion, x-component       </t>
  </si>
  <si>
    <t xml:space="preserve">representative flow velocity for sediment advection and diffusion, y-component       </t>
  </si>
  <si>
    <t xml:space="preserve">velocity (time-averaged) for wci, x-component           </t>
  </si>
  <si>
    <t xml:space="preserve">velocity (time-averaged) for wci, y-component           </t>
  </si>
  <si>
    <t xml:space="preserve">long wave roller thickness            </t>
  </si>
  <si>
    <t xml:space="preserve">waterlevel (time-averaged) for wci            </t>
  </si>
  <si>
    <t xml:space="preserve">normalized dynamic pressure             </t>
  </si>
  <si>
    <t xml:space="preserve">vertical velocity at the bottom           </t>
  </si>
  <si>
    <t xml:space="preserve">vertical velocity at the free surface          </t>
  </si>
  <si>
    <t xml:space="preserve">bed shear stress, x-component            </t>
  </si>
  <si>
    <t xml:space="preserve">bed shear stress, y-component            </t>
  </si>
  <si>
    <t xml:space="preserve">dissipation rate due to bed friction          </t>
  </si>
  <si>
    <t>dissipation rate in the swash due to transformation of kinetic wave energy to potential wave energy</t>
  </si>
  <si>
    <t xml:space="preserve">Sediment transport integrated over bed load and suspended and for all sediment grains, x-component  </t>
  </si>
  <si>
    <t xml:space="preserve">Sediment transport integrated over bed load and suspended and for all sediment grains, y-component  </t>
  </si>
  <si>
    <t xml:space="preserve">Sediment concentration integrated over bed load and suspended and for all sediment grains   </t>
  </si>
  <si>
    <t xml:space="preserve">Vertical velocity at boundary due to (short) waves        </t>
  </si>
  <si>
    <t xml:space="preserve">Surface elevation at boundary due to (short) waves        </t>
  </si>
  <si>
    <t xml:space="preserve">horizontal viscosity coefficient             </t>
  </si>
  <si>
    <t xml:space="preserve">Friction coefficient flow             </t>
  </si>
  <si>
    <t xml:space="preserve">Depth of structure in relation to instantaneous bed level       </t>
  </si>
  <si>
    <t>relative weight of offshore boundary and bay boundary for each grid point is stored in zs0fac</t>
  </si>
  <si>
    <t xml:space="preserve">Discharge time series             </t>
  </si>
  <si>
    <t xml:space="preserve">Discharge locations              </t>
  </si>
  <si>
    <t xml:space="preserve">Point discharge locations (no momentum)           </t>
  </si>
  <si>
    <t xml:space="preserve">Discharges               </t>
  </si>
  <si>
    <t xml:space="preserve">Drifter x-coordinate in grid space           </t>
  </si>
  <si>
    <t xml:space="preserve">               </t>
  </si>
  <si>
    <t xml:space="preserve">Drifter retrieval time             </t>
  </si>
  <si>
    <t xml:space="preserve">Short wave runup height            </t>
  </si>
  <si>
    <t xml:space="preserve">Short wave height used in runup formulation         </t>
  </si>
  <si>
    <t xml:space="preserve">Location at which short wave height for runup is taken      </t>
  </si>
  <si>
    <t xml:space="preserve">diffusion coefficient              </t>
  </si>
  <si>
    <t xml:space="preserve">pressure head due to ship           </t>
  </si>
  <si>
    <t xml:space="preserve">-1 Use new stationary boundary conditions for instat is stat or stat_table    </t>
  </si>
  <si>
    <t xml:space="preserve">observed dissipation              </t>
  </si>
  <si>
    <t xml:space="preserve">prior std squared             </t>
  </si>
  <si>
    <t xml:space="preserve">observed depth              </t>
  </si>
  <si>
    <t xml:space="preserve">observed shoreline              </t>
  </si>
  <si>
    <t>name</t>
  </si>
  <si>
    <t>dimensions (1…ndim)</t>
  </si>
  <si>
    <t>b/d</t>
  </si>
  <si>
    <t>[Unit]</t>
  </si>
  <si>
    <t xml:space="preserve">input wind velocity            </t>
  </si>
  <si>
    <t>[deg nautical]</t>
  </si>
  <si>
    <t xml:space="preserve">input wind direction           </t>
  </si>
  <si>
    <t xml:space="preserve">time series of input wind velocity (not S direction), x-component     </t>
  </si>
  <si>
    <t xml:space="preserve">time series of input wind velocity (not N direction), y-component     </t>
  </si>
  <si>
    <t xml:space="preserve">input time of input wind signal         </t>
  </si>
  <si>
    <t xml:space="preserve">input time of input tidal signal         </t>
  </si>
  <si>
    <t>This serves as a template for the variables in spacepars from this, the declarations, string definitions and other stuff will be generated</t>
  </si>
  <si>
    <t>see file: spaceparams.tmpl</t>
  </si>
  <si>
    <t>Global</t>
  </si>
  <si>
    <t>Mean</t>
  </si>
  <si>
    <t>'</t>
  </si>
  <si>
    <t>',</t>
  </si>
  <si>
    <t>Naam</t>
  </si>
  <si>
    <t>1. Algemeen</t>
  </si>
  <si>
    <t>2. Sediment transport</t>
  </si>
  <si>
    <t>3. Water motions</t>
  </si>
  <si>
    <t>4. Energy</t>
  </si>
  <si>
    <t xml:space="preserve">Berekening </t>
  </si>
  <si>
    <t>Aantal global</t>
  </si>
  <si>
    <t>Aantal mean</t>
  </si>
  <si>
    <t>Aantal</t>
  </si>
  <si>
    <t>#</t>
  </si>
  <si>
    <t>=</t>
  </si>
  <si>
    <t>entries</t>
  </si>
  <si>
    <t>mb</t>
  </si>
  <si>
    <t>'zb',</t>
  </si>
  <si>
    <t>'zs',</t>
  </si>
  <si>
    <t>'H',</t>
  </si>
  <si>
    <t>'hh',</t>
  </si>
  <si>
    <t>'thetamean',</t>
  </si>
  <si>
    <t>'dzav',</t>
  </si>
  <si>
    <t>'sedero',</t>
  </si>
  <si>
    <t>'Sutot',</t>
  </si>
  <si>
    <t>'Svtot',</t>
  </si>
  <si>
    <t>'cctot',</t>
  </si>
  <si>
    <t>'ceqsg',</t>
  </si>
  <si>
    <t>'u',</t>
  </si>
  <si>
    <t>'v',</t>
  </si>
  <si>
    <t>'ue',</t>
  </si>
  <si>
    <t>'ve',</t>
  </si>
  <si>
    <t>'ust',</t>
  </si>
  <si>
    <t>'urms',</t>
  </si>
  <si>
    <t>'ua',</t>
  </si>
  <si>
    <t>'kb',</t>
  </si>
  <si>
    <t>'ustr',</t>
  </si>
  <si>
    <t>'E',</t>
  </si>
  <si>
    <t>'Fx',</t>
  </si>
  <si>
    <t>'Fy',</t>
  </si>
  <si>
    <t>'Sxy',</t>
  </si>
  <si>
    <t>'Syy',</t>
  </si>
  <si>
    <t>'Sxx',</t>
  </si>
  <si>
    <t>'c',</t>
  </si>
  <si>
    <t>'cg',</t>
  </si>
  <si>
    <t>Unit</t>
  </si>
  <si>
    <t>Name</t>
  </si>
  <si>
    <t>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</si>
</sst>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quotePrefix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230"/>
  <sheetViews>
    <sheetView workbookViewId="0">
      <selection activeCell="J5" sqref="J5"/>
    </sheetView>
  </sheetViews>
  <sheetFormatPr defaultRowHeight="15" x14ac:dyDescent="0.25"/>
  <cols>
    <col min="1" max="1" width="7.42578125" style="1" bestFit="1" customWidth="1"/>
    <col min="2" max="2" width="5.5703125" style="1" bestFit="1" customWidth="1"/>
    <col min="3" max="3" width="11.28515625" style="1" bestFit="1" customWidth="1"/>
    <col min="4" max="4" width="15.85546875" style="1" bestFit="1" customWidth="1"/>
    <col min="5" max="5" width="15.140625" style="1" bestFit="1" customWidth="1"/>
    <col min="6" max="6" width="1.140625" style="1" customWidth="1"/>
    <col min="7" max="7" width="2.42578125" style="1" customWidth="1"/>
    <col min="8" max="8" width="6.42578125" style="1" bestFit="1" customWidth="1"/>
    <col min="9" max="9" width="13.28515625" style="1" bestFit="1" customWidth="1"/>
    <col min="10" max="10" width="36.7109375" style="1" bestFit="1" customWidth="1"/>
    <col min="11" max="11" width="94.7109375" style="1" bestFit="1" customWidth="1"/>
    <col min="12" max="16384" width="9.140625" style="1"/>
  </cols>
  <sheetData>
    <row r="1" spans="1:11" x14ac:dyDescent="0.25">
      <c r="A1" s="2" t="s">
        <v>492</v>
      </c>
    </row>
    <row r="2" spans="1:11" x14ac:dyDescent="0.25">
      <c r="A2" s="2"/>
    </row>
    <row r="3" spans="1:11" x14ac:dyDescent="0.25">
      <c r="A3" s="1" t="s">
        <v>493</v>
      </c>
    </row>
    <row r="4" spans="1:11" ht="15.75" thickBot="1" x14ac:dyDescent="0.3"/>
    <row r="5" spans="1:11" ht="15.75" thickBot="1" x14ac:dyDescent="0.3">
      <c r="A5" s="3" t="s">
        <v>0</v>
      </c>
      <c r="B5" s="4" t="s">
        <v>1</v>
      </c>
      <c r="C5" s="4" t="s">
        <v>481</v>
      </c>
      <c r="D5" s="21" t="s">
        <v>482</v>
      </c>
      <c r="E5" s="21"/>
      <c r="F5" s="21"/>
      <c r="G5" s="22"/>
      <c r="H5" s="4" t="s">
        <v>483</v>
      </c>
      <c r="I5" s="4" t="s">
        <v>484</v>
      </c>
      <c r="J5" s="19" t="s">
        <v>4</v>
      </c>
      <c r="K5" s="18"/>
    </row>
    <row r="6" spans="1:11" x14ac:dyDescent="0.25">
      <c r="A6" s="7" t="s">
        <v>2</v>
      </c>
      <c r="B6" s="5">
        <v>2</v>
      </c>
      <c r="C6" s="16" t="s">
        <v>4</v>
      </c>
      <c r="D6" s="8" t="s">
        <v>5</v>
      </c>
      <c r="E6" s="8" t="s">
        <v>6</v>
      </c>
      <c r="F6" s="8"/>
      <c r="G6" s="9"/>
      <c r="H6" s="5" t="s">
        <v>7</v>
      </c>
      <c r="I6" s="5" t="s">
        <v>8</v>
      </c>
      <c r="J6" s="7" t="s">
        <v>9</v>
      </c>
      <c r="K6" s="9" t="s">
        <v>274</v>
      </c>
    </row>
    <row r="7" spans="1:11" x14ac:dyDescent="0.25">
      <c r="A7" s="7" t="s">
        <v>2</v>
      </c>
      <c r="B7" s="5">
        <v>2</v>
      </c>
      <c r="C7" s="16" t="s">
        <v>10</v>
      </c>
      <c r="D7" s="8" t="s">
        <v>5</v>
      </c>
      <c r="E7" s="8" t="s">
        <v>6</v>
      </c>
      <c r="F7" s="8"/>
      <c r="G7" s="9"/>
      <c r="H7" s="5" t="s">
        <v>7</v>
      </c>
      <c r="I7" s="5" t="s">
        <v>8</v>
      </c>
      <c r="J7" s="7" t="s">
        <v>11</v>
      </c>
      <c r="K7" s="9" t="s">
        <v>275</v>
      </c>
    </row>
    <row r="8" spans="1:11" x14ac:dyDescent="0.25">
      <c r="A8" s="7" t="s">
        <v>2</v>
      </c>
      <c r="B8" s="5">
        <v>2</v>
      </c>
      <c r="C8" s="16" t="s">
        <v>12</v>
      </c>
      <c r="D8" s="8" t="s">
        <v>5</v>
      </c>
      <c r="E8" s="8" t="s">
        <v>6</v>
      </c>
      <c r="F8" s="8"/>
      <c r="G8" s="9"/>
      <c r="H8" s="5" t="s">
        <v>7</v>
      </c>
      <c r="I8" s="5" t="s">
        <v>8</v>
      </c>
      <c r="J8" s="7" t="s">
        <v>9</v>
      </c>
      <c r="K8" s="9" t="s">
        <v>276</v>
      </c>
    </row>
    <row r="9" spans="1:11" x14ac:dyDescent="0.25">
      <c r="A9" s="7" t="s">
        <v>2</v>
      </c>
      <c r="B9" s="5">
        <v>2</v>
      </c>
      <c r="C9" s="16" t="s">
        <v>13</v>
      </c>
      <c r="D9" s="8" t="s">
        <v>5</v>
      </c>
      <c r="E9" s="8" t="s">
        <v>6</v>
      </c>
      <c r="F9" s="8"/>
      <c r="G9" s="9"/>
      <c r="H9" s="5" t="s">
        <v>7</v>
      </c>
      <c r="I9" s="5" t="s">
        <v>8</v>
      </c>
      <c r="J9" s="7" t="s">
        <v>11</v>
      </c>
      <c r="K9" s="9" t="s">
        <v>277</v>
      </c>
    </row>
    <row r="10" spans="1:11" x14ac:dyDescent="0.25">
      <c r="A10" s="7" t="s">
        <v>2</v>
      </c>
      <c r="B10" s="5">
        <v>2</v>
      </c>
      <c r="C10" s="16" t="s">
        <v>14</v>
      </c>
      <c r="D10" s="8" t="s">
        <v>5</v>
      </c>
      <c r="E10" s="8" t="s">
        <v>6</v>
      </c>
      <c r="F10" s="8"/>
      <c r="G10" s="9"/>
      <c r="H10" s="5" t="s">
        <v>7</v>
      </c>
      <c r="I10" s="5" t="s">
        <v>8</v>
      </c>
      <c r="J10" s="7" t="s">
        <v>9</v>
      </c>
      <c r="K10" s="9" t="s">
        <v>278</v>
      </c>
    </row>
    <row r="11" spans="1:11" x14ac:dyDescent="0.25">
      <c r="A11" s="7" t="s">
        <v>2</v>
      </c>
      <c r="B11" s="5">
        <v>2</v>
      </c>
      <c r="C11" s="16" t="s">
        <v>15</v>
      </c>
      <c r="D11" s="8" t="s">
        <v>5</v>
      </c>
      <c r="E11" s="8" t="s">
        <v>6</v>
      </c>
      <c r="F11" s="8"/>
      <c r="G11" s="9"/>
      <c r="H11" s="5" t="s">
        <v>7</v>
      </c>
      <c r="I11" s="5" t="s">
        <v>8</v>
      </c>
      <c r="J11" s="7" t="s">
        <v>11</v>
      </c>
      <c r="K11" s="9" t="s">
        <v>279</v>
      </c>
    </row>
    <row r="12" spans="1:11" x14ac:dyDescent="0.25">
      <c r="A12" s="7" t="s">
        <v>2</v>
      </c>
      <c r="B12" s="5">
        <v>2</v>
      </c>
      <c r="C12" s="16" t="s">
        <v>16</v>
      </c>
      <c r="D12" s="8" t="s">
        <v>5</v>
      </c>
      <c r="E12" s="8" t="s">
        <v>6</v>
      </c>
      <c r="F12" s="8"/>
      <c r="G12" s="9"/>
      <c r="H12" s="5" t="s">
        <v>7</v>
      </c>
      <c r="I12" s="5" t="s">
        <v>8</v>
      </c>
      <c r="J12" s="7" t="s">
        <v>9</v>
      </c>
      <c r="K12" s="9" t="s">
        <v>280</v>
      </c>
    </row>
    <row r="13" spans="1:11" x14ac:dyDescent="0.25">
      <c r="A13" s="7" t="s">
        <v>2</v>
      </c>
      <c r="B13" s="5">
        <v>2</v>
      </c>
      <c r="C13" s="16" t="s">
        <v>17</v>
      </c>
      <c r="D13" s="8" t="s">
        <v>5</v>
      </c>
      <c r="E13" s="8" t="s">
        <v>6</v>
      </c>
      <c r="F13" s="8"/>
      <c r="G13" s="9"/>
      <c r="H13" s="5" t="s">
        <v>7</v>
      </c>
      <c r="I13" s="5" t="s">
        <v>8</v>
      </c>
      <c r="J13" s="7" t="s">
        <v>11</v>
      </c>
      <c r="K13" s="9" t="s">
        <v>281</v>
      </c>
    </row>
    <row r="14" spans="1:11" x14ac:dyDescent="0.25">
      <c r="A14" s="7" t="s">
        <v>2</v>
      </c>
      <c r="B14" s="5">
        <v>2</v>
      </c>
      <c r="C14" s="16" t="s">
        <v>18</v>
      </c>
      <c r="D14" s="8" t="s">
        <v>5</v>
      </c>
      <c r="E14" s="8" t="s">
        <v>6</v>
      </c>
      <c r="F14" s="8"/>
      <c r="G14" s="9"/>
      <c r="H14" s="5" t="s">
        <v>7</v>
      </c>
      <c r="I14" s="5" t="s">
        <v>8</v>
      </c>
      <c r="J14" s="7" t="s">
        <v>19</v>
      </c>
      <c r="K14" s="9" t="s">
        <v>282</v>
      </c>
    </row>
    <row r="15" spans="1:11" x14ac:dyDescent="0.25">
      <c r="A15" s="7" t="s">
        <v>2</v>
      </c>
      <c r="B15" s="5">
        <v>2</v>
      </c>
      <c r="C15" s="16" t="s">
        <v>20</v>
      </c>
      <c r="D15" s="8" t="s">
        <v>5</v>
      </c>
      <c r="E15" s="8" t="s">
        <v>6</v>
      </c>
      <c r="F15" s="8"/>
      <c r="G15" s="9"/>
      <c r="H15" s="5" t="s">
        <v>7</v>
      </c>
      <c r="I15" s="5" t="s">
        <v>8</v>
      </c>
      <c r="J15" s="7" t="s">
        <v>19</v>
      </c>
      <c r="K15" s="9" t="s">
        <v>283</v>
      </c>
    </row>
    <row r="16" spans="1:11" x14ac:dyDescent="0.25">
      <c r="A16" s="7" t="s">
        <v>2</v>
      </c>
      <c r="B16" s="5">
        <v>2</v>
      </c>
      <c r="C16" s="16" t="s">
        <v>21</v>
      </c>
      <c r="D16" s="8" t="s">
        <v>5</v>
      </c>
      <c r="E16" s="8" t="s">
        <v>6</v>
      </c>
      <c r="F16" s="8"/>
      <c r="G16" s="9"/>
      <c r="H16" s="5" t="s">
        <v>7</v>
      </c>
      <c r="I16" s="5" t="s">
        <v>8</v>
      </c>
      <c r="J16" s="7" t="s">
        <v>19</v>
      </c>
      <c r="K16" s="9" t="s">
        <v>284</v>
      </c>
    </row>
    <row r="17" spans="1:11" x14ac:dyDescent="0.25">
      <c r="A17" s="7" t="s">
        <v>2</v>
      </c>
      <c r="B17" s="5">
        <v>2</v>
      </c>
      <c r="C17" s="16" t="s">
        <v>22</v>
      </c>
      <c r="D17" s="8" t="s">
        <v>5</v>
      </c>
      <c r="E17" s="8" t="s">
        <v>6</v>
      </c>
      <c r="F17" s="8"/>
      <c r="G17" s="9"/>
      <c r="H17" s="5" t="s">
        <v>7</v>
      </c>
      <c r="I17" s="5" t="s">
        <v>8</v>
      </c>
      <c r="J17" s="7" t="s">
        <v>19</v>
      </c>
      <c r="K17" s="9" t="s">
        <v>285</v>
      </c>
    </row>
    <row r="18" spans="1:11" x14ac:dyDescent="0.25">
      <c r="A18" s="7" t="s">
        <v>2</v>
      </c>
      <c r="B18" s="5">
        <v>2</v>
      </c>
      <c r="C18" s="16" t="s">
        <v>23</v>
      </c>
      <c r="D18" s="8" t="s">
        <v>5</v>
      </c>
      <c r="E18" s="8" t="s">
        <v>6</v>
      </c>
      <c r="F18" s="8"/>
      <c r="G18" s="9"/>
      <c r="H18" s="5" t="s">
        <v>7</v>
      </c>
      <c r="I18" s="5" t="s">
        <v>8</v>
      </c>
      <c r="J18" s="7" t="s">
        <v>19</v>
      </c>
      <c r="K18" s="9" t="s">
        <v>286</v>
      </c>
    </row>
    <row r="19" spans="1:11" x14ac:dyDescent="0.25">
      <c r="A19" s="7" t="s">
        <v>2</v>
      </c>
      <c r="B19" s="5">
        <v>2</v>
      </c>
      <c r="C19" s="16" t="s">
        <v>24</v>
      </c>
      <c r="D19" s="8" t="s">
        <v>5</v>
      </c>
      <c r="E19" s="8" t="s">
        <v>6</v>
      </c>
      <c r="F19" s="8"/>
      <c r="G19" s="9"/>
      <c r="H19" s="5" t="s">
        <v>7</v>
      </c>
      <c r="I19" s="5" t="s">
        <v>8</v>
      </c>
      <c r="J19" s="7" t="s">
        <v>19</v>
      </c>
      <c r="K19" s="9" t="s">
        <v>287</v>
      </c>
    </row>
    <row r="20" spans="1:11" x14ac:dyDescent="0.25">
      <c r="A20" s="7" t="s">
        <v>2</v>
      </c>
      <c r="B20" s="5">
        <v>2</v>
      </c>
      <c r="C20" s="16" t="s">
        <v>25</v>
      </c>
      <c r="D20" s="8" t="s">
        <v>5</v>
      </c>
      <c r="E20" s="8" t="s">
        <v>6</v>
      </c>
      <c r="F20" s="8"/>
      <c r="G20" s="9"/>
      <c r="H20" s="5" t="s">
        <v>7</v>
      </c>
      <c r="I20" s="5" t="s">
        <v>8</v>
      </c>
      <c r="J20" s="7" t="s">
        <v>19</v>
      </c>
      <c r="K20" s="9" t="s">
        <v>288</v>
      </c>
    </row>
    <row r="21" spans="1:11" x14ac:dyDescent="0.25">
      <c r="A21" s="7" t="s">
        <v>2</v>
      </c>
      <c r="B21" s="5">
        <v>2</v>
      </c>
      <c r="C21" s="16" t="s">
        <v>26</v>
      </c>
      <c r="D21" s="8" t="s">
        <v>5</v>
      </c>
      <c r="E21" s="8" t="s">
        <v>6</v>
      </c>
      <c r="F21" s="8"/>
      <c r="G21" s="9"/>
      <c r="H21" s="5" t="s">
        <v>7</v>
      </c>
      <c r="I21" s="5" t="s">
        <v>8</v>
      </c>
      <c r="J21" s="7" t="s">
        <v>19</v>
      </c>
      <c r="K21" s="9" t="s">
        <v>289</v>
      </c>
    </row>
    <row r="22" spans="1:11" x14ac:dyDescent="0.25">
      <c r="A22" s="7" t="s">
        <v>2</v>
      </c>
      <c r="B22" s="5">
        <v>2</v>
      </c>
      <c r="C22" s="16" t="s">
        <v>27</v>
      </c>
      <c r="D22" s="8" t="s">
        <v>5</v>
      </c>
      <c r="E22" s="8" t="s">
        <v>6</v>
      </c>
      <c r="F22" s="8"/>
      <c r="G22" s="9"/>
      <c r="H22" s="5" t="s">
        <v>7</v>
      </c>
      <c r="I22" s="5" t="s">
        <v>28</v>
      </c>
      <c r="J22" s="7" t="s">
        <v>19</v>
      </c>
      <c r="K22" s="9" t="s">
        <v>290</v>
      </c>
    </row>
    <row r="23" spans="1:11" x14ac:dyDescent="0.25">
      <c r="A23" s="7" t="s">
        <v>2</v>
      </c>
      <c r="B23" s="5">
        <v>2</v>
      </c>
      <c r="C23" s="16" t="s">
        <v>29</v>
      </c>
      <c r="D23" s="8" t="s">
        <v>5</v>
      </c>
      <c r="E23" s="8" t="s">
        <v>6</v>
      </c>
      <c r="F23" s="8"/>
      <c r="G23" s="9"/>
      <c r="H23" s="5" t="s">
        <v>7</v>
      </c>
      <c r="I23" s="5" t="s">
        <v>28</v>
      </c>
      <c r="J23" s="7" t="s">
        <v>19</v>
      </c>
      <c r="K23" s="9" t="s">
        <v>291</v>
      </c>
    </row>
    <row r="24" spans="1:11" x14ac:dyDescent="0.25">
      <c r="A24" s="7" t="s">
        <v>2</v>
      </c>
      <c r="B24" s="5">
        <v>2</v>
      </c>
      <c r="C24" s="16" t="s">
        <v>30</v>
      </c>
      <c r="D24" s="8" t="s">
        <v>5</v>
      </c>
      <c r="E24" s="8" t="s">
        <v>6</v>
      </c>
      <c r="F24" s="8"/>
      <c r="G24" s="9"/>
      <c r="H24" s="5" t="s">
        <v>7</v>
      </c>
      <c r="I24" s="5" t="s">
        <v>28</v>
      </c>
      <c r="J24" s="7" t="s">
        <v>19</v>
      </c>
      <c r="K24" s="9" t="s">
        <v>292</v>
      </c>
    </row>
    <row r="25" spans="1:11" x14ac:dyDescent="0.25">
      <c r="A25" s="7" t="s">
        <v>2</v>
      </c>
      <c r="B25" s="5">
        <v>2</v>
      </c>
      <c r="C25" s="16" t="s">
        <v>31</v>
      </c>
      <c r="D25" s="8" t="s">
        <v>5</v>
      </c>
      <c r="E25" s="8" t="s">
        <v>6</v>
      </c>
      <c r="F25" s="8"/>
      <c r="G25" s="9"/>
      <c r="H25" s="5" t="s">
        <v>7</v>
      </c>
      <c r="I25" s="5" t="s">
        <v>32</v>
      </c>
      <c r="J25" s="7" t="s">
        <v>33</v>
      </c>
      <c r="K25" s="9" t="s">
        <v>293</v>
      </c>
    </row>
    <row r="26" spans="1:11" x14ac:dyDescent="0.25">
      <c r="A26" s="7" t="s">
        <v>2</v>
      </c>
      <c r="B26" s="5">
        <v>2</v>
      </c>
      <c r="C26" s="16" t="s">
        <v>34</v>
      </c>
      <c r="D26" s="8" t="s">
        <v>5</v>
      </c>
      <c r="E26" s="8" t="s">
        <v>6</v>
      </c>
      <c r="F26" s="8"/>
      <c r="G26" s="9"/>
      <c r="H26" s="5" t="s">
        <v>7</v>
      </c>
      <c r="I26" s="5" t="s">
        <v>32</v>
      </c>
      <c r="J26" s="7" t="s">
        <v>33</v>
      </c>
      <c r="K26" s="9" t="s">
        <v>294</v>
      </c>
    </row>
    <row r="27" spans="1:11" x14ac:dyDescent="0.25">
      <c r="A27" s="7" t="s">
        <v>2</v>
      </c>
      <c r="B27" s="5">
        <v>2</v>
      </c>
      <c r="C27" s="16" t="s">
        <v>35</v>
      </c>
      <c r="D27" s="8" t="s">
        <v>5</v>
      </c>
      <c r="E27" s="8" t="s">
        <v>6</v>
      </c>
      <c r="F27" s="8"/>
      <c r="G27" s="9"/>
      <c r="H27" s="5" t="s">
        <v>7</v>
      </c>
      <c r="I27" s="5" t="s">
        <v>32</v>
      </c>
      <c r="J27" s="7" t="s">
        <v>33</v>
      </c>
      <c r="K27" s="9" t="s">
        <v>295</v>
      </c>
    </row>
    <row r="28" spans="1:11" x14ac:dyDescent="0.25">
      <c r="A28" s="7" t="s">
        <v>2</v>
      </c>
      <c r="B28" s="5">
        <v>2</v>
      </c>
      <c r="C28" s="16" t="s">
        <v>36</v>
      </c>
      <c r="D28" s="8" t="s">
        <v>5</v>
      </c>
      <c r="E28" s="8" t="s">
        <v>6</v>
      </c>
      <c r="F28" s="8"/>
      <c r="G28" s="9"/>
      <c r="H28" s="5" t="s">
        <v>7</v>
      </c>
      <c r="I28" s="5" t="s">
        <v>8</v>
      </c>
      <c r="J28" s="7" t="s">
        <v>19</v>
      </c>
      <c r="K28" s="9" t="s">
        <v>296</v>
      </c>
    </row>
    <row r="29" spans="1:11" x14ac:dyDescent="0.25">
      <c r="A29" s="7" t="s">
        <v>2</v>
      </c>
      <c r="B29" s="5">
        <v>2</v>
      </c>
      <c r="C29" s="16" t="s">
        <v>37</v>
      </c>
      <c r="D29" s="8" t="s">
        <v>5</v>
      </c>
      <c r="E29" s="8" t="s">
        <v>6</v>
      </c>
      <c r="F29" s="8"/>
      <c r="G29" s="9"/>
      <c r="H29" s="5" t="s">
        <v>7</v>
      </c>
      <c r="I29" s="5" t="s">
        <v>8</v>
      </c>
      <c r="J29" s="7" t="s">
        <v>19</v>
      </c>
      <c r="K29" s="9" t="s">
        <v>297</v>
      </c>
    </row>
    <row r="30" spans="1:11" x14ac:dyDescent="0.25">
      <c r="A30" s="7" t="s">
        <v>2</v>
      </c>
      <c r="B30" s="5">
        <v>0</v>
      </c>
      <c r="C30" s="16" t="s">
        <v>38</v>
      </c>
      <c r="D30" s="8"/>
      <c r="E30" s="8"/>
      <c r="F30" s="8"/>
      <c r="G30" s="9"/>
      <c r="H30" s="5" t="s">
        <v>39</v>
      </c>
      <c r="I30" s="5" t="s">
        <v>8</v>
      </c>
      <c r="J30" s="7" t="s">
        <v>19</v>
      </c>
      <c r="K30" s="9" t="s">
        <v>298</v>
      </c>
    </row>
    <row r="31" spans="1:11" x14ac:dyDescent="0.25">
      <c r="A31" s="7" t="s">
        <v>2</v>
      </c>
      <c r="B31" s="5">
        <v>0</v>
      </c>
      <c r="C31" s="16" t="s">
        <v>40</v>
      </c>
      <c r="D31" s="8"/>
      <c r="E31" s="8"/>
      <c r="F31" s="8"/>
      <c r="G31" s="9"/>
      <c r="H31" s="5" t="s">
        <v>39</v>
      </c>
      <c r="I31" s="5" t="s">
        <v>8</v>
      </c>
      <c r="J31" s="7" t="s">
        <v>19</v>
      </c>
      <c r="K31" s="9" t="s">
        <v>299</v>
      </c>
    </row>
    <row r="32" spans="1:11" x14ac:dyDescent="0.25">
      <c r="A32" s="7" t="s">
        <v>2</v>
      </c>
      <c r="B32" s="5">
        <v>0</v>
      </c>
      <c r="C32" s="16" t="s">
        <v>41</v>
      </c>
      <c r="D32" s="8"/>
      <c r="E32" s="8"/>
      <c r="F32" s="8"/>
      <c r="G32" s="9"/>
      <c r="H32" s="5" t="s">
        <v>39</v>
      </c>
      <c r="I32" s="5" t="s">
        <v>8</v>
      </c>
      <c r="J32" s="7" t="s">
        <v>9</v>
      </c>
      <c r="K32" s="9" t="s">
        <v>300</v>
      </c>
    </row>
    <row r="33" spans="1:11" x14ac:dyDescent="0.25">
      <c r="A33" s="7" t="s">
        <v>2</v>
      </c>
      <c r="B33" s="5">
        <v>0</v>
      </c>
      <c r="C33" s="16" t="s">
        <v>42</v>
      </c>
      <c r="D33" s="8"/>
      <c r="E33" s="8"/>
      <c r="F33" s="8"/>
      <c r="G33" s="9"/>
      <c r="H33" s="5" t="s">
        <v>39</v>
      </c>
      <c r="I33" s="5" t="s">
        <v>8</v>
      </c>
      <c r="J33" s="7" t="s">
        <v>11</v>
      </c>
      <c r="K33" s="9" t="s">
        <v>301</v>
      </c>
    </row>
    <row r="34" spans="1:11" x14ac:dyDescent="0.25">
      <c r="A34" s="7" t="s">
        <v>2</v>
      </c>
      <c r="B34" s="5">
        <v>0</v>
      </c>
      <c r="C34" s="16" t="s">
        <v>43</v>
      </c>
      <c r="D34" s="8"/>
      <c r="E34" s="8"/>
      <c r="F34" s="8"/>
      <c r="G34" s="9"/>
      <c r="H34" s="5" t="s">
        <v>39</v>
      </c>
      <c r="I34" s="5" t="s">
        <v>32</v>
      </c>
      <c r="J34" s="7" t="s">
        <v>33</v>
      </c>
      <c r="K34" s="9" t="s">
        <v>302</v>
      </c>
    </row>
    <row r="35" spans="1:11" x14ac:dyDescent="0.25">
      <c r="A35" s="7" t="s">
        <v>2</v>
      </c>
      <c r="B35" s="5">
        <v>0</v>
      </c>
      <c r="C35" s="16" t="s">
        <v>44</v>
      </c>
      <c r="D35" s="8"/>
      <c r="E35" s="8"/>
      <c r="F35" s="8"/>
      <c r="G35" s="9"/>
      <c r="H35" s="5" t="s">
        <v>39</v>
      </c>
      <c r="I35" s="5" t="s">
        <v>45</v>
      </c>
      <c r="J35" s="7" t="s">
        <v>19</v>
      </c>
      <c r="K35" s="9" t="s">
        <v>303</v>
      </c>
    </row>
    <row r="36" spans="1:11" x14ac:dyDescent="0.25">
      <c r="A36" s="7" t="s">
        <v>2</v>
      </c>
      <c r="B36" s="5">
        <v>0</v>
      </c>
      <c r="C36" s="16" t="s">
        <v>46</v>
      </c>
      <c r="D36" s="8"/>
      <c r="E36" s="8"/>
      <c r="F36" s="8"/>
      <c r="G36" s="9"/>
      <c r="H36" s="5" t="s">
        <v>39</v>
      </c>
      <c r="I36" s="5" t="s">
        <v>32</v>
      </c>
      <c r="J36" s="7" t="s">
        <v>33</v>
      </c>
      <c r="K36" s="9" t="s">
        <v>304</v>
      </c>
    </row>
    <row r="37" spans="1:11" x14ac:dyDescent="0.25">
      <c r="A37" s="7" t="s">
        <v>2</v>
      </c>
      <c r="B37" s="5">
        <v>0</v>
      </c>
      <c r="C37" s="16" t="s">
        <v>47</v>
      </c>
      <c r="D37" s="8"/>
      <c r="E37" s="8"/>
      <c r="F37" s="8"/>
      <c r="G37" s="9"/>
      <c r="H37" s="5" t="s">
        <v>39</v>
      </c>
      <c r="I37" s="5" t="s">
        <v>32</v>
      </c>
      <c r="J37" s="7" t="s">
        <v>33</v>
      </c>
      <c r="K37" s="9" t="s">
        <v>304</v>
      </c>
    </row>
    <row r="38" spans="1:11" x14ac:dyDescent="0.25">
      <c r="A38" s="7" t="s">
        <v>3</v>
      </c>
      <c r="B38" s="5">
        <v>0</v>
      </c>
      <c r="C38" s="16" t="s">
        <v>48</v>
      </c>
      <c r="D38" s="8"/>
      <c r="E38" s="8"/>
      <c r="F38" s="8"/>
      <c r="G38" s="9"/>
      <c r="H38" s="5" t="s">
        <v>39</v>
      </c>
      <c r="I38" s="5" t="s">
        <v>45</v>
      </c>
      <c r="J38" s="7" t="s">
        <v>19</v>
      </c>
      <c r="K38" s="9" t="s">
        <v>305</v>
      </c>
    </row>
    <row r="39" spans="1:11" x14ac:dyDescent="0.25">
      <c r="A39" s="7" t="s">
        <v>3</v>
      </c>
      <c r="B39" s="5">
        <v>0</v>
      </c>
      <c r="C39" s="16" t="s">
        <v>49</v>
      </c>
      <c r="D39" s="8"/>
      <c r="E39" s="8"/>
      <c r="F39" s="8"/>
      <c r="G39" s="9"/>
      <c r="H39" s="5" t="s">
        <v>39</v>
      </c>
      <c r="I39" s="5" t="s">
        <v>45</v>
      </c>
      <c r="J39" s="7" t="s">
        <v>19</v>
      </c>
      <c r="K39" s="9" t="s">
        <v>306</v>
      </c>
    </row>
    <row r="40" spans="1:11" x14ac:dyDescent="0.25">
      <c r="A40" s="7" t="s">
        <v>2</v>
      </c>
      <c r="B40" s="5">
        <v>0</v>
      </c>
      <c r="C40" s="16" t="s">
        <v>50</v>
      </c>
      <c r="D40" s="8"/>
      <c r="E40" s="8"/>
      <c r="F40" s="8"/>
      <c r="G40" s="9"/>
      <c r="H40" s="5" t="s">
        <v>39</v>
      </c>
      <c r="I40" s="5" t="s">
        <v>8</v>
      </c>
      <c r="J40" s="7" t="s">
        <v>51</v>
      </c>
      <c r="K40" s="9" t="s">
        <v>307</v>
      </c>
    </row>
    <row r="41" spans="1:11" x14ac:dyDescent="0.25">
      <c r="A41" s="7" t="s">
        <v>2</v>
      </c>
      <c r="B41" s="5">
        <v>0</v>
      </c>
      <c r="C41" s="16" t="s">
        <v>52</v>
      </c>
      <c r="D41" s="8"/>
      <c r="E41" s="8"/>
      <c r="F41" s="8"/>
      <c r="G41" s="9"/>
      <c r="H41" s="5" t="s">
        <v>39</v>
      </c>
      <c r="I41" s="5" t="s">
        <v>8</v>
      </c>
      <c r="J41" s="7" t="s">
        <v>51</v>
      </c>
      <c r="K41" s="9" t="s">
        <v>308</v>
      </c>
    </row>
    <row r="42" spans="1:11" x14ac:dyDescent="0.25">
      <c r="A42" s="7" t="s">
        <v>2</v>
      </c>
      <c r="B42" s="5">
        <v>0</v>
      </c>
      <c r="C42" s="16" t="s">
        <v>53</v>
      </c>
      <c r="D42" s="8"/>
      <c r="E42" s="8"/>
      <c r="F42" s="8"/>
      <c r="G42" s="9"/>
      <c r="H42" s="5" t="s">
        <v>39</v>
      </c>
      <c r="I42" s="5" t="s">
        <v>8</v>
      </c>
      <c r="J42" s="7" t="s">
        <v>51</v>
      </c>
      <c r="K42" s="9" t="s">
        <v>309</v>
      </c>
    </row>
    <row r="43" spans="1:11" x14ac:dyDescent="0.25">
      <c r="A43" s="7" t="s">
        <v>2</v>
      </c>
      <c r="B43" s="5">
        <v>0</v>
      </c>
      <c r="C43" s="16" t="s">
        <v>54</v>
      </c>
      <c r="D43" s="8"/>
      <c r="E43" s="8"/>
      <c r="F43" s="8"/>
      <c r="G43" s="9"/>
      <c r="H43" s="5" t="s">
        <v>39</v>
      </c>
      <c r="I43" s="5" t="s">
        <v>8</v>
      </c>
      <c r="J43" s="7" t="s">
        <v>51</v>
      </c>
      <c r="K43" s="9" t="s">
        <v>310</v>
      </c>
    </row>
    <row r="44" spans="1:11" x14ac:dyDescent="0.25">
      <c r="A44" s="7" t="s">
        <v>2</v>
      </c>
      <c r="B44" s="5">
        <v>1</v>
      </c>
      <c r="C44" s="16" t="s">
        <v>55</v>
      </c>
      <c r="D44" s="10">
        <v>2</v>
      </c>
      <c r="E44" s="10"/>
      <c r="F44" s="10"/>
      <c r="G44" s="11"/>
      <c r="H44" s="15" t="s">
        <v>39</v>
      </c>
      <c r="I44" s="5" t="s">
        <v>45</v>
      </c>
      <c r="J44" s="7" t="s">
        <v>19</v>
      </c>
      <c r="K44" s="9" t="s">
        <v>311</v>
      </c>
    </row>
    <row r="45" spans="1:11" x14ac:dyDescent="0.25">
      <c r="A45" s="7" t="s">
        <v>2</v>
      </c>
      <c r="B45" s="5">
        <v>1</v>
      </c>
      <c r="C45" s="16" t="s">
        <v>56</v>
      </c>
      <c r="D45" s="10">
        <v>2</v>
      </c>
      <c r="E45" s="10"/>
      <c r="F45" s="10"/>
      <c r="G45" s="11"/>
      <c r="H45" s="15" t="s">
        <v>39</v>
      </c>
      <c r="I45" s="5" t="s">
        <v>45</v>
      </c>
      <c r="J45" s="7" t="s">
        <v>19</v>
      </c>
      <c r="K45" s="9" t="s">
        <v>312</v>
      </c>
    </row>
    <row r="46" spans="1:11" x14ac:dyDescent="0.25">
      <c r="A46" s="7" t="s">
        <v>2</v>
      </c>
      <c r="B46" s="5">
        <v>1</v>
      </c>
      <c r="C46" s="16" t="s">
        <v>57</v>
      </c>
      <c r="D46" s="10">
        <v>2</v>
      </c>
      <c r="E46" s="10"/>
      <c r="F46" s="10"/>
      <c r="G46" s="11"/>
      <c r="H46" s="15" t="s">
        <v>39</v>
      </c>
      <c r="I46" s="5" t="s">
        <v>45</v>
      </c>
      <c r="J46" s="7" t="s">
        <v>19</v>
      </c>
      <c r="K46" s="9" t="s">
        <v>313</v>
      </c>
    </row>
    <row r="47" spans="1:11" x14ac:dyDescent="0.25">
      <c r="A47" s="7" t="s">
        <v>2</v>
      </c>
      <c r="B47" s="5">
        <v>1</v>
      </c>
      <c r="C47" s="16" t="s">
        <v>58</v>
      </c>
      <c r="D47" s="10">
        <v>2</v>
      </c>
      <c r="E47" s="10"/>
      <c r="F47" s="10"/>
      <c r="G47" s="11"/>
      <c r="H47" s="15" t="s">
        <v>39</v>
      </c>
      <c r="I47" s="5" t="s">
        <v>45</v>
      </c>
      <c r="J47" s="7" t="s">
        <v>19</v>
      </c>
      <c r="K47" s="9" t="s">
        <v>314</v>
      </c>
    </row>
    <row r="48" spans="1:11" x14ac:dyDescent="0.25">
      <c r="A48" s="7" t="s">
        <v>3</v>
      </c>
      <c r="B48" s="5">
        <v>0</v>
      </c>
      <c r="C48" s="16" t="s">
        <v>59</v>
      </c>
      <c r="D48" s="8"/>
      <c r="E48" s="8"/>
      <c r="F48" s="8"/>
      <c r="G48" s="9"/>
      <c r="H48" s="5" t="s">
        <v>39</v>
      </c>
      <c r="I48" s="5" t="s">
        <v>45</v>
      </c>
      <c r="J48" s="7" t="s">
        <v>19</v>
      </c>
      <c r="K48" s="9" t="s">
        <v>315</v>
      </c>
    </row>
    <row r="49" spans="1:11" x14ac:dyDescent="0.25">
      <c r="A49" s="7" t="s">
        <v>3</v>
      </c>
      <c r="B49" s="5">
        <v>0</v>
      </c>
      <c r="C49" s="16" t="s">
        <v>60</v>
      </c>
      <c r="D49" s="8"/>
      <c r="E49" s="8"/>
      <c r="F49" s="8"/>
      <c r="G49" s="9"/>
      <c r="H49" s="5" t="s">
        <v>39</v>
      </c>
      <c r="I49" s="5" t="s">
        <v>45</v>
      </c>
      <c r="J49" s="7" t="s">
        <v>19</v>
      </c>
      <c r="K49" s="9" t="s">
        <v>315</v>
      </c>
    </row>
    <row r="50" spans="1:11" x14ac:dyDescent="0.25">
      <c r="A50" s="7" t="s">
        <v>2</v>
      </c>
      <c r="B50" s="5">
        <v>2</v>
      </c>
      <c r="C50" s="16" t="s">
        <v>61</v>
      </c>
      <c r="D50" s="8" t="s">
        <v>5</v>
      </c>
      <c r="E50" s="8" t="s">
        <v>6</v>
      </c>
      <c r="F50" s="8"/>
      <c r="G50" s="9"/>
      <c r="H50" s="5" t="s">
        <v>7</v>
      </c>
      <c r="I50" s="5" t="s">
        <v>8</v>
      </c>
      <c r="J50" s="7" t="s">
        <v>62</v>
      </c>
      <c r="K50" s="9" t="s">
        <v>316</v>
      </c>
    </row>
    <row r="51" spans="1:11" x14ac:dyDescent="0.25">
      <c r="A51" s="7" t="s">
        <v>2</v>
      </c>
      <c r="B51" s="5">
        <v>2</v>
      </c>
      <c r="C51" s="16" t="s">
        <v>63</v>
      </c>
      <c r="D51" s="8" t="s">
        <v>5</v>
      </c>
      <c r="E51" s="8" t="s">
        <v>6</v>
      </c>
      <c r="F51" s="8"/>
      <c r="G51" s="9"/>
      <c r="H51" s="5" t="s">
        <v>7</v>
      </c>
      <c r="I51" s="5" t="s">
        <v>8</v>
      </c>
      <c r="J51" s="7" t="s">
        <v>62</v>
      </c>
      <c r="K51" s="9" t="s">
        <v>317</v>
      </c>
    </row>
    <row r="52" spans="1:11" x14ac:dyDescent="0.25">
      <c r="A52" s="7" t="s">
        <v>2</v>
      </c>
      <c r="B52" s="5">
        <v>1</v>
      </c>
      <c r="C52" s="16" t="s">
        <v>64</v>
      </c>
      <c r="D52" s="8" t="s">
        <v>65</v>
      </c>
      <c r="E52" s="8"/>
      <c r="F52" s="8"/>
      <c r="G52" s="9"/>
      <c r="H52" s="5" t="s">
        <v>39</v>
      </c>
      <c r="I52" s="5" t="s">
        <v>32</v>
      </c>
      <c r="J52" s="7" t="s">
        <v>66</v>
      </c>
      <c r="K52" s="9" t="s">
        <v>318</v>
      </c>
    </row>
    <row r="53" spans="1:11" x14ac:dyDescent="0.25">
      <c r="A53" s="7" t="s">
        <v>3</v>
      </c>
      <c r="B53" s="5">
        <v>0</v>
      </c>
      <c r="C53" s="16" t="s">
        <v>67</v>
      </c>
      <c r="D53" s="8"/>
      <c r="E53" s="8"/>
      <c r="F53" s="8"/>
      <c r="G53" s="9"/>
      <c r="H53" s="5" t="s">
        <v>39</v>
      </c>
      <c r="I53" s="5" t="s">
        <v>45</v>
      </c>
      <c r="J53" s="7" t="s">
        <v>19</v>
      </c>
      <c r="K53" s="9" t="s">
        <v>319</v>
      </c>
    </row>
    <row r="54" spans="1:11" x14ac:dyDescent="0.25">
      <c r="A54" s="7" t="s">
        <v>2</v>
      </c>
      <c r="B54" s="5">
        <v>0</v>
      </c>
      <c r="C54" s="16" t="s">
        <v>68</v>
      </c>
      <c r="D54" s="8"/>
      <c r="E54" s="8"/>
      <c r="F54" s="8"/>
      <c r="G54" s="9"/>
      <c r="H54" s="5" t="s">
        <v>39</v>
      </c>
      <c r="I54" s="5" t="s">
        <v>32</v>
      </c>
      <c r="J54" s="7" t="s">
        <v>19</v>
      </c>
      <c r="K54" s="9" t="s">
        <v>320</v>
      </c>
    </row>
    <row r="55" spans="1:11" x14ac:dyDescent="0.25">
      <c r="A55" s="7" t="s">
        <v>2</v>
      </c>
      <c r="B55" s="5">
        <v>0</v>
      </c>
      <c r="C55" s="16" t="s">
        <v>69</v>
      </c>
      <c r="D55" s="8"/>
      <c r="E55" s="8"/>
      <c r="F55" s="8"/>
      <c r="G55" s="9"/>
      <c r="H55" s="5" t="s">
        <v>39</v>
      </c>
      <c r="I55" s="5" t="s">
        <v>32</v>
      </c>
      <c r="J55" s="7" t="s">
        <v>66</v>
      </c>
      <c r="K55" s="9" t="s">
        <v>321</v>
      </c>
    </row>
    <row r="56" spans="1:11" x14ac:dyDescent="0.25">
      <c r="A56" s="7" t="s">
        <v>2</v>
      </c>
      <c r="B56" s="5">
        <v>2</v>
      </c>
      <c r="C56" s="16" t="s">
        <v>70</v>
      </c>
      <c r="D56" s="8" t="s">
        <v>5</v>
      </c>
      <c r="E56" s="8" t="s">
        <v>6</v>
      </c>
      <c r="F56" s="8"/>
      <c r="G56" s="9"/>
      <c r="H56" s="5" t="s">
        <v>7</v>
      </c>
      <c r="I56" s="5" t="s">
        <v>32</v>
      </c>
      <c r="J56" s="7" t="s">
        <v>66</v>
      </c>
      <c r="K56" s="9" t="s">
        <v>322</v>
      </c>
    </row>
    <row r="57" spans="1:11" x14ac:dyDescent="0.25">
      <c r="A57" s="7" t="s">
        <v>2</v>
      </c>
      <c r="B57" s="5">
        <v>2</v>
      </c>
      <c r="C57" s="16" t="s">
        <v>71</v>
      </c>
      <c r="D57" s="8" t="s">
        <v>5</v>
      </c>
      <c r="E57" s="8" t="s">
        <v>6</v>
      </c>
      <c r="F57" s="8"/>
      <c r="G57" s="9"/>
      <c r="H57" s="5" t="s">
        <v>7</v>
      </c>
      <c r="I57" s="5" t="s">
        <v>72</v>
      </c>
      <c r="J57" s="7" t="s">
        <v>19</v>
      </c>
      <c r="K57" s="9" t="s">
        <v>323</v>
      </c>
    </row>
    <row r="58" spans="1:11" x14ac:dyDescent="0.25">
      <c r="A58" s="7" t="s">
        <v>2</v>
      </c>
      <c r="B58" s="5">
        <v>2</v>
      </c>
      <c r="C58" s="16" t="s">
        <v>73</v>
      </c>
      <c r="D58" s="8" t="s">
        <v>5</v>
      </c>
      <c r="E58" s="8" t="s">
        <v>6</v>
      </c>
      <c r="F58" s="8"/>
      <c r="G58" s="9"/>
      <c r="H58" s="5" t="s">
        <v>7</v>
      </c>
      <c r="I58" s="5" t="s">
        <v>72</v>
      </c>
      <c r="J58" s="7" t="s">
        <v>19</v>
      </c>
      <c r="K58" s="9" t="s">
        <v>324</v>
      </c>
    </row>
    <row r="59" spans="1:11" x14ac:dyDescent="0.25">
      <c r="A59" s="7" t="s">
        <v>2</v>
      </c>
      <c r="B59" s="5">
        <v>2</v>
      </c>
      <c r="C59" s="16" t="s">
        <v>74</v>
      </c>
      <c r="D59" s="8" t="s">
        <v>5</v>
      </c>
      <c r="E59" s="8" t="s">
        <v>6</v>
      </c>
      <c r="F59" s="8"/>
      <c r="G59" s="9"/>
      <c r="H59" s="5" t="s">
        <v>7</v>
      </c>
      <c r="I59" s="5" t="s">
        <v>75</v>
      </c>
      <c r="J59" s="7" t="s">
        <v>19</v>
      </c>
      <c r="K59" s="9" t="s">
        <v>325</v>
      </c>
    </row>
    <row r="60" spans="1:11" x14ac:dyDescent="0.25">
      <c r="A60" s="7" t="s">
        <v>2</v>
      </c>
      <c r="B60" s="5">
        <v>2</v>
      </c>
      <c r="C60" s="16" t="s">
        <v>76</v>
      </c>
      <c r="D60" s="8" t="s">
        <v>5</v>
      </c>
      <c r="E60" s="8" t="s">
        <v>6</v>
      </c>
      <c r="F60" s="8"/>
      <c r="G60" s="9"/>
      <c r="H60" s="5" t="s">
        <v>7</v>
      </c>
      <c r="I60" s="5" t="s">
        <v>75</v>
      </c>
      <c r="J60" s="7" t="s">
        <v>19</v>
      </c>
      <c r="K60" s="9" t="s">
        <v>325</v>
      </c>
    </row>
    <row r="61" spans="1:11" x14ac:dyDescent="0.25">
      <c r="A61" s="7" t="s">
        <v>2</v>
      </c>
      <c r="B61" s="5">
        <v>2</v>
      </c>
      <c r="C61" s="16" t="s">
        <v>77</v>
      </c>
      <c r="D61" s="8" t="s">
        <v>5</v>
      </c>
      <c r="E61" s="8" t="s">
        <v>6</v>
      </c>
      <c r="F61" s="8"/>
      <c r="G61" s="9"/>
      <c r="H61" s="5" t="s">
        <v>7</v>
      </c>
      <c r="I61" s="5" t="s">
        <v>75</v>
      </c>
      <c r="J61" s="7" t="s">
        <v>19</v>
      </c>
      <c r="K61" s="9" t="s">
        <v>326</v>
      </c>
    </row>
    <row r="62" spans="1:11" x14ac:dyDescent="0.25">
      <c r="A62" s="7" t="s">
        <v>2</v>
      </c>
      <c r="B62" s="5">
        <v>2</v>
      </c>
      <c r="C62" s="16" t="s">
        <v>78</v>
      </c>
      <c r="D62" s="8" t="s">
        <v>5</v>
      </c>
      <c r="E62" s="8" t="s">
        <v>6</v>
      </c>
      <c r="F62" s="8"/>
      <c r="G62" s="9"/>
      <c r="H62" s="5" t="s">
        <v>7</v>
      </c>
      <c r="I62" s="5" t="s">
        <v>45</v>
      </c>
      <c r="J62" s="7" t="s">
        <v>19</v>
      </c>
      <c r="K62" s="9" t="s">
        <v>327</v>
      </c>
    </row>
    <row r="63" spans="1:11" x14ac:dyDescent="0.25">
      <c r="A63" s="7" t="s">
        <v>2</v>
      </c>
      <c r="B63" s="5">
        <v>2</v>
      </c>
      <c r="C63" s="16" t="s">
        <v>79</v>
      </c>
      <c r="D63" s="8" t="s">
        <v>5</v>
      </c>
      <c r="E63" s="8" t="s">
        <v>6</v>
      </c>
      <c r="F63" s="8"/>
      <c r="G63" s="9"/>
      <c r="H63" s="5" t="s">
        <v>7</v>
      </c>
      <c r="I63" s="5" t="s">
        <v>8</v>
      </c>
      <c r="J63" s="7" t="s">
        <v>19</v>
      </c>
      <c r="K63" s="9" t="s">
        <v>328</v>
      </c>
    </row>
    <row r="64" spans="1:11" x14ac:dyDescent="0.25">
      <c r="A64" s="7" t="s">
        <v>2</v>
      </c>
      <c r="B64" s="5">
        <v>3</v>
      </c>
      <c r="C64" s="16" t="s">
        <v>80</v>
      </c>
      <c r="D64" s="8" t="s">
        <v>5</v>
      </c>
      <c r="E64" s="8" t="s">
        <v>6</v>
      </c>
      <c r="F64" s="8" t="s">
        <v>65</v>
      </c>
      <c r="G64" s="9"/>
      <c r="H64" s="5" t="s">
        <v>7</v>
      </c>
      <c r="I64" s="5" t="s">
        <v>81</v>
      </c>
      <c r="J64" s="7" t="s">
        <v>19</v>
      </c>
      <c r="K64" s="9" t="s">
        <v>329</v>
      </c>
    </row>
    <row r="65" spans="1:11" x14ac:dyDescent="0.25">
      <c r="A65" s="7" t="s">
        <v>2</v>
      </c>
      <c r="B65" s="5">
        <v>3</v>
      </c>
      <c r="C65" s="16" t="s">
        <v>82</v>
      </c>
      <c r="D65" s="8" t="s">
        <v>5</v>
      </c>
      <c r="E65" s="8" t="s">
        <v>6</v>
      </c>
      <c r="F65" s="8" t="s">
        <v>65</v>
      </c>
      <c r="G65" s="9"/>
      <c r="H65" s="5" t="s">
        <v>7</v>
      </c>
      <c r="I65" s="5" t="s">
        <v>81</v>
      </c>
      <c r="J65" s="7" t="s">
        <v>19</v>
      </c>
      <c r="K65" s="9" t="s">
        <v>330</v>
      </c>
    </row>
    <row r="66" spans="1:11" x14ac:dyDescent="0.25">
      <c r="A66" s="7" t="s">
        <v>2</v>
      </c>
      <c r="B66" s="5">
        <v>3</v>
      </c>
      <c r="C66" s="16" t="s">
        <v>83</v>
      </c>
      <c r="D66" s="8" t="s">
        <v>5</v>
      </c>
      <c r="E66" s="8" t="s">
        <v>6</v>
      </c>
      <c r="F66" s="8" t="s">
        <v>65</v>
      </c>
      <c r="G66" s="9"/>
      <c r="H66" s="5" t="s">
        <v>7</v>
      </c>
      <c r="I66" s="5" t="s">
        <v>81</v>
      </c>
      <c r="J66" s="7" t="s">
        <v>19</v>
      </c>
      <c r="K66" s="9" t="s">
        <v>331</v>
      </c>
    </row>
    <row r="67" spans="1:11" x14ac:dyDescent="0.25">
      <c r="A67" s="7" t="s">
        <v>2</v>
      </c>
      <c r="B67" s="5">
        <v>3</v>
      </c>
      <c r="C67" s="16" t="s">
        <v>84</v>
      </c>
      <c r="D67" s="8" t="s">
        <v>5</v>
      </c>
      <c r="E67" s="8" t="s">
        <v>6</v>
      </c>
      <c r="F67" s="8" t="s">
        <v>65</v>
      </c>
      <c r="G67" s="9"/>
      <c r="H67" s="5" t="s">
        <v>7</v>
      </c>
      <c r="I67" s="5" t="s">
        <v>81</v>
      </c>
      <c r="J67" s="7" t="s">
        <v>19</v>
      </c>
      <c r="K67" s="9" t="s">
        <v>332</v>
      </c>
    </row>
    <row r="68" spans="1:11" x14ac:dyDescent="0.25">
      <c r="A68" s="7" t="s">
        <v>2</v>
      </c>
      <c r="B68" s="5">
        <v>3</v>
      </c>
      <c r="C68" s="16" t="s">
        <v>85</v>
      </c>
      <c r="D68" s="8" t="s">
        <v>5</v>
      </c>
      <c r="E68" s="8" t="s">
        <v>6</v>
      </c>
      <c r="F68" s="8" t="s">
        <v>65</v>
      </c>
      <c r="G68" s="9"/>
      <c r="H68" s="5" t="s">
        <v>7</v>
      </c>
      <c r="I68" s="5" t="s">
        <v>86</v>
      </c>
      <c r="J68" s="7" t="s">
        <v>19</v>
      </c>
      <c r="K68" s="9" t="s">
        <v>333</v>
      </c>
    </row>
    <row r="69" spans="1:11" x14ac:dyDescent="0.25">
      <c r="A69" s="7" t="s">
        <v>2</v>
      </c>
      <c r="B69" s="5">
        <v>3</v>
      </c>
      <c r="C69" s="16" t="s">
        <v>87</v>
      </c>
      <c r="D69" s="8" t="s">
        <v>5</v>
      </c>
      <c r="E69" s="8" t="s">
        <v>6</v>
      </c>
      <c r="F69" s="8" t="s">
        <v>65</v>
      </c>
      <c r="G69" s="9"/>
      <c r="H69" s="5" t="s">
        <v>7</v>
      </c>
      <c r="I69" s="5" t="s">
        <v>88</v>
      </c>
      <c r="J69" s="7" t="s">
        <v>19</v>
      </c>
      <c r="K69" s="9" t="s">
        <v>334</v>
      </c>
    </row>
    <row r="70" spans="1:11" x14ac:dyDescent="0.25">
      <c r="A70" s="7" t="s">
        <v>2</v>
      </c>
      <c r="B70" s="5">
        <v>3</v>
      </c>
      <c r="C70" s="16" t="s">
        <v>89</v>
      </c>
      <c r="D70" s="8" t="s">
        <v>5</v>
      </c>
      <c r="E70" s="8" t="s">
        <v>6</v>
      </c>
      <c r="F70" s="8" t="s">
        <v>65</v>
      </c>
      <c r="G70" s="9"/>
      <c r="H70" s="5" t="s">
        <v>7</v>
      </c>
      <c r="I70" s="5" t="s">
        <v>32</v>
      </c>
      <c r="J70" s="7" t="s">
        <v>66</v>
      </c>
      <c r="K70" s="9" t="s">
        <v>335</v>
      </c>
    </row>
    <row r="71" spans="1:11" x14ac:dyDescent="0.25">
      <c r="A71" s="7" t="s">
        <v>2</v>
      </c>
      <c r="B71" s="5">
        <v>3</v>
      </c>
      <c r="C71" s="16" t="s">
        <v>90</v>
      </c>
      <c r="D71" s="8" t="s">
        <v>5</v>
      </c>
      <c r="E71" s="8" t="s">
        <v>6</v>
      </c>
      <c r="F71" s="8" t="s">
        <v>65</v>
      </c>
      <c r="G71" s="9"/>
      <c r="H71" s="5" t="s">
        <v>7</v>
      </c>
      <c r="I71" s="5" t="s">
        <v>45</v>
      </c>
      <c r="J71" s="7" t="s">
        <v>19</v>
      </c>
      <c r="K71" s="9" t="s">
        <v>336</v>
      </c>
    </row>
    <row r="72" spans="1:11" x14ac:dyDescent="0.25">
      <c r="A72" s="7" t="s">
        <v>2</v>
      </c>
      <c r="B72" s="5">
        <v>3</v>
      </c>
      <c r="C72" s="16" t="s">
        <v>91</v>
      </c>
      <c r="D72" s="8" t="s">
        <v>5</v>
      </c>
      <c r="E72" s="8" t="s">
        <v>6</v>
      </c>
      <c r="F72" s="8" t="s">
        <v>65</v>
      </c>
      <c r="G72" s="9"/>
      <c r="H72" s="5" t="s">
        <v>7</v>
      </c>
      <c r="I72" s="5" t="s">
        <v>45</v>
      </c>
      <c r="J72" s="7" t="s">
        <v>19</v>
      </c>
      <c r="K72" s="9" t="s">
        <v>337</v>
      </c>
    </row>
    <row r="73" spans="1:11" x14ac:dyDescent="0.25">
      <c r="A73" s="7" t="s">
        <v>2</v>
      </c>
      <c r="B73" s="5">
        <v>3</v>
      </c>
      <c r="C73" s="16" t="s">
        <v>92</v>
      </c>
      <c r="D73" s="8" t="s">
        <v>5</v>
      </c>
      <c r="E73" s="8" t="s">
        <v>6</v>
      </c>
      <c r="F73" s="8" t="s">
        <v>65</v>
      </c>
      <c r="G73" s="9"/>
      <c r="H73" s="5" t="s">
        <v>7</v>
      </c>
      <c r="I73" s="5" t="s">
        <v>86</v>
      </c>
      <c r="J73" s="7" t="s">
        <v>19</v>
      </c>
      <c r="K73" s="9" t="s">
        <v>338</v>
      </c>
    </row>
    <row r="74" spans="1:11" x14ac:dyDescent="0.25">
      <c r="A74" s="7" t="s">
        <v>2</v>
      </c>
      <c r="B74" s="5">
        <v>3</v>
      </c>
      <c r="C74" s="16" t="s">
        <v>93</v>
      </c>
      <c r="D74" s="8" t="s">
        <v>5</v>
      </c>
      <c r="E74" s="8" t="s">
        <v>6</v>
      </c>
      <c r="F74" s="8" t="s">
        <v>65</v>
      </c>
      <c r="G74" s="9"/>
      <c r="H74" s="5" t="s">
        <v>7</v>
      </c>
      <c r="I74" s="5" t="s">
        <v>88</v>
      </c>
      <c r="J74" s="7" t="s">
        <v>19</v>
      </c>
      <c r="K74" s="9" t="s">
        <v>339</v>
      </c>
    </row>
    <row r="75" spans="1:11" x14ac:dyDescent="0.25">
      <c r="A75" s="7" t="s">
        <v>2</v>
      </c>
      <c r="B75" s="5">
        <v>2</v>
      </c>
      <c r="C75" s="16" t="s">
        <v>94</v>
      </c>
      <c r="D75" s="8" t="s">
        <v>5</v>
      </c>
      <c r="E75" s="8" t="s">
        <v>6</v>
      </c>
      <c r="F75" s="8"/>
      <c r="G75" s="9"/>
      <c r="H75" s="5" t="s">
        <v>7</v>
      </c>
      <c r="I75" s="5" t="s">
        <v>95</v>
      </c>
      <c r="J75" s="7" t="s">
        <v>19</v>
      </c>
      <c r="K75" s="9" t="s">
        <v>340</v>
      </c>
    </row>
    <row r="76" spans="1:11" x14ac:dyDescent="0.25">
      <c r="A76" s="7" t="s">
        <v>2</v>
      </c>
      <c r="B76" s="5">
        <v>2</v>
      </c>
      <c r="C76" s="16" t="s">
        <v>96</v>
      </c>
      <c r="D76" s="8" t="s">
        <v>5</v>
      </c>
      <c r="E76" s="8" t="s">
        <v>6</v>
      </c>
      <c r="F76" s="8"/>
      <c r="G76" s="9"/>
      <c r="H76" s="5" t="s">
        <v>7</v>
      </c>
      <c r="I76" s="5" t="s">
        <v>81</v>
      </c>
      <c r="J76" s="7" t="s">
        <v>19</v>
      </c>
      <c r="K76" s="9" t="s">
        <v>341</v>
      </c>
    </row>
    <row r="77" spans="1:11" x14ac:dyDescent="0.25">
      <c r="A77" s="7" t="s">
        <v>2</v>
      </c>
      <c r="B77" s="5">
        <v>2</v>
      </c>
      <c r="C77" s="16" t="s">
        <v>97</v>
      </c>
      <c r="D77" s="8" t="s">
        <v>5</v>
      </c>
      <c r="E77" s="8" t="s">
        <v>6</v>
      </c>
      <c r="F77" s="8"/>
      <c r="G77" s="9"/>
      <c r="H77" s="5" t="s">
        <v>7</v>
      </c>
      <c r="I77" s="5" t="s">
        <v>81</v>
      </c>
      <c r="J77" s="7" t="s">
        <v>19</v>
      </c>
      <c r="K77" s="9" t="s">
        <v>342</v>
      </c>
    </row>
    <row r="78" spans="1:11" x14ac:dyDescent="0.25">
      <c r="A78" s="7" t="s">
        <v>2</v>
      </c>
      <c r="B78" s="5">
        <v>2</v>
      </c>
      <c r="C78" s="16" t="s">
        <v>98</v>
      </c>
      <c r="D78" s="8" t="s">
        <v>5</v>
      </c>
      <c r="E78" s="8" t="s">
        <v>6</v>
      </c>
      <c r="F78" s="8"/>
      <c r="G78" s="9"/>
      <c r="H78" s="5" t="s">
        <v>7</v>
      </c>
      <c r="I78" s="5" t="s">
        <v>86</v>
      </c>
      <c r="J78" s="7" t="s">
        <v>19</v>
      </c>
      <c r="K78" s="9" t="s">
        <v>343</v>
      </c>
    </row>
    <row r="79" spans="1:11" x14ac:dyDescent="0.25">
      <c r="A79" s="7" t="s">
        <v>2</v>
      </c>
      <c r="B79" s="5">
        <v>2</v>
      </c>
      <c r="C79" s="16" t="s">
        <v>99</v>
      </c>
      <c r="D79" s="8" t="s">
        <v>5</v>
      </c>
      <c r="E79" s="8" t="s">
        <v>6</v>
      </c>
      <c r="F79" s="8"/>
      <c r="G79" s="9"/>
      <c r="H79" s="5" t="s">
        <v>7</v>
      </c>
      <c r="I79" s="5" t="s">
        <v>86</v>
      </c>
      <c r="J79" s="7" t="s">
        <v>19</v>
      </c>
      <c r="K79" s="9" t="s">
        <v>344</v>
      </c>
    </row>
    <row r="80" spans="1:11" x14ac:dyDescent="0.25">
      <c r="A80" s="7" t="s">
        <v>2</v>
      </c>
      <c r="B80" s="5">
        <v>2</v>
      </c>
      <c r="C80" s="16" t="s">
        <v>100</v>
      </c>
      <c r="D80" s="8" t="s">
        <v>5</v>
      </c>
      <c r="E80" s="8" t="s">
        <v>6</v>
      </c>
      <c r="F80" s="8"/>
      <c r="G80" s="9"/>
      <c r="H80" s="5" t="s">
        <v>7</v>
      </c>
      <c r="I80" s="5" t="s">
        <v>8</v>
      </c>
      <c r="J80" s="7" t="s">
        <v>19</v>
      </c>
      <c r="K80" s="9" t="s">
        <v>345</v>
      </c>
    </row>
    <row r="81" spans="1:11" x14ac:dyDescent="0.25">
      <c r="A81" s="7" t="s">
        <v>2</v>
      </c>
      <c r="B81" s="5">
        <v>2</v>
      </c>
      <c r="C81" s="16" t="s">
        <v>101</v>
      </c>
      <c r="D81" s="8" t="s">
        <v>5</v>
      </c>
      <c r="E81" s="8" t="s">
        <v>6</v>
      </c>
      <c r="F81" s="8"/>
      <c r="G81" s="9"/>
      <c r="H81" s="5" t="s">
        <v>7</v>
      </c>
      <c r="I81" s="5" t="s">
        <v>8</v>
      </c>
      <c r="J81" s="7" t="s">
        <v>51</v>
      </c>
      <c r="K81" s="9" t="s">
        <v>346</v>
      </c>
    </row>
    <row r="82" spans="1:11" x14ac:dyDescent="0.25">
      <c r="A82" s="7" t="s">
        <v>2</v>
      </c>
      <c r="B82" s="5">
        <v>2</v>
      </c>
      <c r="C82" s="16" t="s">
        <v>102</v>
      </c>
      <c r="D82" s="8" t="s">
        <v>5</v>
      </c>
      <c r="E82" s="8" t="s">
        <v>6</v>
      </c>
      <c r="F82" s="8"/>
      <c r="G82" s="9"/>
      <c r="H82" s="5" t="s">
        <v>7</v>
      </c>
      <c r="I82" s="5" t="s">
        <v>8</v>
      </c>
      <c r="J82" s="7" t="s">
        <v>51</v>
      </c>
      <c r="K82" s="9" t="s">
        <v>347</v>
      </c>
    </row>
    <row r="83" spans="1:11" x14ac:dyDescent="0.25">
      <c r="A83" s="7" t="s">
        <v>2</v>
      </c>
      <c r="B83" s="5">
        <v>1</v>
      </c>
      <c r="C83" s="16" t="s">
        <v>103</v>
      </c>
      <c r="D83" s="8" t="s">
        <v>104</v>
      </c>
      <c r="E83" s="8"/>
      <c r="F83" s="8"/>
      <c r="G83" s="9"/>
      <c r="H83" s="5" t="s">
        <v>39</v>
      </c>
      <c r="I83" s="7" t="s">
        <v>105</v>
      </c>
      <c r="J83" s="7" t="s">
        <v>106</v>
      </c>
      <c r="K83" s="9" t="s">
        <v>491</v>
      </c>
    </row>
    <row r="84" spans="1:11" x14ac:dyDescent="0.25">
      <c r="A84" s="7" t="s">
        <v>2</v>
      </c>
      <c r="B84" s="5">
        <v>2</v>
      </c>
      <c r="C84" s="16" t="s">
        <v>107</v>
      </c>
      <c r="D84" s="8" t="s">
        <v>104</v>
      </c>
      <c r="E84" s="8" t="s">
        <v>108</v>
      </c>
      <c r="F84" s="8"/>
      <c r="G84" s="9"/>
      <c r="H84" s="5" t="s">
        <v>39</v>
      </c>
      <c r="I84" s="5" t="s">
        <v>8</v>
      </c>
      <c r="J84" s="7" t="s">
        <v>51</v>
      </c>
      <c r="K84" s="9" t="s">
        <v>348</v>
      </c>
    </row>
    <row r="85" spans="1:11" x14ac:dyDescent="0.25">
      <c r="A85" s="7" t="s">
        <v>2</v>
      </c>
      <c r="B85" s="5">
        <v>1</v>
      </c>
      <c r="C85" s="16" t="s">
        <v>109</v>
      </c>
      <c r="D85" s="8" t="s">
        <v>110</v>
      </c>
      <c r="E85" s="8"/>
      <c r="F85" s="8"/>
      <c r="G85" s="9"/>
      <c r="H85" s="5" t="s">
        <v>39</v>
      </c>
      <c r="I85" s="7" t="s">
        <v>105</v>
      </c>
      <c r="J85" s="7" t="s">
        <v>106</v>
      </c>
      <c r="K85" s="9" t="s">
        <v>490</v>
      </c>
    </row>
    <row r="86" spans="1:11" x14ac:dyDescent="0.25">
      <c r="A86" s="7" t="s">
        <v>2</v>
      </c>
      <c r="B86" s="5">
        <v>1</v>
      </c>
      <c r="C86" s="16" t="s">
        <v>111</v>
      </c>
      <c r="D86" s="8" t="s">
        <v>110</v>
      </c>
      <c r="E86" s="8"/>
      <c r="F86" s="8"/>
      <c r="G86" s="9"/>
      <c r="H86" s="5" t="s">
        <v>39</v>
      </c>
      <c r="I86" s="7" t="s">
        <v>81</v>
      </c>
      <c r="J86" s="7" t="s">
        <v>19</v>
      </c>
      <c r="K86" s="9" t="s">
        <v>485</v>
      </c>
    </row>
    <row r="87" spans="1:11" x14ac:dyDescent="0.25">
      <c r="A87" s="7" t="s">
        <v>2</v>
      </c>
      <c r="B87" s="5">
        <v>1</v>
      </c>
      <c r="C87" s="16" t="s">
        <v>112</v>
      </c>
      <c r="D87" s="8" t="s">
        <v>110</v>
      </c>
      <c r="E87" s="8"/>
      <c r="F87" s="8"/>
      <c r="G87" s="9"/>
      <c r="H87" s="5" t="s">
        <v>39</v>
      </c>
      <c r="I87" s="7" t="s">
        <v>486</v>
      </c>
      <c r="J87" s="7" t="s">
        <v>19</v>
      </c>
      <c r="K87" s="9" t="s">
        <v>487</v>
      </c>
    </row>
    <row r="88" spans="1:11" x14ac:dyDescent="0.25">
      <c r="A88" s="7" t="s">
        <v>2</v>
      </c>
      <c r="B88" s="5">
        <v>1</v>
      </c>
      <c r="C88" s="16" t="s">
        <v>113</v>
      </c>
      <c r="D88" s="8" t="s">
        <v>110</v>
      </c>
      <c r="E88" s="8"/>
      <c r="F88" s="8"/>
      <c r="G88" s="9"/>
      <c r="H88" s="5" t="s">
        <v>39</v>
      </c>
      <c r="I88" s="7" t="s">
        <v>81</v>
      </c>
      <c r="J88" s="7" t="s">
        <v>19</v>
      </c>
      <c r="K88" s="9" t="s">
        <v>488</v>
      </c>
    </row>
    <row r="89" spans="1:11" x14ac:dyDescent="0.25">
      <c r="A89" s="7" t="s">
        <v>2</v>
      </c>
      <c r="B89" s="5">
        <v>1</v>
      </c>
      <c r="C89" s="16" t="s">
        <v>114</v>
      </c>
      <c r="D89" s="8" t="s">
        <v>110</v>
      </c>
      <c r="E89" s="8"/>
      <c r="F89" s="8"/>
      <c r="G89" s="9"/>
      <c r="H89" s="5" t="s">
        <v>39</v>
      </c>
      <c r="I89" s="7" t="s">
        <v>81</v>
      </c>
      <c r="J89" s="7" t="s">
        <v>19</v>
      </c>
      <c r="K89" s="9" t="s">
        <v>489</v>
      </c>
    </row>
    <row r="90" spans="1:11" x14ac:dyDescent="0.25">
      <c r="A90" s="7" t="s">
        <v>2</v>
      </c>
      <c r="B90" s="5">
        <v>2</v>
      </c>
      <c r="C90" s="16" t="s">
        <v>115</v>
      </c>
      <c r="D90" s="8" t="s">
        <v>5</v>
      </c>
      <c r="E90" s="8" t="s">
        <v>6</v>
      </c>
      <c r="F90" s="8"/>
      <c r="G90" s="9"/>
      <c r="H90" s="5" t="s">
        <v>7</v>
      </c>
      <c r="I90" s="5" t="s">
        <v>81</v>
      </c>
      <c r="J90" s="7" t="s">
        <v>19</v>
      </c>
      <c r="K90" s="9" t="s">
        <v>349</v>
      </c>
    </row>
    <row r="91" spans="1:11" x14ac:dyDescent="0.25">
      <c r="A91" s="7" t="s">
        <v>2</v>
      </c>
      <c r="B91" s="5">
        <v>2</v>
      </c>
      <c r="C91" s="16" t="s">
        <v>117</v>
      </c>
      <c r="D91" s="8" t="s">
        <v>5</v>
      </c>
      <c r="E91" s="8" t="s">
        <v>6</v>
      </c>
      <c r="F91" s="8"/>
      <c r="G91" s="9"/>
      <c r="H91" s="5" t="s">
        <v>7</v>
      </c>
      <c r="I91" s="5" t="s">
        <v>81</v>
      </c>
      <c r="J91" s="7" t="s">
        <v>19</v>
      </c>
      <c r="K91" s="9" t="s">
        <v>350</v>
      </c>
    </row>
    <row r="92" spans="1:11" x14ac:dyDescent="0.25">
      <c r="A92" s="7" t="s">
        <v>2</v>
      </c>
      <c r="B92" s="5">
        <v>2</v>
      </c>
      <c r="C92" s="16" t="s">
        <v>119</v>
      </c>
      <c r="D92" s="8" t="s">
        <v>5</v>
      </c>
      <c r="E92" s="8" t="s">
        <v>6</v>
      </c>
      <c r="F92" s="8"/>
      <c r="G92" s="9"/>
      <c r="H92" s="5" t="s">
        <v>7</v>
      </c>
      <c r="I92" s="5" t="s">
        <v>81</v>
      </c>
      <c r="J92" s="7" t="s">
        <v>19</v>
      </c>
      <c r="K92" s="9" t="s">
        <v>351</v>
      </c>
    </row>
    <row r="93" spans="1:11" x14ac:dyDescent="0.25">
      <c r="A93" s="7" t="s">
        <v>2</v>
      </c>
      <c r="B93" s="5">
        <v>2</v>
      </c>
      <c r="C93" s="16" t="s">
        <v>120</v>
      </c>
      <c r="D93" s="8" t="s">
        <v>5</v>
      </c>
      <c r="E93" s="8" t="s">
        <v>6</v>
      </c>
      <c r="F93" s="8"/>
      <c r="G93" s="9"/>
      <c r="H93" s="5" t="s">
        <v>7</v>
      </c>
      <c r="I93" s="5" t="s">
        <v>81</v>
      </c>
      <c r="J93" s="7" t="s">
        <v>19</v>
      </c>
      <c r="K93" s="9" t="s">
        <v>352</v>
      </c>
    </row>
    <row r="94" spans="1:11" x14ac:dyDescent="0.25">
      <c r="A94" s="7" t="s">
        <v>2</v>
      </c>
      <c r="B94" s="5">
        <v>2</v>
      </c>
      <c r="C94" s="16" t="s">
        <v>121</v>
      </c>
      <c r="D94" s="8" t="s">
        <v>5</v>
      </c>
      <c r="E94" s="8" t="s">
        <v>6</v>
      </c>
      <c r="F94" s="8"/>
      <c r="G94" s="9"/>
      <c r="H94" s="5" t="s">
        <v>7</v>
      </c>
      <c r="I94" s="5" t="s">
        <v>81</v>
      </c>
      <c r="J94" s="7" t="s">
        <v>19</v>
      </c>
      <c r="K94" s="9" t="s">
        <v>353</v>
      </c>
    </row>
    <row r="95" spans="1:11" x14ac:dyDescent="0.25">
      <c r="A95" s="7" t="s">
        <v>2</v>
      </c>
      <c r="B95" s="5">
        <v>2</v>
      </c>
      <c r="C95" s="16" t="s">
        <v>122</v>
      </c>
      <c r="D95" s="8" t="s">
        <v>5</v>
      </c>
      <c r="E95" s="8" t="s">
        <v>6</v>
      </c>
      <c r="F95" s="8"/>
      <c r="G95" s="9"/>
      <c r="H95" s="5" t="s">
        <v>7</v>
      </c>
      <c r="I95" s="5" t="s">
        <v>45</v>
      </c>
      <c r="J95" s="7" t="s">
        <v>19</v>
      </c>
      <c r="K95" s="9" t="s">
        <v>354</v>
      </c>
    </row>
    <row r="96" spans="1:11" x14ac:dyDescent="0.25">
      <c r="A96" s="7" t="s">
        <v>2</v>
      </c>
      <c r="B96" s="5">
        <v>2</v>
      </c>
      <c r="C96" s="16" t="s">
        <v>123</v>
      </c>
      <c r="D96" s="8" t="s">
        <v>5</v>
      </c>
      <c r="E96" s="8" t="s">
        <v>6</v>
      </c>
      <c r="F96" s="8"/>
      <c r="G96" s="9"/>
      <c r="H96" s="5" t="s">
        <v>7</v>
      </c>
      <c r="I96" s="5" t="s">
        <v>45</v>
      </c>
      <c r="J96" s="7" t="s">
        <v>19</v>
      </c>
      <c r="K96" s="9" t="s">
        <v>355</v>
      </c>
    </row>
    <row r="97" spans="1:11" x14ac:dyDescent="0.25">
      <c r="A97" s="7" t="s">
        <v>2</v>
      </c>
      <c r="B97" s="5">
        <v>2</v>
      </c>
      <c r="C97" s="16" t="s">
        <v>124</v>
      </c>
      <c r="D97" s="8" t="s">
        <v>5</v>
      </c>
      <c r="E97" s="8" t="s">
        <v>6</v>
      </c>
      <c r="F97" s="8"/>
      <c r="G97" s="9"/>
      <c r="H97" s="5" t="s">
        <v>7</v>
      </c>
      <c r="I97" s="5" t="s">
        <v>81</v>
      </c>
      <c r="J97" s="7" t="s">
        <v>19</v>
      </c>
      <c r="K97" s="9" t="s">
        <v>356</v>
      </c>
    </row>
    <row r="98" spans="1:11" x14ac:dyDescent="0.25">
      <c r="A98" s="7" t="s">
        <v>2</v>
      </c>
      <c r="B98" s="5">
        <v>2</v>
      </c>
      <c r="C98" s="16" t="s">
        <v>125</v>
      </c>
      <c r="D98" s="8" t="s">
        <v>5</v>
      </c>
      <c r="E98" s="8" t="s">
        <v>6</v>
      </c>
      <c r="F98" s="8"/>
      <c r="G98" s="9"/>
      <c r="H98" s="5" t="s">
        <v>7</v>
      </c>
      <c r="I98" s="5" t="s">
        <v>81</v>
      </c>
      <c r="J98" s="7" t="s">
        <v>126</v>
      </c>
      <c r="K98" s="9" t="s">
        <v>357</v>
      </c>
    </row>
    <row r="99" spans="1:11" x14ac:dyDescent="0.25">
      <c r="A99" s="7" t="s">
        <v>2</v>
      </c>
      <c r="B99" s="5">
        <v>2</v>
      </c>
      <c r="C99" s="16" t="s">
        <v>127</v>
      </c>
      <c r="D99" s="8" t="s">
        <v>5</v>
      </c>
      <c r="E99" s="8" t="s">
        <v>6</v>
      </c>
      <c r="F99" s="8"/>
      <c r="G99" s="9"/>
      <c r="H99" s="5" t="s">
        <v>7</v>
      </c>
      <c r="I99" s="5" t="s">
        <v>81</v>
      </c>
      <c r="J99" s="7" t="s">
        <v>128</v>
      </c>
      <c r="K99" s="9" t="s">
        <v>358</v>
      </c>
    </row>
    <row r="100" spans="1:11" x14ac:dyDescent="0.25">
      <c r="A100" s="7" t="s">
        <v>2</v>
      </c>
      <c r="B100" s="5">
        <v>2</v>
      </c>
      <c r="C100" s="16" t="s">
        <v>129</v>
      </c>
      <c r="D100" s="8" t="s">
        <v>5</v>
      </c>
      <c r="E100" s="8" t="s">
        <v>6</v>
      </c>
      <c r="F100" s="8"/>
      <c r="G100" s="9"/>
      <c r="H100" s="5" t="s">
        <v>7</v>
      </c>
      <c r="I100" s="5" t="s">
        <v>81</v>
      </c>
      <c r="J100" s="7" t="s">
        <v>126</v>
      </c>
      <c r="K100" s="9" t="s">
        <v>359</v>
      </c>
    </row>
    <row r="101" spans="1:11" x14ac:dyDescent="0.25">
      <c r="A101" s="7" t="s">
        <v>2</v>
      </c>
      <c r="B101" s="5">
        <v>2</v>
      </c>
      <c r="C101" s="16" t="s">
        <v>130</v>
      </c>
      <c r="D101" s="8" t="s">
        <v>5</v>
      </c>
      <c r="E101" s="8" t="s">
        <v>6</v>
      </c>
      <c r="F101" s="8"/>
      <c r="G101" s="9"/>
      <c r="H101" s="5" t="s">
        <v>7</v>
      </c>
      <c r="I101" s="5" t="s">
        <v>81</v>
      </c>
      <c r="J101" s="7" t="s">
        <v>128</v>
      </c>
      <c r="K101" s="9" t="s">
        <v>360</v>
      </c>
    </row>
    <row r="102" spans="1:11" x14ac:dyDescent="0.25">
      <c r="A102" s="7" t="s">
        <v>2</v>
      </c>
      <c r="B102" s="5">
        <v>2</v>
      </c>
      <c r="C102" s="16" t="s">
        <v>131</v>
      </c>
      <c r="D102" s="8" t="s">
        <v>5</v>
      </c>
      <c r="E102" s="8" t="s">
        <v>6</v>
      </c>
      <c r="F102" s="8"/>
      <c r="G102" s="9"/>
      <c r="H102" s="5" t="s">
        <v>7</v>
      </c>
      <c r="I102" s="5" t="s">
        <v>132</v>
      </c>
      <c r="J102" s="7" t="s">
        <v>19</v>
      </c>
      <c r="K102" s="9" t="s">
        <v>361</v>
      </c>
    </row>
    <row r="103" spans="1:11" x14ac:dyDescent="0.25">
      <c r="A103" s="7" t="s">
        <v>2</v>
      </c>
      <c r="B103" s="5">
        <v>2</v>
      </c>
      <c r="C103" s="16" t="s">
        <v>133</v>
      </c>
      <c r="D103" s="8" t="s">
        <v>5</v>
      </c>
      <c r="E103" s="8" t="s">
        <v>6</v>
      </c>
      <c r="F103" s="8"/>
      <c r="G103" s="9"/>
      <c r="H103" s="5" t="s">
        <v>7</v>
      </c>
      <c r="I103" s="5" t="s">
        <v>132</v>
      </c>
      <c r="J103" s="7" t="s">
        <v>19</v>
      </c>
      <c r="K103" s="9" t="s">
        <v>362</v>
      </c>
    </row>
    <row r="104" spans="1:11" x14ac:dyDescent="0.25">
      <c r="A104" s="7" t="s">
        <v>2</v>
      </c>
      <c r="B104" s="5">
        <v>2</v>
      </c>
      <c r="C104" s="16" t="s">
        <v>134</v>
      </c>
      <c r="D104" s="8" t="s">
        <v>5</v>
      </c>
      <c r="E104" s="8" t="s">
        <v>6</v>
      </c>
      <c r="F104" s="8"/>
      <c r="G104" s="9"/>
      <c r="H104" s="5" t="s">
        <v>7</v>
      </c>
      <c r="I104" s="5" t="s">
        <v>8</v>
      </c>
      <c r="J104" s="7" t="s">
        <v>19</v>
      </c>
      <c r="K104" s="9" t="s">
        <v>363</v>
      </c>
    </row>
    <row r="105" spans="1:11" x14ac:dyDescent="0.25">
      <c r="A105" s="7" t="s">
        <v>2</v>
      </c>
      <c r="B105" s="5">
        <v>2</v>
      </c>
      <c r="C105" s="16" t="s">
        <v>135</v>
      </c>
      <c r="D105" s="8" t="s">
        <v>5</v>
      </c>
      <c r="E105" s="8" t="s">
        <v>6</v>
      </c>
      <c r="F105" s="8"/>
      <c r="G105" s="9"/>
      <c r="H105" s="5" t="s">
        <v>7</v>
      </c>
      <c r="I105" s="5" t="s">
        <v>136</v>
      </c>
      <c r="J105" s="7" t="s">
        <v>19</v>
      </c>
      <c r="K105" s="9" t="s">
        <v>364</v>
      </c>
    </row>
    <row r="106" spans="1:11" x14ac:dyDescent="0.25">
      <c r="A106" s="7" t="s">
        <v>2</v>
      </c>
      <c r="B106" s="5">
        <v>2</v>
      </c>
      <c r="C106" s="16" t="s">
        <v>137</v>
      </c>
      <c r="D106" s="8" t="s">
        <v>5</v>
      </c>
      <c r="E106" s="8" t="s">
        <v>6</v>
      </c>
      <c r="F106" s="8"/>
      <c r="G106" s="9"/>
      <c r="H106" s="5" t="s">
        <v>7</v>
      </c>
      <c r="I106" s="5" t="s">
        <v>136</v>
      </c>
      <c r="J106" s="7" t="s">
        <v>19</v>
      </c>
      <c r="K106" s="9" t="s">
        <v>365</v>
      </c>
    </row>
    <row r="107" spans="1:11" x14ac:dyDescent="0.25">
      <c r="A107" s="7" t="s">
        <v>2</v>
      </c>
      <c r="B107" s="5">
        <v>2</v>
      </c>
      <c r="C107" s="16" t="s">
        <v>138</v>
      </c>
      <c r="D107" s="8" t="s">
        <v>5</v>
      </c>
      <c r="E107" s="8" t="s">
        <v>6</v>
      </c>
      <c r="F107" s="8"/>
      <c r="G107" s="9"/>
      <c r="H107" s="5" t="s">
        <v>7</v>
      </c>
      <c r="I107" s="5" t="s">
        <v>136</v>
      </c>
      <c r="J107" s="7" t="s">
        <v>19</v>
      </c>
      <c r="K107" s="9" t="s">
        <v>366</v>
      </c>
    </row>
    <row r="108" spans="1:11" x14ac:dyDescent="0.25">
      <c r="A108" s="7" t="s">
        <v>2</v>
      </c>
      <c r="B108" s="5">
        <v>2</v>
      </c>
      <c r="C108" s="16" t="s">
        <v>139</v>
      </c>
      <c r="D108" s="8" t="s">
        <v>5</v>
      </c>
      <c r="E108" s="8" t="s">
        <v>6</v>
      </c>
      <c r="F108" s="8"/>
      <c r="G108" s="9"/>
      <c r="H108" s="5" t="s">
        <v>7</v>
      </c>
      <c r="I108" s="5" t="s">
        <v>136</v>
      </c>
      <c r="J108" s="7" t="s">
        <v>19</v>
      </c>
      <c r="K108" s="9" t="s">
        <v>367</v>
      </c>
    </row>
    <row r="109" spans="1:11" x14ac:dyDescent="0.25">
      <c r="A109" s="7" t="s">
        <v>2</v>
      </c>
      <c r="B109" s="5">
        <v>2</v>
      </c>
      <c r="C109" s="16" t="s">
        <v>140</v>
      </c>
      <c r="D109" s="8" t="s">
        <v>5</v>
      </c>
      <c r="E109" s="8" t="s">
        <v>6</v>
      </c>
      <c r="F109" s="8"/>
      <c r="G109" s="9"/>
      <c r="H109" s="5" t="s">
        <v>7</v>
      </c>
      <c r="I109" s="5" t="s">
        <v>81</v>
      </c>
      <c r="J109" s="7" t="s">
        <v>19</v>
      </c>
      <c r="K109" s="9" t="s">
        <v>368</v>
      </c>
    </row>
    <row r="110" spans="1:11" x14ac:dyDescent="0.25">
      <c r="A110" s="7" t="s">
        <v>2</v>
      </c>
      <c r="B110" s="5">
        <v>2</v>
      </c>
      <c r="C110" s="16" t="s">
        <v>141</v>
      </c>
      <c r="D110" s="8" t="s">
        <v>5</v>
      </c>
      <c r="E110" s="8" t="s">
        <v>6</v>
      </c>
      <c r="F110" s="8"/>
      <c r="G110" s="9"/>
      <c r="H110" s="5" t="s">
        <v>7</v>
      </c>
      <c r="I110" s="5" t="s">
        <v>81</v>
      </c>
      <c r="J110" s="7" t="s">
        <v>19</v>
      </c>
      <c r="K110" s="9" t="s">
        <v>369</v>
      </c>
    </row>
    <row r="111" spans="1:11" x14ac:dyDescent="0.25">
      <c r="A111" s="7" t="s">
        <v>2</v>
      </c>
      <c r="B111" s="5">
        <v>2</v>
      </c>
      <c r="C111" s="16" t="s">
        <v>142</v>
      </c>
      <c r="D111" s="8" t="s">
        <v>5</v>
      </c>
      <c r="E111" s="8" t="s">
        <v>6</v>
      </c>
      <c r="F111" s="8"/>
      <c r="G111" s="9"/>
      <c r="H111" s="5" t="s">
        <v>7</v>
      </c>
      <c r="I111" s="5" t="s">
        <v>143</v>
      </c>
      <c r="J111" s="7" t="s">
        <v>19</v>
      </c>
      <c r="K111" s="9" t="s">
        <v>370</v>
      </c>
    </row>
    <row r="112" spans="1:11" x14ac:dyDescent="0.25">
      <c r="A112" s="7" t="s">
        <v>2</v>
      </c>
      <c r="B112" s="5">
        <v>2</v>
      </c>
      <c r="C112" s="16" t="s">
        <v>144</v>
      </c>
      <c r="D112" s="8" t="s">
        <v>5</v>
      </c>
      <c r="E112" s="8" t="s">
        <v>6</v>
      </c>
      <c r="F112" s="8"/>
      <c r="G112" s="9"/>
      <c r="H112" s="5" t="s">
        <v>7</v>
      </c>
      <c r="I112" s="5" t="s">
        <v>143</v>
      </c>
      <c r="J112" s="7" t="s">
        <v>19</v>
      </c>
      <c r="K112" s="9" t="s">
        <v>371</v>
      </c>
    </row>
    <row r="113" spans="1:11" x14ac:dyDescent="0.25">
      <c r="A113" s="7" t="s">
        <v>2</v>
      </c>
      <c r="B113" s="5">
        <v>2</v>
      </c>
      <c r="C113" s="16" t="s">
        <v>145</v>
      </c>
      <c r="D113" s="8" t="s">
        <v>5</v>
      </c>
      <c r="E113" s="8" t="s">
        <v>6</v>
      </c>
      <c r="F113" s="8"/>
      <c r="G113" s="9"/>
      <c r="H113" s="5" t="s">
        <v>7</v>
      </c>
      <c r="I113" s="5" t="s">
        <v>81</v>
      </c>
      <c r="J113" s="7" t="s">
        <v>19</v>
      </c>
      <c r="K113" s="9" t="s">
        <v>372</v>
      </c>
    </row>
    <row r="114" spans="1:11" x14ac:dyDescent="0.25">
      <c r="A114" s="7" t="s">
        <v>2</v>
      </c>
      <c r="B114" s="5">
        <v>2</v>
      </c>
      <c r="C114" s="16" t="s">
        <v>177</v>
      </c>
      <c r="D114" s="8" t="s">
        <v>5</v>
      </c>
      <c r="E114" s="8" t="s">
        <v>6</v>
      </c>
      <c r="F114" s="8"/>
      <c r="G114" s="9"/>
      <c r="H114" s="5" t="s">
        <v>7</v>
      </c>
      <c r="I114" s="5" t="s">
        <v>147</v>
      </c>
      <c r="J114" s="7" t="s">
        <v>19</v>
      </c>
      <c r="K114" s="9" t="s">
        <v>401</v>
      </c>
    </row>
    <row r="115" spans="1:11" x14ac:dyDescent="0.25">
      <c r="A115" s="7" t="s">
        <v>2</v>
      </c>
      <c r="B115" s="5">
        <v>2</v>
      </c>
      <c r="C115" s="16" t="s">
        <v>148</v>
      </c>
      <c r="D115" s="8" t="s">
        <v>5</v>
      </c>
      <c r="E115" s="8" t="s">
        <v>6</v>
      </c>
      <c r="F115" s="8"/>
      <c r="G115" s="9"/>
      <c r="H115" s="5" t="s">
        <v>7</v>
      </c>
      <c r="I115" s="5" t="s">
        <v>45</v>
      </c>
      <c r="J115" s="7" t="s">
        <v>19</v>
      </c>
      <c r="K115" s="9" t="s">
        <v>374</v>
      </c>
    </row>
    <row r="116" spans="1:11" x14ac:dyDescent="0.25">
      <c r="A116" s="7" t="s">
        <v>2</v>
      </c>
      <c r="B116" s="5">
        <v>2</v>
      </c>
      <c r="C116" s="16" t="s">
        <v>149</v>
      </c>
      <c r="D116" s="8" t="s">
        <v>5</v>
      </c>
      <c r="E116" s="8" t="s">
        <v>6</v>
      </c>
      <c r="F116" s="8"/>
      <c r="G116" s="9"/>
      <c r="H116" s="5" t="s">
        <v>7</v>
      </c>
      <c r="I116" s="5" t="s">
        <v>81</v>
      </c>
      <c r="J116" s="7" t="s">
        <v>19</v>
      </c>
      <c r="K116" s="9" t="s">
        <v>375</v>
      </c>
    </row>
    <row r="117" spans="1:11" x14ac:dyDescent="0.25">
      <c r="A117" s="7" t="s">
        <v>2</v>
      </c>
      <c r="B117" s="5">
        <v>2</v>
      </c>
      <c r="C117" s="16" t="s">
        <v>150</v>
      </c>
      <c r="D117" s="8" t="s">
        <v>5</v>
      </c>
      <c r="E117" s="8" t="s">
        <v>6</v>
      </c>
      <c r="F117" s="8"/>
      <c r="G117" s="9"/>
      <c r="H117" s="5" t="s">
        <v>7</v>
      </c>
      <c r="I117" s="5" t="s">
        <v>32</v>
      </c>
      <c r="J117" s="7" t="s">
        <v>19</v>
      </c>
      <c r="K117" s="9" t="s">
        <v>376</v>
      </c>
    </row>
    <row r="118" spans="1:11" x14ac:dyDescent="0.25">
      <c r="A118" s="7" t="s">
        <v>2</v>
      </c>
      <c r="B118" s="5">
        <v>2</v>
      </c>
      <c r="C118" s="16" t="s">
        <v>151</v>
      </c>
      <c r="D118" s="8" t="s">
        <v>5</v>
      </c>
      <c r="E118" s="8" t="s">
        <v>6</v>
      </c>
      <c r="F118" s="8"/>
      <c r="G118" s="9"/>
      <c r="H118" s="5" t="s">
        <v>7</v>
      </c>
      <c r="I118" s="5" t="s">
        <v>81</v>
      </c>
      <c r="J118" s="7" t="s">
        <v>126</v>
      </c>
      <c r="K118" s="9" t="s">
        <v>377</v>
      </c>
    </row>
    <row r="119" spans="1:11" x14ac:dyDescent="0.25">
      <c r="A119" s="7" t="s">
        <v>2</v>
      </c>
      <c r="B119" s="5">
        <v>2</v>
      </c>
      <c r="C119" s="16" t="s">
        <v>152</v>
      </c>
      <c r="D119" s="8" t="s">
        <v>5</v>
      </c>
      <c r="E119" s="8" t="s">
        <v>6</v>
      </c>
      <c r="F119" s="8"/>
      <c r="G119" s="9"/>
      <c r="H119" s="5" t="s">
        <v>7</v>
      </c>
      <c r="I119" s="5" t="s">
        <v>81</v>
      </c>
      <c r="J119" s="7" t="s">
        <v>128</v>
      </c>
      <c r="K119" s="9" t="s">
        <v>378</v>
      </c>
    </row>
    <row r="120" spans="1:11" x14ac:dyDescent="0.25">
      <c r="A120" s="7" t="s">
        <v>2</v>
      </c>
      <c r="B120" s="5">
        <v>2</v>
      </c>
      <c r="C120" s="16" t="s">
        <v>153</v>
      </c>
      <c r="D120" s="8" t="s">
        <v>5</v>
      </c>
      <c r="E120" s="8" t="s">
        <v>6</v>
      </c>
      <c r="F120" s="8"/>
      <c r="G120" s="9"/>
      <c r="H120" s="5" t="s">
        <v>7</v>
      </c>
      <c r="I120" s="5" t="s">
        <v>81</v>
      </c>
      <c r="J120" s="7" t="s">
        <v>19</v>
      </c>
      <c r="K120" s="9" t="s">
        <v>379</v>
      </c>
    </row>
    <row r="121" spans="1:11" x14ac:dyDescent="0.25">
      <c r="A121" s="7" t="s">
        <v>2</v>
      </c>
      <c r="B121" s="5">
        <v>2</v>
      </c>
      <c r="C121" s="16" t="s">
        <v>154</v>
      </c>
      <c r="D121" s="8" t="s">
        <v>5</v>
      </c>
      <c r="E121" s="8" t="s">
        <v>6</v>
      </c>
      <c r="F121" s="8"/>
      <c r="G121" s="9"/>
      <c r="H121" s="5" t="s">
        <v>7</v>
      </c>
      <c r="I121" s="5" t="s">
        <v>81</v>
      </c>
      <c r="J121" s="7" t="s">
        <v>19</v>
      </c>
      <c r="K121" s="9" t="s">
        <v>380</v>
      </c>
    </row>
    <row r="122" spans="1:11" x14ac:dyDescent="0.25">
      <c r="A122" s="7" t="s">
        <v>2</v>
      </c>
      <c r="B122" s="5">
        <v>2</v>
      </c>
      <c r="C122" s="16" t="s">
        <v>155</v>
      </c>
      <c r="D122" s="8" t="s">
        <v>5</v>
      </c>
      <c r="E122" s="8" t="s">
        <v>6</v>
      </c>
      <c r="F122" s="8"/>
      <c r="G122" s="9"/>
      <c r="H122" s="5" t="s">
        <v>7</v>
      </c>
      <c r="I122" s="5" t="s">
        <v>81</v>
      </c>
      <c r="J122" s="7" t="s">
        <v>19</v>
      </c>
      <c r="K122" s="9" t="s">
        <v>381</v>
      </c>
    </row>
    <row r="123" spans="1:11" x14ac:dyDescent="0.25">
      <c r="A123" s="7" t="s">
        <v>2</v>
      </c>
      <c r="B123" s="5">
        <v>2</v>
      </c>
      <c r="C123" s="16" t="s">
        <v>156</v>
      </c>
      <c r="D123" s="8" t="s">
        <v>5</v>
      </c>
      <c r="E123" s="8" t="s">
        <v>6</v>
      </c>
      <c r="F123" s="8"/>
      <c r="G123" s="9"/>
      <c r="H123" s="5" t="s">
        <v>7</v>
      </c>
      <c r="I123" s="5" t="s">
        <v>81</v>
      </c>
      <c r="J123" s="7" t="s">
        <v>19</v>
      </c>
      <c r="K123" s="9" t="s">
        <v>382</v>
      </c>
    </row>
    <row r="124" spans="1:11" x14ac:dyDescent="0.25">
      <c r="A124" s="7" t="s">
        <v>2</v>
      </c>
      <c r="B124" s="5">
        <v>2</v>
      </c>
      <c r="C124" s="16" t="s">
        <v>116</v>
      </c>
      <c r="D124" s="8" t="s">
        <v>5</v>
      </c>
      <c r="E124" s="8" t="s">
        <v>6</v>
      </c>
      <c r="F124" s="8"/>
      <c r="G124" s="9"/>
      <c r="H124" s="5" t="s">
        <v>7</v>
      </c>
      <c r="I124" s="5" t="s">
        <v>81</v>
      </c>
      <c r="J124" s="7" t="s">
        <v>126</v>
      </c>
      <c r="K124" s="9" t="s">
        <v>383</v>
      </c>
    </row>
    <row r="125" spans="1:11" x14ac:dyDescent="0.25">
      <c r="A125" s="7" t="s">
        <v>2</v>
      </c>
      <c r="B125" s="5">
        <v>2</v>
      </c>
      <c r="C125" s="16" t="s">
        <v>118</v>
      </c>
      <c r="D125" s="8" t="s">
        <v>5</v>
      </c>
      <c r="E125" s="8" t="s">
        <v>6</v>
      </c>
      <c r="F125" s="8"/>
      <c r="G125" s="9"/>
      <c r="H125" s="5" t="s">
        <v>7</v>
      </c>
      <c r="I125" s="5" t="s">
        <v>81</v>
      </c>
      <c r="J125" s="7" t="s">
        <v>128</v>
      </c>
      <c r="K125" s="9" t="s">
        <v>384</v>
      </c>
    </row>
    <row r="126" spans="1:11" x14ac:dyDescent="0.25">
      <c r="A126" s="7" t="s">
        <v>2</v>
      </c>
      <c r="B126" s="5">
        <v>2</v>
      </c>
      <c r="C126" s="16" t="s">
        <v>157</v>
      </c>
      <c r="D126" s="8" t="s">
        <v>5</v>
      </c>
      <c r="E126" s="8" t="s">
        <v>6</v>
      </c>
      <c r="F126" s="8"/>
      <c r="G126" s="9"/>
      <c r="H126" s="5" t="s">
        <v>7</v>
      </c>
      <c r="I126" s="5" t="s">
        <v>81</v>
      </c>
      <c r="J126" s="7" t="s">
        <v>126</v>
      </c>
      <c r="K126" s="9" t="s">
        <v>385</v>
      </c>
    </row>
    <row r="127" spans="1:11" x14ac:dyDescent="0.25">
      <c r="A127" s="7" t="s">
        <v>2</v>
      </c>
      <c r="B127" s="5">
        <v>2</v>
      </c>
      <c r="C127" s="16" t="s">
        <v>158</v>
      </c>
      <c r="D127" s="8" t="s">
        <v>5</v>
      </c>
      <c r="E127" s="8" t="s">
        <v>6</v>
      </c>
      <c r="F127" s="8"/>
      <c r="G127" s="9"/>
      <c r="H127" s="5" t="s">
        <v>7</v>
      </c>
      <c r="I127" s="5" t="s">
        <v>81</v>
      </c>
      <c r="J127" s="7" t="s">
        <v>128</v>
      </c>
      <c r="K127" s="9" t="s">
        <v>386</v>
      </c>
    </row>
    <row r="128" spans="1:11" x14ac:dyDescent="0.25">
      <c r="A128" s="7" t="s">
        <v>2</v>
      </c>
      <c r="B128" s="5">
        <v>2</v>
      </c>
      <c r="C128" s="16" t="s">
        <v>159</v>
      </c>
      <c r="D128" s="8" t="s">
        <v>5</v>
      </c>
      <c r="E128" s="8" t="s">
        <v>6</v>
      </c>
      <c r="F128" s="8"/>
      <c r="G128" s="9"/>
      <c r="H128" s="5" t="s">
        <v>7</v>
      </c>
      <c r="I128" s="5" t="s">
        <v>8</v>
      </c>
      <c r="J128" s="7" t="s">
        <v>19</v>
      </c>
      <c r="K128" s="9" t="s">
        <v>387</v>
      </c>
    </row>
    <row r="129" spans="1:11" x14ac:dyDescent="0.25">
      <c r="A129" s="7" t="s">
        <v>3</v>
      </c>
      <c r="B129" s="5">
        <v>2</v>
      </c>
      <c r="C129" s="16" t="s">
        <v>160</v>
      </c>
      <c r="D129" s="8" t="s">
        <v>5</v>
      </c>
      <c r="E129" s="8" t="s">
        <v>6</v>
      </c>
      <c r="F129" s="8"/>
      <c r="G129" s="9"/>
      <c r="H129" s="5" t="s">
        <v>7</v>
      </c>
      <c r="I129" s="5" t="s">
        <v>45</v>
      </c>
      <c r="J129" s="7" t="s">
        <v>19</v>
      </c>
      <c r="K129" s="9" t="s">
        <v>388</v>
      </c>
    </row>
    <row r="130" spans="1:11" x14ac:dyDescent="0.25">
      <c r="A130" s="7" t="s">
        <v>3</v>
      </c>
      <c r="B130" s="5">
        <v>2</v>
      </c>
      <c r="C130" s="16" t="s">
        <v>161</v>
      </c>
      <c r="D130" s="8" t="s">
        <v>5</v>
      </c>
      <c r="E130" s="8" t="s">
        <v>6</v>
      </c>
      <c r="F130" s="8"/>
      <c r="G130" s="9"/>
      <c r="H130" s="5" t="s">
        <v>7</v>
      </c>
      <c r="I130" s="5" t="s">
        <v>45</v>
      </c>
      <c r="J130" s="7" t="s">
        <v>19</v>
      </c>
      <c r="K130" s="9" t="s">
        <v>389</v>
      </c>
    </row>
    <row r="131" spans="1:11" x14ac:dyDescent="0.25">
      <c r="A131" s="7" t="s">
        <v>3</v>
      </c>
      <c r="B131" s="5">
        <v>2</v>
      </c>
      <c r="C131" s="16" t="s">
        <v>162</v>
      </c>
      <c r="D131" s="8" t="s">
        <v>5</v>
      </c>
      <c r="E131" s="8" t="s">
        <v>6</v>
      </c>
      <c r="F131" s="8"/>
      <c r="G131" s="9"/>
      <c r="H131" s="5" t="s">
        <v>7</v>
      </c>
      <c r="I131" s="5" t="s">
        <v>45</v>
      </c>
      <c r="J131" s="7" t="s">
        <v>19</v>
      </c>
      <c r="K131" s="9" t="s">
        <v>390</v>
      </c>
    </row>
    <row r="132" spans="1:11" x14ac:dyDescent="0.25">
      <c r="A132" s="7" t="s">
        <v>2</v>
      </c>
      <c r="B132" s="5">
        <v>2</v>
      </c>
      <c r="C132" s="16" t="s">
        <v>163</v>
      </c>
      <c r="D132" s="8" t="s">
        <v>5</v>
      </c>
      <c r="E132" s="8" t="s">
        <v>6</v>
      </c>
      <c r="F132" s="8"/>
      <c r="G132" s="9"/>
      <c r="H132" s="5" t="s">
        <v>7</v>
      </c>
      <c r="I132" s="5" t="s">
        <v>8</v>
      </c>
      <c r="J132" s="7" t="s">
        <v>19</v>
      </c>
      <c r="K132" s="9" t="s">
        <v>391</v>
      </c>
    </row>
    <row r="133" spans="1:11" x14ac:dyDescent="0.25">
      <c r="A133" s="7" t="s">
        <v>2</v>
      </c>
      <c r="B133" s="5">
        <v>2</v>
      </c>
      <c r="C133" s="16" t="s">
        <v>164</v>
      </c>
      <c r="D133" s="8" t="s">
        <v>5</v>
      </c>
      <c r="E133" s="8" t="s">
        <v>6</v>
      </c>
      <c r="F133" s="8"/>
      <c r="G133" s="9"/>
      <c r="H133" s="5" t="s">
        <v>7</v>
      </c>
      <c r="I133" s="5" t="s">
        <v>8</v>
      </c>
      <c r="J133" s="7" t="s">
        <v>19</v>
      </c>
      <c r="K133" s="9" t="s">
        <v>392</v>
      </c>
    </row>
    <row r="134" spans="1:11" x14ac:dyDescent="0.25">
      <c r="A134" s="7" t="s">
        <v>2</v>
      </c>
      <c r="B134" s="5">
        <v>2</v>
      </c>
      <c r="C134" s="16" t="s">
        <v>165</v>
      </c>
      <c r="D134" s="8" t="s">
        <v>5</v>
      </c>
      <c r="E134" s="8" t="s">
        <v>6</v>
      </c>
      <c r="F134" s="8"/>
      <c r="G134" s="9"/>
      <c r="H134" s="5" t="s">
        <v>7</v>
      </c>
      <c r="I134" s="5" t="s">
        <v>8</v>
      </c>
      <c r="J134" s="7" t="s">
        <v>19</v>
      </c>
      <c r="K134" s="9" t="s">
        <v>391</v>
      </c>
    </row>
    <row r="135" spans="1:11" x14ac:dyDescent="0.25">
      <c r="A135" s="7" t="s">
        <v>2</v>
      </c>
      <c r="B135" s="5">
        <v>2</v>
      </c>
      <c r="C135" s="16" t="s">
        <v>166</v>
      </c>
      <c r="D135" s="8" t="s">
        <v>5</v>
      </c>
      <c r="E135" s="8" t="s">
        <v>6</v>
      </c>
      <c r="F135" s="8"/>
      <c r="G135" s="9"/>
      <c r="H135" s="5" t="s">
        <v>7</v>
      </c>
      <c r="I135" s="5" t="s">
        <v>8</v>
      </c>
      <c r="J135" s="7" t="s">
        <v>19</v>
      </c>
      <c r="K135" s="9" t="s">
        <v>392</v>
      </c>
    </row>
    <row r="136" spans="1:11" x14ac:dyDescent="0.25">
      <c r="A136" s="7" t="s">
        <v>2</v>
      </c>
      <c r="B136" s="5">
        <v>2</v>
      </c>
      <c r="C136" s="16" t="s">
        <v>167</v>
      </c>
      <c r="D136" s="8" t="s">
        <v>5</v>
      </c>
      <c r="E136" s="8" t="s">
        <v>6</v>
      </c>
      <c r="F136" s="8"/>
      <c r="G136" s="9"/>
      <c r="H136" s="5" t="s">
        <v>7</v>
      </c>
      <c r="I136" s="5" t="s">
        <v>81</v>
      </c>
      <c r="J136" s="7" t="s">
        <v>19</v>
      </c>
      <c r="K136" s="9" t="s">
        <v>393</v>
      </c>
    </row>
    <row r="137" spans="1:11" x14ac:dyDescent="0.25">
      <c r="A137" s="7" t="s">
        <v>2</v>
      </c>
      <c r="B137" s="5">
        <v>3</v>
      </c>
      <c r="C137" s="16" t="s">
        <v>168</v>
      </c>
      <c r="D137" s="8" t="s">
        <v>5</v>
      </c>
      <c r="E137" s="8" t="s">
        <v>6</v>
      </c>
      <c r="F137" s="8" t="s">
        <v>169</v>
      </c>
      <c r="G137" s="9"/>
      <c r="H137" s="5" t="s">
        <v>7</v>
      </c>
      <c r="I137" s="5" t="s">
        <v>170</v>
      </c>
      <c r="J137" s="7" t="s">
        <v>19</v>
      </c>
      <c r="K137" s="9" t="s">
        <v>394</v>
      </c>
    </row>
    <row r="138" spans="1:11" x14ac:dyDescent="0.25">
      <c r="A138" s="7" t="s">
        <v>2</v>
      </c>
      <c r="B138" s="5">
        <v>3</v>
      </c>
      <c r="C138" s="16" t="s">
        <v>171</v>
      </c>
      <c r="D138" s="8" t="s">
        <v>5</v>
      </c>
      <c r="E138" s="8" t="s">
        <v>6</v>
      </c>
      <c r="F138" s="8" t="s">
        <v>169</v>
      </c>
      <c r="G138" s="9"/>
      <c r="H138" s="5" t="s">
        <v>7</v>
      </c>
      <c r="I138" s="5" t="s">
        <v>170</v>
      </c>
      <c r="J138" s="7" t="s">
        <v>19</v>
      </c>
      <c r="K138" s="9" t="s">
        <v>395</v>
      </c>
    </row>
    <row r="139" spans="1:11" x14ac:dyDescent="0.25">
      <c r="A139" s="7" t="s">
        <v>2</v>
      </c>
      <c r="B139" s="5">
        <v>2</v>
      </c>
      <c r="C139" s="16" t="s">
        <v>172</v>
      </c>
      <c r="D139" s="8" t="s">
        <v>5</v>
      </c>
      <c r="E139" s="8" t="s">
        <v>6</v>
      </c>
      <c r="F139" s="8"/>
      <c r="G139" s="9"/>
      <c r="H139" s="5" t="s">
        <v>7</v>
      </c>
      <c r="I139" s="5" t="s">
        <v>81</v>
      </c>
      <c r="J139" s="7" t="s">
        <v>19</v>
      </c>
      <c r="K139" s="9" t="s">
        <v>396</v>
      </c>
    </row>
    <row r="140" spans="1:11" x14ac:dyDescent="0.25">
      <c r="A140" s="7" t="s">
        <v>2</v>
      </c>
      <c r="B140" s="5">
        <v>2</v>
      </c>
      <c r="C140" s="16" t="s">
        <v>173</v>
      </c>
      <c r="D140" s="8" t="s">
        <v>5</v>
      </c>
      <c r="E140" s="8" t="s">
        <v>6</v>
      </c>
      <c r="F140" s="8"/>
      <c r="G140" s="9"/>
      <c r="H140" s="5" t="s">
        <v>7</v>
      </c>
      <c r="I140" s="5" t="s">
        <v>81</v>
      </c>
      <c r="J140" s="7" t="s">
        <v>19</v>
      </c>
      <c r="K140" s="9" t="s">
        <v>397</v>
      </c>
    </row>
    <row r="141" spans="1:11" x14ac:dyDescent="0.25">
      <c r="A141" s="7" t="s">
        <v>2</v>
      </c>
      <c r="B141" s="5">
        <v>2</v>
      </c>
      <c r="C141" s="16" t="s">
        <v>174</v>
      </c>
      <c r="D141" s="8" t="s">
        <v>5</v>
      </c>
      <c r="E141" s="8" t="s">
        <v>6</v>
      </c>
      <c r="F141" s="8"/>
      <c r="G141" s="9"/>
      <c r="H141" s="5" t="s">
        <v>7</v>
      </c>
      <c r="I141" s="5" t="s">
        <v>81</v>
      </c>
      <c r="J141" s="7" t="s">
        <v>19</v>
      </c>
      <c r="K141" s="9" t="s">
        <v>398</v>
      </c>
    </row>
    <row r="142" spans="1:11" x14ac:dyDescent="0.25">
      <c r="A142" s="7" t="s">
        <v>2</v>
      </c>
      <c r="B142" s="5">
        <v>2</v>
      </c>
      <c r="C142" s="16" t="s">
        <v>175</v>
      </c>
      <c r="D142" s="8" t="s">
        <v>5</v>
      </c>
      <c r="E142" s="8" t="s">
        <v>6</v>
      </c>
      <c r="F142" s="8"/>
      <c r="G142" s="9"/>
      <c r="H142" s="5" t="s">
        <v>7</v>
      </c>
      <c r="I142" s="5" t="s">
        <v>81</v>
      </c>
      <c r="J142" s="7" t="s">
        <v>19</v>
      </c>
      <c r="K142" s="9" t="s">
        <v>399</v>
      </c>
    </row>
    <row r="143" spans="1:11" x14ac:dyDescent="0.25">
      <c r="A143" s="7" t="s">
        <v>2</v>
      </c>
      <c r="B143" s="5">
        <v>1</v>
      </c>
      <c r="C143" s="16" t="s">
        <v>176</v>
      </c>
      <c r="D143" s="8" t="s">
        <v>6</v>
      </c>
      <c r="E143" s="8"/>
      <c r="F143" s="8"/>
      <c r="G143" s="9"/>
      <c r="H143" s="5" t="s">
        <v>7</v>
      </c>
      <c r="I143" s="5" t="s">
        <v>8</v>
      </c>
      <c r="J143" s="7" t="s">
        <v>19</v>
      </c>
      <c r="K143" s="9" t="s">
        <v>400</v>
      </c>
    </row>
    <row r="144" spans="1:11" hidden="1" x14ac:dyDescent="0.25">
      <c r="A144" s="7" t="s">
        <v>2</v>
      </c>
      <c r="B144" s="5">
        <v>2</v>
      </c>
      <c r="C144" s="16" t="s">
        <v>268</v>
      </c>
      <c r="D144" s="8" t="s">
        <v>5</v>
      </c>
      <c r="E144" s="8" t="s">
        <v>6</v>
      </c>
      <c r="F144" s="8"/>
      <c r="G144" s="9"/>
      <c r="H144" s="5" t="s">
        <v>7</v>
      </c>
      <c r="I144" s="5" t="s">
        <v>147</v>
      </c>
      <c r="J144" s="7" t="s">
        <v>269</v>
      </c>
      <c r="K144" s="9" t="s">
        <v>477</v>
      </c>
    </row>
    <row r="145" spans="1:11" x14ac:dyDescent="0.25">
      <c r="A145" s="7" t="s">
        <v>2</v>
      </c>
      <c r="B145" s="5">
        <v>2</v>
      </c>
      <c r="C145" s="16" t="s">
        <v>178</v>
      </c>
      <c r="D145" s="8" t="s">
        <v>5</v>
      </c>
      <c r="E145" s="8" t="s">
        <v>6</v>
      </c>
      <c r="F145" s="8"/>
      <c r="G145" s="9"/>
      <c r="H145" s="5" t="s">
        <v>7</v>
      </c>
      <c r="I145" s="5" t="s">
        <v>81</v>
      </c>
      <c r="J145" s="7" t="s">
        <v>126</v>
      </c>
      <c r="K145" s="9" t="s">
        <v>402</v>
      </c>
    </row>
    <row r="146" spans="1:11" x14ac:dyDescent="0.25">
      <c r="A146" s="7" t="s">
        <v>2</v>
      </c>
      <c r="B146" s="5">
        <v>2</v>
      </c>
      <c r="C146" s="16" t="s">
        <v>179</v>
      </c>
      <c r="D146" s="8" t="s">
        <v>5</v>
      </c>
      <c r="E146" s="8" t="s">
        <v>6</v>
      </c>
      <c r="F146" s="8"/>
      <c r="G146" s="9"/>
      <c r="H146" s="5" t="s">
        <v>7</v>
      </c>
      <c r="I146" s="5" t="s">
        <v>81</v>
      </c>
      <c r="J146" s="7" t="s">
        <v>128</v>
      </c>
      <c r="K146" s="9" t="s">
        <v>403</v>
      </c>
    </row>
    <row r="147" spans="1:11" x14ac:dyDescent="0.25">
      <c r="A147" s="7" t="s">
        <v>2</v>
      </c>
      <c r="B147" s="5">
        <v>2</v>
      </c>
      <c r="C147" s="16" t="s">
        <v>180</v>
      </c>
      <c r="D147" s="8" t="s">
        <v>5</v>
      </c>
      <c r="E147" s="8" t="s">
        <v>6</v>
      </c>
      <c r="F147" s="8"/>
      <c r="G147" s="9"/>
      <c r="H147" s="5" t="s">
        <v>7</v>
      </c>
      <c r="I147" s="5" t="s">
        <v>81</v>
      </c>
      <c r="J147" s="7" t="s">
        <v>19</v>
      </c>
      <c r="K147" s="9" t="s">
        <v>404</v>
      </c>
    </row>
    <row r="148" spans="1:11" x14ac:dyDescent="0.25">
      <c r="A148" s="7" t="s">
        <v>3</v>
      </c>
      <c r="B148" s="5">
        <v>0</v>
      </c>
      <c r="C148" s="16" t="s">
        <v>181</v>
      </c>
      <c r="D148" s="8"/>
      <c r="E148" s="8"/>
      <c r="F148" s="8"/>
      <c r="G148" s="9"/>
      <c r="H148" s="5" t="s">
        <v>39</v>
      </c>
      <c r="I148" s="5" t="s">
        <v>45</v>
      </c>
      <c r="J148" s="7" t="s">
        <v>19</v>
      </c>
      <c r="K148" s="9" t="s">
        <v>405</v>
      </c>
    </row>
    <row r="149" spans="1:11" x14ac:dyDescent="0.25">
      <c r="A149" s="7" t="s">
        <v>2</v>
      </c>
      <c r="B149" s="5">
        <v>1</v>
      </c>
      <c r="C149" s="16" t="s">
        <v>182</v>
      </c>
      <c r="D149" s="8" t="s">
        <v>169</v>
      </c>
      <c r="E149" s="8"/>
      <c r="F149" s="8"/>
      <c r="G149" s="9"/>
      <c r="H149" s="5" t="s">
        <v>39</v>
      </c>
      <c r="I149" s="5" t="s">
        <v>8</v>
      </c>
      <c r="J149" s="7" t="s">
        <v>19</v>
      </c>
      <c r="K149" s="9" t="s">
        <v>406</v>
      </c>
    </row>
    <row r="150" spans="1:11" x14ac:dyDescent="0.25">
      <c r="A150" s="7" t="s">
        <v>2</v>
      </c>
      <c r="B150" s="5">
        <v>1</v>
      </c>
      <c r="C150" s="16" t="s">
        <v>183</v>
      </c>
      <c r="D150" s="8" t="s">
        <v>169</v>
      </c>
      <c r="E150" s="8"/>
      <c r="F150" s="8"/>
      <c r="G150" s="9"/>
      <c r="H150" s="5" t="s">
        <v>39</v>
      </c>
      <c r="I150" s="5" t="s">
        <v>8</v>
      </c>
      <c r="J150" s="7" t="s">
        <v>19</v>
      </c>
      <c r="K150" s="9" t="s">
        <v>407</v>
      </c>
    </row>
    <row r="151" spans="1:11" x14ac:dyDescent="0.25">
      <c r="A151" s="7" t="s">
        <v>2</v>
      </c>
      <c r="B151" s="5">
        <v>1</v>
      </c>
      <c r="C151" s="16" t="s">
        <v>184</v>
      </c>
      <c r="D151" s="8" t="s">
        <v>169</v>
      </c>
      <c r="E151" s="8"/>
      <c r="F151" s="8"/>
      <c r="G151" s="9"/>
      <c r="H151" s="5" t="s">
        <v>39</v>
      </c>
      <c r="I151" s="5" t="s">
        <v>45</v>
      </c>
      <c r="J151" s="7" t="s">
        <v>19</v>
      </c>
      <c r="K151" s="9" t="s">
        <v>408</v>
      </c>
    </row>
    <row r="152" spans="1:11" x14ac:dyDescent="0.25">
      <c r="A152" s="7" t="s">
        <v>2</v>
      </c>
      <c r="B152" s="5">
        <v>1</v>
      </c>
      <c r="C152" s="16" t="s">
        <v>185</v>
      </c>
      <c r="D152" s="8" t="s">
        <v>169</v>
      </c>
      <c r="E152" s="8"/>
      <c r="F152" s="8"/>
      <c r="G152" s="9"/>
      <c r="H152" s="5" t="s">
        <v>39</v>
      </c>
      <c r="I152" s="5" t="s">
        <v>45</v>
      </c>
      <c r="J152" s="7" t="s">
        <v>19</v>
      </c>
      <c r="K152" s="9" t="s">
        <v>409</v>
      </c>
    </row>
    <row r="153" spans="1:11" x14ac:dyDescent="0.25">
      <c r="A153" s="7" t="s">
        <v>2</v>
      </c>
      <c r="B153" s="5">
        <v>3</v>
      </c>
      <c r="C153" s="16" t="s">
        <v>186</v>
      </c>
      <c r="D153" s="8" t="s">
        <v>5</v>
      </c>
      <c r="E153" s="8" t="s">
        <v>6</v>
      </c>
      <c r="F153" s="8" t="s">
        <v>169</v>
      </c>
      <c r="G153" s="9"/>
      <c r="H153" s="5" t="s">
        <v>7</v>
      </c>
      <c r="I153" s="5" t="s">
        <v>105</v>
      </c>
      <c r="J153" s="7" t="s">
        <v>19</v>
      </c>
      <c r="K153" s="9" t="s">
        <v>410</v>
      </c>
    </row>
    <row r="154" spans="1:11" x14ac:dyDescent="0.25">
      <c r="A154" s="7" t="s">
        <v>2</v>
      </c>
      <c r="B154" s="5">
        <v>3</v>
      </c>
      <c r="C154" s="16" t="s">
        <v>187</v>
      </c>
      <c r="D154" s="8" t="s">
        <v>5</v>
      </c>
      <c r="E154" s="8" t="s">
        <v>6</v>
      </c>
      <c r="F154" s="8" t="s">
        <v>169</v>
      </c>
      <c r="G154" s="9"/>
      <c r="H154" s="5" t="s">
        <v>7</v>
      </c>
      <c r="I154" s="5" t="s">
        <v>132</v>
      </c>
      <c r="J154" s="7" t="s">
        <v>19</v>
      </c>
      <c r="K154" s="9" t="s">
        <v>411</v>
      </c>
    </row>
    <row r="155" spans="1:11" x14ac:dyDescent="0.25">
      <c r="A155" s="7" t="s">
        <v>2</v>
      </c>
      <c r="B155" s="5">
        <v>3</v>
      </c>
      <c r="C155" s="16" t="s">
        <v>188</v>
      </c>
      <c r="D155" s="8" t="s">
        <v>5</v>
      </c>
      <c r="E155" s="8" t="s">
        <v>6</v>
      </c>
      <c r="F155" s="8" t="s">
        <v>169</v>
      </c>
      <c r="G155" s="9"/>
      <c r="H155" s="5" t="s">
        <v>7</v>
      </c>
      <c r="I155" s="5" t="s">
        <v>132</v>
      </c>
      <c r="J155" s="7" t="s">
        <v>19</v>
      </c>
      <c r="K155" s="9" t="s">
        <v>412</v>
      </c>
    </row>
    <row r="156" spans="1:11" x14ac:dyDescent="0.25">
      <c r="A156" s="7" t="s">
        <v>2</v>
      </c>
      <c r="B156" s="5">
        <v>3</v>
      </c>
      <c r="C156" s="16" t="s">
        <v>189</v>
      </c>
      <c r="D156" s="8" t="s">
        <v>5</v>
      </c>
      <c r="E156" s="8" t="s">
        <v>6</v>
      </c>
      <c r="F156" s="8" t="s">
        <v>169</v>
      </c>
      <c r="G156" s="9"/>
      <c r="H156" s="5" t="s">
        <v>7</v>
      </c>
      <c r="I156" s="5" t="s">
        <v>132</v>
      </c>
      <c r="J156" s="7" t="s">
        <v>19</v>
      </c>
      <c r="K156" s="9" t="s">
        <v>413</v>
      </c>
    </row>
    <row r="157" spans="1:11" x14ac:dyDescent="0.25">
      <c r="A157" s="7" t="s">
        <v>2</v>
      </c>
      <c r="B157" s="5">
        <v>3</v>
      </c>
      <c r="C157" s="16" t="s">
        <v>190</v>
      </c>
      <c r="D157" s="8" t="s">
        <v>5</v>
      </c>
      <c r="E157" s="8" t="s">
        <v>6</v>
      </c>
      <c r="F157" s="8" t="s">
        <v>169</v>
      </c>
      <c r="G157" s="9"/>
      <c r="H157" s="5" t="s">
        <v>7</v>
      </c>
      <c r="I157" s="5" t="s">
        <v>132</v>
      </c>
      <c r="J157" s="7" t="s">
        <v>19</v>
      </c>
      <c r="K157" s="9" t="s">
        <v>414</v>
      </c>
    </row>
    <row r="158" spans="1:11" x14ac:dyDescent="0.25">
      <c r="A158" s="7" t="s">
        <v>2</v>
      </c>
      <c r="B158" s="5">
        <v>3</v>
      </c>
      <c r="C158" s="16" t="s">
        <v>191</v>
      </c>
      <c r="D158" s="8" t="s">
        <v>5</v>
      </c>
      <c r="E158" s="8" t="s">
        <v>6</v>
      </c>
      <c r="F158" s="8" t="s">
        <v>169</v>
      </c>
      <c r="G158" s="9"/>
      <c r="H158" s="5" t="s">
        <v>7</v>
      </c>
      <c r="I158" s="5" t="s">
        <v>170</v>
      </c>
      <c r="J158" s="7" t="s">
        <v>19</v>
      </c>
      <c r="K158" s="9" t="s">
        <v>415</v>
      </c>
    </row>
    <row r="159" spans="1:11" x14ac:dyDescent="0.25">
      <c r="A159" s="7" t="s">
        <v>2</v>
      </c>
      <c r="B159" s="5">
        <v>3</v>
      </c>
      <c r="C159" s="16" t="s">
        <v>192</v>
      </c>
      <c r="D159" s="8" t="s">
        <v>5</v>
      </c>
      <c r="E159" s="8" t="s">
        <v>6</v>
      </c>
      <c r="F159" s="8" t="s">
        <v>169</v>
      </c>
      <c r="G159" s="9"/>
      <c r="H159" s="5" t="s">
        <v>7</v>
      </c>
      <c r="I159" s="5" t="s">
        <v>170</v>
      </c>
      <c r="J159" s="7" t="s">
        <v>19</v>
      </c>
      <c r="K159" s="9" t="s">
        <v>416</v>
      </c>
    </row>
    <row r="160" spans="1:11" x14ac:dyDescent="0.25">
      <c r="A160" s="7" t="s">
        <v>2</v>
      </c>
      <c r="B160" s="5">
        <v>2</v>
      </c>
      <c r="C160" s="16" t="s">
        <v>193</v>
      </c>
      <c r="D160" s="8" t="s">
        <v>5</v>
      </c>
      <c r="E160" s="8" t="s">
        <v>6</v>
      </c>
      <c r="F160" s="8"/>
      <c r="G160" s="9"/>
      <c r="H160" s="5" t="s">
        <v>7</v>
      </c>
      <c r="I160" s="5" t="s">
        <v>81</v>
      </c>
      <c r="J160" s="7" t="s">
        <v>19</v>
      </c>
      <c r="K160" s="9" t="s">
        <v>417</v>
      </c>
    </row>
    <row r="161" spans="1:11" x14ac:dyDescent="0.25">
      <c r="A161" s="7" t="s">
        <v>2</v>
      </c>
      <c r="B161" s="5">
        <v>2</v>
      </c>
      <c r="C161" s="16" t="s">
        <v>194</v>
      </c>
      <c r="D161" s="8" t="s">
        <v>5</v>
      </c>
      <c r="E161" s="8" t="s">
        <v>6</v>
      </c>
      <c r="F161" s="8"/>
      <c r="G161" s="9"/>
      <c r="H161" s="5" t="s">
        <v>7</v>
      </c>
      <c r="I161" s="5" t="s">
        <v>45</v>
      </c>
      <c r="J161" s="7" t="s">
        <v>19</v>
      </c>
      <c r="K161" s="9" t="s">
        <v>418</v>
      </c>
    </row>
    <row r="162" spans="1:11" x14ac:dyDescent="0.25">
      <c r="A162" s="7" t="s">
        <v>2</v>
      </c>
      <c r="B162" s="5">
        <v>2</v>
      </c>
      <c r="C162" s="16" t="s">
        <v>195</v>
      </c>
      <c r="D162" s="8" t="s">
        <v>5</v>
      </c>
      <c r="E162" s="8" t="s">
        <v>6</v>
      </c>
      <c r="F162" s="8"/>
      <c r="G162" s="9"/>
      <c r="H162" s="5" t="s">
        <v>7</v>
      </c>
      <c r="I162" s="5" t="s">
        <v>196</v>
      </c>
      <c r="J162" s="7" t="s">
        <v>19</v>
      </c>
      <c r="K162" s="9" t="s">
        <v>419</v>
      </c>
    </row>
    <row r="163" spans="1:11" x14ac:dyDescent="0.25">
      <c r="A163" s="7" t="s">
        <v>2</v>
      </c>
      <c r="B163" s="5">
        <v>2</v>
      </c>
      <c r="C163" s="16" t="s">
        <v>197</v>
      </c>
      <c r="D163" s="8" t="s">
        <v>5</v>
      </c>
      <c r="E163" s="8" t="s">
        <v>6</v>
      </c>
      <c r="F163" s="8"/>
      <c r="G163" s="9"/>
      <c r="H163" s="5" t="s">
        <v>7</v>
      </c>
      <c r="I163" s="5" t="s">
        <v>105</v>
      </c>
      <c r="J163" s="7" t="s">
        <v>19</v>
      </c>
      <c r="K163" s="9" t="s">
        <v>420</v>
      </c>
    </row>
    <row r="164" spans="1:11" x14ac:dyDescent="0.25">
      <c r="A164" s="7" t="s">
        <v>2</v>
      </c>
      <c r="B164" s="5">
        <v>2</v>
      </c>
      <c r="C164" s="16" t="s">
        <v>198</v>
      </c>
      <c r="D164" s="8" t="s">
        <v>5</v>
      </c>
      <c r="E164" s="8" t="s">
        <v>6</v>
      </c>
      <c r="F164" s="8"/>
      <c r="G164" s="9"/>
      <c r="H164" s="5" t="s">
        <v>7</v>
      </c>
      <c r="I164" s="5" t="s">
        <v>8</v>
      </c>
      <c r="J164" s="7" t="s">
        <v>19</v>
      </c>
      <c r="K164" s="9" t="s">
        <v>421</v>
      </c>
    </row>
    <row r="165" spans="1:11" x14ac:dyDescent="0.25">
      <c r="A165" s="7" t="s">
        <v>2</v>
      </c>
      <c r="B165" s="5">
        <v>2</v>
      </c>
      <c r="C165" s="16" t="s">
        <v>199</v>
      </c>
      <c r="D165" s="8" t="s">
        <v>5</v>
      </c>
      <c r="E165" s="8" t="s">
        <v>6</v>
      </c>
      <c r="F165" s="8"/>
      <c r="G165" s="9"/>
      <c r="H165" s="5" t="s">
        <v>7</v>
      </c>
      <c r="I165" s="5" t="s">
        <v>8</v>
      </c>
      <c r="J165" s="7" t="s">
        <v>19</v>
      </c>
      <c r="K165" s="9" t="s">
        <v>422</v>
      </c>
    </row>
    <row r="166" spans="1:11" x14ac:dyDescent="0.25">
      <c r="A166" s="7" t="s">
        <v>2</v>
      </c>
      <c r="B166" s="5">
        <v>2</v>
      </c>
      <c r="C166" s="16" t="s">
        <v>200</v>
      </c>
      <c r="D166" s="8" t="s">
        <v>5</v>
      </c>
      <c r="E166" s="8" t="s">
        <v>6</v>
      </c>
      <c r="F166" s="8"/>
      <c r="G166" s="9"/>
      <c r="H166" s="5" t="s">
        <v>7</v>
      </c>
      <c r="I166" s="5" t="s">
        <v>8</v>
      </c>
      <c r="J166" s="7" t="s">
        <v>19</v>
      </c>
      <c r="K166" s="9" t="s">
        <v>423</v>
      </c>
    </row>
    <row r="167" spans="1:11" x14ac:dyDescent="0.25">
      <c r="A167" s="7" t="s">
        <v>2</v>
      </c>
      <c r="B167" s="5">
        <v>2</v>
      </c>
      <c r="C167" s="16" t="s">
        <v>201</v>
      </c>
      <c r="D167" s="8" t="s">
        <v>5</v>
      </c>
      <c r="E167" s="8" t="s">
        <v>6</v>
      </c>
      <c r="F167" s="8"/>
      <c r="G167" s="9"/>
      <c r="H167" s="5" t="s">
        <v>7</v>
      </c>
      <c r="I167" s="5" t="s">
        <v>8</v>
      </c>
      <c r="J167" s="7" t="s">
        <v>19</v>
      </c>
      <c r="K167" s="9" t="s">
        <v>424</v>
      </c>
    </row>
    <row r="168" spans="1:11" x14ac:dyDescent="0.25">
      <c r="A168" s="7" t="s">
        <v>2</v>
      </c>
      <c r="B168" s="5">
        <v>2</v>
      </c>
      <c r="C168" s="16" t="s">
        <v>202</v>
      </c>
      <c r="D168" s="8" t="s">
        <v>5</v>
      </c>
      <c r="E168" s="8" t="s">
        <v>6</v>
      </c>
      <c r="F168" s="8"/>
      <c r="G168" s="9"/>
      <c r="H168" s="5" t="s">
        <v>7</v>
      </c>
      <c r="I168" s="5" t="s">
        <v>45</v>
      </c>
      <c r="J168" s="7" t="s">
        <v>19</v>
      </c>
      <c r="K168" s="9" t="s">
        <v>425</v>
      </c>
    </row>
    <row r="169" spans="1:11" x14ac:dyDescent="0.25">
      <c r="A169" s="7" t="s">
        <v>2</v>
      </c>
      <c r="B169" s="5">
        <v>2</v>
      </c>
      <c r="C169" s="16" t="s">
        <v>203</v>
      </c>
      <c r="D169" s="8" t="s">
        <v>5</v>
      </c>
      <c r="E169" s="8" t="s">
        <v>6</v>
      </c>
      <c r="F169" s="8"/>
      <c r="G169" s="9"/>
      <c r="H169" s="5" t="s">
        <v>7</v>
      </c>
      <c r="I169" s="5" t="s">
        <v>45</v>
      </c>
      <c r="J169" s="7" t="s">
        <v>19</v>
      </c>
      <c r="K169" s="9" t="s">
        <v>426</v>
      </c>
    </row>
    <row r="170" spans="1:11" x14ac:dyDescent="0.25">
      <c r="A170" s="7" t="s">
        <v>2</v>
      </c>
      <c r="B170" s="5">
        <v>2</v>
      </c>
      <c r="C170" s="16" t="s">
        <v>204</v>
      </c>
      <c r="D170" s="8" t="s">
        <v>5</v>
      </c>
      <c r="E170" s="8" t="s">
        <v>6</v>
      </c>
      <c r="F170" s="8"/>
      <c r="G170" s="9"/>
      <c r="H170" s="5" t="s">
        <v>7</v>
      </c>
      <c r="I170" s="5" t="s">
        <v>8</v>
      </c>
      <c r="J170" s="7" t="s">
        <v>19</v>
      </c>
      <c r="K170" s="9" t="s">
        <v>427</v>
      </c>
    </row>
    <row r="171" spans="1:11" x14ac:dyDescent="0.25">
      <c r="A171" s="7" t="s">
        <v>2</v>
      </c>
      <c r="B171" s="5">
        <v>2</v>
      </c>
      <c r="C171" s="16" t="s">
        <v>205</v>
      </c>
      <c r="D171" s="8" t="s">
        <v>5</v>
      </c>
      <c r="E171" s="8" t="s">
        <v>6</v>
      </c>
      <c r="F171" s="8"/>
      <c r="G171" s="9"/>
      <c r="H171" s="5" t="s">
        <v>7</v>
      </c>
      <c r="I171" s="5" t="s">
        <v>8</v>
      </c>
      <c r="J171" s="7" t="s">
        <v>19</v>
      </c>
      <c r="K171" s="9" t="s">
        <v>428</v>
      </c>
    </row>
    <row r="172" spans="1:11" x14ac:dyDescent="0.25">
      <c r="A172" s="7" t="s">
        <v>2</v>
      </c>
      <c r="B172" s="5">
        <v>2</v>
      </c>
      <c r="C172" s="16" t="s">
        <v>206</v>
      </c>
      <c r="D172" s="8" t="s">
        <v>5</v>
      </c>
      <c r="E172" s="8" t="s">
        <v>6</v>
      </c>
      <c r="F172" s="8"/>
      <c r="G172" s="9"/>
      <c r="H172" s="5" t="s">
        <v>7</v>
      </c>
      <c r="I172" s="5" t="s">
        <v>8</v>
      </c>
      <c r="J172" s="7" t="s">
        <v>19</v>
      </c>
      <c r="K172" s="9" t="s">
        <v>429</v>
      </c>
    </row>
    <row r="173" spans="1:11" x14ac:dyDescent="0.25">
      <c r="A173" s="7" t="s">
        <v>2</v>
      </c>
      <c r="B173" s="5">
        <v>2</v>
      </c>
      <c r="C173" s="16" t="s">
        <v>207</v>
      </c>
      <c r="D173" s="8" t="s">
        <v>5</v>
      </c>
      <c r="E173" s="8" t="s">
        <v>6</v>
      </c>
      <c r="F173" s="8"/>
      <c r="G173" s="9"/>
      <c r="H173" s="5" t="s">
        <v>7</v>
      </c>
      <c r="I173" s="5" t="s">
        <v>8</v>
      </c>
      <c r="J173" s="7" t="s">
        <v>19</v>
      </c>
      <c r="K173" s="9" t="s">
        <v>430</v>
      </c>
    </row>
    <row r="174" spans="1:11" x14ac:dyDescent="0.25">
      <c r="A174" s="7" t="s">
        <v>2</v>
      </c>
      <c r="B174" s="5">
        <v>2</v>
      </c>
      <c r="C174" s="16" t="s">
        <v>208</v>
      </c>
      <c r="D174" s="8" t="s">
        <v>5</v>
      </c>
      <c r="E174" s="8" t="s">
        <v>6</v>
      </c>
      <c r="F174" s="8"/>
      <c r="G174" s="9"/>
      <c r="H174" s="5" t="s">
        <v>7</v>
      </c>
      <c r="I174" s="5" t="s">
        <v>81</v>
      </c>
      <c r="J174" s="7" t="s">
        <v>19</v>
      </c>
      <c r="K174" s="9" t="s">
        <v>431</v>
      </c>
    </row>
    <row r="175" spans="1:11" x14ac:dyDescent="0.25">
      <c r="A175" s="7" t="s">
        <v>2</v>
      </c>
      <c r="B175" s="5">
        <v>2</v>
      </c>
      <c r="C175" s="16" t="s">
        <v>209</v>
      </c>
      <c r="D175" s="8" t="s">
        <v>5</v>
      </c>
      <c r="E175" s="8" t="s">
        <v>6</v>
      </c>
      <c r="F175" s="8"/>
      <c r="G175" s="9"/>
      <c r="H175" s="5" t="s">
        <v>7</v>
      </c>
      <c r="I175" s="5" t="s">
        <v>81</v>
      </c>
      <c r="J175" s="7" t="s">
        <v>19</v>
      </c>
      <c r="K175" s="9" t="s">
        <v>432</v>
      </c>
    </row>
    <row r="176" spans="1:11" x14ac:dyDescent="0.25">
      <c r="A176" s="7" t="s">
        <v>2</v>
      </c>
      <c r="B176" s="5">
        <v>2</v>
      </c>
      <c r="C176" s="16" t="s">
        <v>210</v>
      </c>
      <c r="D176" s="8" t="s">
        <v>5</v>
      </c>
      <c r="E176" s="8" t="s">
        <v>6</v>
      </c>
      <c r="F176" s="8"/>
      <c r="G176" s="9"/>
      <c r="H176" s="5" t="s">
        <v>7</v>
      </c>
      <c r="I176" s="5" t="s">
        <v>81</v>
      </c>
      <c r="J176" s="7" t="s">
        <v>19</v>
      </c>
      <c r="K176" s="9" t="s">
        <v>433</v>
      </c>
    </row>
    <row r="177" spans="1:11" x14ac:dyDescent="0.25">
      <c r="A177" s="7" t="s">
        <v>2</v>
      </c>
      <c r="B177" s="5">
        <v>2</v>
      </c>
      <c r="C177" s="16" t="s">
        <v>211</v>
      </c>
      <c r="D177" s="8" t="s">
        <v>5</v>
      </c>
      <c r="E177" s="8" t="s">
        <v>6</v>
      </c>
      <c r="F177" s="8"/>
      <c r="G177" s="9"/>
      <c r="H177" s="5" t="s">
        <v>7</v>
      </c>
      <c r="I177" s="5" t="s">
        <v>8</v>
      </c>
      <c r="J177" s="7" t="s">
        <v>19</v>
      </c>
      <c r="K177" s="9" t="s">
        <v>434</v>
      </c>
    </row>
    <row r="178" spans="1:11" x14ac:dyDescent="0.25">
      <c r="A178" s="7" t="s">
        <v>2</v>
      </c>
      <c r="B178" s="5">
        <v>2</v>
      </c>
      <c r="C178" s="16" t="s">
        <v>212</v>
      </c>
      <c r="D178" s="8">
        <v>2</v>
      </c>
      <c r="E178" s="8" t="s">
        <v>6</v>
      </c>
      <c r="F178" s="8"/>
      <c r="G178" s="9"/>
      <c r="H178" s="5">
        <v>2</v>
      </c>
      <c r="I178" s="5" t="s">
        <v>8</v>
      </c>
      <c r="J178" s="7" t="s">
        <v>19</v>
      </c>
      <c r="K178" s="9" t="s">
        <v>435</v>
      </c>
    </row>
    <row r="179" spans="1:11" x14ac:dyDescent="0.25">
      <c r="A179" s="7" t="s">
        <v>2</v>
      </c>
      <c r="B179" s="5">
        <v>2</v>
      </c>
      <c r="C179" s="16" t="s">
        <v>213</v>
      </c>
      <c r="D179" s="8" t="s">
        <v>5</v>
      </c>
      <c r="E179" s="8" t="s">
        <v>6</v>
      </c>
      <c r="F179" s="8"/>
      <c r="G179" s="9"/>
      <c r="H179" s="5" t="s">
        <v>7</v>
      </c>
      <c r="I179" s="5" t="s">
        <v>196</v>
      </c>
      <c r="J179" s="7" t="s">
        <v>19</v>
      </c>
      <c r="K179" s="9" t="s">
        <v>436</v>
      </c>
    </row>
    <row r="180" spans="1:11" x14ac:dyDescent="0.25">
      <c r="A180" s="7" t="s">
        <v>2</v>
      </c>
      <c r="B180" s="5">
        <v>3</v>
      </c>
      <c r="C180" s="16" t="s">
        <v>214</v>
      </c>
      <c r="D180" s="8" t="s">
        <v>5</v>
      </c>
      <c r="E180" s="8" t="s">
        <v>6</v>
      </c>
      <c r="F180" s="8" t="s">
        <v>169</v>
      </c>
      <c r="G180" s="9"/>
      <c r="H180" s="5" t="s">
        <v>7</v>
      </c>
      <c r="I180" s="5" t="s">
        <v>81</v>
      </c>
      <c r="J180" s="7" t="s">
        <v>19</v>
      </c>
      <c r="K180" s="9" t="s">
        <v>437</v>
      </c>
    </row>
    <row r="181" spans="1:11" x14ac:dyDescent="0.25">
      <c r="A181" s="7" t="s">
        <v>2</v>
      </c>
      <c r="B181" s="5">
        <v>3</v>
      </c>
      <c r="C181" s="16" t="s">
        <v>215</v>
      </c>
      <c r="D181" s="8" t="s">
        <v>5</v>
      </c>
      <c r="E181" s="8" t="s">
        <v>6</v>
      </c>
      <c r="F181" s="8" t="s">
        <v>169</v>
      </c>
      <c r="G181" s="9"/>
      <c r="H181" s="5" t="s">
        <v>7</v>
      </c>
      <c r="I181" s="5" t="s">
        <v>81</v>
      </c>
      <c r="J181" s="7" t="s">
        <v>19</v>
      </c>
      <c r="K181" s="9" t="s">
        <v>438</v>
      </c>
    </row>
    <row r="182" spans="1:11" x14ac:dyDescent="0.25">
      <c r="A182" s="7" t="s">
        <v>2</v>
      </c>
      <c r="B182" s="5">
        <v>3</v>
      </c>
      <c r="C182" s="16" t="s">
        <v>216</v>
      </c>
      <c r="D182" s="8" t="s">
        <v>5</v>
      </c>
      <c r="E182" s="8" t="s">
        <v>6</v>
      </c>
      <c r="F182" s="8" t="s">
        <v>169</v>
      </c>
      <c r="G182" s="9"/>
      <c r="H182" s="5" t="s">
        <v>7</v>
      </c>
      <c r="I182" s="5" t="s">
        <v>81</v>
      </c>
      <c r="J182" s="7" t="s">
        <v>19</v>
      </c>
      <c r="K182" s="9" t="s">
        <v>439</v>
      </c>
    </row>
    <row r="183" spans="1:11" x14ac:dyDescent="0.25">
      <c r="A183" s="7" t="s">
        <v>3</v>
      </c>
      <c r="B183" s="5">
        <v>2</v>
      </c>
      <c r="C183" s="16" t="s">
        <v>217</v>
      </c>
      <c r="D183" s="8" t="s">
        <v>5</v>
      </c>
      <c r="E183" s="8" t="s">
        <v>6</v>
      </c>
      <c r="F183" s="8"/>
      <c r="G183" s="9"/>
      <c r="H183" s="5" t="s">
        <v>7</v>
      </c>
      <c r="I183" s="5" t="s">
        <v>45</v>
      </c>
      <c r="J183" s="7" t="s">
        <v>19</v>
      </c>
      <c r="K183" s="9" t="s">
        <v>440</v>
      </c>
    </row>
    <row r="184" spans="1:11" x14ac:dyDescent="0.25">
      <c r="A184" s="7" t="s">
        <v>2</v>
      </c>
      <c r="B184" s="5">
        <v>4</v>
      </c>
      <c r="C184" s="16" t="s">
        <v>218</v>
      </c>
      <c r="D184" s="8" t="s">
        <v>5</v>
      </c>
      <c r="E184" s="8" t="s">
        <v>6</v>
      </c>
      <c r="F184" s="8" t="s">
        <v>219</v>
      </c>
      <c r="G184" s="9" t="s">
        <v>169</v>
      </c>
      <c r="H184" s="5" t="s">
        <v>7</v>
      </c>
      <c r="I184" s="5" t="s">
        <v>45</v>
      </c>
      <c r="J184" s="7" t="s">
        <v>19</v>
      </c>
      <c r="K184" s="9" t="s">
        <v>441</v>
      </c>
    </row>
    <row r="185" spans="1:11" x14ac:dyDescent="0.25">
      <c r="A185" s="7" t="s">
        <v>2</v>
      </c>
      <c r="B185" s="5">
        <v>3</v>
      </c>
      <c r="C185" s="16" t="s">
        <v>220</v>
      </c>
      <c r="D185" s="8" t="s">
        <v>5</v>
      </c>
      <c r="E185" s="8" t="s">
        <v>6</v>
      </c>
      <c r="F185" s="8" t="s">
        <v>219</v>
      </c>
      <c r="G185" s="9"/>
      <c r="H185" s="5" t="s">
        <v>7</v>
      </c>
      <c r="I185" s="5" t="s">
        <v>45</v>
      </c>
      <c r="J185" s="7" t="s">
        <v>19</v>
      </c>
      <c r="K185" s="9" t="s">
        <v>441</v>
      </c>
    </row>
    <row r="186" spans="1:11" x14ac:dyDescent="0.25">
      <c r="A186" s="7" t="s">
        <v>2</v>
      </c>
      <c r="B186" s="5">
        <v>2</v>
      </c>
      <c r="C186" s="16" t="s">
        <v>221</v>
      </c>
      <c r="D186" s="8" t="s">
        <v>5</v>
      </c>
      <c r="E186" s="8" t="s">
        <v>6</v>
      </c>
      <c r="F186" s="8"/>
      <c r="G186" s="9"/>
      <c r="H186" s="5" t="s">
        <v>7</v>
      </c>
      <c r="I186" s="5" t="s">
        <v>45</v>
      </c>
      <c r="J186" s="7" t="s">
        <v>19</v>
      </c>
      <c r="K186" s="9" t="s">
        <v>441</v>
      </c>
    </row>
    <row r="187" spans="1:11" x14ac:dyDescent="0.25">
      <c r="A187" s="7" t="s">
        <v>2</v>
      </c>
      <c r="B187" s="5">
        <v>2</v>
      </c>
      <c r="C187" s="16" t="s">
        <v>222</v>
      </c>
      <c r="D187" s="8" t="s">
        <v>5</v>
      </c>
      <c r="E187" s="8" t="s">
        <v>6</v>
      </c>
      <c r="F187" s="8"/>
      <c r="G187" s="9"/>
      <c r="H187" s="5" t="s">
        <v>7</v>
      </c>
      <c r="I187" s="5" t="s">
        <v>81</v>
      </c>
      <c r="J187" s="7" t="s">
        <v>126</v>
      </c>
      <c r="K187" s="9" t="s">
        <v>442</v>
      </c>
    </row>
    <row r="188" spans="1:11" x14ac:dyDescent="0.25">
      <c r="A188" s="7" t="s">
        <v>2</v>
      </c>
      <c r="B188" s="5">
        <v>2</v>
      </c>
      <c r="C188" s="16" t="s">
        <v>223</v>
      </c>
      <c r="D188" s="8" t="s">
        <v>5</v>
      </c>
      <c r="E188" s="8" t="s">
        <v>6</v>
      </c>
      <c r="F188" s="8"/>
      <c r="G188" s="9"/>
      <c r="H188" s="5" t="s">
        <v>7</v>
      </c>
      <c r="I188" s="5" t="s">
        <v>81</v>
      </c>
      <c r="J188" s="7" t="s">
        <v>128</v>
      </c>
      <c r="K188" s="9" t="s">
        <v>443</v>
      </c>
    </row>
    <row r="189" spans="1:11" x14ac:dyDescent="0.25">
      <c r="A189" s="7" t="s">
        <v>2</v>
      </c>
      <c r="B189" s="5">
        <v>2</v>
      </c>
      <c r="C189" s="16" t="s">
        <v>224</v>
      </c>
      <c r="D189" s="8" t="s">
        <v>5</v>
      </c>
      <c r="E189" s="8" t="s">
        <v>6</v>
      </c>
      <c r="F189" s="8"/>
      <c r="G189" s="9"/>
      <c r="H189" s="5" t="s">
        <v>7</v>
      </c>
      <c r="I189" s="5" t="s">
        <v>81</v>
      </c>
      <c r="J189" s="7" t="s">
        <v>126</v>
      </c>
      <c r="K189" s="9" t="s">
        <v>442</v>
      </c>
    </row>
    <row r="190" spans="1:11" x14ac:dyDescent="0.25">
      <c r="A190" s="7" t="s">
        <v>2</v>
      </c>
      <c r="B190" s="5">
        <v>2</v>
      </c>
      <c r="C190" s="16" t="s">
        <v>225</v>
      </c>
      <c r="D190" s="8" t="s">
        <v>5</v>
      </c>
      <c r="E190" s="8" t="s">
        <v>6</v>
      </c>
      <c r="F190" s="8"/>
      <c r="G190" s="9"/>
      <c r="H190" s="5" t="s">
        <v>7</v>
      </c>
      <c r="I190" s="5" t="s">
        <v>81</v>
      </c>
      <c r="J190" s="7" t="s">
        <v>128</v>
      </c>
      <c r="K190" s="9" t="s">
        <v>443</v>
      </c>
    </row>
    <row r="191" spans="1:11" x14ac:dyDescent="0.25">
      <c r="A191" s="7" t="s">
        <v>2</v>
      </c>
      <c r="B191" s="5">
        <v>2</v>
      </c>
      <c r="C191" s="16" t="s">
        <v>226</v>
      </c>
      <c r="D191" s="8" t="s">
        <v>5</v>
      </c>
      <c r="E191" s="8" t="s">
        <v>6</v>
      </c>
      <c r="F191" s="8"/>
      <c r="G191" s="9"/>
      <c r="H191" s="5" t="s">
        <v>7</v>
      </c>
      <c r="I191" s="5" t="s">
        <v>81</v>
      </c>
      <c r="J191" s="7" t="s">
        <v>126</v>
      </c>
      <c r="K191" s="9" t="s">
        <v>444</v>
      </c>
    </row>
    <row r="192" spans="1:11" x14ac:dyDescent="0.25">
      <c r="A192" s="7" t="s">
        <v>2</v>
      </c>
      <c r="B192" s="5">
        <v>2</v>
      </c>
      <c r="C192" s="16" t="s">
        <v>227</v>
      </c>
      <c r="D192" s="8" t="s">
        <v>5</v>
      </c>
      <c r="E192" s="8" t="s">
        <v>6</v>
      </c>
      <c r="F192" s="8"/>
      <c r="G192" s="9"/>
      <c r="H192" s="5" t="s">
        <v>7</v>
      </c>
      <c r="I192" s="5" t="s">
        <v>81</v>
      </c>
      <c r="J192" s="7" t="s">
        <v>128</v>
      </c>
      <c r="K192" s="9" t="s">
        <v>445</v>
      </c>
    </row>
    <row r="193" spans="1:11" x14ac:dyDescent="0.25">
      <c r="A193" s="7" t="s">
        <v>2</v>
      </c>
      <c r="B193" s="5">
        <v>2</v>
      </c>
      <c r="C193" s="16" t="s">
        <v>228</v>
      </c>
      <c r="D193" s="8" t="s">
        <v>5</v>
      </c>
      <c r="E193" s="8" t="s">
        <v>6</v>
      </c>
      <c r="F193" s="8"/>
      <c r="G193" s="9"/>
      <c r="H193" s="5" t="s">
        <v>7</v>
      </c>
      <c r="I193" s="5" t="s">
        <v>8</v>
      </c>
      <c r="J193" s="7" t="s">
        <v>19</v>
      </c>
      <c r="K193" s="9" t="s">
        <v>446</v>
      </c>
    </row>
    <row r="194" spans="1:11" x14ac:dyDescent="0.25">
      <c r="A194" s="7" t="s">
        <v>2</v>
      </c>
      <c r="B194" s="5">
        <v>2</v>
      </c>
      <c r="C194" s="16" t="s">
        <v>229</v>
      </c>
      <c r="D194" s="8" t="s">
        <v>5</v>
      </c>
      <c r="E194" s="8" t="s">
        <v>6</v>
      </c>
      <c r="F194" s="8"/>
      <c r="G194" s="9"/>
      <c r="H194" s="5" t="s">
        <v>7</v>
      </c>
      <c r="I194" s="5" t="s">
        <v>8</v>
      </c>
      <c r="J194" s="7" t="s">
        <v>19</v>
      </c>
      <c r="K194" s="9" t="s">
        <v>447</v>
      </c>
    </row>
    <row r="195" spans="1:11" x14ac:dyDescent="0.25">
      <c r="A195" s="7" t="s">
        <v>2</v>
      </c>
      <c r="B195" s="5">
        <v>2</v>
      </c>
      <c r="C195" s="16" t="s">
        <v>230</v>
      </c>
      <c r="D195" s="8" t="s">
        <v>5</v>
      </c>
      <c r="E195" s="8" t="s">
        <v>6</v>
      </c>
      <c r="F195" s="8"/>
      <c r="G195" s="9"/>
      <c r="H195" s="5" t="s">
        <v>7</v>
      </c>
      <c r="I195" s="5" t="s">
        <v>196</v>
      </c>
      <c r="J195" s="7" t="s">
        <v>19</v>
      </c>
      <c r="K195" s="9" t="s">
        <v>448</v>
      </c>
    </row>
    <row r="196" spans="1:11" x14ac:dyDescent="0.25">
      <c r="A196" s="7" t="s">
        <v>2</v>
      </c>
      <c r="B196" s="5">
        <v>2</v>
      </c>
      <c r="C196" s="16" t="s">
        <v>231</v>
      </c>
      <c r="D196" s="8" t="s">
        <v>5</v>
      </c>
      <c r="E196" s="8" t="s">
        <v>6</v>
      </c>
      <c r="F196" s="8"/>
      <c r="G196" s="9"/>
      <c r="H196" s="5" t="s">
        <v>7</v>
      </c>
      <c r="I196" s="5" t="s">
        <v>81</v>
      </c>
      <c r="J196" s="7" t="s">
        <v>19</v>
      </c>
      <c r="K196" s="9" t="s">
        <v>449</v>
      </c>
    </row>
    <row r="197" spans="1:11" x14ac:dyDescent="0.25">
      <c r="A197" s="7" t="s">
        <v>2</v>
      </c>
      <c r="B197" s="5">
        <v>2</v>
      </c>
      <c r="C197" s="16" t="s">
        <v>232</v>
      </c>
      <c r="D197" s="8" t="s">
        <v>5</v>
      </c>
      <c r="E197" s="8" t="s">
        <v>6</v>
      </c>
      <c r="F197" s="8"/>
      <c r="G197" s="9"/>
      <c r="H197" s="5" t="s">
        <v>7</v>
      </c>
      <c r="I197" s="5" t="s">
        <v>81</v>
      </c>
      <c r="J197" s="7" t="s">
        <v>19</v>
      </c>
      <c r="K197" s="9" t="s">
        <v>450</v>
      </c>
    </row>
    <row r="198" spans="1:11" x14ac:dyDescent="0.25">
      <c r="A198" s="7" t="s">
        <v>2</v>
      </c>
      <c r="B198" s="5">
        <v>2</v>
      </c>
      <c r="C198" s="16" t="s">
        <v>233</v>
      </c>
      <c r="D198" s="8" t="s">
        <v>5</v>
      </c>
      <c r="E198" s="8" t="s">
        <v>6</v>
      </c>
      <c r="F198" s="8"/>
      <c r="G198" s="9"/>
      <c r="H198" s="5" t="s">
        <v>7</v>
      </c>
      <c r="I198" s="5" t="s">
        <v>234</v>
      </c>
      <c r="J198" s="7" t="s">
        <v>19</v>
      </c>
      <c r="K198" s="9" t="s">
        <v>451</v>
      </c>
    </row>
    <row r="199" spans="1:11" x14ac:dyDescent="0.25">
      <c r="A199" s="7" t="s">
        <v>2</v>
      </c>
      <c r="B199" s="5">
        <v>2</v>
      </c>
      <c r="C199" s="16" t="s">
        <v>235</v>
      </c>
      <c r="D199" s="8" t="s">
        <v>5</v>
      </c>
      <c r="E199" s="8" t="s">
        <v>6</v>
      </c>
      <c r="F199" s="8"/>
      <c r="G199" s="9"/>
      <c r="H199" s="5" t="s">
        <v>7</v>
      </c>
      <c r="I199" s="5" t="s">
        <v>234</v>
      </c>
      <c r="J199" s="7" t="s">
        <v>19</v>
      </c>
      <c r="K199" s="9" t="s">
        <v>452</v>
      </c>
    </row>
    <row r="200" spans="1:11" x14ac:dyDescent="0.25">
      <c r="A200" s="7" t="s">
        <v>2</v>
      </c>
      <c r="B200" s="5">
        <v>2</v>
      </c>
      <c r="C200" s="16" t="s">
        <v>238</v>
      </c>
      <c r="D200" s="8" t="s">
        <v>5</v>
      </c>
      <c r="E200" s="8" t="s">
        <v>6</v>
      </c>
      <c r="F200" s="8"/>
      <c r="G200" s="9"/>
      <c r="H200" s="5" t="s">
        <v>7</v>
      </c>
      <c r="I200" s="5" t="s">
        <v>237</v>
      </c>
      <c r="J200" s="7" t="s">
        <v>19</v>
      </c>
      <c r="K200" s="9" t="s">
        <v>454</v>
      </c>
    </row>
    <row r="201" spans="1:11" x14ac:dyDescent="0.25">
      <c r="A201" s="7" t="s">
        <v>2</v>
      </c>
      <c r="B201" s="5">
        <v>2</v>
      </c>
      <c r="C201" s="16" t="s">
        <v>236</v>
      </c>
      <c r="D201" s="8" t="s">
        <v>5</v>
      </c>
      <c r="E201" s="8" t="s">
        <v>6</v>
      </c>
      <c r="F201" s="8"/>
      <c r="G201" s="9"/>
      <c r="H201" s="5" t="s">
        <v>7</v>
      </c>
      <c r="I201" s="5" t="s">
        <v>237</v>
      </c>
      <c r="J201" s="7" t="s">
        <v>19</v>
      </c>
      <c r="K201" s="9" t="s">
        <v>453</v>
      </c>
    </row>
    <row r="202" spans="1:11" x14ac:dyDescent="0.25">
      <c r="A202" s="7" t="s">
        <v>2</v>
      </c>
      <c r="B202" s="5">
        <v>2</v>
      </c>
      <c r="C202" s="16" t="s">
        <v>239</v>
      </c>
      <c r="D202" s="8" t="s">
        <v>5</v>
      </c>
      <c r="E202" s="8" t="s">
        <v>6</v>
      </c>
      <c r="F202" s="8"/>
      <c r="G202" s="9"/>
      <c r="H202" s="5" t="s">
        <v>7</v>
      </c>
      <c r="I202" s="5" t="s">
        <v>132</v>
      </c>
      <c r="J202" s="7" t="s">
        <v>19</v>
      </c>
      <c r="K202" s="9" t="s">
        <v>455</v>
      </c>
    </row>
    <row r="203" spans="1:11" x14ac:dyDescent="0.25">
      <c r="A203" s="7" t="s">
        <v>2</v>
      </c>
      <c r="B203" s="5">
        <v>2</v>
      </c>
      <c r="C203" s="16" t="s">
        <v>240</v>
      </c>
      <c r="D203" s="8" t="s">
        <v>5</v>
      </c>
      <c r="E203" s="8" t="s">
        <v>6</v>
      </c>
      <c r="F203" s="8"/>
      <c r="G203" s="9"/>
      <c r="H203" s="5" t="s">
        <v>7</v>
      </c>
      <c r="I203" s="5" t="s">
        <v>132</v>
      </c>
      <c r="J203" s="7" t="s">
        <v>19</v>
      </c>
      <c r="K203" s="9" t="s">
        <v>456</v>
      </c>
    </row>
    <row r="204" spans="1:11" x14ac:dyDescent="0.25">
      <c r="A204" s="7" t="s">
        <v>2</v>
      </c>
      <c r="B204" s="5">
        <v>2</v>
      </c>
      <c r="C204" s="16" t="s">
        <v>241</v>
      </c>
      <c r="D204" s="8" t="s">
        <v>5</v>
      </c>
      <c r="E204" s="8" t="s">
        <v>6</v>
      </c>
      <c r="F204" s="8"/>
      <c r="G204" s="9"/>
      <c r="H204" s="5" t="s">
        <v>7</v>
      </c>
      <c r="I204" s="5" t="s">
        <v>170</v>
      </c>
      <c r="J204" s="7" t="s">
        <v>19</v>
      </c>
      <c r="K204" s="9" t="s">
        <v>457</v>
      </c>
    </row>
    <row r="205" spans="1:11" x14ac:dyDescent="0.25">
      <c r="A205" s="7" t="s">
        <v>2</v>
      </c>
      <c r="B205" s="5">
        <v>2</v>
      </c>
      <c r="C205" s="16" t="s">
        <v>242</v>
      </c>
      <c r="D205" s="8">
        <v>2</v>
      </c>
      <c r="E205" s="8" t="s">
        <v>6</v>
      </c>
      <c r="F205" s="8"/>
      <c r="G205" s="9"/>
      <c r="H205" s="5">
        <v>2</v>
      </c>
      <c r="I205" s="5" t="s">
        <v>81</v>
      </c>
      <c r="J205" s="7" t="s">
        <v>19</v>
      </c>
      <c r="K205" s="9" t="s">
        <v>458</v>
      </c>
    </row>
    <row r="206" spans="1:11" x14ac:dyDescent="0.25">
      <c r="A206" s="7" t="s">
        <v>2</v>
      </c>
      <c r="B206" s="5">
        <v>2</v>
      </c>
      <c r="C206" s="16" t="s">
        <v>243</v>
      </c>
      <c r="D206" s="8">
        <v>2</v>
      </c>
      <c r="E206" s="8" t="s">
        <v>6</v>
      </c>
      <c r="F206" s="8"/>
      <c r="G206" s="9"/>
      <c r="H206" s="5">
        <v>2</v>
      </c>
      <c r="I206" s="5" t="s">
        <v>8</v>
      </c>
      <c r="J206" s="7" t="s">
        <v>19</v>
      </c>
      <c r="K206" s="9" t="s">
        <v>459</v>
      </c>
    </row>
    <row r="207" spans="1:11" x14ac:dyDescent="0.25">
      <c r="A207" s="7" t="s">
        <v>2</v>
      </c>
      <c r="B207" s="5">
        <v>2</v>
      </c>
      <c r="C207" s="16" t="s">
        <v>244</v>
      </c>
      <c r="D207" s="8" t="s">
        <v>5</v>
      </c>
      <c r="E207" s="8" t="s">
        <v>6</v>
      </c>
      <c r="F207" s="8"/>
      <c r="G207" s="9"/>
      <c r="H207" s="5" t="s">
        <v>7</v>
      </c>
      <c r="I207" s="5" t="s">
        <v>132</v>
      </c>
      <c r="J207" s="7" t="s">
        <v>19</v>
      </c>
      <c r="K207" s="9" t="s">
        <v>460</v>
      </c>
    </row>
    <row r="208" spans="1:11" x14ac:dyDescent="0.25">
      <c r="A208" s="7" t="s">
        <v>2</v>
      </c>
      <c r="B208" s="5">
        <v>2</v>
      </c>
      <c r="C208" s="16" t="s">
        <v>245</v>
      </c>
      <c r="D208" s="8" t="s">
        <v>5</v>
      </c>
      <c r="E208" s="8" t="s">
        <v>6</v>
      </c>
      <c r="F208" s="8"/>
      <c r="G208" s="9"/>
      <c r="H208" s="5" t="s">
        <v>7</v>
      </c>
      <c r="I208" s="5" t="s">
        <v>45</v>
      </c>
      <c r="J208" s="7" t="s">
        <v>19</v>
      </c>
      <c r="K208" s="9" t="s">
        <v>461</v>
      </c>
    </row>
    <row r="209" spans="1:11" x14ac:dyDescent="0.25">
      <c r="A209" s="7" t="s">
        <v>2</v>
      </c>
      <c r="B209" s="5">
        <v>2</v>
      </c>
      <c r="C209" s="16" t="s">
        <v>246</v>
      </c>
      <c r="D209" s="8" t="s">
        <v>5</v>
      </c>
      <c r="E209" s="8" t="s">
        <v>6</v>
      </c>
      <c r="F209" s="8"/>
      <c r="G209" s="9"/>
      <c r="H209" s="5" t="s">
        <v>7</v>
      </c>
      <c r="I209" s="5" t="s">
        <v>45</v>
      </c>
      <c r="J209" s="7" t="s">
        <v>19</v>
      </c>
      <c r="K209" s="9" t="s">
        <v>461</v>
      </c>
    </row>
    <row r="210" spans="1:11" x14ac:dyDescent="0.25">
      <c r="A210" s="7" t="s">
        <v>2</v>
      </c>
      <c r="B210" s="5">
        <v>2</v>
      </c>
      <c r="C210" s="16" t="s">
        <v>247</v>
      </c>
      <c r="D210" s="8" t="s">
        <v>5</v>
      </c>
      <c r="E210" s="8" t="s">
        <v>6</v>
      </c>
      <c r="F210" s="8"/>
      <c r="G210" s="9"/>
      <c r="H210" s="5" t="s">
        <v>7</v>
      </c>
      <c r="I210" s="5" t="s">
        <v>45</v>
      </c>
      <c r="J210" s="7" t="s">
        <v>19</v>
      </c>
      <c r="K210" s="9" t="s">
        <v>461</v>
      </c>
    </row>
    <row r="211" spans="1:11" x14ac:dyDescent="0.25">
      <c r="A211" s="7" t="s">
        <v>2</v>
      </c>
      <c r="B211" s="5">
        <v>2</v>
      </c>
      <c r="C211" s="16" t="s">
        <v>248</v>
      </c>
      <c r="D211" s="8" t="s">
        <v>5</v>
      </c>
      <c r="E211" s="8" t="s">
        <v>6</v>
      </c>
      <c r="F211" s="8"/>
      <c r="G211" s="9"/>
      <c r="H211" s="5" t="s">
        <v>7</v>
      </c>
      <c r="I211" s="5" t="s">
        <v>8</v>
      </c>
      <c r="J211" s="7" t="s">
        <v>19</v>
      </c>
      <c r="K211" s="9" t="s">
        <v>462</v>
      </c>
    </row>
    <row r="212" spans="1:11" x14ac:dyDescent="0.25">
      <c r="A212" s="7" t="s">
        <v>2</v>
      </c>
      <c r="B212" s="5">
        <v>3</v>
      </c>
      <c r="C212" s="16" t="s">
        <v>249</v>
      </c>
      <c r="D212" s="8" t="s">
        <v>5</v>
      </c>
      <c r="E212" s="8" t="s">
        <v>6</v>
      </c>
      <c r="F212" s="8">
        <v>2</v>
      </c>
      <c r="G212" s="11"/>
      <c r="H212" s="15" t="s">
        <v>7</v>
      </c>
      <c r="I212" s="5" t="s">
        <v>45</v>
      </c>
      <c r="J212" s="7" t="s">
        <v>19</v>
      </c>
      <c r="K212" s="9" t="s">
        <v>463</v>
      </c>
    </row>
    <row r="213" spans="1:11" x14ac:dyDescent="0.25">
      <c r="A213" s="7" t="s">
        <v>2</v>
      </c>
      <c r="B213" s="5">
        <v>1</v>
      </c>
      <c r="C213" s="16" t="s">
        <v>250</v>
      </c>
      <c r="D213" s="8" t="s">
        <v>251</v>
      </c>
      <c r="E213" s="8"/>
      <c r="F213" s="8"/>
      <c r="G213" s="9"/>
      <c r="H213" s="5" t="s">
        <v>39</v>
      </c>
      <c r="I213" s="5" t="s">
        <v>45</v>
      </c>
      <c r="J213" s="7" t="s">
        <v>19</v>
      </c>
      <c r="K213" s="9" t="s">
        <v>464</v>
      </c>
    </row>
    <row r="214" spans="1:11" x14ac:dyDescent="0.25">
      <c r="A214" s="7" t="s">
        <v>2</v>
      </c>
      <c r="B214" s="5">
        <v>2</v>
      </c>
      <c r="C214" s="16" t="s">
        <v>252</v>
      </c>
      <c r="D214" s="8" t="s">
        <v>253</v>
      </c>
      <c r="E214" s="8">
        <v>4</v>
      </c>
      <c r="F214" s="8"/>
      <c r="G214" s="9"/>
      <c r="H214" s="5" t="s">
        <v>39</v>
      </c>
      <c r="I214" s="5" t="s">
        <v>45</v>
      </c>
      <c r="J214" s="7" t="s">
        <v>19</v>
      </c>
      <c r="K214" s="9" t="s">
        <v>465</v>
      </c>
    </row>
    <row r="215" spans="1:11" x14ac:dyDescent="0.25">
      <c r="A215" s="7" t="s">
        <v>3</v>
      </c>
      <c r="B215" s="5">
        <v>1</v>
      </c>
      <c r="C215" s="16" t="s">
        <v>254</v>
      </c>
      <c r="D215" s="8" t="s">
        <v>253</v>
      </c>
      <c r="E215" s="8"/>
      <c r="F215" s="8"/>
      <c r="G215" s="9"/>
      <c r="H215" s="5" t="s">
        <v>39</v>
      </c>
      <c r="I215" s="5" t="s">
        <v>45</v>
      </c>
      <c r="J215" s="7" t="s">
        <v>19</v>
      </c>
      <c r="K215" s="9" t="s">
        <v>466</v>
      </c>
    </row>
    <row r="216" spans="1:11" x14ac:dyDescent="0.25">
      <c r="A216" s="7" t="s">
        <v>2</v>
      </c>
      <c r="B216" s="5">
        <v>2</v>
      </c>
      <c r="C216" s="16" t="s">
        <v>255</v>
      </c>
      <c r="D216" s="8" t="s">
        <v>251</v>
      </c>
      <c r="E216" s="8" t="s">
        <v>253</v>
      </c>
      <c r="F216" s="8"/>
      <c r="G216" s="9"/>
      <c r="H216" s="5" t="s">
        <v>39</v>
      </c>
      <c r="I216" s="5" t="s">
        <v>256</v>
      </c>
      <c r="J216" s="7" t="s">
        <v>19</v>
      </c>
      <c r="K216" s="9" t="s">
        <v>467</v>
      </c>
    </row>
    <row r="217" spans="1:11" x14ac:dyDescent="0.25">
      <c r="A217" s="7" t="s">
        <v>2</v>
      </c>
      <c r="B217" s="5">
        <v>1</v>
      </c>
      <c r="C217" s="16" t="s">
        <v>257</v>
      </c>
      <c r="D217" s="8" t="s">
        <v>258</v>
      </c>
      <c r="E217" s="8"/>
      <c r="F217" s="8"/>
      <c r="G217" s="9"/>
      <c r="H217" s="5" t="s">
        <v>39</v>
      </c>
      <c r="I217" s="5" t="s">
        <v>45</v>
      </c>
      <c r="J217" s="7" t="s">
        <v>19</v>
      </c>
      <c r="K217" s="9" t="s">
        <v>468</v>
      </c>
    </row>
    <row r="218" spans="1:11" x14ac:dyDescent="0.25">
      <c r="A218" s="7" t="s">
        <v>2</v>
      </c>
      <c r="B218" s="5">
        <v>1</v>
      </c>
      <c r="C218" s="16" t="s">
        <v>259</v>
      </c>
      <c r="D218" s="8" t="s">
        <v>258</v>
      </c>
      <c r="E218" s="8"/>
      <c r="F218" s="8"/>
      <c r="G218" s="9"/>
      <c r="H218" s="5"/>
      <c r="I218" s="5"/>
      <c r="J218" s="7"/>
      <c r="K218" s="9" t="s">
        <v>469</v>
      </c>
    </row>
    <row r="219" spans="1:11" x14ac:dyDescent="0.25">
      <c r="A219" s="7" t="s">
        <v>2</v>
      </c>
      <c r="B219" s="5">
        <v>1</v>
      </c>
      <c r="C219" s="16" t="s">
        <v>260</v>
      </c>
      <c r="D219" s="8" t="s">
        <v>258</v>
      </c>
      <c r="E219" s="8"/>
      <c r="F219" s="8"/>
      <c r="G219" s="9"/>
      <c r="H219" s="5"/>
      <c r="I219" s="5"/>
      <c r="J219" s="7"/>
      <c r="K219" s="9" t="s">
        <v>469</v>
      </c>
    </row>
    <row r="220" spans="1:11" x14ac:dyDescent="0.25">
      <c r="A220" s="7" t="s">
        <v>2</v>
      </c>
      <c r="B220" s="5">
        <v>1</v>
      </c>
      <c r="C220" s="16" t="s">
        <v>261</v>
      </c>
      <c r="D220" s="8" t="s">
        <v>258</v>
      </c>
      <c r="E220" s="8"/>
      <c r="F220" s="8"/>
      <c r="G220" s="9"/>
      <c r="H220" s="5" t="s">
        <v>39</v>
      </c>
      <c r="I220" s="5" t="s">
        <v>105</v>
      </c>
      <c r="J220" s="7" t="s">
        <v>19</v>
      </c>
      <c r="K220" s="9" t="s">
        <v>470</v>
      </c>
    </row>
    <row r="221" spans="1:11" x14ac:dyDescent="0.25">
      <c r="A221" s="7" t="s">
        <v>2</v>
      </c>
      <c r="B221" s="5">
        <v>1</v>
      </c>
      <c r="C221" s="16" t="s">
        <v>262</v>
      </c>
      <c r="D221" s="8" t="s">
        <v>6</v>
      </c>
      <c r="E221" s="8"/>
      <c r="F221" s="8"/>
      <c r="G221" s="9"/>
      <c r="H221" s="5" t="s">
        <v>7</v>
      </c>
      <c r="I221" s="5" t="s">
        <v>8</v>
      </c>
      <c r="J221" s="7" t="s">
        <v>19</v>
      </c>
      <c r="K221" s="9" t="s">
        <v>471</v>
      </c>
    </row>
    <row r="222" spans="1:11" x14ac:dyDescent="0.25">
      <c r="A222" s="7" t="s">
        <v>2</v>
      </c>
      <c r="B222" s="5">
        <v>1</v>
      </c>
      <c r="C222" s="16" t="s">
        <v>263</v>
      </c>
      <c r="D222" s="8" t="s">
        <v>6</v>
      </c>
      <c r="E222" s="8"/>
      <c r="F222" s="8"/>
      <c r="G222" s="9"/>
      <c r="H222" s="5" t="s">
        <v>7</v>
      </c>
      <c r="I222" s="5" t="s">
        <v>8</v>
      </c>
      <c r="J222" s="7" t="s">
        <v>19</v>
      </c>
      <c r="K222" s="9" t="s">
        <v>472</v>
      </c>
    </row>
    <row r="223" spans="1:11" x14ac:dyDescent="0.25">
      <c r="A223" s="7" t="s">
        <v>2</v>
      </c>
      <c r="B223" s="5">
        <v>1</v>
      </c>
      <c r="C223" s="16" t="s">
        <v>264</v>
      </c>
      <c r="D223" s="8" t="s">
        <v>6</v>
      </c>
      <c r="E223" s="8"/>
      <c r="F223" s="8"/>
      <c r="G223" s="9"/>
      <c r="H223" s="5" t="s">
        <v>7</v>
      </c>
      <c r="I223" s="5" t="s">
        <v>8</v>
      </c>
      <c r="J223" s="7" t="s">
        <v>19</v>
      </c>
      <c r="K223" s="9" t="s">
        <v>473</v>
      </c>
    </row>
    <row r="224" spans="1:11" x14ac:dyDescent="0.25">
      <c r="A224" s="7" t="s">
        <v>2</v>
      </c>
      <c r="B224" s="5">
        <v>2</v>
      </c>
      <c r="C224" s="16" t="s">
        <v>265</v>
      </c>
      <c r="D224" s="8" t="s">
        <v>5</v>
      </c>
      <c r="E224" s="8" t="s">
        <v>6</v>
      </c>
      <c r="F224" s="8"/>
      <c r="G224" s="9"/>
      <c r="H224" s="5" t="s">
        <v>7</v>
      </c>
      <c r="I224" s="5" t="s">
        <v>132</v>
      </c>
      <c r="J224" s="7" t="s">
        <v>19</v>
      </c>
      <c r="K224" s="9" t="s">
        <v>474</v>
      </c>
    </row>
    <row r="225" spans="1:11" x14ac:dyDescent="0.25">
      <c r="A225" s="7" t="s">
        <v>2</v>
      </c>
      <c r="B225" s="5">
        <v>2</v>
      </c>
      <c r="C225" s="16" t="s">
        <v>266</v>
      </c>
      <c r="D225" s="8" t="s">
        <v>5</v>
      </c>
      <c r="E225" s="8" t="s">
        <v>6</v>
      </c>
      <c r="F225" s="8"/>
      <c r="G225" s="9"/>
      <c r="H225" s="5" t="s">
        <v>7</v>
      </c>
      <c r="I225" s="5" t="s">
        <v>8</v>
      </c>
      <c r="J225" s="7" t="s">
        <v>19</v>
      </c>
      <c r="K225" s="9" t="s">
        <v>475</v>
      </c>
    </row>
    <row r="226" spans="1:11" x14ac:dyDescent="0.25">
      <c r="A226" s="7" t="s">
        <v>3</v>
      </c>
      <c r="B226" s="5">
        <v>0</v>
      </c>
      <c r="C226" s="16" t="s">
        <v>267</v>
      </c>
      <c r="D226" s="8"/>
      <c r="E226" s="8"/>
      <c r="F226" s="8"/>
      <c r="G226" s="9"/>
      <c r="H226" s="5" t="s">
        <v>39</v>
      </c>
      <c r="I226" s="5" t="s">
        <v>45</v>
      </c>
      <c r="J226" s="7" t="s">
        <v>19</v>
      </c>
      <c r="K226" s="9" t="s">
        <v>476</v>
      </c>
    </row>
    <row r="227" spans="1:11" x14ac:dyDescent="0.25">
      <c r="A227" s="7" t="s">
        <v>2</v>
      </c>
      <c r="B227" s="5">
        <v>2</v>
      </c>
      <c r="C227" s="16" t="s">
        <v>146</v>
      </c>
      <c r="D227" s="8" t="s">
        <v>5</v>
      </c>
      <c r="E227" s="8" t="s">
        <v>6</v>
      </c>
      <c r="F227" s="8"/>
      <c r="G227" s="9"/>
      <c r="H227" s="5" t="s">
        <v>7</v>
      </c>
      <c r="I227" s="5" t="s">
        <v>147</v>
      </c>
      <c r="J227" s="7" t="s">
        <v>19</v>
      </c>
      <c r="K227" s="9" t="s">
        <v>373</v>
      </c>
    </row>
    <row r="228" spans="1:11" hidden="1" x14ac:dyDescent="0.25">
      <c r="A228" s="7" t="s">
        <v>2</v>
      </c>
      <c r="B228" s="5">
        <v>2</v>
      </c>
      <c r="C228" s="16" t="s">
        <v>270</v>
      </c>
      <c r="D228" s="8" t="s">
        <v>5</v>
      </c>
      <c r="E228" s="8" t="s">
        <v>6</v>
      </c>
      <c r="F228" s="8"/>
      <c r="G228" s="9"/>
      <c r="H228" s="5" t="s">
        <v>7</v>
      </c>
      <c r="I228" s="5" t="s">
        <v>271</v>
      </c>
      <c r="J228" s="7" t="s">
        <v>269</v>
      </c>
      <c r="K228" s="9" t="s">
        <v>478</v>
      </c>
    </row>
    <row r="229" spans="1:11" hidden="1" x14ac:dyDescent="0.25">
      <c r="A229" s="7" t="s">
        <v>2</v>
      </c>
      <c r="B229" s="5">
        <v>2</v>
      </c>
      <c r="C229" s="16" t="s">
        <v>272</v>
      </c>
      <c r="D229" s="8" t="s">
        <v>5</v>
      </c>
      <c r="E229" s="8" t="s">
        <v>6</v>
      </c>
      <c r="F229" s="8"/>
      <c r="G229" s="9"/>
      <c r="H229" s="5" t="s">
        <v>7</v>
      </c>
      <c r="I229" s="5" t="s">
        <v>8</v>
      </c>
      <c r="J229" s="7" t="s">
        <v>269</v>
      </c>
      <c r="K229" s="9" t="s">
        <v>479</v>
      </c>
    </row>
    <row r="230" spans="1:11" ht="15.75" hidden="1" thickBot="1" x14ac:dyDescent="0.3">
      <c r="A230" s="12" t="s">
        <v>2</v>
      </c>
      <c r="B230" s="6">
        <v>2</v>
      </c>
      <c r="C230" s="17" t="s">
        <v>273</v>
      </c>
      <c r="D230" s="13" t="s">
        <v>5</v>
      </c>
      <c r="E230" s="13" t="s">
        <v>6</v>
      </c>
      <c r="F230" s="13"/>
      <c r="G230" s="14"/>
      <c r="H230" s="6" t="s">
        <v>7</v>
      </c>
      <c r="I230" s="6" t="s">
        <v>8</v>
      </c>
      <c r="J230" s="12" t="s">
        <v>269</v>
      </c>
      <c r="K230" s="14" t="s">
        <v>480</v>
      </c>
    </row>
  </sheetData>
  <autoFilter ref="A5:K230">
    <filterColumn colId="3" showButton="0"/>
    <filterColumn colId="4" showButton="0"/>
    <filterColumn colId="5" showButton="0"/>
    <filterColumn colId="9">
      <filters blank="1">
        <filter val="[]"/>
        <filter val="[altitude]"/>
        <filter val="[angle_of_rotation_from_east_to_x]"/>
        <filter val="[projection_x_coordinate]"/>
        <filter val="[projection_y_coordinate]"/>
        <filter val="[sea_surface_height_above_sea_level]"/>
        <filter val="[sea_surface_wind_wave_to_direction]"/>
        <filter val="[sea_water_x_velocity]"/>
        <filter val="[sea_water_y_velocity]"/>
        <filter val="[time]"/>
      </filters>
    </filterColumn>
  </autoFilter>
  <dataConsolidate/>
  <mergeCells count="1">
    <mergeCell ref="D5:G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workbookViewId="0">
      <selection activeCell="F7" sqref="F7"/>
    </sheetView>
  </sheetViews>
  <sheetFormatPr defaultRowHeight="15" x14ac:dyDescent="0.25"/>
  <cols>
    <col min="1" max="1" width="20.42578125" bestFit="1" customWidth="1"/>
    <col min="2" max="2" width="10.7109375" bestFit="1" customWidth="1"/>
    <col min="6" max="6" width="94.7109375" bestFit="1" customWidth="1"/>
    <col min="7" max="8" width="2" bestFit="1" customWidth="1"/>
    <col min="9" max="9" width="7.42578125" bestFit="1" customWidth="1"/>
    <col min="10" max="10" width="12.140625" bestFit="1" customWidth="1"/>
  </cols>
  <sheetData>
    <row r="1" spans="1:10" x14ac:dyDescent="0.25">
      <c r="A1" t="s">
        <v>503</v>
      </c>
      <c r="B1" t="s">
        <v>506</v>
      </c>
      <c r="C1" t="s">
        <v>507</v>
      </c>
      <c r="E1" t="s">
        <v>508</v>
      </c>
    </row>
    <row r="2" spans="1:10" x14ac:dyDescent="0.25">
      <c r="A2" t="s">
        <v>504</v>
      </c>
      <c r="B2">
        <f>COUNTIF(D:D,"x")</f>
        <v>11</v>
      </c>
      <c r="C2">
        <f>5*6</f>
        <v>30</v>
      </c>
      <c r="E2">
        <f>B2*C2*1</f>
        <v>330</v>
      </c>
      <c r="F2">
        <f>18000/C2</f>
        <v>600</v>
      </c>
    </row>
    <row r="3" spans="1:10" x14ac:dyDescent="0.25">
      <c r="A3" t="s">
        <v>505</v>
      </c>
      <c r="B3">
        <f>COUNTIF(C:C,"x")</f>
        <v>28</v>
      </c>
      <c r="C3">
        <v>5</v>
      </c>
      <c r="E3">
        <f>B3*C3*3</f>
        <v>420</v>
      </c>
      <c r="F3">
        <f>18000/C3</f>
        <v>3600</v>
      </c>
    </row>
    <row r="4" spans="1:10" x14ac:dyDescent="0.25">
      <c r="E4">
        <f>E2+E3</f>
        <v>750</v>
      </c>
      <c r="F4" t="s">
        <v>509</v>
      </c>
    </row>
    <row r="5" spans="1:10" x14ac:dyDescent="0.25">
      <c r="E5">
        <f>E4/3</f>
        <v>250</v>
      </c>
      <c r="F5" t="s">
        <v>510</v>
      </c>
    </row>
    <row r="7" spans="1:10" x14ac:dyDescent="0.25">
      <c r="C7" t="s">
        <v>495</v>
      </c>
      <c r="D7" t="s">
        <v>494</v>
      </c>
      <c r="F7" t="s">
        <v>498</v>
      </c>
      <c r="G7">
        <v>1</v>
      </c>
      <c r="H7">
        <v>2</v>
      </c>
    </row>
    <row r="8" spans="1:10" x14ac:dyDescent="0.25">
      <c r="A8" t="s">
        <v>499</v>
      </c>
      <c r="B8" t="s">
        <v>61</v>
      </c>
      <c r="C8" t="s">
        <v>4</v>
      </c>
      <c r="D8" t="s">
        <v>4</v>
      </c>
      <c r="F8" t="str">
        <f>VLOOKUP(B8,Sheet1!C:K,9,FALSE)</f>
        <v xml:space="preserve">bed level              </v>
      </c>
      <c r="G8" t="s">
        <v>496</v>
      </c>
      <c r="H8" t="s">
        <v>497</v>
      </c>
      <c r="J8" t="str">
        <f>CONCATENATE(G8,B8,H8)</f>
        <v>'zb',</v>
      </c>
    </row>
    <row r="9" spans="1:10" x14ac:dyDescent="0.25">
      <c r="B9" t="s">
        <v>101</v>
      </c>
      <c r="C9" t="s">
        <v>4</v>
      </c>
      <c r="D9" t="s">
        <v>4</v>
      </c>
      <c r="F9" t="str">
        <f>VLOOKUP(B9,Sheet1!C:K,9,FALSE)</f>
        <v xml:space="preserve">water level              </v>
      </c>
      <c r="G9" t="s">
        <v>496</v>
      </c>
      <c r="H9" t="s">
        <v>497</v>
      </c>
      <c r="J9" t="str">
        <f t="shared" ref="J9:J34" si="0">CONCATENATE(G9,B9,H9)</f>
        <v>'zs',</v>
      </c>
    </row>
    <row r="10" spans="1:10" x14ac:dyDescent="0.25">
      <c r="B10" t="s">
        <v>79</v>
      </c>
      <c r="C10" t="s">
        <v>4</v>
      </c>
      <c r="D10" t="s">
        <v>4</v>
      </c>
      <c r="F10" t="str">
        <f>VLOOKUP(B10,Sheet1!C:K,9,FALSE)</f>
        <v xml:space="preserve">Hrms wave height based on instantaneous wave energy        </v>
      </c>
      <c r="G10" t="s">
        <v>496</v>
      </c>
      <c r="H10" t="s">
        <v>497</v>
      </c>
      <c r="J10" t="str">
        <f t="shared" si="0"/>
        <v>'H',</v>
      </c>
    </row>
    <row r="11" spans="1:10" x14ac:dyDescent="0.25">
      <c r="B11" t="s">
        <v>100</v>
      </c>
      <c r="C11" t="s">
        <v>4</v>
      </c>
      <c r="F11" t="str">
        <f>VLOOKUP(B11,Sheet1!C:K,9,FALSE)</f>
        <v xml:space="preserve">water depth              </v>
      </c>
      <c r="G11" t="s">
        <v>496</v>
      </c>
      <c r="H11" t="s">
        <v>497</v>
      </c>
      <c r="J11" t="str">
        <f t="shared" si="0"/>
        <v>'hh',</v>
      </c>
    </row>
    <row r="12" spans="1:10" x14ac:dyDescent="0.25">
      <c r="B12" t="s">
        <v>70</v>
      </c>
      <c r="C12" t="s">
        <v>4</v>
      </c>
      <c r="D12" t="s">
        <v>4</v>
      </c>
      <c r="F12" t="str">
        <f>VLOOKUP(B12,Sheet1!C:K,9,FALSE)</f>
        <v xml:space="preserve">mean wave angle             </v>
      </c>
      <c r="G12" t="s">
        <v>496</v>
      </c>
      <c r="H12" t="s">
        <v>497</v>
      </c>
      <c r="J12" t="str">
        <f t="shared" si="0"/>
        <v>'thetamean',</v>
      </c>
    </row>
    <row r="13" spans="1:10" x14ac:dyDescent="0.25">
      <c r="B13" t="s">
        <v>198</v>
      </c>
      <c r="C13" t="s">
        <v>4</v>
      </c>
      <c r="F13" t="str">
        <f>VLOOKUP(B13,Sheet1!C:K,9,FALSE)</f>
        <v xml:space="preserve">total bed level change due to avalanching         </v>
      </c>
      <c r="G13" t="s">
        <v>496</v>
      </c>
      <c r="H13" t="s">
        <v>497</v>
      </c>
      <c r="J13" t="str">
        <f t="shared" si="0"/>
        <v>'dzav',</v>
      </c>
    </row>
    <row r="14" spans="1:10" x14ac:dyDescent="0.25">
      <c r="B14" t="s">
        <v>134</v>
      </c>
      <c r="C14" t="s">
        <v>4</v>
      </c>
      <c r="F14" t="str">
        <f>VLOOKUP(B14,Sheet1!C:K,9,FALSE)</f>
        <v xml:space="preserve">cum. sedimentation/erosion              </v>
      </c>
      <c r="G14" t="s">
        <v>496</v>
      </c>
      <c r="H14" t="s">
        <v>497</v>
      </c>
      <c r="J14" t="str">
        <f t="shared" si="0"/>
        <v>'sedero',</v>
      </c>
    </row>
    <row r="15" spans="1:10" x14ac:dyDescent="0.25">
      <c r="A15" t="s">
        <v>500</v>
      </c>
      <c r="B15" t="s">
        <v>239</v>
      </c>
      <c r="C15" t="s">
        <v>4</v>
      </c>
      <c r="D15" t="s">
        <v>4</v>
      </c>
      <c r="F15" t="str">
        <f>VLOOKUP(B15,Sheet1!C:K,9,FALSE)</f>
        <v xml:space="preserve">Sediment transport integrated over bed load and suspended and for all sediment grains, x-component  </v>
      </c>
      <c r="G15" t="s">
        <v>496</v>
      </c>
      <c r="H15" t="s">
        <v>497</v>
      </c>
      <c r="J15" t="str">
        <f t="shared" si="0"/>
        <v>'Sutot',</v>
      </c>
    </row>
    <row r="16" spans="1:10" x14ac:dyDescent="0.25">
      <c r="B16" t="s">
        <v>240</v>
      </c>
      <c r="C16" t="s">
        <v>4</v>
      </c>
      <c r="D16" t="s">
        <v>4</v>
      </c>
      <c r="F16" t="str">
        <f>VLOOKUP(B16,Sheet1!C:K,9,FALSE)</f>
        <v xml:space="preserve">Sediment transport integrated over bed load and suspended and for all sediment grains, y-component  </v>
      </c>
      <c r="G16" t="s">
        <v>496</v>
      </c>
      <c r="H16" t="s">
        <v>497</v>
      </c>
      <c r="J16" t="str">
        <f t="shared" si="0"/>
        <v>'Svtot',</v>
      </c>
    </row>
    <row r="17" spans="1:10" x14ac:dyDescent="0.25">
      <c r="B17" t="s">
        <v>241</v>
      </c>
      <c r="C17" t="s">
        <v>4</v>
      </c>
      <c r="D17" t="s">
        <v>4</v>
      </c>
      <c r="F17" t="str">
        <f>VLOOKUP(B17,Sheet1!C:K,9,FALSE)</f>
        <v xml:space="preserve">Sediment concentration integrated over bed load and suspended and for all sediment grains   </v>
      </c>
      <c r="G17" t="s">
        <v>496</v>
      </c>
      <c r="H17" t="s">
        <v>497</v>
      </c>
      <c r="J17" t="str">
        <f t="shared" si="0"/>
        <v>'cctot',</v>
      </c>
    </row>
    <row r="18" spans="1:10" x14ac:dyDescent="0.25">
      <c r="B18" t="s">
        <v>192</v>
      </c>
      <c r="C18" t="s">
        <v>4</v>
      </c>
      <c r="D18" t="s">
        <v>4</v>
      </c>
      <c r="F18" t="str">
        <f>VLOOKUP(B18,Sheet1!C:K,9,FALSE)</f>
        <v xml:space="preserve">depth-averaged suspended equilibrium concentration for each sediment class        </v>
      </c>
      <c r="G18" t="s">
        <v>496</v>
      </c>
      <c r="H18" t="s">
        <v>497</v>
      </c>
      <c r="J18" t="str">
        <f t="shared" ref="J18" si="1">CONCATENATE(G18,B18,H18)</f>
        <v>'ceqsg',</v>
      </c>
    </row>
    <row r="19" spans="1:10" x14ac:dyDescent="0.25">
      <c r="A19" t="s">
        <v>501</v>
      </c>
      <c r="B19" t="s">
        <v>116</v>
      </c>
      <c r="C19" t="s">
        <v>4</v>
      </c>
      <c r="F19" t="str">
        <f>VLOOKUP(B19,Sheet1!C:K,9,FALSE)</f>
        <v xml:space="preserve">GLM velocity in cell centre, x-component          </v>
      </c>
      <c r="G19" t="s">
        <v>496</v>
      </c>
      <c r="H19" t="s">
        <v>497</v>
      </c>
      <c r="J19" t="str">
        <f t="shared" si="0"/>
        <v>'u',</v>
      </c>
    </row>
    <row r="20" spans="1:10" x14ac:dyDescent="0.25">
      <c r="B20" t="s">
        <v>118</v>
      </c>
      <c r="C20" t="s">
        <v>4</v>
      </c>
      <c r="F20" t="str">
        <f>VLOOKUP(B20,Sheet1!C:K,9,FALSE)</f>
        <v xml:space="preserve">GLM velocity in cell centre, y-component          </v>
      </c>
      <c r="G20" t="s">
        <v>496</v>
      </c>
      <c r="H20" t="s">
        <v>497</v>
      </c>
      <c r="J20" t="str">
        <f t="shared" si="0"/>
        <v>'v',</v>
      </c>
    </row>
    <row r="21" spans="1:10" x14ac:dyDescent="0.25">
      <c r="B21" t="s">
        <v>157</v>
      </c>
      <c r="C21" t="s">
        <v>4</v>
      </c>
      <c r="D21" t="s">
        <v>4</v>
      </c>
      <c r="F21" t="str">
        <f>VLOOKUP(B21,Sheet1!C:K,9,FALSE)</f>
        <v xml:space="preserve">Eulerian velocity in cell centre, x-component          </v>
      </c>
      <c r="G21" t="s">
        <v>496</v>
      </c>
      <c r="H21" t="s">
        <v>497</v>
      </c>
      <c r="J21" t="str">
        <f t="shared" si="0"/>
        <v>'ue',</v>
      </c>
    </row>
    <row r="22" spans="1:10" x14ac:dyDescent="0.25">
      <c r="B22" t="s">
        <v>158</v>
      </c>
      <c r="C22" t="s">
        <v>4</v>
      </c>
      <c r="D22" t="s">
        <v>4</v>
      </c>
      <c r="F22" t="str">
        <f>VLOOKUP(B22,Sheet1!C:K,9,FALSE)</f>
        <v xml:space="preserve">Eulerian velocity in cell centre, y-component          </v>
      </c>
      <c r="G22" t="s">
        <v>496</v>
      </c>
      <c r="H22" t="s">
        <v>497</v>
      </c>
      <c r="J22" t="str">
        <f t="shared" si="0"/>
        <v>'ve',</v>
      </c>
    </row>
    <row r="23" spans="1:10" x14ac:dyDescent="0.25">
      <c r="B23" t="s">
        <v>149</v>
      </c>
      <c r="C23" t="s">
        <v>4</v>
      </c>
      <c r="F23" t="str">
        <f>VLOOKUP(B23,Sheet1!C:K,9,FALSE)</f>
        <v xml:space="preserve">Stokes drift              </v>
      </c>
      <c r="G23" t="s">
        <v>496</v>
      </c>
      <c r="H23" t="s">
        <v>497</v>
      </c>
      <c r="J23" t="str">
        <f t="shared" si="0"/>
        <v>'ust',</v>
      </c>
    </row>
    <row r="24" spans="1:10" x14ac:dyDescent="0.25">
      <c r="B24" t="s">
        <v>145</v>
      </c>
      <c r="C24" t="s">
        <v>4</v>
      </c>
      <c r="F24" t="str">
        <f>VLOOKUP(B24,Sheet1!C:K,9,FALSE)</f>
        <v xml:space="preserve">orbital velocity              </v>
      </c>
      <c r="G24" t="s">
        <v>496</v>
      </c>
      <c r="H24" t="s">
        <v>497</v>
      </c>
      <c r="J24" t="str">
        <f t="shared" si="0"/>
        <v>'urms',</v>
      </c>
    </row>
    <row r="25" spans="1:10" x14ac:dyDescent="0.25">
      <c r="B25" t="s">
        <v>193</v>
      </c>
      <c r="C25" t="s">
        <v>4</v>
      </c>
      <c r="F25" t="str">
        <f>VLOOKUP(B25,Sheet1!C:K,9,FALSE)</f>
        <v xml:space="preserve">time averaged flow velocity due to wave assymetry        </v>
      </c>
      <c r="G25" t="s">
        <v>496</v>
      </c>
      <c r="H25" t="s">
        <v>497</v>
      </c>
      <c r="J25" t="str">
        <f t="shared" si="0"/>
        <v>'ua',</v>
      </c>
    </row>
    <row r="26" spans="1:10" x14ac:dyDescent="0.25">
      <c r="B26" t="s">
        <v>195</v>
      </c>
      <c r="C26" t="s">
        <v>4</v>
      </c>
      <c r="F26" t="str">
        <f>VLOOKUP(B26,Sheet1!C:K,9,FALSE)</f>
        <v xml:space="preserve">near bed turbulence intensity due to depth induces breaking       </v>
      </c>
      <c r="G26" t="s">
        <v>496</v>
      </c>
      <c r="H26" t="s">
        <v>497</v>
      </c>
      <c r="J26" t="str">
        <f t="shared" si="0"/>
        <v>'kb',</v>
      </c>
    </row>
    <row r="27" spans="1:10" x14ac:dyDescent="0.25">
      <c r="B27" t="s">
        <v>174</v>
      </c>
      <c r="C27" t="s">
        <v>4</v>
      </c>
      <c r="F27" t="str">
        <f>VLOOKUP(B27,Sheet1!C:K,9,FALSE)</f>
        <v xml:space="preserve">return flow due to roller           </v>
      </c>
      <c r="G27" t="s">
        <v>496</v>
      </c>
      <c r="H27" t="s">
        <v>497</v>
      </c>
      <c r="J27" t="str">
        <f t="shared" si="0"/>
        <v>'ustr',</v>
      </c>
    </row>
    <row r="28" spans="1:10" x14ac:dyDescent="0.25">
      <c r="A28" t="s">
        <v>502</v>
      </c>
      <c r="B28" t="s">
        <v>142</v>
      </c>
      <c r="C28" t="s">
        <v>4</v>
      </c>
      <c r="D28" t="s">
        <v>4</v>
      </c>
      <c r="F28" t="str">
        <f>VLOOKUP(B28,Sheet1!C:K,9,FALSE)</f>
        <v xml:space="preserve">wave energy              </v>
      </c>
      <c r="G28" t="s">
        <v>496</v>
      </c>
      <c r="H28" t="s">
        <v>497</v>
      </c>
      <c r="J28" t="str">
        <f t="shared" si="0"/>
        <v>'E',</v>
      </c>
    </row>
    <row r="29" spans="1:10" x14ac:dyDescent="0.25">
      <c r="B29" t="s">
        <v>71</v>
      </c>
      <c r="C29" t="s">
        <v>4</v>
      </c>
      <c r="F29" t="str">
        <f>VLOOKUP(B29,Sheet1!C:K,9,FALSE)</f>
        <v xml:space="preserve">wave force, x-component             </v>
      </c>
      <c r="G29" t="s">
        <v>496</v>
      </c>
      <c r="H29" t="s">
        <v>497</v>
      </c>
      <c r="J29" t="str">
        <f t="shared" si="0"/>
        <v>'Fx',</v>
      </c>
    </row>
    <row r="30" spans="1:10" x14ac:dyDescent="0.25">
      <c r="B30" t="s">
        <v>73</v>
      </c>
      <c r="C30" t="s">
        <v>4</v>
      </c>
      <c r="F30" t="str">
        <f>VLOOKUP(B30,Sheet1!C:K,9,FALSE)</f>
        <v xml:space="preserve">wave force, y-component             </v>
      </c>
      <c r="G30" t="s">
        <v>496</v>
      </c>
      <c r="H30" t="s">
        <v>497</v>
      </c>
      <c r="J30" t="str">
        <f t="shared" si="0"/>
        <v>'Fy',</v>
      </c>
    </row>
    <row r="31" spans="1:10" x14ac:dyDescent="0.25">
      <c r="B31" t="s">
        <v>74</v>
      </c>
      <c r="C31" t="s">
        <v>4</v>
      </c>
      <c r="F31" t="str">
        <f>VLOOKUP(B31,Sheet1!C:K,9,FALSE)</f>
        <v xml:space="preserve">radiation stress, y-component             </v>
      </c>
      <c r="G31" t="s">
        <v>496</v>
      </c>
      <c r="H31" t="s">
        <v>497</v>
      </c>
      <c r="J31" t="str">
        <f t="shared" si="0"/>
        <v>'Sxy',</v>
      </c>
    </row>
    <row r="32" spans="1:10" x14ac:dyDescent="0.25">
      <c r="B32" t="s">
        <v>76</v>
      </c>
      <c r="C32" t="s">
        <v>4</v>
      </c>
      <c r="F32" t="str">
        <f>VLOOKUP(B32,Sheet1!C:K,9,FALSE)</f>
        <v xml:space="preserve">radiation stress, y-component             </v>
      </c>
      <c r="G32" t="s">
        <v>496</v>
      </c>
      <c r="H32" t="s">
        <v>497</v>
      </c>
      <c r="J32" t="str">
        <f t="shared" si="0"/>
        <v>'Syy',</v>
      </c>
    </row>
    <row r="33" spans="1:28" x14ac:dyDescent="0.25">
      <c r="B33" t="s">
        <v>77</v>
      </c>
      <c r="C33" t="s">
        <v>4</v>
      </c>
      <c r="F33" t="str">
        <f>VLOOKUP(B33,Sheet1!C:K,9,FALSE)</f>
        <v xml:space="preserve">radiation stress, x-component             </v>
      </c>
      <c r="G33" t="s">
        <v>496</v>
      </c>
      <c r="H33" t="s">
        <v>497</v>
      </c>
      <c r="J33" t="str">
        <f t="shared" si="0"/>
        <v>'Sxx',</v>
      </c>
    </row>
    <row r="34" spans="1:28" x14ac:dyDescent="0.25">
      <c r="B34" t="s">
        <v>96</v>
      </c>
      <c r="C34" t="s">
        <v>4</v>
      </c>
      <c r="F34" t="str">
        <f>VLOOKUP(B34,Sheet1!C:K,9,FALSE)</f>
        <v xml:space="preserve">wave celerity              </v>
      </c>
      <c r="G34" t="s">
        <v>496</v>
      </c>
      <c r="H34" t="s">
        <v>497</v>
      </c>
      <c r="J34" t="str">
        <f t="shared" si="0"/>
        <v>'c',</v>
      </c>
    </row>
    <row r="35" spans="1:28" x14ac:dyDescent="0.25">
      <c r="B35" t="s">
        <v>97</v>
      </c>
      <c r="C35" t="s">
        <v>4</v>
      </c>
      <c r="F35" t="str">
        <f>VLOOKUP(B35,Sheet1!C:K,9,FALSE)</f>
        <v xml:space="preserve">group velocity              </v>
      </c>
      <c r="G35" t="s">
        <v>496</v>
      </c>
      <c r="H35" t="s">
        <v>497</v>
      </c>
      <c r="J35" t="str">
        <f t="shared" ref="J35" si="2">CONCATENATE(G35,B35,H35)</f>
        <v>'cg',</v>
      </c>
    </row>
    <row r="36" spans="1:28" ht="14.25" customHeight="1" x14ac:dyDescent="0.25"/>
    <row r="37" spans="1:28" x14ac:dyDescent="0.25">
      <c r="A37" t="s">
        <v>511</v>
      </c>
      <c r="B37" t="s">
        <v>512</v>
      </c>
      <c r="C37" t="s">
        <v>513</v>
      </c>
      <c r="D37" t="s">
        <v>514</v>
      </c>
      <c r="E37" t="s">
        <v>515</v>
      </c>
      <c r="F37" t="s">
        <v>516</v>
      </c>
      <c r="G37" t="s">
        <v>517</v>
      </c>
      <c r="H37" t="s">
        <v>518</v>
      </c>
      <c r="I37" t="s">
        <v>519</v>
      </c>
      <c r="J37" t="s">
        <v>520</v>
      </c>
      <c r="K37" t="s">
        <v>521</v>
      </c>
      <c r="L37" t="s">
        <v>522</v>
      </c>
      <c r="M37" t="s">
        <v>523</v>
      </c>
      <c r="N37" t="s">
        <v>524</v>
      </c>
      <c r="O37" t="s">
        <v>525</v>
      </c>
      <c r="P37" t="s">
        <v>526</v>
      </c>
      <c r="Q37" t="s">
        <v>527</v>
      </c>
      <c r="R37" t="s">
        <v>528</v>
      </c>
      <c r="S37" t="s">
        <v>529</v>
      </c>
      <c r="T37" t="s">
        <v>530</v>
      </c>
      <c r="U37" t="s">
        <v>531</v>
      </c>
      <c r="V37" t="s">
        <v>532</v>
      </c>
      <c r="W37" t="s">
        <v>533</v>
      </c>
      <c r="X37" t="s">
        <v>534</v>
      </c>
      <c r="Y37" t="s">
        <v>535</v>
      </c>
      <c r="Z37" t="s">
        <v>536</v>
      </c>
      <c r="AA37" t="s">
        <v>537</v>
      </c>
      <c r="AB37" t="s">
        <v>538</v>
      </c>
    </row>
    <row r="38" spans="1:28" x14ac:dyDescent="0.25">
      <c r="A38" t="s">
        <v>511</v>
      </c>
      <c r="B38" t="s">
        <v>512</v>
      </c>
      <c r="C38" t="s">
        <v>513</v>
      </c>
      <c r="D38" t="s">
        <v>515</v>
      </c>
      <c r="E38" t="s">
        <v>518</v>
      </c>
      <c r="F38" t="s">
        <v>519</v>
      </c>
      <c r="G38" s="20" t="s">
        <v>520</v>
      </c>
      <c r="H38" s="20" t="s">
        <v>521</v>
      </c>
      <c r="I38" t="s">
        <v>524</v>
      </c>
      <c r="J38" t="s">
        <v>525</v>
      </c>
      <c r="K38" t="s">
        <v>531</v>
      </c>
    </row>
    <row r="39" spans="1:28" x14ac:dyDescent="0.25">
      <c r="G39" s="20"/>
      <c r="H39" s="20"/>
    </row>
    <row r="40" spans="1:28" x14ac:dyDescent="0.25">
      <c r="G40" s="20"/>
      <c r="H40" s="20"/>
    </row>
    <row r="41" spans="1:28" x14ac:dyDescent="0.25">
      <c r="G41" s="20"/>
      <c r="H41" s="20"/>
    </row>
    <row r="42" spans="1:28" x14ac:dyDescent="0.25">
      <c r="G42" s="20"/>
      <c r="H42" s="20"/>
    </row>
    <row r="43" spans="1:28" x14ac:dyDescent="0.25">
      <c r="G43" s="20"/>
      <c r="H43" s="20"/>
    </row>
    <row r="44" spans="1:28" x14ac:dyDescent="0.25">
      <c r="G44" s="20"/>
      <c r="H44" s="20"/>
    </row>
    <row r="45" spans="1:28" x14ac:dyDescent="0.25">
      <c r="G45" s="20"/>
      <c r="H45" s="20"/>
    </row>
    <row r="46" spans="1:28" x14ac:dyDescent="0.25">
      <c r="G46" s="20"/>
      <c r="H46" s="2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"/>
  <sheetViews>
    <sheetView tabSelected="1" topLeftCell="A203" workbookViewId="0">
      <selection activeCell="E221" sqref="E221"/>
    </sheetView>
  </sheetViews>
  <sheetFormatPr defaultRowHeight="15" x14ac:dyDescent="0.25"/>
  <cols>
    <col min="2" max="2" width="94.7109375" bestFit="1" customWidth="1"/>
  </cols>
  <sheetData>
    <row r="1" spans="1:3" x14ac:dyDescent="0.25">
      <c r="A1" t="s">
        <v>540</v>
      </c>
      <c r="B1" t="s">
        <v>541</v>
      </c>
      <c r="C1" t="s">
        <v>539</v>
      </c>
    </row>
    <row r="2" spans="1:3" x14ac:dyDescent="0.25">
      <c r="A2" t="s">
        <v>43</v>
      </c>
      <c r="B2" t="s">
        <v>302</v>
      </c>
      <c r="C2" t="s">
        <v>32</v>
      </c>
    </row>
    <row r="3" spans="1:3" x14ac:dyDescent="0.25">
      <c r="A3" t="s">
        <v>34</v>
      </c>
      <c r="B3" t="s">
        <v>294</v>
      </c>
      <c r="C3" t="s">
        <v>32</v>
      </c>
    </row>
    <row r="4" spans="1:3" x14ac:dyDescent="0.25">
      <c r="A4" t="s">
        <v>35</v>
      </c>
      <c r="B4" t="s">
        <v>295</v>
      </c>
      <c r="C4" t="s">
        <v>32</v>
      </c>
    </row>
    <row r="5" spans="1:3" x14ac:dyDescent="0.25">
      <c r="A5" t="s">
        <v>31</v>
      </c>
      <c r="B5" t="s">
        <v>293</v>
      </c>
      <c r="C5" t="s">
        <v>32</v>
      </c>
    </row>
    <row r="6" spans="1:3" x14ac:dyDescent="0.25">
      <c r="A6" t="s">
        <v>203</v>
      </c>
      <c r="B6" t="s">
        <v>426</v>
      </c>
      <c r="C6" t="s">
        <v>45</v>
      </c>
    </row>
    <row r="7" spans="1:3" x14ac:dyDescent="0.25">
      <c r="A7" t="s">
        <v>176</v>
      </c>
      <c r="B7" t="s">
        <v>400</v>
      </c>
      <c r="C7" t="s">
        <v>8</v>
      </c>
    </row>
    <row r="8" spans="1:3" x14ac:dyDescent="0.25">
      <c r="A8" t="s">
        <v>194</v>
      </c>
      <c r="B8" t="s">
        <v>418</v>
      </c>
      <c r="C8" t="s">
        <v>45</v>
      </c>
    </row>
    <row r="9" spans="1:3" x14ac:dyDescent="0.25">
      <c r="A9" t="s">
        <v>96</v>
      </c>
      <c r="B9" t="s">
        <v>341</v>
      </c>
      <c r="C9" t="s">
        <v>81</v>
      </c>
    </row>
    <row r="10" spans="1:3" x14ac:dyDescent="0.25">
      <c r="A10" t="s">
        <v>171</v>
      </c>
      <c r="B10" t="s">
        <v>395</v>
      </c>
      <c r="C10" t="s">
        <v>170</v>
      </c>
    </row>
    <row r="11" spans="1:3" x14ac:dyDescent="0.25">
      <c r="A11" t="s">
        <v>168</v>
      </c>
      <c r="B11" t="s">
        <v>394</v>
      </c>
      <c r="C11" t="s">
        <v>170</v>
      </c>
    </row>
    <row r="12" spans="1:3" x14ac:dyDescent="0.25">
      <c r="A12" t="s">
        <v>241</v>
      </c>
      <c r="B12" t="s">
        <v>457</v>
      </c>
      <c r="C12" t="s">
        <v>170</v>
      </c>
    </row>
    <row r="13" spans="1:3" x14ac:dyDescent="0.25">
      <c r="A13" t="s">
        <v>191</v>
      </c>
      <c r="B13" t="s">
        <v>415</v>
      </c>
      <c r="C13" t="s">
        <v>170</v>
      </c>
    </row>
    <row r="14" spans="1:3" x14ac:dyDescent="0.25">
      <c r="A14" t="s">
        <v>192</v>
      </c>
      <c r="B14" t="s">
        <v>416</v>
      </c>
      <c r="C14" t="s">
        <v>170</v>
      </c>
    </row>
    <row r="15" spans="1:3" x14ac:dyDescent="0.25">
      <c r="A15" t="s">
        <v>245</v>
      </c>
      <c r="B15" t="s">
        <v>461</v>
      </c>
      <c r="C15" t="s">
        <v>45</v>
      </c>
    </row>
    <row r="16" spans="1:3" x14ac:dyDescent="0.25">
      <c r="A16" t="s">
        <v>97</v>
      </c>
      <c r="B16" t="s">
        <v>342</v>
      </c>
      <c r="C16" t="s">
        <v>81</v>
      </c>
    </row>
    <row r="17" spans="1:3" x14ac:dyDescent="0.25">
      <c r="A17" t="s">
        <v>80</v>
      </c>
      <c r="B17" t="s">
        <v>329</v>
      </c>
      <c r="C17" t="s">
        <v>81</v>
      </c>
    </row>
    <row r="18" spans="1:3" x14ac:dyDescent="0.25">
      <c r="A18" t="s">
        <v>82</v>
      </c>
      <c r="B18" t="s">
        <v>330</v>
      </c>
      <c r="C18" t="s">
        <v>81</v>
      </c>
    </row>
    <row r="19" spans="1:3" x14ac:dyDescent="0.25">
      <c r="A19" t="s">
        <v>90</v>
      </c>
      <c r="B19" t="s">
        <v>336</v>
      </c>
      <c r="C19" t="s">
        <v>45</v>
      </c>
    </row>
    <row r="20" spans="1:3" x14ac:dyDescent="0.25">
      <c r="A20" t="s">
        <v>85</v>
      </c>
      <c r="B20" t="s">
        <v>333</v>
      </c>
      <c r="C20" t="s">
        <v>86</v>
      </c>
    </row>
    <row r="21" spans="1:3" x14ac:dyDescent="0.25">
      <c r="A21" t="s">
        <v>83</v>
      </c>
      <c r="B21" t="s">
        <v>331</v>
      </c>
      <c r="C21" t="s">
        <v>81</v>
      </c>
    </row>
    <row r="22" spans="1:3" x14ac:dyDescent="0.25">
      <c r="A22" t="s">
        <v>84</v>
      </c>
      <c r="B22" t="s">
        <v>332</v>
      </c>
      <c r="C22" t="s">
        <v>81</v>
      </c>
    </row>
    <row r="23" spans="1:3" x14ac:dyDescent="0.25">
      <c r="A23" t="s">
        <v>146</v>
      </c>
      <c r="B23" t="s">
        <v>373</v>
      </c>
      <c r="C23" t="s">
        <v>147</v>
      </c>
    </row>
    <row r="24" spans="1:3" x14ac:dyDescent="0.25">
      <c r="A24" t="s">
        <v>182</v>
      </c>
      <c r="B24" t="s">
        <v>406</v>
      </c>
      <c r="C24" t="s">
        <v>8</v>
      </c>
    </row>
    <row r="25" spans="1:3" x14ac:dyDescent="0.25">
      <c r="A25" t="s">
        <v>246</v>
      </c>
      <c r="B25" t="s">
        <v>461</v>
      </c>
      <c r="C25" t="s">
        <v>45</v>
      </c>
    </row>
    <row r="26" spans="1:3" x14ac:dyDescent="0.25">
      <c r="A26" t="s">
        <v>183</v>
      </c>
      <c r="B26" t="s">
        <v>407</v>
      </c>
      <c r="C26" t="s">
        <v>8</v>
      </c>
    </row>
    <row r="27" spans="1:3" x14ac:dyDescent="0.25">
      <c r="A27" t="s">
        <v>247</v>
      </c>
      <c r="B27" t="s">
        <v>461</v>
      </c>
      <c r="C27" t="s">
        <v>45</v>
      </c>
    </row>
    <row r="28" spans="1:3" x14ac:dyDescent="0.25">
      <c r="A28" t="s">
        <v>265</v>
      </c>
      <c r="B28" t="s">
        <v>474</v>
      </c>
      <c r="C28" t="s">
        <v>132</v>
      </c>
    </row>
    <row r="29" spans="1:3" x14ac:dyDescent="0.25">
      <c r="A29" t="s">
        <v>135</v>
      </c>
      <c r="B29" t="s">
        <v>364</v>
      </c>
      <c r="C29" t="s">
        <v>136</v>
      </c>
    </row>
    <row r="30" spans="1:3" x14ac:dyDescent="0.25">
      <c r="A30" t="s">
        <v>137</v>
      </c>
      <c r="B30" t="s">
        <v>365</v>
      </c>
      <c r="C30" t="s">
        <v>136</v>
      </c>
    </row>
    <row r="31" spans="1:3" x14ac:dyDescent="0.25">
      <c r="A31" t="s">
        <v>138</v>
      </c>
      <c r="B31" t="s">
        <v>366</v>
      </c>
      <c r="C31" t="s">
        <v>136</v>
      </c>
    </row>
    <row r="32" spans="1:3" x14ac:dyDescent="0.25">
      <c r="A32" t="s">
        <v>139</v>
      </c>
      <c r="B32" t="s">
        <v>367</v>
      </c>
      <c r="C32" t="s">
        <v>136</v>
      </c>
    </row>
    <row r="33" spans="1:3" x14ac:dyDescent="0.25">
      <c r="A33" t="s">
        <v>216</v>
      </c>
      <c r="B33" t="s">
        <v>439</v>
      </c>
      <c r="C33" t="s">
        <v>81</v>
      </c>
    </row>
    <row r="34" spans="1:3" x14ac:dyDescent="0.25">
      <c r="A34" t="s">
        <v>215</v>
      </c>
      <c r="B34" t="s">
        <v>438</v>
      </c>
      <c r="C34" t="s">
        <v>81</v>
      </c>
    </row>
    <row r="35" spans="1:3" x14ac:dyDescent="0.25">
      <c r="A35" t="s">
        <v>236</v>
      </c>
      <c r="B35" t="s">
        <v>453</v>
      </c>
      <c r="C35" t="s">
        <v>237</v>
      </c>
    </row>
    <row r="36" spans="1:3" x14ac:dyDescent="0.25">
      <c r="A36" t="s">
        <v>211</v>
      </c>
      <c r="B36" t="s">
        <v>434</v>
      </c>
      <c r="C36" t="s">
        <v>8</v>
      </c>
    </row>
    <row r="37" spans="1:3" x14ac:dyDescent="0.25">
      <c r="A37" t="s">
        <v>26</v>
      </c>
      <c r="B37" t="s">
        <v>289</v>
      </c>
      <c r="C37" t="s">
        <v>8</v>
      </c>
    </row>
    <row r="38" spans="1:3" x14ac:dyDescent="0.25">
      <c r="A38" t="s">
        <v>23</v>
      </c>
      <c r="B38" t="s">
        <v>286</v>
      </c>
      <c r="C38" t="s">
        <v>8</v>
      </c>
    </row>
    <row r="39" spans="1:3" x14ac:dyDescent="0.25">
      <c r="A39" t="s">
        <v>24</v>
      </c>
      <c r="B39" t="s">
        <v>287</v>
      </c>
      <c r="C39" t="s">
        <v>8</v>
      </c>
    </row>
    <row r="40" spans="1:3" x14ac:dyDescent="0.25">
      <c r="A40" t="s">
        <v>25</v>
      </c>
      <c r="B40" t="s">
        <v>288</v>
      </c>
      <c r="C40" t="s">
        <v>8</v>
      </c>
    </row>
    <row r="41" spans="1:3" x14ac:dyDescent="0.25">
      <c r="A41" t="s">
        <v>238</v>
      </c>
      <c r="B41" t="s">
        <v>454</v>
      </c>
      <c r="C41" t="s">
        <v>237</v>
      </c>
    </row>
    <row r="42" spans="1:3" x14ac:dyDescent="0.25">
      <c r="A42" t="s">
        <v>177</v>
      </c>
      <c r="B42" t="s">
        <v>401</v>
      </c>
      <c r="C42" t="s">
        <v>147</v>
      </c>
    </row>
    <row r="43" spans="1:3" x14ac:dyDescent="0.25">
      <c r="A43" t="s">
        <v>22</v>
      </c>
      <c r="B43" t="s">
        <v>285</v>
      </c>
      <c r="C43" t="s">
        <v>8</v>
      </c>
    </row>
    <row r="44" spans="1:3" x14ac:dyDescent="0.25">
      <c r="A44" t="s">
        <v>27</v>
      </c>
      <c r="B44" t="s">
        <v>290</v>
      </c>
      <c r="C44" t="s">
        <v>28</v>
      </c>
    </row>
    <row r="45" spans="1:3" x14ac:dyDescent="0.25">
      <c r="A45" t="s">
        <v>29</v>
      </c>
      <c r="B45" t="s">
        <v>291</v>
      </c>
      <c r="C45" t="s">
        <v>28</v>
      </c>
    </row>
    <row r="46" spans="1:3" x14ac:dyDescent="0.25">
      <c r="A46" t="s">
        <v>30</v>
      </c>
      <c r="B46" t="s">
        <v>292</v>
      </c>
      <c r="C46" t="s">
        <v>28</v>
      </c>
    </row>
    <row r="47" spans="1:3" x14ac:dyDescent="0.25">
      <c r="A47" t="s">
        <v>18</v>
      </c>
      <c r="B47" t="s">
        <v>282</v>
      </c>
      <c r="C47" t="s">
        <v>8</v>
      </c>
    </row>
    <row r="48" spans="1:3" x14ac:dyDescent="0.25">
      <c r="A48" t="s">
        <v>20</v>
      </c>
      <c r="B48" t="s">
        <v>283</v>
      </c>
      <c r="C48" t="s">
        <v>8</v>
      </c>
    </row>
    <row r="49" spans="1:3" x14ac:dyDescent="0.25">
      <c r="A49" t="s">
        <v>21</v>
      </c>
      <c r="B49" t="s">
        <v>284</v>
      </c>
      <c r="C49" t="s">
        <v>8</v>
      </c>
    </row>
    <row r="50" spans="1:3" x14ac:dyDescent="0.25">
      <c r="A50" t="s">
        <v>68</v>
      </c>
      <c r="B50" t="s">
        <v>320</v>
      </c>
      <c r="C50" t="s">
        <v>32</v>
      </c>
    </row>
    <row r="51" spans="1:3" x14ac:dyDescent="0.25">
      <c r="A51" t="s">
        <v>38</v>
      </c>
      <c r="B51" t="s">
        <v>298</v>
      </c>
      <c r="C51" t="s">
        <v>8</v>
      </c>
    </row>
    <row r="52" spans="1:3" x14ac:dyDescent="0.25">
      <c r="A52" t="s">
        <v>40</v>
      </c>
      <c r="B52" t="s">
        <v>299</v>
      </c>
      <c r="C52" t="s">
        <v>8</v>
      </c>
    </row>
    <row r="53" spans="1:3" x14ac:dyDescent="0.25">
      <c r="A53" t="s">
        <v>198</v>
      </c>
      <c r="B53" t="s">
        <v>421</v>
      </c>
      <c r="C53" t="s">
        <v>8</v>
      </c>
    </row>
    <row r="54" spans="1:3" x14ac:dyDescent="0.25">
      <c r="A54" t="s">
        <v>124</v>
      </c>
      <c r="B54" t="s">
        <v>356</v>
      </c>
      <c r="C54" t="s">
        <v>81</v>
      </c>
    </row>
    <row r="55" spans="1:3" x14ac:dyDescent="0.25">
      <c r="A55" t="s">
        <v>122</v>
      </c>
      <c r="B55" t="s">
        <v>354</v>
      </c>
      <c r="C55" t="s">
        <v>45</v>
      </c>
    </row>
    <row r="56" spans="1:3" x14ac:dyDescent="0.25">
      <c r="A56" t="s">
        <v>123</v>
      </c>
      <c r="B56" t="s">
        <v>355</v>
      </c>
      <c r="C56" t="s">
        <v>45</v>
      </c>
    </row>
    <row r="57" spans="1:3" x14ac:dyDescent="0.25">
      <c r="A57" t="s">
        <v>220</v>
      </c>
      <c r="B57" t="s">
        <v>441</v>
      </c>
      <c r="C57" t="s">
        <v>45</v>
      </c>
    </row>
    <row r="58" spans="1:3" x14ac:dyDescent="0.25">
      <c r="A58" t="s">
        <v>119</v>
      </c>
      <c r="B58" t="s">
        <v>351</v>
      </c>
      <c r="C58" t="s">
        <v>81</v>
      </c>
    </row>
    <row r="59" spans="1:3" x14ac:dyDescent="0.25">
      <c r="A59" t="s">
        <v>120</v>
      </c>
      <c r="B59" t="s">
        <v>352</v>
      </c>
      <c r="C59" t="s">
        <v>81</v>
      </c>
    </row>
    <row r="60" spans="1:3" x14ac:dyDescent="0.25">
      <c r="A60" t="s">
        <v>121</v>
      </c>
      <c r="B60" t="s">
        <v>353</v>
      </c>
      <c r="C60" t="s">
        <v>81</v>
      </c>
    </row>
    <row r="61" spans="1:3" x14ac:dyDescent="0.25">
      <c r="A61" t="s">
        <v>142</v>
      </c>
      <c r="B61" t="s">
        <v>370</v>
      </c>
      <c r="C61" t="s">
        <v>143</v>
      </c>
    </row>
    <row r="62" spans="1:3" x14ac:dyDescent="0.25">
      <c r="A62" t="s">
        <v>87</v>
      </c>
      <c r="B62" t="s">
        <v>334</v>
      </c>
      <c r="C62" t="s">
        <v>88</v>
      </c>
    </row>
    <row r="63" spans="1:3" x14ac:dyDescent="0.25">
      <c r="A63" t="s">
        <v>214</v>
      </c>
      <c r="B63" t="s">
        <v>437</v>
      </c>
      <c r="C63" t="s">
        <v>81</v>
      </c>
    </row>
    <row r="64" spans="1:3" x14ac:dyDescent="0.25">
      <c r="A64" t="s">
        <v>71</v>
      </c>
      <c r="B64" t="s">
        <v>323</v>
      </c>
      <c r="C64" t="s">
        <v>72</v>
      </c>
    </row>
    <row r="65" spans="1:3" x14ac:dyDescent="0.25">
      <c r="A65" t="s">
        <v>73</v>
      </c>
      <c r="B65" t="s">
        <v>324</v>
      </c>
      <c r="C65" t="s">
        <v>72</v>
      </c>
    </row>
    <row r="66" spans="1:3" x14ac:dyDescent="0.25">
      <c r="A66" t="s">
        <v>212</v>
      </c>
      <c r="B66" t="s">
        <v>435</v>
      </c>
      <c r="C66" t="s">
        <v>8</v>
      </c>
    </row>
    <row r="67" spans="1:3" x14ac:dyDescent="0.25">
      <c r="A67" t="s">
        <v>207</v>
      </c>
      <c r="B67" t="s">
        <v>430</v>
      </c>
      <c r="C67" t="s">
        <v>8</v>
      </c>
    </row>
    <row r="68" spans="1:3" x14ac:dyDescent="0.25">
      <c r="A68" t="s">
        <v>204</v>
      </c>
      <c r="B68" t="s">
        <v>427</v>
      </c>
      <c r="C68" t="s">
        <v>8</v>
      </c>
    </row>
    <row r="69" spans="1:3" x14ac:dyDescent="0.25">
      <c r="A69" t="s">
        <v>206</v>
      </c>
      <c r="B69" t="s">
        <v>429</v>
      </c>
      <c r="C69" t="s">
        <v>8</v>
      </c>
    </row>
    <row r="70" spans="1:3" x14ac:dyDescent="0.25">
      <c r="A70" t="s">
        <v>205</v>
      </c>
      <c r="B70" t="s">
        <v>428</v>
      </c>
      <c r="C70" t="s">
        <v>8</v>
      </c>
    </row>
    <row r="71" spans="1:3" x14ac:dyDescent="0.25">
      <c r="A71" t="s">
        <v>208</v>
      </c>
      <c r="B71" t="s">
        <v>431</v>
      </c>
      <c r="C71" t="s">
        <v>81</v>
      </c>
    </row>
    <row r="72" spans="1:3" x14ac:dyDescent="0.25">
      <c r="A72" t="s">
        <v>209</v>
      </c>
      <c r="B72" t="s">
        <v>432</v>
      </c>
      <c r="C72" t="s">
        <v>81</v>
      </c>
    </row>
    <row r="73" spans="1:3" x14ac:dyDescent="0.25">
      <c r="A73" t="s">
        <v>210</v>
      </c>
      <c r="B73" t="s">
        <v>433</v>
      </c>
      <c r="C73" t="s">
        <v>81</v>
      </c>
    </row>
    <row r="74" spans="1:3" x14ac:dyDescent="0.25">
      <c r="A74" t="s">
        <v>79</v>
      </c>
      <c r="B74" t="s">
        <v>328</v>
      </c>
      <c r="C74" t="s">
        <v>8</v>
      </c>
    </row>
    <row r="75" spans="1:3" x14ac:dyDescent="0.25">
      <c r="A75" t="s">
        <v>100</v>
      </c>
      <c r="B75" t="s">
        <v>345</v>
      </c>
      <c r="C75" t="s">
        <v>8</v>
      </c>
    </row>
    <row r="76" spans="1:3" x14ac:dyDescent="0.25">
      <c r="A76" t="s">
        <v>159</v>
      </c>
      <c r="B76" t="s">
        <v>387</v>
      </c>
      <c r="C76" t="s">
        <v>8</v>
      </c>
    </row>
    <row r="77" spans="1:3" x14ac:dyDescent="0.25">
      <c r="A77" t="s">
        <v>263</v>
      </c>
      <c r="B77" t="s">
        <v>472</v>
      </c>
      <c r="C77" t="s">
        <v>8</v>
      </c>
    </row>
    <row r="78" spans="1:3" x14ac:dyDescent="0.25">
      <c r="A78" t="s">
        <v>163</v>
      </c>
      <c r="B78" t="s">
        <v>391</v>
      </c>
      <c r="C78" t="s">
        <v>8</v>
      </c>
    </row>
    <row r="79" spans="1:3" x14ac:dyDescent="0.25">
      <c r="A79" t="s">
        <v>165</v>
      </c>
      <c r="B79" t="s">
        <v>391</v>
      </c>
      <c r="C79" t="s">
        <v>8</v>
      </c>
    </row>
    <row r="80" spans="1:3" x14ac:dyDescent="0.25">
      <c r="A80" t="s">
        <v>164</v>
      </c>
      <c r="B80" t="s">
        <v>392</v>
      </c>
      <c r="C80" t="s">
        <v>8</v>
      </c>
    </row>
    <row r="81" spans="1:3" x14ac:dyDescent="0.25">
      <c r="A81" t="s">
        <v>166</v>
      </c>
      <c r="B81" t="s">
        <v>392</v>
      </c>
      <c r="C81" t="s">
        <v>8</v>
      </c>
    </row>
    <row r="82" spans="1:3" x14ac:dyDescent="0.25">
      <c r="A82" t="s">
        <v>257</v>
      </c>
      <c r="B82" t="s">
        <v>468</v>
      </c>
      <c r="C82" t="s">
        <v>45</v>
      </c>
    </row>
    <row r="83" spans="1:3" x14ac:dyDescent="0.25">
      <c r="A83" t="s">
        <v>259</v>
      </c>
      <c r="B83" t="s">
        <v>469</v>
      </c>
    </row>
    <row r="84" spans="1:3" x14ac:dyDescent="0.25">
      <c r="A84" t="s">
        <v>94</v>
      </c>
      <c r="B84" t="s">
        <v>340</v>
      </c>
      <c r="C84" t="s">
        <v>95</v>
      </c>
    </row>
    <row r="85" spans="1:3" x14ac:dyDescent="0.25">
      <c r="A85" t="s">
        <v>195</v>
      </c>
      <c r="B85" t="s">
        <v>419</v>
      </c>
      <c r="C85" t="s">
        <v>196</v>
      </c>
    </row>
    <row r="86" spans="1:3" x14ac:dyDescent="0.25">
      <c r="A86" t="s">
        <v>213</v>
      </c>
      <c r="B86" t="s">
        <v>436</v>
      </c>
      <c r="C86" t="s">
        <v>196</v>
      </c>
    </row>
    <row r="87" spans="1:3" x14ac:dyDescent="0.25">
      <c r="A87" t="s">
        <v>201</v>
      </c>
      <c r="B87" t="s">
        <v>424</v>
      </c>
      <c r="C87" t="s">
        <v>8</v>
      </c>
    </row>
    <row r="88" spans="1:3" x14ac:dyDescent="0.25">
      <c r="A88" t="s">
        <v>199</v>
      </c>
      <c r="B88" t="s">
        <v>422</v>
      </c>
      <c r="C88" t="s">
        <v>8</v>
      </c>
    </row>
    <row r="89" spans="1:3" x14ac:dyDescent="0.25">
      <c r="A89" t="s">
        <v>200</v>
      </c>
      <c r="B89" t="s">
        <v>423</v>
      </c>
      <c r="C89" t="s">
        <v>8</v>
      </c>
    </row>
    <row r="90" spans="1:3" x14ac:dyDescent="0.25">
      <c r="A90" t="s">
        <v>78</v>
      </c>
      <c r="B90" t="s">
        <v>327</v>
      </c>
      <c r="C90" t="s">
        <v>45</v>
      </c>
    </row>
    <row r="91" spans="1:3" x14ac:dyDescent="0.25">
      <c r="A91" t="s">
        <v>217</v>
      </c>
      <c r="B91" t="s">
        <v>440</v>
      </c>
      <c r="C91" t="s">
        <v>45</v>
      </c>
    </row>
    <row r="92" spans="1:3" x14ac:dyDescent="0.25">
      <c r="A92" t="s">
        <v>37</v>
      </c>
      <c r="B92" t="s">
        <v>297</v>
      </c>
      <c r="C92" t="s">
        <v>8</v>
      </c>
    </row>
    <row r="93" spans="1:3" x14ac:dyDescent="0.25">
      <c r="A93" t="s">
        <v>267</v>
      </c>
      <c r="B93" t="s">
        <v>476</v>
      </c>
      <c r="C93" t="s">
        <v>45</v>
      </c>
    </row>
    <row r="94" spans="1:3" x14ac:dyDescent="0.25">
      <c r="A94" t="s">
        <v>67</v>
      </c>
      <c r="B94" t="s">
        <v>319</v>
      </c>
      <c r="C94" t="s">
        <v>45</v>
      </c>
    </row>
    <row r="95" spans="1:3" x14ac:dyDescent="0.25">
      <c r="A95" t="s">
        <v>244</v>
      </c>
      <c r="B95" t="s">
        <v>460</v>
      </c>
      <c r="C95" t="s">
        <v>132</v>
      </c>
    </row>
    <row r="96" spans="1:3" x14ac:dyDescent="0.25">
      <c r="A96" t="s">
        <v>48</v>
      </c>
      <c r="B96" t="s">
        <v>305</v>
      </c>
      <c r="C96" t="s">
        <v>45</v>
      </c>
    </row>
    <row r="97" spans="1:3" x14ac:dyDescent="0.25">
      <c r="A97" t="s">
        <v>49</v>
      </c>
      <c r="B97" t="s">
        <v>306</v>
      </c>
      <c r="C97" t="s">
        <v>45</v>
      </c>
    </row>
    <row r="98" spans="1:3" x14ac:dyDescent="0.25">
      <c r="A98" t="s">
        <v>218</v>
      </c>
      <c r="B98" t="s">
        <v>441</v>
      </c>
      <c r="C98" t="s">
        <v>45</v>
      </c>
    </row>
    <row r="99" spans="1:3" x14ac:dyDescent="0.25">
      <c r="A99" t="s">
        <v>252</v>
      </c>
      <c r="B99" t="s">
        <v>465</v>
      </c>
      <c r="C99" t="s">
        <v>45</v>
      </c>
    </row>
    <row r="100" spans="1:3" x14ac:dyDescent="0.25">
      <c r="A100" t="s">
        <v>266</v>
      </c>
      <c r="B100" t="s">
        <v>475</v>
      </c>
      <c r="C100" t="s">
        <v>8</v>
      </c>
    </row>
    <row r="101" spans="1:3" x14ac:dyDescent="0.25">
      <c r="A101" t="s">
        <v>254</v>
      </c>
      <c r="B101" t="s">
        <v>466</v>
      </c>
      <c r="C101" t="s">
        <v>45</v>
      </c>
    </row>
    <row r="102" spans="1:3" x14ac:dyDescent="0.25">
      <c r="A102" t="s">
        <v>44</v>
      </c>
      <c r="B102" t="s">
        <v>303</v>
      </c>
      <c r="C102" t="s">
        <v>45</v>
      </c>
    </row>
    <row r="103" spans="1:3" x14ac:dyDescent="0.25">
      <c r="A103" t="s">
        <v>230</v>
      </c>
      <c r="B103" t="s">
        <v>448</v>
      </c>
      <c r="C103" t="s">
        <v>196</v>
      </c>
    </row>
    <row r="104" spans="1:3" x14ac:dyDescent="0.25">
      <c r="A104" t="s">
        <v>148</v>
      </c>
      <c r="B104" t="s">
        <v>374</v>
      </c>
      <c r="C104" t="s">
        <v>45</v>
      </c>
    </row>
    <row r="105" spans="1:3" x14ac:dyDescent="0.25">
      <c r="A105" t="s">
        <v>255</v>
      </c>
      <c r="B105" t="s">
        <v>467</v>
      </c>
      <c r="C105" t="s">
        <v>256</v>
      </c>
    </row>
    <row r="106" spans="1:3" x14ac:dyDescent="0.25">
      <c r="A106" t="s">
        <v>131</v>
      </c>
      <c r="B106" t="s">
        <v>361</v>
      </c>
      <c r="C106" t="s">
        <v>132</v>
      </c>
    </row>
    <row r="107" spans="1:3" x14ac:dyDescent="0.25">
      <c r="A107" t="s">
        <v>133</v>
      </c>
      <c r="B107" t="s">
        <v>362</v>
      </c>
      <c r="C107" t="s">
        <v>132</v>
      </c>
    </row>
    <row r="108" spans="1:3" x14ac:dyDescent="0.25">
      <c r="A108" t="s">
        <v>144</v>
      </c>
      <c r="B108" t="s">
        <v>371</v>
      </c>
      <c r="C108" t="s">
        <v>143</v>
      </c>
    </row>
    <row r="109" spans="1:3" x14ac:dyDescent="0.25">
      <c r="A109" t="s">
        <v>228</v>
      </c>
      <c r="B109" t="s">
        <v>446</v>
      </c>
      <c r="C109" t="s">
        <v>8</v>
      </c>
    </row>
    <row r="110" spans="1:3" x14ac:dyDescent="0.25">
      <c r="A110" t="s">
        <v>93</v>
      </c>
      <c r="B110" t="s">
        <v>339</v>
      </c>
      <c r="C110" t="s">
        <v>88</v>
      </c>
    </row>
    <row r="111" spans="1:3" x14ac:dyDescent="0.25">
      <c r="A111" t="s">
        <v>262</v>
      </c>
      <c r="B111" t="s">
        <v>471</v>
      </c>
      <c r="C111" t="s">
        <v>8</v>
      </c>
    </row>
    <row r="112" spans="1:3" x14ac:dyDescent="0.25">
      <c r="A112" t="s">
        <v>36</v>
      </c>
      <c r="B112" t="s">
        <v>296</v>
      </c>
      <c r="C112" t="s">
        <v>8</v>
      </c>
    </row>
    <row r="113" spans="1:3" x14ac:dyDescent="0.25">
      <c r="A113" t="s">
        <v>184</v>
      </c>
      <c r="B113" t="s">
        <v>408</v>
      </c>
      <c r="C113" t="s">
        <v>45</v>
      </c>
    </row>
    <row r="114" spans="1:3" x14ac:dyDescent="0.25">
      <c r="A114" t="s">
        <v>134</v>
      </c>
      <c r="B114" t="s">
        <v>363</v>
      </c>
      <c r="C114" t="s">
        <v>8</v>
      </c>
    </row>
    <row r="115" spans="1:3" x14ac:dyDescent="0.25">
      <c r="A115" t="s">
        <v>98</v>
      </c>
      <c r="B115" t="s">
        <v>343</v>
      </c>
      <c r="C115" t="s">
        <v>86</v>
      </c>
    </row>
    <row r="116" spans="1:3" x14ac:dyDescent="0.25">
      <c r="A116" t="s">
        <v>92</v>
      </c>
      <c r="B116" t="s">
        <v>338</v>
      </c>
      <c r="C116" t="s">
        <v>86</v>
      </c>
    </row>
    <row r="117" spans="1:3" x14ac:dyDescent="0.25">
      <c r="A117" t="s">
        <v>91</v>
      </c>
      <c r="B117" t="s">
        <v>337</v>
      </c>
      <c r="C117" t="s">
        <v>45</v>
      </c>
    </row>
    <row r="118" spans="1:3" x14ac:dyDescent="0.25">
      <c r="A118" t="s">
        <v>202</v>
      </c>
      <c r="B118" t="s">
        <v>425</v>
      </c>
      <c r="C118" t="s">
        <v>45</v>
      </c>
    </row>
    <row r="119" spans="1:3" x14ac:dyDescent="0.25">
      <c r="A119" t="s">
        <v>248</v>
      </c>
      <c r="B119" t="s">
        <v>462</v>
      </c>
      <c r="C119" t="s">
        <v>8</v>
      </c>
    </row>
    <row r="120" spans="1:3" x14ac:dyDescent="0.25">
      <c r="A120" t="s">
        <v>189</v>
      </c>
      <c r="B120" t="s">
        <v>413</v>
      </c>
      <c r="C120" t="s">
        <v>132</v>
      </c>
    </row>
    <row r="121" spans="1:3" x14ac:dyDescent="0.25">
      <c r="A121" t="s">
        <v>187</v>
      </c>
      <c r="B121" t="s">
        <v>411</v>
      </c>
      <c r="C121" t="s">
        <v>132</v>
      </c>
    </row>
    <row r="122" spans="1:3" x14ac:dyDescent="0.25">
      <c r="A122" t="s">
        <v>239</v>
      </c>
      <c r="B122" t="s">
        <v>455</v>
      </c>
      <c r="C122" t="s">
        <v>132</v>
      </c>
    </row>
    <row r="123" spans="1:3" x14ac:dyDescent="0.25">
      <c r="A123" t="s">
        <v>190</v>
      </c>
      <c r="B123" t="s">
        <v>414</v>
      </c>
      <c r="C123" t="s">
        <v>132</v>
      </c>
    </row>
    <row r="124" spans="1:3" x14ac:dyDescent="0.25">
      <c r="A124" t="s">
        <v>188</v>
      </c>
      <c r="B124" t="s">
        <v>412</v>
      </c>
      <c r="C124" t="s">
        <v>132</v>
      </c>
    </row>
    <row r="125" spans="1:3" x14ac:dyDescent="0.25">
      <c r="A125" t="s">
        <v>240</v>
      </c>
      <c r="B125" t="s">
        <v>456</v>
      </c>
      <c r="C125" t="s">
        <v>132</v>
      </c>
    </row>
    <row r="126" spans="1:3" x14ac:dyDescent="0.25">
      <c r="A126" t="s">
        <v>77</v>
      </c>
      <c r="B126" t="s">
        <v>326</v>
      </c>
      <c r="C126" t="s">
        <v>75</v>
      </c>
    </row>
    <row r="127" spans="1:3" x14ac:dyDescent="0.25">
      <c r="A127" t="s">
        <v>74</v>
      </c>
      <c r="B127" t="s">
        <v>325</v>
      </c>
      <c r="C127" t="s">
        <v>75</v>
      </c>
    </row>
    <row r="128" spans="1:3" x14ac:dyDescent="0.25">
      <c r="A128" t="s">
        <v>76</v>
      </c>
      <c r="B128" t="s">
        <v>325</v>
      </c>
      <c r="C128" t="s">
        <v>75</v>
      </c>
    </row>
    <row r="129" spans="1:3" x14ac:dyDescent="0.25">
      <c r="A129" t="s">
        <v>233</v>
      </c>
      <c r="B129" t="s">
        <v>451</v>
      </c>
      <c r="C129" t="s">
        <v>234</v>
      </c>
    </row>
    <row r="130" spans="1:3" x14ac:dyDescent="0.25">
      <c r="A130" t="s">
        <v>235</v>
      </c>
      <c r="B130" t="s">
        <v>452</v>
      </c>
      <c r="C130" t="s">
        <v>234</v>
      </c>
    </row>
    <row r="131" spans="1:3" x14ac:dyDescent="0.25">
      <c r="A131" t="s">
        <v>197</v>
      </c>
      <c r="B131" t="s">
        <v>420</v>
      </c>
      <c r="C131" t="s">
        <v>105</v>
      </c>
    </row>
    <row r="132" spans="1:3" x14ac:dyDescent="0.25">
      <c r="A132" t="s">
        <v>250</v>
      </c>
      <c r="B132" t="s">
        <v>464</v>
      </c>
      <c r="C132" t="s">
        <v>45</v>
      </c>
    </row>
    <row r="133" spans="1:3" x14ac:dyDescent="0.25">
      <c r="A133" t="s">
        <v>260</v>
      </c>
      <c r="B133" t="s">
        <v>469</v>
      </c>
    </row>
    <row r="134" spans="1:3" x14ac:dyDescent="0.25">
      <c r="A134" t="s">
        <v>261</v>
      </c>
      <c r="B134" t="s">
        <v>470</v>
      </c>
      <c r="C134" t="s">
        <v>105</v>
      </c>
    </row>
    <row r="135" spans="1:3" x14ac:dyDescent="0.25">
      <c r="A135" t="s">
        <v>89</v>
      </c>
      <c r="B135" t="s">
        <v>335</v>
      </c>
      <c r="C135" t="s">
        <v>32</v>
      </c>
    </row>
    <row r="136" spans="1:3" x14ac:dyDescent="0.25">
      <c r="A136" t="s">
        <v>64</v>
      </c>
      <c r="B136" t="s">
        <v>318</v>
      </c>
      <c r="C136" t="s">
        <v>32</v>
      </c>
    </row>
    <row r="137" spans="1:3" x14ac:dyDescent="0.25">
      <c r="A137" t="s">
        <v>69</v>
      </c>
      <c r="B137" t="s">
        <v>321</v>
      </c>
      <c r="C137" t="s">
        <v>32</v>
      </c>
    </row>
    <row r="138" spans="1:3" x14ac:dyDescent="0.25">
      <c r="A138" t="s">
        <v>47</v>
      </c>
      <c r="B138" t="s">
        <v>304</v>
      </c>
      <c r="C138" t="s">
        <v>32</v>
      </c>
    </row>
    <row r="139" spans="1:3" x14ac:dyDescent="0.25">
      <c r="A139" t="s">
        <v>70</v>
      </c>
      <c r="B139" t="s">
        <v>322</v>
      </c>
      <c r="C139" t="s">
        <v>32</v>
      </c>
    </row>
    <row r="140" spans="1:3" x14ac:dyDescent="0.25">
      <c r="A140" t="s">
        <v>46</v>
      </c>
      <c r="B140" t="s">
        <v>304</v>
      </c>
      <c r="C140" t="s">
        <v>32</v>
      </c>
    </row>
    <row r="141" spans="1:3" x14ac:dyDescent="0.25">
      <c r="A141" t="s">
        <v>103</v>
      </c>
      <c r="B141" t="s">
        <v>491</v>
      </c>
      <c r="C141" t="s">
        <v>105</v>
      </c>
    </row>
    <row r="142" spans="1:3" x14ac:dyDescent="0.25">
      <c r="A142" t="s">
        <v>107</v>
      </c>
      <c r="B142" t="s">
        <v>348</v>
      </c>
      <c r="C142" t="s">
        <v>8</v>
      </c>
    </row>
    <row r="143" spans="1:3" x14ac:dyDescent="0.25">
      <c r="A143" t="s">
        <v>59</v>
      </c>
      <c r="B143" t="s">
        <v>315</v>
      </c>
      <c r="C143" t="s">
        <v>45</v>
      </c>
    </row>
    <row r="144" spans="1:3" x14ac:dyDescent="0.25">
      <c r="A144" t="s">
        <v>150</v>
      </c>
      <c r="B144" t="s">
        <v>376</v>
      </c>
      <c r="C144" t="s">
        <v>32</v>
      </c>
    </row>
    <row r="145" spans="1:3" x14ac:dyDescent="0.25">
      <c r="A145" t="s">
        <v>186</v>
      </c>
      <c r="B145" t="s">
        <v>410</v>
      </c>
      <c r="C145" t="s">
        <v>105</v>
      </c>
    </row>
    <row r="146" spans="1:3" x14ac:dyDescent="0.25">
      <c r="A146" t="s">
        <v>116</v>
      </c>
      <c r="B146" t="s">
        <v>383</v>
      </c>
      <c r="C146" t="s">
        <v>81</v>
      </c>
    </row>
    <row r="147" spans="1:3" x14ac:dyDescent="0.25">
      <c r="A147" t="s">
        <v>193</v>
      </c>
      <c r="B147" t="s">
        <v>417</v>
      </c>
      <c r="C147" t="s">
        <v>81</v>
      </c>
    </row>
    <row r="148" spans="1:3" x14ac:dyDescent="0.25">
      <c r="A148" t="s">
        <v>185</v>
      </c>
      <c r="B148" t="s">
        <v>409</v>
      </c>
      <c r="C148" t="s">
        <v>45</v>
      </c>
    </row>
    <row r="149" spans="1:3" x14ac:dyDescent="0.25">
      <c r="A149" t="s">
        <v>157</v>
      </c>
      <c r="B149" t="s">
        <v>385</v>
      </c>
      <c r="C149" t="s">
        <v>81</v>
      </c>
    </row>
    <row r="150" spans="1:3" x14ac:dyDescent="0.25">
      <c r="A150" t="s">
        <v>151</v>
      </c>
      <c r="B150" t="s">
        <v>377</v>
      </c>
      <c r="C150" t="s">
        <v>81</v>
      </c>
    </row>
    <row r="151" spans="1:3" x14ac:dyDescent="0.25">
      <c r="A151" t="s">
        <v>140</v>
      </c>
      <c r="B151" t="s">
        <v>368</v>
      </c>
      <c r="C151" t="s">
        <v>81</v>
      </c>
    </row>
    <row r="152" spans="1:3" x14ac:dyDescent="0.25">
      <c r="A152" t="s">
        <v>178</v>
      </c>
      <c r="B152" t="s">
        <v>402</v>
      </c>
      <c r="C152" t="s">
        <v>81</v>
      </c>
    </row>
    <row r="153" spans="1:3" x14ac:dyDescent="0.25">
      <c r="A153" t="s">
        <v>226</v>
      </c>
      <c r="B153" t="s">
        <v>444</v>
      </c>
      <c r="C153" t="s">
        <v>81</v>
      </c>
    </row>
    <row r="154" spans="1:3" x14ac:dyDescent="0.25">
      <c r="A154" t="s">
        <v>180</v>
      </c>
      <c r="B154" t="s">
        <v>404</v>
      </c>
      <c r="C154" t="s">
        <v>81</v>
      </c>
    </row>
    <row r="155" spans="1:3" x14ac:dyDescent="0.25">
      <c r="A155" t="s">
        <v>224</v>
      </c>
      <c r="B155" t="s">
        <v>442</v>
      </c>
      <c r="C155" t="s">
        <v>81</v>
      </c>
    </row>
    <row r="156" spans="1:3" x14ac:dyDescent="0.25">
      <c r="A156" t="s">
        <v>222</v>
      </c>
      <c r="B156" t="s">
        <v>442</v>
      </c>
      <c r="C156" t="s">
        <v>81</v>
      </c>
    </row>
    <row r="157" spans="1:3" x14ac:dyDescent="0.25">
      <c r="A157" t="s">
        <v>145</v>
      </c>
      <c r="B157" t="s">
        <v>372</v>
      </c>
      <c r="C157" t="s">
        <v>81</v>
      </c>
    </row>
    <row r="158" spans="1:3" x14ac:dyDescent="0.25">
      <c r="A158" t="s">
        <v>175</v>
      </c>
      <c r="B158" t="s">
        <v>399</v>
      </c>
      <c r="C158" t="s">
        <v>81</v>
      </c>
    </row>
    <row r="159" spans="1:3" x14ac:dyDescent="0.25">
      <c r="A159" t="s">
        <v>149</v>
      </c>
      <c r="B159" t="s">
        <v>375</v>
      </c>
      <c r="C159" t="s">
        <v>81</v>
      </c>
    </row>
    <row r="160" spans="1:3" x14ac:dyDescent="0.25">
      <c r="A160" t="s">
        <v>174</v>
      </c>
      <c r="B160" t="s">
        <v>398</v>
      </c>
      <c r="C160" t="s">
        <v>81</v>
      </c>
    </row>
    <row r="161" spans="1:3" x14ac:dyDescent="0.25">
      <c r="A161" t="s">
        <v>125</v>
      </c>
      <c r="B161" t="s">
        <v>357</v>
      </c>
      <c r="C161" t="s">
        <v>81</v>
      </c>
    </row>
    <row r="162" spans="1:3" x14ac:dyDescent="0.25">
      <c r="A162" t="s">
        <v>129</v>
      </c>
      <c r="B162" t="s">
        <v>359</v>
      </c>
      <c r="C162" t="s">
        <v>81</v>
      </c>
    </row>
    <row r="163" spans="1:3" x14ac:dyDescent="0.25">
      <c r="A163" t="s">
        <v>172</v>
      </c>
      <c r="B163" t="s">
        <v>396</v>
      </c>
      <c r="C163" t="s">
        <v>81</v>
      </c>
    </row>
    <row r="164" spans="1:3" x14ac:dyDescent="0.25">
      <c r="A164" t="s">
        <v>118</v>
      </c>
      <c r="B164" t="s">
        <v>384</v>
      </c>
      <c r="C164" t="s">
        <v>81</v>
      </c>
    </row>
    <row r="165" spans="1:3" x14ac:dyDescent="0.25">
      <c r="A165" t="s">
        <v>181</v>
      </c>
      <c r="B165" t="s">
        <v>405</v>
      </c>
      <c r="C165" t="s">
        <v>45</v>
      </c>
    </row>
    <row r="166" spans="1:3" x14ac:dyDescent="0.25">
      <c r="A166" t="s">
        <v>158</v>
      </c>
      <c r="B166" t="s">
        <v>386</v>
      </c>
      <c r="C166" t="s">
        <v>81</v>
      </c>
    </row>
    <row r="167" spans="1:3" x14ac:dyDescent="0.25">
      <c r="A167" t="s">
        <v>152</v>
      </c>
      <c r="B167" t="s">
        <v>378</v>
      </c>
      <c r="C167" t="s">
        <v>81</v>
      </c>
    </row>
    <row r="168" spans="1:3" x14ac:dyDescent="0.25">
      <c r="A168" t="s">
        <v>141</v>
      </c>
      <c r="B168" t="s">
        <v>369</v>
      </c>
      <c r="C168" t="s">
        <v>81</v>
      </c>
    </row>
    <row r="169" spans="1:3" x14ac:dyDescent="0.25">
      <c r="A169" t="s">
        <v>167</v>
      </c>
      <c r="B169" t="s">
        <v>393</v>
      </c>
      <c r="C169" t="s">
        <v>81</v>
      </c>
    </row>
    <row r="170" spans="1:3" x14ac:dyDescent="0.25">
      <c r="A170" t="s">
        <v>154</v>
      </c>
      <c r="B170" t="s">
        <v>380</v>
      </c>
      <c r="C170" t="s">
        <v>81</v>
      </c>
    </row>
    <row r="171" spans="1:3" x14ac:dyDescent="0.25">
      <c r="A171" t="s">
        <v>156</v>
      </c>
      <c r="B171" t="s">
        <v>382</v>
      </c>
      <c r="C171" t="s">
        <v>81</v>
      </c>
    </row>
    <row r="172" spans="1:3" x14ac:dyDescent="0.25">
      <c r="A172" t="s">
        <v>153</v>
      </c>
      <c r="B172" t="s">
        <v>379</v>
      </c>
      <c r="C172" t="s">
        <v>81</v>
      </c>
    </row>
    <row r="173" spans="1:3" x14ac:dyDescent="0.25">
      <c r="A173" t="s">
        <v>155</v>
      </c>
      <c r="B173" t="s">
        <v>381</v>
      </c>
      <c r="C173" t="s">
        <v>81</v>
      </c>
    </row>
    <row r="174" spans="1:3" x14ac:dyDescent="0.25">
      <c r="A174" t="s">
        <v>179</v>
      </c>
      <c r="B174" t="s">
        <v>403</v>
      </c>
      <c r="C174" t="s">
        <v>81</v>
      </c>
    </row>
    <row r="175" spans="1:3" x14ac:dyDescent="0.25">
      <c r="A175" t="s">
        <v>227</v>
      </c>
      <c r="B175" t="s">
        <v>445</v>
      </c>
      <c r="C175" t="s">
        <v>81</v>
      </c>
    </row>
    <row r="176" spans="1:3" x14ac:dyDescent="0.25">
      <c r="A176" t="s">
        <v>225</v>
      </c>
      <c r="B176" t="s">
        <v>443</v>
      </c>
      <c r="C176" t="s">
        <v>81</v>
      </c>
    </row>
    <row r="177" spans="1:3" x14ac:dyDescent="0.25">
      <c r="A177" t="s">
        <v>223</v>
      </c>
      <c r="B177" t="s">
        <v>443</v>
      </c>
      <c r="C177" t="s">
        <v>81</v>
      </c>
    </row>
    <row r="178" spans="1:3" x14ac:dyDescent="0.25">
      <c r="A178" t="s">
        <v>127</v>
      </c>
      <c r="B178" t="s">
        <v>358</v>
      </c>
      <c r="C178" t="s">
        <v>81</v>
      </c>
    </row>
    <row r="179" spans="1:3" x14ac:dyDescent="0.25">
      <c r="A179" t="s">
        <v>130</v>
      </c>
      <c r="B179" t="s">
        <v>360</v>
      </c>
      <c r="C179" t="s">
        <v>81</v>
      </c>
    </row>
    <row r="180" spans="1:3" x14ac:dyDescent="0.25">
      <c r="A180" t="s">
        <v>173</v>
      </c>
      <c r="B180" t="s">
        <v>397</v>
      </c>
      <c r="C180" t="s">
        <v>81</v>
      </c>
    </row>
    <row r="181" spans="1:3" x14ac:dyDescent="0.25">
      <c r="A181" t="s">
        <v>231</v>
      </c>
      <c r="B181" t="s">
        <v>449</v>
      </c>
      <c r="C181" t="s">
        <v>81</v>
      </c>
    </row>
    <row r="182" spans="1:3" x14ac:dyDescent="0.25">
      <c r="A182" t="s">
        <v>160</v>
      </c>
      <c r="B182" t="s">
        <v>388</v>
      </c>
      <c r="C182" t="s">
        <v>45</v>
      </c>
    </row>
    <row r="183" spans="1:3" x14ac:dyDescent="0.25">
      <c r="A183" t="s">
        <v>161</v>
      </c>
      <c r="B183" t="s">
        <v>389</v>
      </c>
      <c r="C183" t="s">
        <v>45</v>
      </c>
    </row>
    <row r="184" spans="1:3" x14ac:dyDescent="0.25">
      <c r="A184" t="s">
        <v>162</v>
      </c>
      <c r="B184" t="s">
        <v>390</v>
      </c>
      <c r="C184" t="s">
        <v>45</v>
      </c>
    </row>
    <row r="185" spans="1:3" x14ac:dyDescent="0.25">
      <c r="A185" t="s">
        <v>242</v>
      </c>
      <c r="B185" t="s">
        <v>458</v>
      </c>
      <c r="C185" t="s">
        <v>81</v>
      </c>
    </row>
    <row r="186" spans="1:3" x14ac:dyDescent="0.25">
      <c r="A186" t="s">
        <v>112</v>
      </c>
      <c r="B186" t="s">
        <v>487</v>
      </c>
      <c r="C186" t="s">
        <v>486</v>
      </c>
    </row>
    <row r="187" spans="1:3" x14ac:dyDescent="0.25">
      <c r="A187" t="s">
        <v>109</v>
      </c>
      <c r="B187" t="s">
        <v>490</v>
      </c>
      <c r="C187" t="s">
        <v>105</v>
      </c>
    </row>
    <row r="188" spans="1:3" x14ac:dyDescent="0.25">
      <c r="A188" t="s">
        <v>60</v>
      </c>
      <c r="B188" t="s">
        <v>315</v>
      </c>
      <c r="C188" t="s">
        <v>45</v>
      </c>
    </row>
    <row r="189" spans="1:3" x14ac:dyDescent="0.25">
      <c r="A189" t="s">
        <v>117</v>
      </c>
      <c r="B189" t="s">
        <v>350</v>
      </c>
      <c r="C189" t="s">
        <v>81</v>
      </c>
    </row>
    <row r="190" spans="1:3" x14ac:dyDescent="0.25">
      <c r="A190" t="s">
        <v>115</v>
      </c>
      <c r="B190" t="s">
        <v>349</v>
      </c>
      <c r="C190" t="s">
        <v>81</v>
      </c>
    </row>
    <row r="191" spans="1:3" x14ac:dyDescent="0.25">
      <c r="A191" t="s">
        <v>111</v>
      </c>
      <c r="B191" t="s">
        <v>485</v>
      </c>
      <c r="C191" t="s">
        <v>81</v>
      </c>
    </row>
    <row r="192" spans="1:3" x14ac:dyDescent="0.25">
      <c r="A192" t="s">
        <v>113</v>
      </c>
      <c r="B192" t="s">
        <v>488</v>
      </c>
      <c r="C192" t="s">
        <v>81</v>
      </c>
    </row>
    <row r="193" spans="1:3" x14ac:dyDescent="0.25">
      <c r="A193" t="s">
        <v>114</v>
      </c>
      <c r="B193" t="s">
        <v>489</v>
      </c>
      <c r="C193" t="s">
        <v>81</v>
      </c>
    </row>
    <row r="194" spans="1:3" x14ac:dyDescent="0.25">
      <c r="A194" t="s">
        <v>99</v>
      </c>
      <c r="B194" t="s">
        <v>344</v>
      </c>
      <c r="C194" t="s">
        <v>86</v>
      </c>
    </row>
    <row r="195" spans="1:3" x14ac:dyDescent="0.25">
      <c r="A195" t="s">
        <v>232</v>
      </c>
      <c r="B195" t="s">
        <v>450</v>
      </c>
      <c r="C195" t="s">
        <v>81</v>
      </c>
    </row>
    <row r="196" spans="1:3" x14ac:dyDescent="0.25">
      <c r="A196" t="s">
        <v>4</v>
      </c>
      <c r="B196" t="s">
        <v>274</v>
      </c>
      <c r="C196" t="s">
        <v>8</v>
      </c>
    </row>
    <row r="197" spans="1:3" x14ac:dyDescent="0.25">
      <c r="A197" t="s">
        <v>264</v>
      </c>
      <c r="B197" t="s">
        <v>473</v>
      </c>
      <c r="C197" t="s">
        <v>8</v>
      </c>
    </row>
    <row r="198" spans="1:3" x14ac:dyDescent="0.25">
      <c r="A198" t="s">
        <v>41</v>
      </c>
      <c r="B198" t="s">
        <v>300</v>
      </c>
      <c r="C198" t="s">
        <v>8</v>
      </c>
    </row>
    <row r="199" spans="1:3" x14ac:dyDescent="0.25">
      <c r="A199" t="s">
        <v>14</v>
      </c>
      <c r="B199" t="s">
        <v>278</v>
      </c>
      <c r="C199" t="s">
        <v>8</v>
      </c>
    </row>
    <row r="200" spans="1:3" x14ac:dyDescent="0.25">
      <c r="A200" t="s">
        <v>16</v>
      </c>
      <c r="B200" t="s">
        <v>280</v>
      </c>
      <c r="C200" t="s">
        <v>8</v>
      </c>
    </row>
    <row r="201" spans="1:3" x14ac:dyDescent="0.25">
      <c r="A201" t="s">
        <v>55</v>
      </c>
      <c r="B201" t="s">
        <v>311</v>
      </c>
      <c r="C201" t="s">
        <v>45</v>
      </c>
    </row>
    <row r="202" spans="1:3" x14ac:dyDescent="0.25">
      <c r="A202" t="s">
        <v>56</v>
      </c>
      <c r="B202" t="s">
        <v>312</v>
      </c>
      <c r="C202" t="s">
        <v>45</v>
      </c>
    </row>
    <row r="203" spans="1:3" x14ac:dyDescent="0.25">
      <c r="A203" t="s">
        <v>57</v>
      </c>
      <c r="B203" t="s">
        <v>313</v>
      </c>
      <c r="C203" t="s">
        <v>45</v>
      </c>
    </row>
    <row r="204" spans="1:3" x14ac:dyDescent="0.25">
      <c r="A204" t="s">
        <v>58</v>
      </c>
      <c r="B204" t="s">
        <v>314</v>
      </c>
      <c r="C204" t="s">
        <v>45</v>
      </c>
    </row>
    <row r="205" spans="1:3" x14ac:dyDescent="0.25">
      <c r="A205" t="s">
        <v>12</v>
      </c>
      <c r="B205" t="s">
        <v>276</v>
      </c>
      <c r="C205" t="s">
        <v>8</v>
      </c>
    </row>
    <row r="206" spans="1:3" x14ac:dyDescent="0.25">
      <c r="A206" t="s">
        <v>10</v>
      </c>
      <c r="B206" t="s">
        <v>275</v>
      </c>
      <c r="C206" t="s">
        <v>8</v>
      </c>
    </row>
    <row r="207" spans="1:3" x14ac:dyDescent="0.25">
      <c r="A207" t="s">
        <v>42</v>
      </c>
      <c r="B207" t="s">
        <v>301</v>
      </c>
      <c r="C207" t="s">
        <v>8</v>
      </c>
    </row>
    <row r="208" spans="1:3" x14ac:dyDescent="0.25">
      <c r="A208" t="s">
        <v>15</v>
      </c>
      <c r="B208" t="s">
        <v>279</v>
      </c>
      <c r="C208" t="s">
        <v>8</v>
      </c>
    </row>
    <row r="209" spans="1:3" x14ac:dyDescent="0.25">
      <c r="A209" t="s">
        <v>17</v>
      </c>
      <c r="B209" t="s">
        <v>281</v>
      </c>
      <c r="C209" t="s">
        <v>8</v>
      </c>
    </row>
    <row r="210" spans="1:3" x14ac:dyDescent="0.25">
      <c r="A210" t="s">
        <v>13</v>
      </c>
      <c r="B210" t="s">
        <v>277</v>
      </c>
      <c r="C210" t="s">
        <v>8</v>
      </c>
    </row>
    <row r="211" spans="1:3" x14ac:dyDescent="0.25">
      <c r="A211" t="s">
        <v>221</v>
      </c>
      <c r="B211" t="s">
        <v>441</v>
      </c>
      <c r="C211" t="s">
        <v>45</v>
      </c>
    </row>
    <row r="212" spans="1:3" x14ac:dyDescent="0.25">
      <c r="A212" t="s">
        <v>61</v>
      </c>
      <c r="B212" t="s">
        <v>316</v>
      </c>
      <c r="C212" t="s">
        <v>8</v>
      </c>
    </row>
    <row r="213" spans="1:3" x14ac:dyDescent="0.25">
      <c r="A213" t="s">
        <v>63</v>
      </c>
      <c r="B213" t="s">
        <v>317</v>
      </c>
      <c r="C213" t="s">
        <v>8</v>
      </c>
    </row>
    <row r="214" spans="1:3" x14ac:dyDescent="0.25">
      <c r="A214" t="s">
        <v>243</v>
      </c>
      <c r="B214" t="s">
        <v>459</v>
      </c>
      <c r="C214" t="s">
        <v>8</v>
      </c>
    </row>
    <row r="215" spans="1:3" x14ac:dyDescent="0.25">
      <c r="A215" t="s">
        <v>101</v>
      </c>
      <c r="B215" t="s">
        <v>346</v>
      </c>
      <c r="C215" t="s">
        <v>8</v>
      </c>
    </row>
    <row r="216" spans="1:3" x14ac:dyDescent="0.25">
      <c r="A216" t="s">
        <v>102</v>
      </c>
      <c r="B216" t="s">
        <v>347</v>
      </c>
      <c r="C216" t="s">
        <v>8</v>
      </c>
    </row>
    <row r="217" spans="1:3" x14ac:dyDescent="0.25">
      <c r="A217" t="s">
        <v>50</v>
      </c>
      <c r="B217" t="s">
        <v>307</v>
      </c>
      <c r="C217" t="s">
        <v>8</v>
      </c>
    </row>
    <row r="218" spans="1:3" x14ac:dyDescent="0.25">
      <c r="A218" t="s">
        <v>52</v>
      </c>
      <c r="B218" t="s">
        <v>308</v>
      </c>
      <c r="C218" t="s">
        <v>8</v>
      </c>
    </row>
    <row r="219" spans="1:3" x14ac:dyDescent="0.25">
      <c r="A219" t="s">
        <v>53</v>
      </c>
      <c r="B219" t="s">
        <v>309</v>
      </c>
      <c r="C219" t="s">
        <v>8</v>
      </c>
    </row>
    <row r="220" spans="1:3" x14ac:dyDescent="0.25">
      <c r="A220" t="s">
        <v>54</v>
      </c>
      <c r="B220" t="s">
        <v>310</v>
      </c>
      <c r="C220" t="s">
        <v>8</v>
      </c>
    </row>
    <row r="221" spans="1:3" x14ac:dyDescent="0.25">
      <c r="A221" t="s">
        <v>249</v>
      </c>
      <c r="B221" t="s">
        <v>463</v>
      </c>
      <c r="C221" t="s">
        <v>45</v>
      </c>
    </row>
    <row r="222" spans="1:3" x14ac:dyDescent="0.25">
      <c r="A222" t="s">
        <v>229</v>
      </c>
      <c r="B222" t="s">
        <v>447</v>
      </c>
      <c r="C222" t="s">
        <v>8</v>
      </c>
    </row>
  </sheetData>
  <autoFilter ref="A1:K1">
    <sortState ref="A2:K222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Relevante parameters</vt:lpstr>
      <vt:lpstr>Sheet2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Huub van Verseveld</dc:creator>
  <cp:lastModifiedBy>Kees Nederhoff</cp:lastModifiedBy>
  <dcterms:created xsi:type="dcterms:W3CDTF">2013-10-15T11:41:05Z</dcterms:created>
  <dcterms:modified xsi:type="dcterms:W3CDTF">2015-03-08T19:38:37Z</dcterms:modified>
</cp:coreProperties>
</file>