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 SISOLUSI CIPTA MANDIRI\PENAWARAN DAN GAMBAR\TENDER\SEKOLAH DIAN HARAPAN (SDH)\SDH bogor\02 Arsitektur Interior  mpe furniture\PENAWARAN\"/>
    </mc:Choice>
  </mc:AlternateContent>
  <xr:revisionPtr revIDLastSave="0" documentId="13_ncr:1_{21E69E78-5B95-49AC-B906-566F1D963B50}" xr6:coauthVersionLast="47" xr6:coauthVersionMax="47" xr10:uidLastSave="{00000000-0000-0000-0000-000000000000}"/>
  <bookViews>
    <workbookView xWindow="-108" yWindow="-108" windowWidth="23256" windowHeight="13896" tabRatio="884" activeTab="1" xr2:uid="{B0C968CF-B785-4679-B86C-8E726D81080F}"/>
  </bookViews>
  <sheets>
    <sheet name="surat  (Nego)" sheetId="13" r:id="rId1"/>
    <sheet name="Kindy Lt 1 (Nego)" sheetId="14" r:id="rId2"/>
    <sheet name="Bukaan" sheetId="4" state="hidden" r:id="rId3"/>
  </sheets>
  <definedNames>
    <definedName name="_xlnm.Print_Area" localSheetId="1">'Kindy Lt 1 (Nego)'!$A$4:$G$36</definedName>
    <definedName name="_xlnm.Print_Area" localSheetId="0">'surat  (Nego)'!$A$1:$D$41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3" l="1"/>
  <c r="G12" i="14"/>
  <c r="G11" i="14" l="1"/>
  <c r="G30" i="14"/>
  <c r="G29" i="14" s="1"/>
  <c r="D26" i="13" s="1"/>
  <c r="G27" i="14"/>
  <c r="G26" i="14"/>
  <c r="G25" i="14"/>
  <c r="G22" i="14"/>
  <c r="G21" i="14"/>
  <c r="G20" i="14"/>
  <c r="G17" i="14"/>
  <c r="G16" i="14"/>
  <c r="G15" i="14"/>
  <c r="G14" i="14" l="1"/>
  <c r="D23" i="13" s="1"/>
  <c r="G24" i="14"/>
  <c r="D25" i="13" s="1"/>
  <c r="G19" i="14"/>
  <c r="D24" i="13" s="1"/>
  <c r="B26" i="13" l="1"/>
  <c r="B25" i="13"/>
  <c r="B24" i="13"/>
  <c r="D32" i="13" l="1"/>
  <c r="B23" i="13"/>
  <c r="B22" i="13"/>
  <c r="D22" i="13" l="1"/>
  <c r="D27" i="13" s="1"/>
</calcChain>
</file>

<file path=xl/sharedStrings.xml><?xml version="1.0" encoding="utf-8"?>
<sst xmlns="http://schemas.openxmlformats.org/spreadsheetml/2006/main" count="83" uniqueCount="65">
  <si>
    <t xml:space="preserve">Item Pekerjaan </t>
  </si>
  <si>
    <t xml:space="preserve">Qty/ Volume </t>
  </si>
  <si>
    <t xml:space="preserve">Unit </t>
  </si>
  <si>
    <t xml:space="preserve">Unit Price </t>
  </si>
  <si>
    <t>Sub Total</t>
  </si>
  <si>
    <t>ls</t>
  </si>
  <si>
    <t>m'</t>
  </si>
  <si>
    <t>unit</t>
  </si>
  <si>
    <t>D</t>
  </si>
  <si>
    <t xml:space="preserve">Toilet </t>
  </si>
  <si>
    <t>Smoke Detector ex. Edwards</t>
  </si>
  <si>
    <t>KODE</t>
  </si>
  <si>
    <t>P1</t>
  </si>
  <si>
    <t xml:space="preserve">Pintu Kelas + Aksesoris (Dekkson) uk. 1.3 m x 2.4 m  Refinish HPL  + Kaca Mati uk. 0.8 m x 1.7 m Inc. Sealant  Kusen Aksen Yellow  </t>
  </si>
  <si>
    <t>P2</t>
  </si>
  <si>
    <t>Pintu Toilet + Aksesoris (Dekkson) uk. 1.3 m x 2.4 m Refinish HPL</t>
  </si>
  <si>
    <t>J1</t>
  </si>
  <si>
    <t>Jendela Kaca tempered laminated 6mm uk. 1000mm x 1600mm</t>
  </si>
  <si>
    <t>Kepada :</t>
  </si>
  <si>
    <t xml:space="preserve">Manajer Pengadan Barang dan Jasa </t>
  </si>
  <si>
    <t xml:space="preserve">Sekolah Dian Harapan </t>
  </si>
  <si>
    <t xml:space="preserve">Dengan  Hormat </t>
  </si>
  <si>
    <r>
      <t xml:space="preserve">Sehubungan dengan adanya undangan </t>
    </r>
    <r>
      <rPr>
        <b/>
        <sz val="11"/>
        <color indexed="8"/>
        <rFont val="Calibri"/>
        <family val="2"/>
      </rPr>
      <t xml:space="preserve"> dari Sekolah Dian Harapan (SDH) Bogor  </t>
    </r>
    <r>
      <rPr>
        <sz val="11"/>
        <color theme="1"/>
        <rFont val="Calibri"/>
        <family val="2"/>
        <scheme val="minor"/>
      </rPr>
      <t xml:space="preserve"> Tentang </t>
    </r>
  </si>
  <si>
    <t xml:space="preserve">RINCIAN KEGIATAN </t>
  </si>
  <si>
    <t xml:space="preserve">LOKASI </t>
  </si>
  <si>
    <t>: SDH</t>
  </si>
  <si>
    <t xml:space="preserve">ALAMAT </t>
  </si>
  <si>
    <t>: Jl. Raya Pajajaran No.27, RT.03/RW.08, Babakan, Kecamatan Bogor Tengah, Kota Bogor, Jawa Barat 16128</t>
  </si>
  <si>
    <t xml:space="preserve">TAHUN ANGGARAN </t>
  </si>
  <si>
    <t>REKAPITULASI</t>
  </si>
  <si>
    <t>No</t>
  </si>
  <si>
    <t>Nama Pekerjaan</t>
  </si>
  <si>
    <t xml:space="preserve">Harga </t>
  </si>
  <si>
    <t>Total Harga</t>
  </si>
  <si>
    <t>PT SISOLUSI CIPTA MANDIRI</t>
  </si>
  <si>
    <t>TORO</t>
  </si>
  <si>
    <t>Manager Marketing</t>
  </si>
  <si>
    <t>mengajukan penawaran harga sebagai berikut :</t>
  </si>
  <si>
    <t xml:space="preserve">dengan Informasi yangkami dapat BOQ dan gambar. Dengan keterangan tersebut kami  </t>
  </si>
  <si>
    <t>Pekerjaan  Pembuatan LOBBY – KELAS KINDY – TOILET – OFFICE – READING CORNER</t>
  </si>
  <si>
    <t>LOBBY – KELAS KINDY – TOILET – OFFICE – READING CORNER</t>
  </si>
  <si>
    <t>: 2024</t>
  </si>
  <si>
    <t>K</t>
  </si>
  <si>
    <t>SIS/PH-SCM/1001/I/2024</t>
  </si>
  <si>
    <t>Jakarta, 25 Januari 2024</t>
  </si>
  <si>
    <t>Item Pekerjaan KINDY</t>
  </si>
  <si>
    <t xml:space="preserve">Pekerjaan IT / RUANG PANEL </t>
  </si>
  <si>
    <t>INSTALLASI PIPA SPRINKLER</t>
  </si>
  <si>
    <t>Installasi Dropper Sprinkler</t>
  </si>
  <si>
    <t>titk</t>
  </si>
  <si>
    <t>Testing &amp; Commisioning</t>
  </si>
  <si>
    <t>Bongkar Instalasi Pipa Sprinkler Existing</t>
  </si>
  <si>
    <t>titik</t>
  </si>
  <si>
    <t>INSTALLASI AC DIFFUSER</t>
  </si>
  <si>
    <t>M</t>
  </si>
  <si>
    <t xml:space="preserve">Instalasi Diffuser AC </t>
  </si>
  <si>
    <t>Bongkar dan Tutup Lubang Diffuser Existing</t>
  </si>
  <si>
    <t>RAG return air grille Ukuran 10 x 50</t>
  </si>
  <si>
    <t>COORING LANTAI</t>
  </si>
  <si>
    <t>N</t>
  </si>
  <si>
    <t>Cooring Lantai</t>
  </si>
  <si>
    <t>O</t>
  </si>
  <si>
    <t>AC 1/2 PK Ex. Daikin Malaysia + Stop Kontak Ex. Panasonic + Tarikan + Instalasi</t>
  </si>
  <si>
    <t xml:space="preserve">Pipa AC 1/4 x 3/8 Ex. Tateyama </t>
  </si>
  <si>
    <t>Pekerjaan  Waterproofing Membrane Bakar warna hitam KETEBALAN 3MM
Dua layer (satu layer tinggi dinding 80cm dan satu layer 120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</si>
</sst>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-[$Rp-421]* #,##0.00_-;\-[$Rp-421]* #,##0.00_-;_-[$Rp-421]* &quot;-&quot;??_-;_-@_-"/>
    <numFmt numFmtId="166" formatCode="_-[$Rp-421]* #,##0_-;\-[$Rp-421]* #,##0_-;_-[$Rp-421]* &quot;-&quot;_-;_-@_-"/>
  </numFmts>
  <fonts count="1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3" fillId="0" borderId="0"/>
    <xf numFmtId="0" fontId="4" fillId="0" borderId="0">
      <alignment vertical="center"/>
    </xf>
    <xf numFmtId="0" fontId="13" fillId="0" borderId="0"/>
    <xf numFmtId="164" fontId="13" fillId="0" borderId="0"/>
  </cellStyleXfs>
  <cellXfs count="96">
    <xf numFmtId="0" fontId="0" fillId="0" borderId="0" xfId="0"/>
    <xf numFmtId="0" fontId="1" fillId="2" borderId="3" xfId="0" applyFont="1" applyFill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5" borderId="0" xfId="0" applyFill="1"/>
    <xf numFmtId="0" fontId="6" fillId="0" borderId="0" xfId="0" applyFont="1" applyAlignment="1">
      <alignment horizontal="left" vertical="center"/>
    </xf>
    <xf numFmtId="0" fontId="6" fillId="5" borderId="0" xfId="0" applyFont="1" applyFill="1" applyAlignment="1">
      <alignment vertical="center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3" fillId="0" borderId="16" xfId="0" applyFont="1" applyBorder="1" applyAlignment="1">
      <alignment horizontal="right" vertical="top"/>
    </xf>
    <xf numFmtId="166" fontId="15" fillId="0" borderId="17" xfId="3" applyNumberFormat="1" applyFont="1" applyBorder="1" applyAlignment="1">
      <alignment vertical="top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165" fontId="0" fillId="4" borderId="2" xfId="0" applyNumberForma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 wrapText="1"/>
    </xf>
    <xf numFmtId="165" fontId="0" fillId="7" borderId="3" xfId="0" applyNumberFormat="1" applyFill="1" applyBorder="1" applyAlignment="1">
      <alignment vertical="center"/>
    </xf>
    <xf numFmtId="165" fontId="0" fillId="7" borderId="3" xfId="0" applyNumberForma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3" xfId="0" applyFill="1" applyBorder="1" applyAlignment="1">
      <alignment horizontal="left" vertical="center"/>
    </xf>
    <xf numFmtId="0" fontId="0" fillId="7" borderId="0" xfId="0" applyFill="1"/>
    <xf numFmtId="0" fontId="0" fillId="7" borderId="3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7" borderId="4" xfId="0" applyFill="1" applyBorder="1"/>
    <xf numFmtId="0" fontId="0" fillId="7" borderId="4" xfId="0" applyFill="1" applyBorder="1" applyAlignment="1">
      <alignment horizontal="center"/>
    </xf>
    <xf numFmtId="0" fontId="2" fillId="7" borderId="3" xfId="0" applyFont="1" applyFill="1" applyBorder="1" applyAlignment="1">
      <alignment horizontal="left" vertical="center" wrapText="1"/>
    </xf>
    <xf numFmtId="41" fontId="18" fillId="7" borderId="3" xfId="2" applyFont="1" applyFill="1" applyBorder="1" applyAlignment="1">
      <alignment horizontal="center" vertical="center"/>
    </xf>
    <xf numFmtId="41" fontId="18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vertical="center" wrapText="1"/>
    </xf>
    <xf numFmtId="0" fontId="13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 wrapText="1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vertical="center"/>
    </xf>
    <xf numFmtId="166" fontId="12" fillId="6" borderId="18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166" fontId="14" fillId="0" borderId="3" xfId="3" applyNumberFormat="1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3" fillId="0" borderId="0" xfId="0" applyFont="1" applyAlignment="1">
      <alignment horizontal="right" vertical="top" wrapText="1"/>
    </xf>
    <xf numFmtId="166" fontId="15" fillId="0" borderId="0" xfId="3" applyNumberFormat="1" applyFont="1" applyAlignment="1">
      <alignment vertical="top"/>
    </xf>
    <xf numFmtId="43" fontId="0" fillId="0" borderId="0" xfId="0" applyNumberFormat="1"/>
    <xf numFmtId="0" fontId="0" fillId="5" borderId="0" xfId="0" applyFill="1" applyAlignment="1">
      <alignment vertical="center"/>
    </xf>
    <xf numFmtId="0" fontId="0" fillId="5" borderId="1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/>
    </xf>
    <xf numFmtId="0" fontId="1" fillId="5" borderId="0" xfId="0" applyFont="1" applyFill="1" applyAlignment="1">
      <alignment vertical="center" wrapText="1"/>
    </xf>
    <xf numFmtId="0" fontId="0" fillId="5" borderId="12" xfId="0" applyFill="1" applyBorder="1" applyAlignment="1">
      <alignment horizontal="center" vertical="center" wrapText="1"/>
    </xf>
    <xf numFmtId="165" fontId="0" fillId="5" borderId="12" xfId="0" applyNumberFormat="1" applyFill="1" applyBorder="1" applyAlignment="1">
      <alignment vertical="center"/>
    </xf>
    <xf numFmtId="165" fontId="0" fillId="5" borderId="9" xfId="0" applyNumberForma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 wrapText="1"/>
    </xf>
    <xf numFmtId="164" fontId="0" fillId="0" borderId="0" xfId="1" applyFont="1"/>
    <xf numFmtId="0" fontId="0" fillId="7" borderId="5" xfId="0" applyFill="1" applyBorder="1"/>
    <xf numFmtId="0" fontId="0" fillId="7" borderId="10" xfId="0" applyFill="1" applyBorder="1"/>
    <xf numFmtId="0" fontId="0" fillId="7" borderId="1" xfId="0" applyFill="1" applyBorder="1"/>
    <xf numFmtId="0" fontId="18" fillId="7" borderId="3" xfId="0" applyFont="1" applyFill="1" applyBorder="1" applyAlignment="1">
      <alignment vertical="center" wrapText="1"/>
    </xf>
    <xf numFmtId="164" fontId="0" fillId="7" borderId="0" xfId="1" applyFont="1" applyFill="1" applyAlignment="1">
      <alignment vertical="center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</cellXfs>
  <cellStyles count="7">
    <cellStyle name="Comma" xfId="1" builtinId="3"/>
    <cellStyle name="Comma [0]" xfId="2" builtinId="6"/>
    <cellStyle name="Comma 3 3" xfId="6" xr:uid="{8712D4EF-6DD0-4F99-AED4-E79B01633D6B}"/>
    <cellStyle name="Normal" xfId="0" builtinId="0"/>
    <cellStyle name="Normal 2" xfId="4" xr:uid="{303EBBC9-C911-41F7-923C-9777FAD76E55}"/>
    <cellStyle name="Normal 2 2" xfId="5" xr:uid="{8C9D973D-3D87-473F-9D6C-5DCD5B562609}"/>
    <cellStyle name="Normal 2 3" xfId="3" xr:uid="{FF8CD9F7-9523-411B-9EE4-2AD215DC28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4201-7DCA-4177-8F21-3B80F39A3774}">
  <dimension ref="A5:D41"/>
  <sheetViews>
    <sheetView view="pageBreakPreview" zoomScale="85" zoomScaleNormal="100" zoomScaleSheetLayoutView="85" workbookViewId="0">
      <selection activeCell="D28" sqref="D28"/>
    </sheetView>
  </sheetViews>
  <sheetFormatPr defaultRowHeight="14.4"/>
  <cols>
    <col min="1" max="1" width="7.33203125" customWidth="1"/>
    <col min="2" max="2" width="29.109375" customWidth="1"/>
    <col min="3" max="3" width="6.44140625" customWidth="1"/>
    <col min="4" max="4" width="51.21875" customWidth="1"/>
    <col min="6" max="6" width="15.109375" bestFit="1" customWidth="1"/>
    <col min="7" max="7" width="14.77734375" bestFit="1" customWidth="1"/>
    <col min="8" max="8" width="18.6640625" customWidth="1"/>
  </cols>
  <sheetData>
    <row r="5" spans="1:4">
      <c r="A5" s="19" t="s">
        <v>18</v>
      </c>
      <c r="B5" s="20"/>
      <c r="D5" s="21"/>
    </row>
    <row r="6" spans="1:4">
      <c r="A6" s="20"/>
      <c r="B6" s="19" t="s">
        <v>19</v>
      </c>
      <c r="D6" s="22" t="s">
        <v>43</v>
      </c>
    </row>
    <row r="7" spans="1:4">
      <c r="A7" s="20"/>
      <c r="B7" s="19" t="s">
        <v>20</v>
      </c>
      <c r="D7" s="23" t="s">
        <v>44</v>
      </c>
    </row>
    <row r="8" spans="1:4">
      <c r="A8" s="20"/>
      <c r="B8" s="19"/>
      <c r="D8" s="21"/>
    </row>
    <row r="9" spans="1:4">
      <c r="A9" s="20"/>
      <c r="B9" s="20"/>
      <c r="D9" s="21"/>
    </row>
    <row r="10" spans="1:4">
      <c r="A10" s="19" t="s">
        <v>21</v>
      </c>
      <c r="B10" s="20"/>
      <c r="D10" s="21"/>
    </row>
    <row r="11" spans="1:4">
      <c r="A11" s="19"/>
      <c r="B11" s="20"/>
      <c r="D11" s="21"/>
    </row>
    <row r="12" spans="1:4">
      <c r="A12" s="19" t="s">
        <v>22</v>
      </c>
      <c r="B12" s="20"/>
      <c r="D12" s="21"/>
    </row>
    <row r="13" spans="1:4">
      <c r="A13" s="19" t="s">
        <v>39</v>
      </c>
      <c r="B13" s="20"/>
      <c r="D13" s="21"/>
    </row>
    <row r="14" spans="1:4">
      <c r="A14" s="19" t="s">
        <v>38</v>
      </c>
      <c r="B14" s="20"/>
      <c r="D14" s="21"/>
    </row>
    <row r="15" spans="1:4" ht="18">
      <c r="A15" s="24" t="s">
        <v>37</v>
      </c>
      <c r="B15" s="25"/>
      <c r="C15" s="25"/>
      <c r="D15" s="25"/>
    </row>
    <row r="16" spans="1:4" ht="45.6" customHeight="1">
      <c r="A16" s="26" t="s">
        <v>23</v>
      </c>
      <c r="B16" s="26"/>
      <c r="C16" s="88" t="s">
        <v>40</v>
      </c>
      <c r="D16" s="88"/>
    </row>
    <row r="17" spans="1:4">
      <c r="A17" s="26" t="s">
        <v>24</v>
      </c>
      <c r="B17" s="26"/>
      <c r="C17" s="26" t="s">
        <v>25</v>
      </c>
      <c r="D17" s="28"/>
    </row>
    <row r="18" spans="1:4" ht="27.75" customHeight="1">
      <c r="A18" s="26" t="s">
        <v>26</v>
      </c>
      <c r="B18" s="26"/>
      <c r="C18" s="89" t="s">
        <v>27</v>
      </c>
      <c r="D18" s="89"/>
    </row>
    <row r="19" spans="1:4">
      <c r="A19" s="26" t="s">
        <v>28</v>
      </c>
      <c r="B19" s="26"/>
      <c r="C19" s="29" t="s">
        <v>41</v>
      </c>
      <c r="D19" s="30"/>
    </row>
    <row r="20" spans="1:4" ht="18.600000000000001" thickBot="1">
      <c r="A20" s="90" t="s">
        <v>29</v>
      </c>
      <c r="B20" s="90"/>
      <c r="C20" s="90"/>
      <c r="D20" s="90"/>
    </row>
    <row r="21" spans="1:4" ht="15.6">
      <c r="A21" s="62" t="s">
        <v>30</v>
      </c>
      <c r="B21" s="63" t="s">
        <v>31</v>
      </c>
      <c r="C21" s="62" t="s">
        <v>2</v>
      </c>
      <c r="D21" s="64" t="s">
        <v>32</v>
      </c>
    </row>
    <row r="22" spans="1:4" ht="15.6">
      <c r="A22" s="65" t="str">
        <f>'Kindy Lt 1 (Nego)'!A11</f>
        <v>D</v>
      </c>
      <c r="B22" s="66" t="str">
        <f>'Kindy Lt 1 (Nego)'!B11</f>
        <v xml:space="preserve">Toilet </v>
      </c>
      <c r="C22" s="67">
        <v>1</v>
      </c>
      <c r="D22" s="68">
        <f>'Kindy Lt 1 (Nego)'!G11</f>
        <v>26502000</v>
      </c>
    </row>
    <row r="23" spans="1:4" ht="15.6">
      <c r="A23" s="65" t="s">
        <v>42</v>
      </c>
      <c r="B23" s="69" t="str">
        <f>'Kindy Lt 1 (Nego)'!B14</f>
        <v xml:space="preserve">Pekerjaan IT / RUANG PANEL </v>
      </c>
      <c r="C23" s="70">
        <v>1</v>
      </c>
      <c r="D23" s="68">
        <f>'Kindy Lt 1 (Nego)'!G14</f>
        <v>25760000</v>
      </c>
    </row>
    <row r="24" spans="1:4" ht="15.6">
      <c r="A24" s="65" t="s">
        <v>54</v>
      </c>
      <c r="B24" s="69" t="str">
        <f>'Kindy Lt 1 (Nego)'!B19</f>
        <v>INSTALLASI PIPA SPRINKLER</v>
      </c>
      <c r="C24" s="70">
        <v>1</v>
      </c>
      <c r="D24" s="68">
        <f>'Kindy Lt 1 (Nego)'!G19</f>
        <v>128700000</v>
      </c>
    </row>
    <row r="25" spans="1:4" ht="15.6">
      <c r="A25" s="65" t="s">
        <v>59</v>
      </c>
      <c r="B25" s="69" t="str">
        <f>'Kindy Lt 1 (Nego)'!B24</f>
        <v>INSTALLASI AC DIFFUSER</v>
      </c>
      <c r="C25" s="70">
        <v>1</v>
      </c>
      <c r="D25" s="68">
        <f>'Kindy Lt 1 (Nego)'!G24</f>
        <v>54450000</v>
      </c>
    </row>
    <row r="26" spans="1:4" ht="16.2" thickBot="1">
      <c r="A26" s="65" t="s">
        <v>61</v>
      </c>
      <c r="B26" s="69" t="str">
        <f>'Kindy Lt 1 (Nego)'!B29</f>
        <v>COORING LANTAI</v>
      </c>
      <c r="C26" s="70">
        <v>1</v>
      </c>
      <c r="D26" s="68">
        <f>'Kindy Lt 1 (Nego)'!G29</f>
        <v>7700000</v>
      </c>
    </row>
    <row r="27" spans="1:4">
      <c r="A27" s="31"/>
      <c r="B27" s="32"/>
      <c r="C27" s="33" t="s">
        <v>33</v>
      </c>
      <c r="D27" s="34">
        <f>SUM(D22:D26)</f>
        <v>243112000</v>
      </c>
    </row>
    <row r="28" spans="1:4">
      <c r="A28" s="20"/>
      <c r="B28" s="71"/>
      <c r="C28" s="71"/>
      <c r="D28" s="72"/>
    </row>
    <row r="29" spans="1:4">
      <c r="A29" s="20"/>
      <c r="B29" s="71"/>
      <c r="C29" s="71"/>
      <c r="D29" s="72"/>
    </row>
    <row r="30" spans="1:4">
      <c r="A30" s="20"/>
      <c r="B30" s="71"/>
      <c r="C30" s="71"/>
      <c r="D30" s="72"/>
    </row>
    <row r="31" spans="1:4">
      <c r="A31" s="20"/>
      <c r="B31" s="71"/>
      <c r="C31" s="71"/>
      <c r="D31" s="72"/>
    </row>
    <row r="32" spans="1:4">
      <c r="D32" s="35" t="str">
        <f>D7</f>
        <v>Jakarta, 25 Januari 2024</v>
      </c>
    </row>
    <row r="33" spans="4:4">
      <c r="D33" s="36" t="s">
        <v>34</v>
      </c>
    </row>
    <row r="34" spans="4:4">
      <c r="D34" s="27"/>
    </row>
    <row r="35" spans="4:4">
      <c r="D35" s="27"/>
    </row>
    <row r="36" spans="4:4">
      <c r="D36" s="27"/>
    </row>
    <row r="37" spans="4:4">
      <c r="D37" s="35"/>
    </row>
    <row r="38" spans="4:4">
      <c r="D38" s="35"/>
    </row>
    <row r="39" spans="4:4">
      <c r="D39" s="35"/>
    </row>
    <row r="40" spans="4:4">
      <c r="D40" s="37" t="s">
        <v>35</v>
      </c>
    </row>
    <row r="41" spans="4:4">
      <c r="D41" s="38" t="s">
        <v>36</v>
      </c>
    </row>
  </sheetData>
  <mergeCells count="3">
    <mergeCell ref="C16:D16"/>
    <mergeCell ref="C18:D18"/>
    <mergeCell ref="A20:D20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F67C6-5B46-43DF-A74E-3B7587203F1F}">
  <dimension ref="A8:S34"/>
  <sheetViews>
    <sheetView tabSelected="1" view="pageBreakPreview" zoomScale="55" zoomScaleNormal="100" zoomScaleSheetLayoutView="55" workbookViewId="0">
      <pane ySplit="10" topLeftCell="A11" activePane="bottomLeft" state="frozen"/>
      <selection activeCell="F34" sqref="F34"/>
      <selection pane="bottomLeft" activeCell="C31" sqref="C31:C32"/>
    </sheetView>
  </sheetViews>
  <sheetFormatPr defaultRowHeight="14.4"/>
  <cols>
    <col min="1" max="1" width="3.44140625" customWidth="1"/>
    <col min="2" max="2" width="3.88671875" customWidth="1"/>
    <col min="3" max="3" width="74" customWidth="1"/>
    <col min="4" max="4" width="9.109375" style="3"/>
    <col min="6" max="6" width="21.109375" customWidth="1"/>
    <col min="7" max="7" width="21.109375" style="18" customWidth="1"/>
    <col min="8" max="8" width="31.88671875" customWidth="1"/>
    <col min="10" max="10" width="27.44140625" customWidth="1"/>
    <col min="18" max="18" width="13.44140625" bestFit="1" customWidth="1"/>
    <col min="19" max="19" width="12.21875" bestFit="1" customWidth="1"/>
  </cols>
  <sheetData>
    <row r="8" spans="1:10" ht="23.55" customHeight="1"/>
    <row r="9" spans="1:10" ht="23.55" customHeight="1"/>
    <row r="10" spans="1:10" s="12" customFormat="1" ht="28.8">
      <c r="A10" s="91" t="s">
        <v>45</v>
      </c>
      <c r="B10" s="91"/>
      <c r="C10" s="91"/>
      <c r="D10" s="2" t="s">
        <v>1</v>
      </c>
      <c r="E10" s="2" t="s">
        <v>2</v>
      </c>
      <c r="F10" s="11" t="s">
        <v>3</v>
      </c>
      <c r="G10" s="11" t="s">
        <v>4</v>
      </c>
    </row>
    <row r="11" spans="1:10" s="12" customFormat="1" ht="14.4" customHeight="1">
      <c r="A11" s="14" t="s">
        <v>8</v>
      </c>
      <c r="B11" s="15" t="s">
        <v>9</v>
      </c>
      <c r="C11" s="16"/>
      <c r="D11" s="16"/>
      <c r="E11" s="16"/>
      <c r="F11" s="16"/>
      <c r="G11" s="39">
        <f>G12</f>
        <v>26502000</v>
      </c>
    </row>
    <row r="12" spans="1:10" s="47" customFormat="1" ht="28.5" customHeight="1">
      <c r="A12" s="42">
        <v>1</v>
      </c>
      <c r="B12" s="43"/>
      <c r="C12" s="44" t="s">
        <v>64</v>
      </c>
      <c r="D12" s="43">
        <v>151.44</v>
      </c>
      <c r="E12" s="43" t="s">
        <v>54</v>
      </c>
      <c r="F12" s="45">
        <v>175000</v>
      </c>
      <c r="G12" s="46">
        <f>D12*F12</f>
        <v>26502000</v>
      </c>
      <c r="J12" s="87"/>
    </row>
    <row r="13" spans="1:10" s="74" customFormat="1">
      <c r="A13" s="77"/>
      <c r="B13" s="78"/>
      <c r="C13" s="75"/>
      <c r="D13" s="78"/>
      <c r="E13" s="78"/>
      <c r="F13" s="79"/>
      <c r="G13" s="80"/>
    </row>
    <row r="14" spans="1:10" ht="16.5" customHeight="1">
      <c r="A14" s="13" t="s">
        <v>42</v>
      </c>
      <c r="B14" s="41" t="s">
        <v>46</v>
      </c>
      <c r="C14" s="17"/>
      <c r="D14" s="17"/>
      <c r="E14" s="17"/>
      <c r="F14" s="17"/>
      <c r="G14" s="40">
        <f>SUM(G15:G17)</f>
        <v>25760000</v>
      </c>
    </row>
    <row r="15" spans="1:10" s="50" customFormat="1" ht="14.4" customHeight="1">
      <c r="A15" s="48">
        <v>1</v>
      </c>
      <c r="B15" s="43"/>
      <c r="C15" s="49" t="s">
        <v>10</v>
      </c>
      <c r="D15" s="43">
        <v>1</v>
      </c>
      <c r="E15" s="43" t="s">
        <v>2</v>
      </c>
      <c r="F15" s="45">
        <v>960000</v>
      </c>
      <c r="G15" s="46">
        <f t="shared" ref="G15" si="0">(D15*F15)</f>
        <v>960000</v>
      </c>
    </row>
    <row r="16" spans="1:10" s="50" customFormat="1" ht="65.400000000000006" customHeight="1">
      <c r="A16" s="48">
        <v>2</v>
      </c>
      <c r="B16" s="43"/>
      <c r="C16" s="81" t="s">
        <v>62</v>
      </c>
      <c r="D16" s="51">
        <v>2</v>
      </c>
      <c r="E16" s="51" t="s">
        <v>2</v>
      </c>
      <c r="F16" s="45">
        <v>6000000</v>
      </c>
      <c r="G16" s="46">
        <f>(D16*F16)</f>
        <v>12000000</v>
      </c>
    </row>
    <row r="17" spans="1:19" s="50" customFormat="1" ht="14.4" customHeight="1">
      <c r="A17" s="48">
        <v>3</v>
      </c>
      <c r="B17" s="43"/>
      <c r="C17" s="59" t="s">
        <v>63</v>
      </c>
      <c r="D17" s="51">
        <v>80</v>
      </c>
      <c r="E17" s="51" t="s">
        <v>6</v>
      </c>
      <c r="F17" s="45">
        <v>160000</v>
      </c>
      <c r="G17" s="46">
        <f>(D17*F17)</f>
        <v>12800000</v>
      </c>
    </row>
    <row r="18" spans="1:19">
      <c r="F18" s="52"/>
      <c r="G18" s="53"/>
    </row>
    <row r="19" spans="1:19" ht="16.2" customHeight="1">
      <c r="A19" s="13" t="s">
        <v>54</v>
      </c>
      <c r="B19" s="41" t="s">
        <v>47</v>
      </c>
      <c r="C19" s="17"/>
      <c r="D19" s="17"/>
      <c r="E19" s="17"/>
      <c r="F19" s="17"/>
      <c r="G19" s="40">
        <f>SUM(G20:G22)</f>
        <v>128700000</v>
      </c>
    </row>
    <row r="20" spans="1:19" s="50" customFormat="1" ht="41.55" customHeight="1">
      <c r="A20" s="55">
        <v>1</v>
      </c>
      <c r="B20" s="55"/>
      <c r="C20" s="56" t="s">
        <v>48</v>
      </c>
      <c r="D20" s="51">
        <v>70</v>
      </c>
      <c r="E20" s="51" t="s">
        <v>49</v>
      </c>
      <c r="F20" s="57">
        <v>1700000</v>
      </c>
      <c r="G20" s="58">
        <f>F20*D20</f>
        <v>119000000</v>
      </c>
    </row>
    <row r="21" spans="1:19" s="50" customFormat="1" ht="30.45" customHeight="1">
      <c r="A21" s="55">
        <v>2</v>
      </c>
      <c r="B21" s="55"/>
      <c r="C21" s="56" t="s">
        <v>50</v>
      </c>
      <c r="D21" s="51">
        <v>1</v>
      </c>
      <c r="E21" s="51" t="s">
        <v>5</v>
      </c>
      <c r="F21" s="57">
        <v>4500000</v>
      </c>
      <c r="G21" s="58">
        <f>F21*D21</f>
        <v>4500000</v>
      </c>
    </row>
    <row r="22" spans="1:19" s="50" customFormat="1" ht="30" customHeight="1">
      <c r="A22" s="55">
        <v>3</v>
      </c>
      <c r="B22" s="55"/>
      <c r="C22" s="56" t="s">
        <v>51</v>
      </c>
      <c r="D22" s="51">
        <v>40</v>
      </c>
      <c r="E22" s="51" t="s">
        <v>52</v>
      </c>
      <c r="F22" s="57">
        <v>130000</v>
      </c>
      <c r="G22" s="58">
        <f>F22*D22</f>
        <v>5200000</v>
      </c>
    </row>
    <row r="23" spans="1:19">
      <c r="F23" s="52"/>
      <c r="G23" s="53"/>
    </row>
    <row r="24" spans="1:19" ht="16.2" customHeight="1">
      <c r="A24" s="13" t="s">
        <v>59</v>
      </c>
      <c r="B24" s="41" t="s">
        <v>53</v>
      </c>
      <c r="C24" s="17"/>
      <c r="D24" s="17"/>
      <c r="E24" s="17"/>
      <c r="F24" s="17"/>
      <c r="G24" s="40">
        <f>SUM(G25:G27)</f>
        <v>54450000</v>
      </c>
      <c r="R24" s="82"/>
      <c r="S24" s="73"/>
    </row>
    <row r="25" spans="1:19" s="50" customFormat="1" ht="24" customHeight="1">
      <c r="A25" s="83">
        <v>1</v>
      </c>
      <c r="B25" s="76"/>
      <c r="C25" s="59" t="s">
        <v>55</v>
      </c>
      <c r="D25" s="43">
        <v>24</v>
      </c>
      <c r="E25" s="43" t="s">
        <v>52</v>
      </c>
      <c r="F25" s="57">
        <v>1800000</v>
      </c>
      <c r="G25" s="58">
        <f>F25*D25</f>
        <v>43200000</v>
      </c>
    </row>
    <row r="26" spans="1:19" s="50" customFormat="1" ht="24" customHeight="1">
      <c r="A26" s="84">
        <v>2</v>
      </c>
      <c r="B26" s="76"/>
      <c r="C26" s="48" t="s">
        <v>56</v>
      </c>
      <c r="D26" s="43">
        <v>30</v>
      </c>
      <c r="E26" s="60" t="s">
        <v>52</v>
      </c>
      <c r="F26" s="57">
        <v>250000</v>
      </c>
      <c r="G26" s="58">
        <f>F26*D26</f>
        <v>7500000</v>
      </c>
    </row>
    <row r="27" spans="1:19" s="50" customFormat="1" ht="28.5" customHeight="1">
      <c r="A27" s="85">
        <v>3</v>
      </c>
      <c r="B27" s="76"/>
      <c r="C27" s="86" t="s">
        <v>57</v>
      </c>
      <c r="D27" s="43">
        <v>15</v>
      </c>
      <c r="E27" s="60" t="s">
        <v>52</v>
      </c>
      <c r="F27" s="57">
        <v>250000</v>
      </c>
      <c r="G27" s="58">
        <f>F27*D27</f>
        <v>3750000</v>
      </c>
    </row>
    <row r="28" spans="1:19">
      <c r="F28" s="52"/>
      <c r="G28" s="53"/>
    </row>
    <row r="29" spans="1:19" ht="16.2" customHeight="1">
      <c r="A29" s="13" t="s">
        <v>61</v>
      </c>
      <c r="B29" s="41" t="s">
        <v>58</v>
      </c>
      <c r="C29" s="17"/>
      <c r="D29" s="17"/>
      <c r="E29" s="17"/>
      <c r="F29" s="17"/>
      <c r="G29" s="40">
        <f>SUM(G30:G30)</f>
        <v>7700000</v>
      </c>
    </row>
    <row r="30" spans="1:19" s="50" customFormat="1" ht="28.5" customHeight="1">
      <c r="A30" s="54">
        <v>1</v>
      </c>
      <c r="B30" s="55"/>
      <c r="C30" s="61" t="s">
        <v>60</v>
      </c>
      <c r="D30" s="43">
        <v>22</v>
      </c>
      <c r="E30" s="43" t="s">
        <v>5</v>
      </c>
      <c r="F30" s="57">
        <v>350000</v>
      </c>
      <c r="G30" s="58">
        <f>F30*D30</f>
        <v>7700000</v>
      </c>
    </row>
    <row r="31" spans="1:19">
      <c r="F31" s="52"/>
      <c r="G31" s="53"/>
    </row>
    <row r="32" spans="1:19">
      <c r="F32" s="52"/>
      <c r="G32" s="53"/>
    </row>
    <row r="33" spans="6:7">
      <c r="F33" s="52"/>
      <c r="G33" s="53"/>
    </row>
    <row r="34" spans="6:7">
      <c r="F34" s="52"/>
      <c r="G34" s="53"/>
    </row>
  </sheetData>
  <mergeCells count="1">
    <mergeCell ref="A10:C10"/>
  </mergeCells>
  <pageMargins left="0.70866141732283472" right="0.70866141732283472" top="0.74803149606299213" bottom="0.74803149606299213" header="0.31496062992125984" footer="0.31496062992125984"/>
  <pageSetup scale="63"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B8A4-6276-4D4C-88A1-5EEAEA09E65E}">
  <dimension ref="A1:G5"/>
  <sheetViews>
    <sheetView workbookViewId="0">
      <selection activeCell="B3" sqref="B3:C3"/>
    </sheetView>
  </sheetViews>
  <sheetFormatPr defaultRowHeight="14.4"/>
  <cols>
    <col min="1" max="1" width="5.5546875" bestFit="1" customWidth="1"/>
    <col min="2" max="2" width="29.88671875" customWidth="1"/>
    <col min="3" max="3" width="79.5546875" customWidth="1"/>
    <col min="4" max="4" width="7.5546875" bestFit="1" customWidth="1"/>
    <col min="5" max="5" width="4.5546875" bestFit="1" customWidth="1"/>
    <col min="6" max="6" width="9.5546875" bestFit="1" customWidth="1"/>
  </cols>
  <sheetData>
    <row r="1" spans="1:7" ht="28.8">
      <c r="A1" s="91" t="s">
        <v>0</v>
      </c>
      <c r="B1" s="91"/>
      <c r="C1" s="91"/>
      <c r="D1" s="2" t="s">
        <v>1</v>
      </c>
      <c r="E1" s="2" t="s">
        <v>2</v>
      </c>
      <c r="F1" s="4" t="s">
        <v>3</v>
      </c>
      <c r="G1" s="4" t="s">
        <v>4</v>
      </c>
    </row>
    <row r="2" spans="1:7" ht="28.8">
      <c r="A2" s="1" t="s">
        <v>11</v>
      </c>
      <c r="B2" s="92"/>
      <c r="C2" s="92"/>
      <c r="D2" s="92"/>
      <c r="E2" s="92"/>
      <c r="F2" s="92"/>
      <c r="G2" s="92"/>
    </row>
    <row r="3" spans="1:7">
      <c r="A3" s="5" t="s">
        <v>12</v>
      </c>
      <c r="B3" s="93" t="s">
        <v>13</v>
      </c>
      <c r="C3" s="93"/>
      <c r="D3" s="7">
        <v>5</v>
      </c>
      <c r="E3" s="7" t="s">
        <v>7</v>
      </c>
      <c r="F3" s="6"/>
      <c r="G3" s="6"/>
    </row>
    <row r="4" spans="1:7">
      <c r="A4" s="5" t="s">
        <v>14</v>
      </c>
      <c r="B4" s="9" t="s">
        <v>15</v>
      </c>
      <c r="C4" s="10"/>
      <c r="D4" s="7">
        <v>2</v>
      </c>
      <c r="E4" s="7" t="s">
        <v>7</v>
      </c>
      <c r="F4" s="6"/>
      <c r="G4" s="6"/>
    </row>
    <row r="5" spans="1:7">
      <c r="A5" s="8" t="s">
        <v>16</v>
      </c>
      <c r="B5" s="94" t="s">
        <v>17</v>
      </c>
      <c r="C5" s="95"/>
      <c r="D5" s="5">
        <v>47</v>
      </c>
      <c r="E5" s="7" t="s">
        <v>7</v>
      </c>
      <c r="F5" s="6"/>
      <c r="G5" s="6"/>
    </row>
  </sheetData>
  <mergeCells count="4">
    <mergeCell ref="A1:C1"/>
    <mergeCell ref="B2:G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surat  (Nego)</vt:lpstr>
      <vt:lpstr>Kindy Lt 1 (Nego)</vt:lpstr>
      <vt:lpstr>Bukaan</vt:lpstr>
      <vt:lpstr>'Kindy Lt 1 (Nego)'!Print_Area</vt:lpstr>
      <vt:lpstr>'surat  (Nego)'!Print_Area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Satya Krisnadi</dc:creator>
  <cp:keywords/>
  <dc:description/>
  <cp:lastModifiedBy>bambang toro</cp:lastModifiedBy>
  <cp:revision/>
  <cp:lastPrinted>2024-02-23T02:30:30Z</cp:lastPrinted>
  <dcterms:created xsi:type="dcterms:W3CDTF">2023-11-14T01:34:38Z</dcterms:created>
  <dcterms:modified xsi:type="dcterms:W3CDTF">2024-06-03T03:13:20Z</dcterms:modified>
  <cp:category/>
  <cp:contentStatus/>
</cp:coreProperties>
</file>