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xr:revisionPtr revIDLastSave="0" documentId="13_ncr:1_{589CE3A3-55DD-4E92-BBB2-70CE7595317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E3" i="1"/>
  <c r="F3" i="1"/>
  <c r="G3" i="1"/>
  <c r="H3" i="1"/>
  <c r="I3" i="1"/>
  <c r="J3" i="1"/>
  <c r="G2" i="1"/>
  <c r="F2" i="1"/>
  <c r="B2" i="1"/>
  <c r="E2" i="1" s="1"/>
  <c r="H2" i="1" s="1"/>
  <c r="I2" i="1" s="1"/>
  <c r="J2" i="1" s="1"/>
</calcChain>
</file>

<file path=xl/sharedStrings.xml><?xml version="1.0" encoding="utf-8"?>
<sst xmlns="http://schemas.openxmlformats.org/spreadsheetml/2006/main" count="12" uniqueCount="12">
  <si>
    <t>Salario</t>
  </si>
  <si>
    <t>Base de Cotización.</t>
  </si>
  <si>
    <t>Tipo de contrato.</t>
  </si>
  <si>
    <t>Riesgo Laboral.</t>
  </si>
  <si>
    <t>ARL</t>
  </si>
  <si>
    <t>EPS</t>
  </si>
  <si>
    <t>Pensión.</t>
  </si>
  <si>
    <t>Deducciones.</t>
  </si>
  <si>
    <t>Salario Real.</t>
  </si>
  <si>
    <t>Ingresos Anuales.</t>
  </si>
  <si>
    <t>Independiente</t>
  </si>
  <si>
    <t>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</si>
</sst>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165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0" borderId="0" xfId="0" applyFont="1"/>
    <xf numFmtId="0" fontId="2" fillId="2" borderId="1" xfId="1" applyBorder="1" applyAlignment="1">
      <alignment horizontal="center" vertical="center"/>
    </xf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E6" sqref="E6"/>
    </sheetView>
  </sheetViews>
  <sheetFormatPr baseColWidth="10" defaultColWidth="8.88671875" defaultRowHeight="14.4" x14ac:dyDescent="0.3"/>
  <cols>
    <col min="1" max="1" width="19.5546875" customWidth="1"/>
    <col min="2" max="2" width="19.6640625" customWidth="1"/>
    <col min="3" max="3" width="17.5546875" customWidth="1"/>
    <col min="4" max="4" width="17.88671875" customWidth="1"/>
    <col min="5" max="5" width="17.5546875" customWidth="1"/>
    <col min="6" max="6" width="14.88671875" customWidth="1"/>
    <col min="7" max="7" width="14.109375" customWidth="1"/>
    <col min="8" max="8" width="18" customWidth="1"/>
    <col min="9" max="9" width="21.109375" customWidth="1"/>
    <col min="10" max="10" width="25.44140625" customWidth="1"/>
  </cols>
  <sheetData>
    <row r="1" spans="1:10" ht="29.2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3">
      <c r="A2" s="1">
        <v>5000000</v>
      </c>
      <c r="B2" s="2">
        <f>IF(A2*40%&lt;877803,"877803",A2*40%)</f>
        <v>2000000</v>
      </c>
      <c r="C2" s="3" t="s">
        <v>10</v>
      </c>
      <c r="D2" s="3">
        <v>1</v>
      </c>
      <c r="E2" s="4">
        <f>IF(C2="Dependiente",0,IF(D2=1,0.522%*B2,IF(D2=2,B2*1.044%,IF(D2=3,B2*2.436%,IF(D2=4,B2*4.35%,IF(D2=5,B2*6.96%,0))))))</f>
        <v>10440</v>
      </c>
      <c r="F2" s="4">
        <f>IF(C2="Dependiente",B2*4%,IF(C2="Independiente",B2*12.5%,0))</f>
        <v>250000</v>
      </c>
      <c r="G2" s="4">
        <f>IF(C2="Dependiente",B2*4%,IF(C2="Independiente",B2*16%,0))</f>
        <v>320000</v>
      </c>
      <c r="H2" s="4">
        <f>E2+F2+G2</f>
        <v>580440</v>
      </c>
      <c r="I2" s="1">
        <f>A2-H2</f>
        <v>4419560</v>
      </c>
      <c r="J2" s="4">
        <f>IF(C2="Dependiente",I2*12+A2,IF(C2="Independiente",I2*12))</f>
        <v>53034720</v>
      </c>
    </row>
    <row r="3" spans="1:10" x14ac:dyDescent="0.3">
      <c r="A3" s="1">
        <v>5000000</v>
      </c>
      <c r="B3" s="2">
        <f>IF(A3*40%&lt;877803,"877803",A3*40%)</f>
        <v>2000000</v>
      </c>
      <c r="C3" s="3" t="s">
        <v>11</v>
      </c>
      <c r="D3" s="3">
        <v>1</v>
      </c>
      <c r="E3" s="4">
        <f>IF(C3="Dependiente",0,IF(D3=1,0.522%*B3,IF(D3=2,B3*1.044%,IF(D3=3,B3*2.436%,IF(D3=4,B3*4.35%,IF(D3=5,B3*6.96%,0))))))</f>
        <v>0</v>
      </c>
      <c r="F3" s="4">
        <f>IF(C3="Dependiente",B3*4%,IF(C3="Independiente",B3*12.5%,0))</f>
        <v>80000</v>
      </c>
      <c r="G3" s="4">
        <f>IF(C3="Dependiente",B3*4%,IF(C3="Independiente",B3*16%,0))</f>
        <v>80000</v>
      </c>
      <c r="H3" s="4">
        <f>E3+F3+G3</f>
        <v>160000</v>
      </c>
      <c r="I3" s="1">
        <f>A3-H3</f>
        <v>4840000</v>
      </c>
      <c r="J3" s="4">
        <f>IF(C3="Dependiente",I3*12+A3,IF(C3="Independiente",I3*12))</f>
        <v>63080000</v>
      </c>
    </row>
    <row r="6" spans="1:10" x14ac:dyDescent="0.3">
      <c r="E6" s="5"/>
    </row>
    <row r="11" spans="1:10" x14ac:dyDescent="0.3">
      <c r="F11" s="5"/>
    </row>
  </sheetData>
  <dataValidations count="2">
    <dataValidation type="list" allowBlank="1" showInputMessage="1" showErrorMessage="1" sqref="C2:C3" xr:uid="{91DB3E3C-33E7-4F7F-8BD0-9FE734E31646}">
      <formula1>"Dependiente, Independiente"</formula1>
    </dataValidation>
    <dataValidation type="list" allowBlank="1" showInputMessage="1" showErrorMessage="1" sqref="D2:D3" xr:uid="{94C2FC32-3EC1-451F-A1D0-ED32C6478E0F}">
      <formula1>"1,2,3,4,5"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</cp:lastModifiedBy>
  <cp:revision/>
  <dcterms:created xsi:type="dcterms:W3CDTF">2020-07-24T00:34:34Z</dcterms:created>
  <dcterms:modified xsi:type="dcterms:W3CDTF">2020-07-24T14:34:31Z</dcterms:modified>
  <cp:category/>
  <cp:contentStatus/>
</cp:coreProperties>
</file>