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DRMS\説明資料\"/>
    </mc:Choice>
  </mc:AlternateContent>
  <xr:revisionPtr revIDLastSave="0" documentId="13_ncr:20001_{F9AFE8A1-07C9-4749-ABC6-63EE1D962665}" xr6:coauthVersionLast="45" xr6:coauthVersionMax="45" xr10:uidLastSave="{00000000-0000-0000-0000-000000000000}"/>
  <bookViews>
    <workbookView xWindow="-120" yWindow="-120" windowWidth="29040" windowHeight="15840" tabRatio="810" activeTab="1" xr2:uid="{00000000-000D-0000-FFFF-FFFF00000000}"/>
  </bookViews>
  <sheets>
    <sheet name="1_rri" sheetId="2" r:id="rId1"/>
    <sheet name="1_AISIN_FDT" sheetId="1" r:id="rId2"/>
    <sheet name="m1_2_AISIN_FDTの異常値除去と補完" sheetId="3" r:id="rId3"/>
    <sheet name="m1_3_AISIN_FDTのスペクトル解析" sheetId="4" r:id="rId4"/>
    <sheet name="m1_4_AISIN_FDTのFFTの積分" sheetId="5" r:id="rId5"/>
    <sheet name="m1_5_AISIN_FDTの開瞼値の積分" sheetId="6" r:id="rId6"/>
    <sheet name="2_merge_for_apply_full_model" sheetId="7" r:id="rId7"/>
  </sheets>
  <definedNames>
    <definedName name="_xlnm.Print_Titles" localSheetId="1">'1_AISIN_FDT'!$1:$2</definedName>
    <definedName name="_xlnm.Print_Titles" localSheetId="0">'1_rri'!$1:$2</definedName>
    <definedName name="_xlnm.Print_Titles" localSheetId="6">'2_merge_for_apply_full_model'!$1:$6</definedName>
    <definedName name="_xlnm.Print_Titles" localSheetId="2">m1_2_AISIN_FDTの異常値除去と補完!$1:$2</definedName>
    <definedName name="_xlnm.Print_Titles" localSheetId="3">m1_3_AISIN_FDTのスペクトル解析!$1:$2</definedName>
    <definedName name="_xlnm.Print_Titles" localSheetId="4">m1_4_AISIN_FDTのFFTの積分!$1:$2</definedName>
    <definedName name="_xlnm.Print_Titles" localSheetId="5">m1_5_AISIN_FDTの開瞼値の積分!$1:$2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2" i="7"/>
  <c r="A1" i="7"/>
  <c r="G76" i="3" l="1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107" i="3"/>
  <c r="G110" i="3"/>
  <c r="G75" i="3"/>
  <c r="G68" i="3"/>
  <c r="G116" i="3" s="1"/>
  <c r="G69" i="3"/>
  <c r="G117" i="3" s="1"/>
  <c r="G70" i="3"/>
  <c r="G118" i="3" s="1"/>
  <c r="G71" i="3"/>
  <c r="G119" i="3" s="1"/>
  <c r="G72" i="3"/>
  <c r="G120" i="3" s="1"/>
  <c r="G73" i="3"/>
  <c r="G121" i="3" s="1"/>
  <c r="G74" i="3"/>
  <c r="G122" i="3" s="1"/>
  <c r="G52" i="3"/>
  <c r="G100" i="3" s="1"/>
  <c r="G53" i="3"/>
  <c r="G101" i="3" s="1"/>
  <c r="G54" i="3"/>
  <c r="G102" i="3" s="1"/>
  <c r="G55" i="3"/>
  <c r="G103" i="3" s="1"/>
  <c r="G56" i="3"/>
  <c r="G104" i="3" s="1"/>
  <c r="G57" i="3"/>
  <c r="G105" i="3" s="1"/>
  <c r="G58" i="3"/>
  <c r="G106" i="3" s="1"/>
  <c r="G59" i="3"/>
  <c r="G60" i="3"/>
  <c r="G108" i="3" s="1"/>
  <c r="G61" i="3"/>
  <c r="G109" i="3" s="1"/>
  <c r="G62" i="3"/>
  <c r="G63" i="3"/>
  <c r="G111" i="3" s="1"/>
  <c r="G64" i="3"/>
  <c r="G112" i="3" s="1"/>
  <c r="G65" i="3"/>
  <c r="G113" i="3" s="1"/>
  <c r="G66" i="3"/>
  <c r="G114" i="3" s="1"/>
  <c r="G67" i="3"/>
  <c r="G115" i="3" s="1"/>
  <c r="G51" i="3"/>
  <c r="G99" i="3" s="1"/>
  <c r="A3" i="6" l="1"/>
  <c r="A2" i="6"/>
  <c r="A1" i="6"/>
  <c r="A3" i="5"/>
  <c r="A2" i="5"/>
  <c r="A1" i="5"/>
  <c r="A3" i="4"/>
  <c r="A2" i="4"/>
  <c r="A1" i="4"/>
  <c r="A3" i="3" l="1"/>
  <c r="A2" i="3"/>
  <c r="A1" i="3"/>
  <c r="A3" i="2" l="1"/>
  <c r="A2" i="2"/>
  <c r="A1" i="2"/>
  <c r="A1" i="1" l="1"/>
  <c r="A2" i="1"/>
  <c r="A3" i="1"/>
</calcChain>
</file>

<file path=xl/sharedStrings.xml><?xml version="1.0" encoding="utf-8"?>
<sst xmlns="http://schemas.openxmlformats.org/spreadsheetml/2006/main" count="1715" uniqueCount="627">
  <si>
    <t>fdt_coef_of_close_duration_60秒_新型</t>
  </si>
  <si>
    <t>fdt_coef_of_closing_duration_from_open_60秒_従来型</t>
  </si>
  <si>
    <t>fdt_coef_of_closing_duration_from_open_60秒_新型</t>
  </si>
  <si>
    <t>fdt_coef_of_min_eyelid_interval_60秒_新型</t>
  </si>
  <si>
    <t>fdt_coef_of_opening_duration_from_close_60秒_新型</t>
  </si>
  <si>
    <t>fdt_eyelid_coef_60秒_新型</t>
  </si>
  <si>
    <t>fdt_freq_of_all_close_60秒_新型</t>
  </si>
  <si>
    <t>fdt_freq_of_blink_60秒_新型</t>
  </si>
  <si>
    <t>fdt_freq_of_close_60秒_新型</t>
  </si>
  <si>
    <t>fdt_freq_of_half_close_60秒_新型</t>
  </si>
  <si>
    <t>fdt_freq_of_semi_half_close_60秒_新型</t>
  </si>
  <si>
    <t>fdt_mean_of_all_close_duration_60秒_新型</t>
  </si>
  <si>
    <t>fdt_mean_of_blink_duration_60秒_従来型</t>
  </si>
  <si>
    <t>fdt_mean_of_blink_duration_60秒_新型</t>
  </si>
  <si>
    <t>fdt_mean_of_close_duration_60秒_従来型</t>
  </si>
  <si>
    <t>fdt_mean_of_close_duration_60秒_新型</t>
  </si>
  <si>
    <t>fdt_mean_of_close_duration_ratio_60秒_新型</t>
  </si>
  <si>
    <t>fdt_mean_of_closing_duration_from_open_60秒_新型</t>
  </si>
  <si>
    <t>fdt_mean_of_eyelid_over_threshold_60秒_従来型</t>
  </si>
  <si>
    <t>fdt_mean_of_eyelid_over_threshold_60秒_新型</t>
  </si>
  <si>
    <t>fdt_mean_of_half_close_duration_60秒_新型</t>
  </si>
  <si>
    <t>fdt_mean_of_interval_all_close_60秒_従来型</t>
  </si>
  <si>
    <t>fdt_mean_of_interval_all_close_60秒_新型</t>
  </si>
  <si>
    <t>fdt_mean_of_opening_duration_from_close_60秒_従来型</t>
  </si>
  <si>
    <t>fdt_mean_of_opening_duration_from_close_60秒_新型</t>
  </si>
  <si>
    <t>fdt_mean_of_semi_half_close_duration_60秒_新型</t>
  </si>
  <si>
    <t>fdt_rate_of_all_close_duration_60秒_従来型</t>
  </si>
  <si>
    <t>fdt_rate_of_all_close_duration_60秒_新型</t>
  </si>
  <si>
    <t>fdt_rate_of_blink_duration_60秒_従来型</t>
  </si>
  <si>
    <t>fdt_rate_of_blink_duration_60秒_新型</t>
  </si>
  <si>
    <t>fdt_rate_of_close_duration_60秒_従来型</t>
  </si>
  <si>
    <t>fdt_rate_of_close_duration_60秒_新型</t>
  </si>
  <si>
    <t>fdt_rate_of_half_close_duration_60秒_新型</t>
  </si>
  <si>
    <t>fdt_rate_of_semi_half_close_duration_60秒_従来型</t>
  </si>
  <si>
    <t>fdt_rate_of_semi_half_close_duration_60秒_新型</t>
  </si>
  <si>
    <t>fdt_sd_of_all_close_duration_60秒_従来型</t>
  </si>
  <si>
    <t>fdt_sd_of_all_close_duration_60秒_新型</t>
  </si>
  <si>
    <t>fdt_sd_of_blink_duration_60秒_従来型</t>
  </si>
  <si>
    <t>fdt_sd_of_blink_duration_60秒_新型</t>
  </si>
  <si>
    <t>fdt_sd_of_close_duration_60秒_従来型</t>
  </si>
  <si>
    <t>fdt_sd_of_close_duration_60秒_新型</t>
  </si>
  <si>
    <t>fdt_sd_of_close_duration_ratio_60秒_従来型</t>
  </si>
  <si>
    <t>fdt_sd_of_close_duration_ratio_60秒_新型</t>
  </si>
  <si>
    <t>fdt_sd_of_closing_duration_from_open_60秒_従来型</t>
  </si>
  <si>
    <t>fdt_sd_of_closing_duration_from_open_60秒_新型</t>
  </si>
  <si>
    <t>fdt_sd_of_half_close_duration_60秒_従来型</t>
  </si>
  <si>
    <t>fdt_sd_of_half_close_duration_60秒_新型</t>
  </si>
  <si>
    <t>fdt_sd_of_interval_all_close_60秒_従来型</t>
  </si>
  <si>
    <t>fdt_sd_of_interval_all_close_60秒_新型</t>
  </si>
  <si>
    <t>fdt_sd_of_opening_duration_from_close_60秒_従来型</t>
  </si>
  <si>
    <t>fdt_sd_of_opening_duration_from_close_60秒_新型</t>
  </si>
  <si>
    <t>fdt_sd_of_semi_half_close_duration_60秒_従来型</t>
  </si>
  <si>
    <t>fdt_sd_of_semi_half_close_duration_60秒_新型</t>
  </si>
  <si>
    <t>fdt_sum_of_all_close_duration_60秒_従来型</t>
  </si>
  <si>
    <t>fdt_sum_of_all_close_duration_60秒_新型</t>
  </si>
  <si>
    <t>fdt_sum_of_blink_duration_60秒_従来型</t>
  </si>
  <si>
    <t>fdt_sum_of_blink_duration_60秒_新型</t>
  </si>
  <si>
    <t>fdt_sum_of_close_duration_60秒_従来型</t>
  </si>
  <si>
    <t>fdt_sum_of_close_duration_60秒_新型</t>
  </si>
  <si>
    <t>fdt_sum_of_closing_duration_from_open_60秒_従来型</t>
  </si>
  <si>
    <t>fdt_sum_of_closing_duration_from_open_60秒_新型</t>
  </si>
  <si>
    <t>fdt_sum_of_half_close_duration_60秒_従来型</t>
  </si>
  <si>
    <t>fdt_sum_of_half_close_duration_60秒_新型</t>
  </si>
  <si>
    <t>fdt_sum_of_opening_duration_from_close_60秒_従来型</t>
  </si>
  <si>
    <t>fdt_sum_of_opening_duration_from_close_60秒_新型</t>
  </si>
  <si>
    <t>fdt_sum_of_semi_half_close_duration_60秒_従来型</t>
  </si>
  <si>
    <t>fdt_sum_of_semi_half_close_duration_60秒_新型</t>
  </si>
  <si>
    <t>rri_1f_diff_1.0分単位</t>
  </si>
  <si>
    <t>RRiの最後と最初の変化幅、プラスだとRRiが伸びている（≒リラックス状態に近づいている）</t>
  </si>
  <si>
    <t>rri_LP_cor_1.0分単位</t>
  </si>
  <si>
    <t>RRi[i] と RRi[i+1] の相関係数（1に近いほど直線に近づく（＝揺らぎが小さい）、0に近いほど円に近づく（＝揺らぎが大きい））</t>
  </si>
  <si>
    <t>rri_beats_1.0分単位</t>
  </si>
  <si>
    <t>心拍数</t>
  </si>
  <si>
    <t>rri_cvrr_1.0分単位</t>
  </si>
  <si>
    <t>RRiの変動係数（標準偏差÷平均）</t>
  </si>
  <si>
    <t>rri_diff_mav_1.0分単位</t>
  </si>
  <si>
    <t>RRi[i] と RRi[i+1]の差の二乗和の平均平方  np.sqrt(np.mean( (RRi[i] - RRi[i+1]) ^2  ))</t>
  </si>
  <si>
    <t>rri_diff_plus_1.0分単位</t>
  </si>
  <si>
    <t>連続した隣接するRRIの差（RRi[i+1] と RRi[i] の差）がプラスの回数</t>
  </si>
  <si>
    <t>rri_diff_sd_1.0分単位</t>
  </si>
  <si>
    <t>RRiのdiffの標準偏差</t>
  </si>
  <si>
    <t>rri_hf_1.0分単位</t>
  </si>
  <si>
    <t>FFTの結果のHF (0.14-0.5Hz)領域の面積</t>
  </si>
  <si>
    <t>rri_hf_coef_1.0分単位</t>
  </si>
  <si>
    <t>FFTの結果のHF (0.14-0.5Hz)領域の回帰直線の傾き</t>
  </si>
  <si>
    <t>rri_hf_tpratio_1.0分単位</t>
  </si>
  <si>
    <t>FFTの結果のHF (0.14-0.5Hz)領域の面積が全面積に占める割合</t>
  </si>
  <si>
    <t>rri_lf_1.0分単位</t>
  </si>
  <si>
    <t>上記のLF (0.04-0.14Hz)版</t>
  </si>
  <si>
    <t>rri_lf_coef_1.0分単位</t>
  </si>
  <si>
    <t>rri_lf_tpratio_1.0分単位</t>
  </si>
  <si>
    <t>rri_lfhf_coefdiff_1.0分単位</t>
  </si>
  <si>
    <t>LF領域の回帰直線の傾きとHF領域の回帰直線の傾きの差</t>
  </si>
  <si>
    <t>rri_lfhf_coefratio_1.0分単位</t>
  </si>
  <si>
    <t>LF領域の回帰直線の傾き ÷ HF領域の回帰直線の傾き</t>
  </si>
  <si>
    <t>rri_lfhf_ratio_1.0分単位</t>
  </si>
  <si>
    <t>LFHF（LF領域の面積 ÷ HF領域の面積）</t>
  </si>
  <si>
    <t>rri_maxmin_diff_1.0分単位</t>
  </si>
  <si>
    <t>RRiの最大変化幅（RRiの最大値 - 最小値）</t>
  </si>
  <si>
    <t>rri_mean_1.0分単位</t>
  </si>
  <si>
    <t>RRiの平均値</t>
  </si>
  <si>
    <t>rri_median_1.0分単位</t>
  </si>
  <si>
    <t>RRiの中央値</t>
  </si>
  <si>
    <t>rri_nn50_1.0分単位</t>
  </si>
  <si>
    <t>rri_pdiff_plus_1.0分単位</t>
  </si>
  <si>
    <t>rri_pnn50_1.0分単位</t>
  </si>
  <si>
    <t>rri_rmssd_1.0分単位</t>
  </si>
  <si>
    <t>rri_rrv8_3_1.0分単位</t>
  </si>
  <si>
    <t>直前8拍分のRRIの分散から直前3拍分のRRIの分散を減算</t>
  </si>
  <si>
    <t>rri_rrv9_3_1.0分単位</t>
  </si>
  <si>
    <t>直前9拍分のRRIの分散から直前3拍分のRRIの分散を減算</t>
  </si>
  <si>
    <t>RRIのdiffが±50msを超える回数</t>
  </si>
  <si>
    <t>RRiのdiffがプラスの率（上のrri_diff_plus の率バージョン）</t>
  </si>
  <si>
    <t>RRIのdiffが±50msを超える率（上のrri_nn50 のの率バージョン）</t>
  </si>
  <si>
    <t>RRIのdiffの二乗の平均の平方根（迷走神経緊張強度の指標、副交感神経の活動状態）</t>
  </si>
  <si>
    <t>rri_sd1_1.0分単位</t>
  </si>
  <si>
    <t>RRiのdiffの標準偏差に(1/math.sqrt(2)) を乗じた値</t>
  </si>
  <si>
    <t>rri_sd2_1.0分単位</t>
  </si>
  <si>
    <t>（RRi の標準偏差の二乗の2倍） - rri_sd1</t>
  </si>
  <si>
    <t>rri_sd2sd1_1.0分単位</t>
  </si>
  <si>
    <t>rri_sd2 ÷ rri_sd1</t>
  </si>
  <si>
    <t>rri_sdnn_1.0分単位</t>
  </si>
  <si>
    <t>RRi の標準偏差</t>
  </si>
  <si>
    <t>rri_sdnn_diff_sd_1.0分単位</t>
  </si>
  <si>
    <t>RRi の標準偏差 ÷ RRiのdiffの標準偏差</t>
  </si>
  <si>
    <t>rri_sdnn_rmssd_1.0分単位</t>
  </si>
  <si>
    <t>RRi の標準偏差 ÷ RRiのdiffの２乗の平均値の平方根(迷走神経緊張強度の指標、副交感神経の活動状態)</t>
  </si>
  <si>
    <t>rri_tp_1.0分単位</t>
  </si>
  <si>
    <t>FFTの結果、全領域の面積</t>
  </si>
  <si>
    <t>rri_ulf_1.0分単位</t>
  </si>
  <si>
    <t>FFTの結果、ULF (0.0033Hz以下)</t>
  </si>
  <si>
    <t>rri_ulf_coef_1.0分単位</t>
  </si>
  <si>
    <t>ULF (0.0033Hz以下)領域の傾き</t>
  </si>
  <si>
    <t>rri_ulf_tpratio_1.0分単位</t>
  </si>
  <si>
    <t>ULF (0.0033Hz以下)の全領域に占める割合</t>
  </si>
  <si>
    <t>rri_vhf_1.0分単位</t>
  </si>
  <si>
    <t>上のVHF(0.4-1.5Hz)版</t>
  </si>
  <si>
    <t>rri_vhf_coef_1.0分単位</t>
  </si>
  <si>
    <t>rri_vhf_tpratio_1.0分単位</t>
  </si>
  <si>
    <t>rri_vlf_1.0分単位</t>
  </si>
  <si>
    <t>上のVLF(0.0033-0.04Hz)版</t>
  </si>
  <si>
    <t>rri_vlf_coef_1.0分単位</t>
  </si>
  <si>
    <t>rri_vlf_tpratio_1.0分単位</t>
  </si>
  <si>
    <t>rri_vlfhf_coefdiff_1.0分単位</t>
  </si>
  <si>
    <t>VLF領域の回帰直線の傾きとHF領域の回帰直線の傾きの差</t>
  </si>
  <si>
    <t>rri_vlfhf_coefratio_1.0分単位</t>
  </si>
  <si>
    <t>VLF領域の回帰直線の傾き ÷ HF領域の回帰直線の傾き</t>
  </si>
  <si>
    <t>rri_vlfhf_ratio_1.0分単位</t>
  </si>
  <si>
    <t>VLF領域の面積 ÷ HF領域の面積</t>
  </si>
  <si>
    <t>rri_vlflf_coefdiff_1.0分単位</t>
  </si>
  <si>
    <t>VLF領域の回帰直線の傾きとLF領域の回帰直線の傾きの差</t>
  </si>
  <si>
    <t>rri_vlflf_coefratio_1.0分単位</t>
  </si>
  <si>
    <t>VLF領域の回帰直線の傾き ÷ LF領域の回帰直線の傾き</t>
  </si>
  <si>
    <t>rri_vlflf_ratio_1.0分単位</t>
  </si>
  <si>
    <t>VLF領域の面積 ÷ LF領域の面積</t>
  </si>
  <si>
    <t>rri_vlfulf_coefdiff_1.0分単位</t>
  </si>
  <si>
    <t>VLF領域の回帰直線の傾きとULF領域の回帰直線の傾きの差</t>
  </si>
  <si>
    <t>rri_vlfulf_coefratio_1.0分単位</t>
  </si>
  <si>
    <t>VLF領域の回帰直線の傾き ÷ ULF領域の回帰直線の傾き</t>
  </si>
  <si>
    <t>rri_vlfulf_ratio_1.0分単位</t>
  </si>
  <si>
    <t>VLF領域の面積 ÷ ULF領域の面積</t>
  </si>
  <si>
    <t>fdt_coef_of_close_duration_60秒_従来型</t>
    <phoneticPr fontId="1"/>
  </si>
  <si>
    <t>閉眼（開瞼度0.2以下）の閉眼時間の傾向（短くなる傾向、長くなる傾向）を回帰で求める。</t>
    <phoneticPr fontId="1"/>
  </si>
  <si>
    <t>fdt_coef_of_min_eyelid_interval_60秒_従来型</t>
    <phoneticPr fontId="1"/>
  </si>
  <si>
    <t>閉眼の間隔が長くなってる傾向なのか短くなっている傾向</t>
    <phoneticPr fontId="1"/>
  </si>
  <si>
    <t>fdt_coef_of_opening_duration_from_close_60秒_従来型</t>
    <phoneticPr fontId="1"/>
  </si>
  <si>
    <t>閉眼時、眼を開けるまでの時間の傾向</t>
    <rPh sb="15" eb="17">
      <t>ケイコウ</t>
    </rPh>
    <phoneticPr fontId="1"/>
  </si>
  <si>
    <t>fdt_eyelid_coef_60秒_従来型</t>
    <phoneticPr fontId="1"/>
  </si>
  <si>
    <t>開瞼度が大きくなる傾向なのか小さくなる傾向なのか</t>
    <phoneticPr fontId="1"/>
  </si>
  <si>
    <t>閉眼時、眼を閉じるまでの時間の傾向。</t>
    <rPh sb="15" eb="17">
      <t>ケイコウ</t>
    </rPh>
    <phoneticPr fontId="1"/>
  </si>
  <si>
    <t>fdt_freq_of_all_close_60秒_従来型</t>
    <phoneticPr fontId="1"/>
  </si>
  <si>
    <t>閉眼と瞬きの両方（0.5秒以下・超両方の閉眼）の回数</t>
    <rPh sb="24" eb="26">
      <t>カイスウ</t>
    </rPh>
    <phoneticPr fontId="1"/>
  </si>
  <si>
    <t>fdt_freq_of_blink_60秒_従来型</t>
    <phoneticPr fontId="1"/>
  </si>
  <si>
    <t>瞬き（0.5秒以下の閉眼）の回数</t>
    <rPh sb="14" eb="16">
      <t>カイスウ</t>
    </rPh>
    <phoneticPr fontId="1"/>
  </si>
  <si>
    <t>fdt_freq_of_close_60秒_従来型</t>
    <phoneticPr fontId="1"/>
  </si>
  <si>
    <t>閉眼（0.5秒超の閉眼）の回数</t>
    <rPh sb="13" eb="15">
      <t>カイスウ</t>
    </rPh>
    <phoneticPr fontId="1"/>
  </si>
  <si>
    <t>fdt_freq_of_half_close_60秒_従来型</t>
    <phoneticPr fontId="1"/>
  </si>
  <si>
    <t>半目（開瞼度0.2以上0.5以下、半目の時間は問わず）の回数</t>
    <rPh sb="0" eb="1">
      <t>ハン</t>
    </rPh>
    <rPh sb="1" eb="2">
      <t>メ</t>
    </rPh>
    <rPh sb="3" eb="5">
      <t>カイケン</t>
    </rPh>
    <rPh sb="5" eb="6">
      <t>ド</t>
    </rPh>
    <rPh sb="9" eb="11">
      <t>イジョウ</t>
    </rPh>
    <rPh sb="14" eb="16">
      <t>イカ</t>
    </rPh>
    <rPh sb="17" eb="18">
      <t>ハン</t>
    </rPh>
    <rPh sb="18" eb="19">
      <t>メ</t>
    </rPh>
    <rPh sb="20" eb="22">
      <t>ジカン</t>
    </rPh>
    <rPh sb="23" eb="24">
      <t>ト</t>
    </rPh>
    <rPh sb="28" eb="30">
      <t>カイスウ</t>
    </rPh>
    <phoneticPr fontId="1"/>
  </si>
  <si>
    <t>fdt_freq_of_semi_half_close_60秒_従来型</t>
    <phoneticPr fontId="1"/>
  </si>
  <si>
    <t>セミ半目（開瞼度0.5超0.8以下、セミ半目の時間は問わず）の回数</t>
    <rPh sb="31" eb="33">
      <t>カイスウ</t>
    </rPh>
    <phoneticPr fontId="1"/>
  </si>
  <si>
    <t>fdt_mean_of_all_close_duration_60秒_従来型</t>
    <phoneticPr fontId="1"/>
  </si>
  <si>
    <t>閉眼と瞬きの両方（0.5秒以下・超両方の閉眼）の時間の平均</t>
    <rPh sb="24" eb="26">
      <t>ジカン</t>
    </rPh>
    <rPh sb="27" eb="29">
      <t>ヘイキン</t>
    </rPh>
    <phoneticPr fontId="1"/>
  </si>
  <si>
    <t>瞬き（0.5秒以下の閉眼）の時間の平均</t>
    <rPh sb="14" eb="16">
      <t>ジカン</t>
    </rPh>
    <rPh sb="17" eb="19">
      <t>ヘイキン</t>
    </rPh>
    <phoneticPr fontId="1"/>
  </si>
  <si>
    <t>閉眼（0.5秒超の閉眼）の時間の平均</t>
    <rPh sb="13" eb="15">
      <t>ジカン</t>
    </rPh>
    <rPh sb="16" eb="18">
      <t>ヘイキン</t>
    </rPh>
    <phoneticPr fontId="1"/>
  </si>
  <si>
    <t>fdt_mean_of_close_duration_ratio_60秒_従来型</t>
    <phoneticPr fontId="1"/>
  </si>
  <si>
    <t>閉眼（開瞼度0.2以下）時、「眼を開けてから閉じるまでの時間duration」と「眼を閉じてから開けるまでの時間duration」までの比の平均</t>
    <rPh sb="70" eb="72">
      <t>ヘイキン</t>
    </rPh>
    <phoneticPr fontId="1"/>
  </si>
  <si>
    <t>fdt_mean_of_closing_duration_from_open_60秒_従来型</t>
    <phoneticPr fontId="1"/>
  </si>
  <si>
    <t>閉眼時、開眼から眼を閉じるまでの時間の平均</t>
    <rPh sb="4" eb="6">
      <t>カイゲン</t>
    </rPh>
    <rPh sb="19" eb="21">
      <t>ヘイキン</t>
    </rPh>
    <phoneticPr fontId="1"/>
  </si>
  <si>
    <t>開瞼度0.5以上に限定した場合の開瞼度の平均</t>
    <rPh sb="6" eb="8">
      <t>イジョウ</t>
    </rPh>
    <rPh sb="9" eb="11">
      <t>ゲンテイ</t>
    </rPh>
    <rPh sb="13" eb="15">
      <t>バアイ</t>
    </rPh>
    <rPh sb="16" eb="18">
      <t>カイケン</t>
    </rPh>
    <rPh sb="18" eb="19">
      <t>ド</t>
    </rPh>
    <rPh sb="20" eb="22">
      <t>ヘイキン</t>
    </rPh>
    <phoneticPr fontId="1"/>
  </si>
  <si>
    <t>fdt_mean_of_half_close_duration_60秒_従来型</t>
    <phoneticPr fontId="1"/>
  </si>
  <si>
    <t>半目（開瞼度0.2以上0.5以下、半目の時間は問わず）の時間の平均</t>
    <rPh sb="28" eb="30">
      <t>ジカン</t>
    </rPh>
    <rPh sb="31" eb="33">
      <t>ヘイキン</t>
    </rPh>
    <phoneticPr fontId="1"/>
  </si>
  <si>
    <t>閉眼のインターバルの平均（＝平均間隔）</t>
    <rPh sb="10" eb="12">
      <t>ヘイキン</t>
    </rPh>
    <phoneticPr fontId="1"/>
  </si>
  <si>
    <t>閉眼から眼を開けるまでの時間の平均</t>
    <rPh sb="15" eb="17">
      <t>ヘイキン</t>
    </rPh>
    <phoneticPr fontId="1"/>
  </si>
  <si>
    <t>fdt_mean_of_semi_half_close_duration_60秒_従来型</t>
    <phoneticPr fontId="1"/>
  </si>
  <si>
    <t>セミ半目（開瞼度0.5超0.8以下）の時間の平均</t>
    <rPh sb="19" eb="21">
      <t>ジカン</t>
    </rPh>
    <rPh sb="22" eb="24">
      <t>ヘイキン</t>
    </rPh>
    <phoneticPr fontId="1"/>
  </si>
  <si>
    <t>閉眼と瞬きの両方（0.5秒以下・超両方の閉眼）の時間の割合</t>
    <rPh sb="24" eb="26">
      <t>ジカン</t>
    </rPh>
    <rPh sb="27" eb="29">
      <t>ワリアイ</t>
    </rPh>
    <phoneticPr fontId="1"/>
  </si>
  <si>
    <t>瞬き（0.5秒以下の閉眼）の時間の割合</t>
    <rPh sb="14" eb="16">
      <t>ジカン</t>
    </rPh>
    <phoneticPr fontId="1"/>
  </si>
  <si>
    <t>閉眼（0.5秒超の閉眼）の時間の割合</t>
    <rPh sb="13" eb="15">
      <t>ジカン</t>
    </rPh>
    <phoneticPr fontId="1"/>
  </si>
  <si>
    <t>fdt_rate_of_half_close_duration_60秒_従来型</t>
    <phoneticPr fontId="1"/>
  </si>
  <si>
    <t>半目（開瞼度0.2以上0.5以下、半目の時間は問わず）の時間の割合</t>
    <rPh sb="28" eb="30">
      <t>ジカン</t>
    </rPh>
    <rPh sb="31" eb="33">
      <t>ワリアイ</t>
    </rPh>
    <phoneticPr fontId="1"/>
  </si>
  <si>
    <t>セミ半目（開瞼度0.5超0.8以下）の時間の割合</t>
    <rPh sb="19" eb="21">
      <t>ジカン</t>
    </rPh>
    <rPh sb="22" eb="24">
      <t>ワリアイ</t>
    </rPh>
    <phoneticPr fontId="1"/>
  </si>
  <si>
    <t>閉眼と瞬きの両方（0.5秒以下・超両方の閉眼）の時間の標準偏差</t>
    <rPh sb="24" eb="26">
      <t>ジカン</t>
    </rPh>
    <rPh sb="27" eb="29">
      <t>ヒョウジュン</t>
    </rPh>
    <rPh sb="29" eb="31">
      <t>ヘンサ</t>
    </rPh>
    <phoneticPr fontId="1"/>
  </si>
  <si>
    <t>瞬き（0.5秒以下の閉眼）の時間の標準偏差</t>
    <rPh sb="14" eb="16">
      <t>ジカン</t>
    </rPh>
    <rPh sb="17" eb="19">
      <t>ヒョウジュン</t>
    </rPh>
    <rPh sb="19" eb="21">
      <t>ヘンサ</t>
    </rPh>
    <phoneticPr fontId="1"/>
  </si>
  <si>
    <t>閉眼（0.5秒超の閉眼）の時間の標準偏差</t>
    <rPh sb="13" eb="15">
      <t>ジカン</t>
    </rPh>
    <rPh sb="16" eb="18">
      <t>ヒョウジュン</t>
    </rPh>
    <rPh sb="18" eb="20">
      <t>ヘンサ</t>
    </rPh>
    <phoneticPr fontId="1"/>
  </si>
  <si>
    <t>閉眼（開瞼度0.2以下）時、「眼を開けてから閉じるまでの時間duration」と「眼を閉じてから開けるまでの時間duration」までの比の標準偏差</t>
    <rPh sb="70" eb="72">
      <t>ヒョウジュン</t>
    </rPh>
    <rPh sb="72" eb="74">
      <t>ヘンサ</t>
    </rPh>
    <phoneticPr fontId="1"/>
  </si>
  <si>
    <t>閉眼時、開眼から眼を閉じるまでの時間の標準偏差</t>
    <rPh sb="4" eb="6">
      <t>カイゲン</t>
    </rPh>
    <rPh sb="19" eb="21">
      <t>ヒョウジュン</t>
    </rPh>
    <rPh sb="21" eb="23">
      <t>ヘンサ</t>
    </rPh>
    <phoneticPr fontId="1"/>
  </si>
  <si>
    <t>半目（開瞼度0.2以上0.5以下、半目の時間は問わず）の時間の標準偏差</t>
    <rPh sb="28" eb="30">
      <t>ジカン</t>
    </rPh>
    <rPh sb="31" eb="33">
      <t>ヒョウジュン</t>
    </rPh>
    <rPh sb="33" eb="35">
      <t>ヘンサ</t>
    </rPh>
    <phoneticPr fontId="1"/>
  </si>
  <si>
    <t>閉眼のインターバルの標準偏差</t>
    <rPh sb="10" eb="12">
      <t>ヒョウジュン</t>
    </rPh>
    <rPh sb="12" eb="14">
      <t>ヘンサ</t>
    </rPh>
    <phoneticPr fontId="1"/>
  </si>
  <si>
    <t>閉眼から眼を開けるまでの時間の標準偏差</t>
    <rPh sb="15" eb="17">
      <t>ヒョウジュン</t>
    </rPh>
    <rPh sb="17" eb="19">
      <t>ヘンサ</t>
    </rPh>
    <phoneticPr fontId="1"/>
  </si>
  <si>
    <t>セミ半目（開瞼度0.5超0.8以下）の時間の標準偏差</t>
    <rPh sb="19" eb="21">
      <t>ジカン</t>
    </rPh>
    <rPh sb="22" eb="24">
      <t>ヒョウジュン</t>
    </rPh>
    <rPh sb="24" eb="26">
      <t>ヘンサ</t>
    </rPh>
    <phoneticPr fontId="1"/>
  </si>
  <si>
    <t>説明</t>
    <rPh sb="0" eb="2">
      <t>セツメイ</t>
    </rPh>
    <phoneticPr fontId="1"/>
  </si>
  <si>
    <t>説明変数</t>
    <rPh sb="0" eb="2">
      <t>セツメイ</t>
    </rPh>
    <rPh sb="2" eb="4">
      <t>ヘンスウ</t>
    </rPh>
    <phoneticPr fontId="1"/>
  </si>
  <si>
    <t>fdt_max_of_distance_BH_60秒</t>
  </si>
  <si>
    <t>fdt_max_of_distance_BH_move_60秒</t>
  </si>
  <si>
    <t>fdt_max_of_gaze_move_total_60秒</t>
  </si>
  <si>
    <t>fdt_max_of_gaze_move_v_60秒</t>
  </si>
  <si>
    <t>fdt_max_of_head_move_pitch_60秒</t>
  </si>
  <si>
    <t>fdt_max_of_head_move_roll_60秒</t>
  </si>
  <si>
    <t>fdt_max_of_head_move_x_60秒</t>
  </si>
  <si>
    <t>fdt_max_of_head_move_xy_60秒</t>
  </si>
  <si>
    <t>fdt_max_of_head_move_xyz_60秒</t>
  </si>
  <si>
    <t>fdt_max_of_head_move_y_60秒</t>
  </si>
  <si>
    <t>fdt_max_of_head_move_yaw_60秒</t>
  </si>
  <si>
    <t>fdt_max_of_head_move_z_60秒</t>
  </si>
  <si>
    <t>fdt_max_of_l_eh_move_total_60秒</t>
  </si>
  <si>
    <t>fdt_max_of_l_et_move_total_60秒</t>
  </si>
  <si>
    <t>fdt_max_of_l_mo_move_total_60秒</t>
  </si>
  <si>
    <t>fdt_max_of_noze_move_total_60秒</t>
  </si>
  <si>
    <t>fdt_max_of_r_bh_move_total_60秒</t>
  </si>
  <si>
    <t>fdt_max_of_r_eh_move_total_60秒</t>
  </si>
  <si>
    <t>fdt_max_of_r_et_move_total_60秒</t>
  </si>
  <si>
    <t>fdt_max_of_r_mo_move_total_60秒</t>
  </si>
  <si>
    <t>fdt_mean_of_distance_BH_60秒</t>
  </si>
  <si>
    <t>fdt_mean_of_distance_BH_move_60秒</t>
  </si>
  <si>
    <t>fdt_mean_of_facial_parts_move_total_60秒</t>
  </si>
  <si>
    <t>fdt_mean_of_gaze_move_h_60秒</t>
  </si>
  <si>
    <t>fdt_mean_of_gaze_move_total_60秒</t>
  </si>
  <si>
    <t>fdt_mean_of_gaze_move_v_60秒</t>
  </si>
  <si>
    <t>fdt_mean_of_head_move_deg_60秒</t>
  </si>
  <si>
    <t>fdt_mean_of_head_move_pitch_60秒</t>
  </si>
  <si>
    <t>fdt_mean_of_head_move_roll_60秒</t>
  </si>
  <si>
    <t>fdt_mean_of_head_move_x_60秒</t>
  </si>
  <si>
    <t>fdt_mean_of_head_move_xy_60秒</t>
  </si>
  <si>
    <t>fdt_mean_of_head_move_xyz_60秒</t>
  </si>
  <si>
    <t>fdt_mean_of_head_move_y_60秒</t>
  </si>
  <si>
    <t>fdt_mean_of_head_move_yaw_60秒</t>
  </si>
  <si>
    <t>fdt_mean_of_head_move_z_60秒</t>
  </si>
  <si>
    <t>fdt_mean_of_l_bh_move_total_60秒</t>
  </si>
  <si>
    <t>fdt_mean_of_l_eh_move_total_60秒</t>
  </si>
  <si>
    <t>fdt_mean_of_l_et_move_total_60秒</t>
  </si>
  <si>
    <t>fdt_mean_of_l_mo_move_total_60秒</t>
  </si>
  <si>
    <t>fdt_mean_of_noze_move_total_60秒</t>
  </si>
  <si>
    <t>fdt_mean_of_r_bh_move_total_60秒</t>
  </si>
  <si>
    <t>fdt_mean_of_r_eh_move_total_60秒</t>
  </si>
  <si>
    <t>fdt_mean_of_r_et_move_total_60秒</t>
  </si>
  <si>
    <t>fdt_mean_of_r_mo_move_total_60秒</t>
  </si>
  <si>
    <t>fdt_missing_of_distance_BH_60秒</t>
  </si>
  <si>
    <t>fdt_missing_of_distance_BH_move_60秒</t>
  </si>
  <si>
    <t>fdt_missing_of_facial_parts_move_total_60秒</t>
  </si>
  <si>
    <t>fdt_missing_of_gaze_move_h_60秒</t>
  </si>
  <si>
    <t>fdt_missing_of_gaze_move_total_60秒</t>
  </si>
  <si>
    <t>fdt_missing_of_gaze_move_v_60秒</t>
  </si>
  <si>
    <t>fdt_missing_of_head_move_deg_60秒</t>
  </si>
  <si>
    <t>fdt_missing_of_head_move_pitch_60秒</t>
  </si>
  <si>
    <t>fdt_missing_of_head_move_roll_60秒</t>
  </si>
  <si>
    <t>fdt_missing_of_head_move_x_60秒</t>
  </si>
  <si>
    <t>fdt_missing_of_head_move_xy_60秒</t>
  </si>
  <si>
    <t>fdt_missing_of_head_move_xyz_60秒</t>
  </si>
  <si>
    <t>fdt_missing_of_head_move_y_60秒</t>
  </si>
  <si>
    <t>fdt_missing_of_head_move_yaw_60秒</t>
  </si>
  <si>
    <t>fdt_missing_of_head_move_z_60秒</t>
  </si>
  <si>
    <t>fdt_missing_of_l_bh_move_total_60秒</t>
  </si>
  <si>
    <t>fdt_missing_of_l_eh_move_total_60秒</t>
  </si>
  <si>
    <t>fdt_missing_of_l_et_move_total_60秒</t>
  </si>
  <si>
    <t>fdt_missing_of_l_mo_move_total_60秒</t>
  </si>
  <si>
    <t>fdt_missing_of_noze_move_total_60秒</t>
  </si>
  <si>
    <t>fdt_missing_of_r_bh_move_total_60秒</t>
  </si>
  <si>
    <t>fdt_missing_of_r_eh_move_total_60秒</t>
  </si>
  <si>
    <t>fdt_missing_of_r_et_move_total_60秒</t>
  </si>
  <si>
    <t>fdt_missing_of_r_mo_move_total_60秒</t>
  </si>
  <si>
    <t>fdt_sd_of_distance_BH_60秒</t>
  </si>
  <si>
    <t>fdt_sd_of_distance_BH_move_60秒</t>
  </si>
  <si>
    <t>fdt_sd_of_facial_parts_move_total_60秒</t>
  </si>
  <si>
    <t>fdt_sd_of_gaze_move_h_60秒</t>
  </si>
  <si>
    <t>fdt_sd_of_gaze_move_total_60秒</t>
  </si>
  <si>
    <t>fdt_sd_of_gaze_move_v_60秒</t>
  </si>
  <si>
    <t>fdt_sd_of_head_move_deg_60秒</t>
  </si>
  <si>
    <t>fdt_sd_of_head_move_pitch_60秒</t>
  </si>
  <si>
    <t>fdt_sd_of_head_move_roll_60秒</t>
  </si>
  <si>
    <t>fdt_sd_of_head_move_x_60秒</t>
  </si>
  <si>
    <t>fdt_sd_of_head_move_xy_60秒</t>
  </si>
  <si>
    <t>fdt_sd_of_head_move_xyz_60秒</t>
  </si>
  <si>
    <t>fdt_sd_of_head_move_y_60秒</t>
  </si>
  <si>
    <t>fdt_sd_of_head_move_yaw_60秒</t>
  </si>
  <si>
    <t>fdt_sd_of_head_move_z_60秒</t>
  </si>
  <si>
    <t>fdt_sd_of_l_bh_move_total_60秒</t>
  </si>
  <si>
    <t>fdt_sd_of_l_eh_move_total_60秒</t>
  </si>
  <si>
    <t>fdt_sd_of_l_et_move_total_60秒</t>
  </si>
  <si>
    <t>fdt_sd_of_l_mo_move_total_60秒</t>
  </si>
  <si>
    <t>fdt_sd_of_noze_move_total_60秒</t>
  </si>
  <si>
    <t>fdt_sd_of_r_bh_move_total_60秒</t>
  </si>
  <si>
    <t>fdt_sd_of_r_eh_move_total_60秒</t>
  </si>
  <si>
    <t>fdt_sd_of_r_et_move_total_60秒</t>
  </si>
  <si>
    <t>fdt_sd_of_r_mo_move_total_60秒</t>
  </si>
  <si>
    <t>fdt_sum_of_distance_BH_60秒</t>
  </si>
  <si>
    <t>fdt_sum_of_distance_BH_move_60秒</t>
  </si>
  <si>
    <t>fdt_sum_of_facial_parts_move_total_60秒</t>
  </si>
  <si>
    <t>fdt_sum_of_gaze_move_h_60秒</t>
  </si>
  <si>
    <t>fdt_sum_of_gaze_move_total_60秒</t>
  </si>
  <si>
    <t>fdt_sum_of_gaze_move_v_60秒</t>
  </si>
  <si>
    <t>fdt_sum_of_head_move_deg_60秒</t>
  </si>
  <si>
    <t>fdt_sum_of_head_move_pitch_60秒</t>
  </si>
  <si>
    <t>fdt_sum_of_head_move_roll_60秒</t>
  </si>
  <si>
    <t>fdt_sum_of_head_move_x_60秒</t>
  </si>
  <si>
    <t>fdt_sum_of_head_move_xy_60秒</t>
  </si>
  <si>
    <t>fdt_sum_of_head_move_xyz_60秒</t>
  </si>
  <si>
    <t>fdt_sum_of_head_move_y_60秒</t>
  </si>
  <si>
    <t>fdt_sum_of_head_move_yaw_60秒</t>
  </si>
  <si>
    <t>fdt_sum_of_head_move_z_60秒</t>
  </si>
  <si>
    <t>fdt_sum_of_l_bh_move_total_60秒</t>
  </si>
  <si>
    <t>fdt_sum_of_l_eh_move_total_60秒</t>
  </si>
  <si>
    <t>fdt_sum_of_l_et_move_total_60秒</t>
  </si>
  <si>
    <t>fdt_sum_of_l_mo_move_total_60秒</t>
  </si>
  <si>
    <t>fdt_sum_of_noze_move_total_60秒</t>
  </si>
  <si>
    <t>fdt_sum_of_r_bh_move_total_60秒</t>
  </si>
  <si>
    <t>fdt_sum_of_r_eh_move_total_60秒</t>
  </si>
  <si>
    <t>fdt_sum_of_r_et_move_total_60秒</t>
  </si>
  <si>
    <t>fdt_sum_of_r_mo_move_total_60秒</t>
  </si>
  <si>
    <t>OPENING_ma10</t>
  </si>
  <si>
    <t>distance_BH_ma10</t>
  </si>
  <si>
    <t>distance_BH_move_ma10</t>
  </si>
  <si>
    <t>head_move_pitch_ma10</t>
  </si>
  <si>
    <t>head_move_yaw_ma10</t>
  </si>
  <si>
    <t>head_move_roll_ma10</t>
  </si>
  <si>
    <t>head_move_deg_ma10</t>
  </si>
  <si>
    <t>head_move_x_ma10</t>
  </si>
  <si>
    <t>head_move_y_ma10</t>
  </si>
  <si>
    <t>head_move_z_ma10</t>
  </si>
  <si>
    <t>head_move_xy_ma10</t>
  </si>
  <si>
    <t>head_move_xyz_ma10</t>
  </si>
  <si>
    <t>gaze_move_h_ma10</t>
  </si>
  <si>
    <t>gaze_move_v_ma10</t>
  </si>
  <si>
    <t>gaze_move_total_ma10</t>
  </si>
  <si>
    <t>l_bh_move_total_ma10</t>
  </si>
  <si>
    <t>r_bh_move_total_ma10</t>
  </si>
  <si>
    <t>l_eh_move_total_ma10</t>
  </si>
  <si>
    <t>l_et_move_total_ma10</t>
  </si>
  <si>
    <t>r_eh_move_total_ma10</t>
  </si>
  <si>
    <t>r_et_move_total_ma10</t>
  </si>
  <si>
    <t>noze_move_total_ma10</t>
  </si>
  <si>
    <t>l_mo_move_total_ma10</t>
  </si>
  <si>
    <t>r_mo_move_total_ma10</t>
  </si>
  <si>
    <t>facial_parts_move_total_ma10</t>
  </si>
  <si>
    <t>trapz_opening</t>
    <phoneticPr fontId="1"/>
  </si>
  <si>
    <t>所定の時間窓で抽出した開瞼値の推移の積分値（開瞼値は異常値除去・欠損値補完済みである）</t>
    <rPh sb="0" eb="2">
      <t>ショテイ</t>
    </rPh>
    <rPh sb="3" eb="5">
      <t>ジカン</t>
    </rPh>
    <rPh sb="5" eb="6">
      <t>マド</t>
    </rPh>
    <rPh sb="7" eb="9">
      <t>チュウシュツ</t>
    </rPh>
    <rPh sb="11" eb="13">
      <t>カイケン</t>
    </rPh>
    <rPh sb="13" eb="14">
      <t>チ</t>
    </rPh>
    <rPh sb="15" eb="17">
      <t>スイイ</t>
    </rPh>
    <rPh sb="18" eb="20">
      <t>セキブン</t>
    </rPh>
    <rPh sb="20" eb="21">
      <t>チ</t>
    </rPh>
    <rPh sb="22" eb="24">
      <t>カイケン</t>
    </rPh>
    <rPh sb="24" eb="25">
      <t>チ</t>
    </rPh>
    <rPh sb="26" eb="29">
      <t>イジョウチ</t>
    </rPh>
    <rPh sb="29" eb="31">
      <t>ジョキョ</t>
    </rPh>
    <rPh sb="32" eb="35">
      <t>ケッソンチ</t>
    </rPh>
    <rPh sb="35" eb="37">
      <t>ホカン</t>
    </rPh>
    <rPh sb="37" eb="38">
      <t>ズ</t>
    </rPh>
    <phoneticPr fontId="1"/>
  </si>
  <si>
    <t>（新型は閉眼の定義が「開瞼値2mm以下」となる。開瞼度は「2mm超から開瞼値の最頻値を上限」として求める）</t>
    <rPh sb="1" eb="3">
      <t>シンガタ</t>
    </rPh>
    <rPh sb="4" eb="6">
      <t>ヘイガン</t>
    </rPh>
    <rPh sb="7" eb="9">
      <t>テイギ</t>
    </rPh>
    <rPh sb="11" eb="13">
      <t>カイケン</t>
    </rPh>
    <rPh sb="13" eb="14">
      <t>チ</t>
    </rPh>
    <rPh sb="17" eb="19">
      <t>イカ</t>
    </rPh>
    <rPh sb="32" eb="33">
      <t>チョウ</t>
    </rPh>
    <rPh sb="35" eb="37">
      <t>カイケン</t>
    </rPh>
    <rPh sb="37" eb="38">
      <t>チ</t>
    </rPh>
    <rPh sb="39" eb="42">
      <t>サイヒンチ</t>
    </rPh>
    <rPh sb="43" eb="45">
      <t>ジョウゲン</t>
    </rPh>
    <rPh sb="49" eb="50">
      <t>モト</t>
    </rPh>
    <phoneticPr fontId="1"/>
  </si>
  <si>
    <t>同上</t>
    <rPh sb="0" eb="2">
      <t>ドウジョウ</t>
    </rPh>
    <phoneticPr fontId="1"/>
  </si>
  <si>
    <t>眉間の距離（ピタゴラスの定理で左右の眉頭の位置から求めている）、sqrt(  ('L_BH_X' - 'R_BH_X')**2 + ('L_BH_Y' - 'R_BH_Y')**2  )</t>
    <rPh sb="12" eb="14">
      <t>テイリ</t>
    </rPh>
    <rPh sb="15" eb="17">
      <t>サユウ</t>
    </rPh>
    <rPh sb="18" eb="19">
      <t>マユ</t>
    </rPh>
    <rPh sb="19" eb="20">
      <t>ガシラ</t>
    </rPh>
    <rPh sb="21" eb="23">
      <t>イチ</t>
    </rPh>
    <rPh sb="25" eb="26">
      <t>モト</t>
    </rPh>
    <phoneticPr fontId="1"/>
  </si>
  <si>
    <t>眉間の動きの総量（動きの総量はデータを一行ずらしてマージして移動量の絶対値を求める）</t>
    <rPh sb="9" eb="10">
      <t>ウゴ</t>
    </rPh>
    <rPh sb="12" eb="14">
      <t>ソウリョウ</t>
    </rPh>
    <rPh sb="38" eb="39">
      <t>モト</t>
    </rPh>
    <phoneticPr fontId="1"/>
  </si>
  <si>
    <t>fdt_max_of_facial_parts_move_total_60秒</t>
    <phoneticPr fontId="1"/>
  </si>
  <si>
    <t>顔の各パーツの動きの総量</t>
    <rPh sb="10" eb="12">
      <t>ソウリョウ</t>
    </rPh>
    <phoneticPr fontId="1"/>
  </si>
  <si>
    <t>fdt_max_of_gaze_move_h_60秒</t>
    <phoneticPr fontId="1"/>
  </si>
  <si>
    <t>視線移動の上下の移動量</t>
    <phoneticPr fontId="1"/>
  </si>
  <si>
    <t>視線移動の上下左右の移動量</t>
    <rPh sb="7" eb="9">
      <t>サユウ</t>
    </rPh>
    <phoneticPr fontId="1"/>
  </si>
  <si>
    <t>視線移動の左右の移動量</t>
    <rPh sb="5" eb="7">
      <t>サユウ</t>
    </rPh>
    <phoneticPr fontId="1"/>
  </si>
  <si>
    <t>fdt_max_of_head_move_deg_60秒</t>
    <phoneticPr fontId="1"/>
  </si>
  <si>
    <t>頭の角度の移動量の総量</t>
    <phoneticPr fontId="1"/>
  </si>
  <si>
    <t>頭のピッチ角度の移動量</t>
    <phoneticPr fontId="1"/>
  </si>
  <si>
    <t>頭のロール角度の移動量</t>
    <phoneticPr fontId="1"/>
  </si>
  <si>
    <t>頭のヨー角度の移動量</t>
    <phoneticPr fontId="1"/>
  </si>
  <si>
    <t>頭の水平移動の移動量の総量</t>
    <rPh sb="2" eb="4">
      <t>スイヘイ</t>
    </rPh>
    <rPh sb="4" eb="6">
      <t>イドウ</t>
    </rPh>
    <phoneticPr fontId="1"/>
  </si>
  <si>
    <t>頭の水平上下移動の移動量の総量</t>
    <rPh sb="2" eb="4">
      <t>スイヘイ</t>
    </rPh>
    <rPh sb="4" eb="6">
      <t>ジョウゲ</t>
    </rPh>
    <rPh sb="6" eb="8">
      <t>イドウ</t>
    </rPh>
    <phoneticPr fontId="1"/>
  </si>
  <si>
    <t>頭の水平上下奥行き移動の移動量の総量</t>
    <rPh sb="2" eb="4">
      <t>スイヘイ</t>
    </rPh>
    <rPh sb="4" eb="6">
      <t>ジョウゲ</t>
    </rPh>
    <rPh sb="6" eb="8">
      <t>オクユ</t>
    </rPh>
    <rPh sb="9" eb="11">
      <t>イドウ</t>
    </rPh>
    <phoneticPr fontId="1"/>
  </si>
  <si>
    <t>頭の上下移動の移動量の総量</t>
    <rPh sb="2" eb="4">
      <t>ジョウゲ</t>
    </rPh>
    <rPh sb="4" eb="6">
      <t>イドウ</t>
    </rPh>
    <phoneticPr fontId="1"/>
  </si>
  <si>
    <t>頭の奥行き移動の移動量の総量</t>
    <rPh sb="2" eb="4">
      <t>オクユ</t>
    </rPh>
    <rPh sb="5" eb="7">
      <t>イドウ</t>
    </rPh>
    <phoneticPr fontId="1"/>
  </si>
  <si>
    <t>fdt_max_of_l_bh_move_total_60秒</t>
    <phoneticPr fontId="1"/>
  </si>
  <si>
    <t>左眉頭の動きの総量</t>
    <rPh sb="7" eb="9">
      <t>ソウリョウ</t>
    </rPh>
    <phoneticPr fontId="1"/>
  </si>
  <si>
    <t>右眉頭の動きの総量</t>
    <rPh sb="0" eb="1">
      <t>ミギ</t>
    </rPh>
    <rPh sb="7" eb="9">
      <t>ソウリョウ</t>
    </rPh>
    <phoneticPr fontId="1"/>
  </si>
  <si>
    <t>左目頭の動きの総量</t>
    <phoneticPr fontId="1"/>
  </si>
  <si>
    <t>左目尻 の動きの総量</t>
    <phoneticPr fontId="1"/>
  </si>
  <si>
    <t>左口端の動きの総量</t>
    <phoneticPr fontId="1"/>
  </si>
  <si>
    <t>右目頭の動きの総量</t>
    <rPh sb="0" eb="1">
      <t>ミギ</t>
    </rPh>
    <phoneticPr fontId="1"/>
  </si>
  <si>
    <t>右目尻 の動きの総量</t>
    <rPh sb="0" eb="1">
      <t>ミギ</t>
    </rPh>
    <phoneticPr fontId="1"/>
  </si>
  <si>
    <t>右口端の動きの総量</t>
    <rPh sb="0" eb="1">
      <t>ミギ</t>
    </rPh>
    <phoneticPr fontId="1"/>
  </si>
  <si>
    <t>鼻の動きの総量</t>
    <rPh sb="0" eb="1">
      <t>ハナ</t>
    </rPh>
    <phoneticPr fontId="1"/>
  </si>
  <si>
    <t>眉間の距離</t>
  </si>
  <si>
    <t>頭のピッチ角度</t>
  </si>
  <si>
    <t>頭のヨー角度</t>
  </si>
  <si>
    <t>頭のロール角度</t>
  </si>
  <si>
    <t>頭のピッチロールヨー角度全て</t>
  </si>
  <si>
    <t>頭の水平移動の移動量</t>
  </si>
  <si>
    <t>眉間の動きの移動量</t>
  </si>
  <si>
    <t>頭の上下移動の移動量</t>
  </si>
  <si>
    <t>頭の奥行き移動の移動量</t>
  </si>
  <si>
    <t>頭の水平上下移動の移動量</t>
  </si>
  <si>
    <t>頭の水平上下奥行き移動の移動量</t>
  </si>
  <si>
    <t>視線の水平移動量</t>
  </si>
  <si>
    <t>視線の上下移動量</t>
  </si>
  <si>
    <t>gaze_move_total_ma10</t>
    <phoneticPr fontId="1"/>
  </si>
  <si>
    <t>視線移動の上下水平の移動量</t>
  </si>
  <si>
    <t>左眉頭の動きの総量</t>
  </si>
  <si>
    <t>左目頭の動きの総量</t>
  </si>
  <si>
    <t>左目尻 の動きの総量</t>
  </si>
  <si>
    <t>左口端の動きの総量</t>
  </si>
  <si>
    <t>右眉頭の動きの総量</t>
  </si>
  <si>
    <t>右目頭の動きの総量</t>
  </si>
  <si>
    <t>右目尻 の動きの総量</t>
  </si>
  <si>
    <t>鼻の動きの総量</t>
  </si>
  <si>
    <t>noze_move_total_ma10</t>
    <phoneticPr fontId="1"/>
  </si>
  <si>
    <t>右口端の動きの総量</t>
  </si>
  <si>
    <t>顔の各パーツの動きの総量</t>
  </si>
  <si>
    <t>開瞼値</t>
  </si>
  <si>
    <t>説明その１</t>
    <rPh sb="0" eb="2">
      <t>セツメイ</t>
    </rPh>
    <phoneticPr fontId="1"/>
  </si>
  <si>
    <t>説明その2</t>
    <rPh sb="0" eb="2">
      <t>セツメイ</t>
    </rPh>
    <phoneticPr fontId="1"/>
  </si>
  <si>
    <t>60と180秒の大小flg</t>
  </si>
  <si>
    <t>ma</t>
    <phoneticPr fontId="1"/>
  </si>
  <si>
    <t>比</t>
    <rPh sb="0" eb="1">
      <t>ヒ</t>
    </rPh>
    <phoneticPr fontId="1"/>
  </si>
  <si>
    <t>60と180秒の差</t>
  </si>
  <si>
    <t>60÷180秒</t>
    <phoneticPr fontId="1"/>
  </si>
  <si>
    <t>上記の比(60秒窓の値÷180秒窓の値)、分母が0の場合、この比を1とした。</t>
    <rPh sb="0" eb="2">
      <t>ジョウキ</t>
    </rPh>
    <rPh sb="3" eb="4">
      <t>ヒ</t>
    </rPh>
    <rPh sb="8" eb="9">
      <t>マド</t>
    </rPh>
    <rPh sb="10" eb="11">
      <t>アタイ</t>
    </rPh>
    <rPh sb="21" eb="23">
      <t>ブンボ</t>
    </rPh>
    <rPh sb="26" eb="28">
      <t>バアイ</t>
    </rPh>
    <rPh sb="31" eb="32">
      <t>ヒ</t>
    </rPh>
    <phoneticPr fontId="1"/>
  </si>
  <si>
    <t>diff_flg</t>
    <phoneticPr fontId="1"/>
  </si>
  <si>
    <t>一つ前の差分を求める(1期目のみ、1期目と1期目の差（つまり0）とする）</t>
    <phoneticPr fontId="1"/>
  </si>
  <si>
    <t>diff</t>
    <phoneticPr fontId="1"/>
  </si>
  <si>
    <t>cumsum</t>
    <phoneticPr fontId="1"/>
  </si>
  <si>
    <t>初期値に対する比（ただし、使ってない←初期値依存になってしまうため）</t>
    <rPh sb="0" eb="3">
      <t>ショキチ</t>
    </rPh>
    <rPh sb="4" eb="5">
      <t>タイ</t>
    </rPh>
    <rPh sb="7" eb="8">
      <t>ヒ</t>
    </rPh>
    <rPh sb="13" eb="14">
      <t>ツカ</t>
    </rPh>
    <rPh sb="19" eb="22">
      <t>ショキチ</t>
    </rPh>
    <rPh sb="22" eb="24">
      <t>イゾン</t>
    </rPh>
    <phoneticPr fontId="1"/>
  </si>
  <si>
    <t>接尾辞</t>
    <rPh sb="0" eb="3">
      <t>セツビジ</t>
    </rPh>
    <phoneticPr fontId="1"/>
  </si>
  <si>
    <t>接頭辞</t>
    <rPh sb="0" eb="3">
      <t>セットウジ</t>
    </rPh>
    <phoneticPr fontId="1"/>
  </si>
  <si>
    <t>「当期の値 &gt;= 前回の値」ならば1、マイナスなら-1にする。</t>
    <rPh sb="1" eb="3">
      <t>トウキ</t>
    </rPh>
    <rPh sb="4" eb="5">
      <t>アタイ</t>
    </rPh>
    <rPh sb="9" eb="11">
      <t>ゼンカイ</t>
    </rPh>
    <rPh sb="12" eb="13">
      <t>アタイ</t>
    </rPh>
    <phoneticPr fontId="1"/>
  </si>
  <si>
    <t>説明変数の接頭辞・接尾辞</t>
    <rPh sb="0" eb="2">
      <t>セツメイ</t>
    </rPh>
    <rPh sb="2" eb="4">
      <t>ヘンスウ</t>
    </rPh>
    <rPh sb="5" eb="8">
      <t>セットウジ</t>
    </rPh>
    <rPh sb="9" eb="12">
      <t>セツビジ</t>
    </rPh>
    <phoneticPr fontId="1"/>
  </si>
  <si>
    <t>接頭辞・接尾辞</t>
    <rPh sb="0" eb="3">
      <t>セットウジ</t>
    </rPh>
    <rPh sb="4" eb="7">
      <t>セツビジ</t>
    </rPh>
    <phoneticPr fontId="1"/>
  </si>
  <si>
    <t>説明変数には60秒窓版と180秒窓版がある。この60秒窓版と180秒窓版の差（180秒窓の値  -  60秒窓の値）</t>
    <rPh sb="8" eb="9">
      <t>ビョウ</t>
    </rPh>
    <rPh sb="9" eb="10">
      <t>マド</t>
    </rPh>
    <rPh sb="10" eb="11">
      <t>バン</t>
    </rPh>
    <rPh sb="15" eb="16">
      <t>ビョウ</t>
    </rPh>
    <rPh sb="16" eb="17">
      <t>マド</t>
    </rPh>
    <rPh sb="37" eb="38">
      <t>サ</t>
    </rPh>
    <rPh sb="42" eb="43">
      <t>ビョウ</t>
    </rPh>
    <rPh sb="43" eb="44">
      <t>マド</t>
    </rPh>
    <rPh sb="45" eb="46">
      <t>アタイ</t>
    </rPh>
    <rPh sb="53" eb="54">
      <t>ビョウ</t>
    </rPh>
    <rPh sb="54" eb="55">
      <t>マド</t>
    </rPh>
    <rPh sb="56" eb="57">
      <t>アタイ</t>
    </rPh>
    <phoneticPr fontId="1"/>
  </si>
  <si>
    <t>上記の大小flg（180秒窓の値  &gt;  60秒窓の値の場合、1、そうでない場合0)</t>
    <rPh sb="0" eb="2">
      <t>ジョウキ</t>
    </rPh>
    <rPh sb="3" eb="5">
      <t>ダイショウ</t>
    </rPh>
    <rPh sb="28" eb="30">
      <t>バアイ</t>
    </rPh>
    <rPh sb="38" eb="40">
      <t>バアイ</t>
    </rPh>
    <phoneticPr fontId="1"/>
  </si>
  <si>
    <t>全説明変数（含む、上記1-6で作成した説明変数）の移動平均（4期移動平均）</t>
    <rPh sb="0" eb="1">
      <t>ゼン</t>
    </rPh>
    <rPh sb="1" eb="3">
      <t>セツメイ</t>
    </rPh>
    <rPh sb="3" eb="5">
      <t>ヘンスウ</t>
    </rPh>
    <rPh sb="6" eb="7">
      <t>フク</t>
    </rPh>
    <rPh sb="9" eb="11">
      <t>ジョウキ</t>
    </rPh>
    <rPh sb="15" eb="17">
      <t>サクセイ</t>
    </rPh>
    <rPh sb="19" eb="21">
      <t>セツメイ</t>
    </rPh>
    <rPh sb="21" eb="23">
      <t>ヘンスウ</t>
    </rPh>
    <rPh sb="25" eb="27">
      <t>イドウ</t>
    </rPh>
    <rPh sb="27" eb="29">
      <t>ヘイキン</t>
    </rPh>
    <rPh sb="31" eb="32">
      <t>キ</t>
    </rPh>
    <rPh sb="32" eb="34">
      <t>イドウ</t>
    </rPh>
    <rPh sb="34" eb="36">
      <t>ヘイキン</t>
    </rPh>
    <phoneticPr fontId="1"/>
  </si>
  <si>
    <t>diff_flg（一期前と比べ上がったか下がったか）の累積和（ただし4期がマックス）眠気聴取4回目までの眠気と相関が強くなりやすいので現在は使っていない。将来、使うか？</t>
    <rPh sb="9" eb="11">
      <t>イチキ</t>
    </rPh>
    <rPh sb="11" eb="12">
      <t>マエ</t>
    </rPh>
    <rPh sb="13" eb="14">
      <t>クラ</t>
    </rPh>
    <rPh sb="15" eb="16">
      <t>ア</t>
    </rPh>
    <rPh sb="20" eb="21">
      <t>サ</t>
    </rPh>
    <rPh sb="27" eb="29">
      <t>ルイセキ</t>
    </rPh>
    <rPh sb="29" eb="30">
      <t>ワ</t>
    </rPh>
    <rPh sb="35" eb="36">
      <t>キ</t>
    </rPh>
    <rPh sb="67" eb="69">
      <t>ゲンザイ</t>
    </rPh>
    <rPh sb="70" eb="71">
      <t>ツカ</t>
    </rPh>
    <rPh sb="77" eb="79">
      <t>ショウライ</t>
    </rPh>
    <rPh sb="80" eb="81">
      <t>ツカ</t>
    </rPh>
    <phoneticPr fontId="1"/>
  </si>
  <si>
    <r>
      <t>眉間の動きの量（</t>
    </r>
    <r>
      <rPr>
        <sz val="11"/>
        <color rgb="FFFF0000"/>
        <rFont val="ＭＳ Ｐゴシック"/>
        <family val="3"/>
        <charset val="128"/>
        <scheme val="minor"/>
      </rPr>
      <t>動きの総量はデータを一行ずらしてマージして移動量の絶対値を求める</t>
    </r>
    <r>
      <rPr>
        <sz val="11"/>
        <color theme="1"/>
        <rFont val="ＭＳ Ｐゴシック"/>
        <family val="2"/>
        <charset val="128"/>
        <scheme val="minor"/>
      </rPr>
      <t>）</t>
    </r>
    <rPh sb="8" eb="9">
      <t>ウゴ</t>
    </rPh>
    <rPh sb="11" eb="13">
      <t>ソウリョウ</t>
    </rPh>
    <rPh sb="37" eb="38">
      <t>モト</t>
    </rPh>
    <phoneticPr fontId="1"/>
  </si>
  <si>
    <t>顔の各パーツの動きの量</t>
  </si>
  <si>
    <t>左眉頭の動きの量</t>
  </si>
  <si>
    <t>左目頭の動きの量</t>
  </si>
  <si>
    <t>左目尻 の動きの量</t>
  </si>
  <si>
    <t>左口端の動きの量</t>
  </si>
  <si>
    <t>鼻の動きの量</t>
  </si>
  <si>
    <t>右眉頭の動きの量</t>
  </si>
  <si>
    <t>右目頭の動きの量</t>
  </si>
  <si>
    <t>右目尻 の動きの量</t>
  </si>
  <si>
    <t>右口端の動きの量</t>
  </si>
  <si>
    <t>視線の左右の動きの量</t>
  </si>
  <si>
    <t>視線の上下左右の動きの量</t>
  </si>
  <si>
    <t>視線の上下の動きの量</t>
  </si>
  <si>
    <t>頭のピッチ角度の動きの量</t>
  </si>
  <si>
    <t>頭のロール角度の動きの量</t>
  </si>
  <si>
    <t>頭の水平の動きの量</t>
  </si>
  <si>
    <t>頭の水平上下の動きの量</t>
  </si>
  <si>
    <t>頭の水平上下と奥行きの動きの量</t>
  </si>
  <si>
    <t>頭の上下の動きの量</t>
  </si>
  <si>
    <t>頭のヨー角度の動きの量</t>
  </si>
  <si>
    <t>頭の奥行きの動きの量</t>
  </si>
  <si>
    <t>頭の角度の動きの量、sqrt(頭のピッチ角度の動きの量^2 + 頭のロール角度の動きの量^2 + 頭のヨー角度の動きの量^2)</t>
    <phoneticPr fontId="1"/>
  </si>
  <si>
    <t>左のシートに記載した説明変数の値そのものだと人によって違いが大きい。変化量（差・比・大小）を求めることで、人による違いを吸収することにした。</t>
    <rPh sb="0" eb="1">
      <t>ヒダリ</t>
    </rPh>
    <rPh sb="6" eb="8">
      <t>キサイ</t>
    </rPh>
    <rPh sb="10" eb="12">
      <t>セツメイ</t>
    </rPh>
    <rPh sb="12" eb="14">
      <t>ヘンスウ</t>
    </rPh>
    <rPh sb="15" eb="16">
      <t>アタイ</t>
    </rPh>
    <rPh sb="22" eb="23">
      <t>ヒト</t>
    </rPh>
    <rPh sb="27" eb="28">
      <t>チガ</t>
    </rPh>
    <rPh sb="30" eb="31">
      <t>オオ</t>
    </rPh>
    <rPh sb="34" eb="36">
      <t>ヘンカ</t>
    </rPh>
    <rPh sb="36" eb="37">
      <t>リョウ</t>
    </rPh>
    <rPh sb="38" eb="39">
      <t>サ</t>
    </rPh>
    <rPh sb="40" eb="41">
      <t>ヒ</t>
    </rPh>
    <rPh sb="42" eb="44">
      <t>ダイショウ</t>
    </rPh>
    <rPh sb="46" eb="47">
      <t>モト</t>
    </rPh>
    <rPh sb="53" eb="54">
      <t>ヒト</t>
    </rPh>
    <rPh sb="57" eb="58">
      <t>チガ</t>
    </rPh>
    <rPh sb="60" eb="62">
      <t>キュウシュウ</t>
    </rPh>
    <phoneticPr fontId="1"/>
  </si>
  <si>
    <t>ベースネーム</t>
    <phoneticPr fontId="1"/>
  </si>
  <si>
    <t>時間窓</t>
    <rPh sb="0" eb="2">
      <t>ジカン</t>
    </rPh>
    <rPh sb="2" eb="3">
      <t>マド</t>
    </rPh>
    <phoneticPr fontId="1"/>
  </si>
  <si>
    <t>1分、3分</t>
    <rPh sb="1" eb="2">
      <t>フン</t>
    </rPh>
    <rPh sb="4" eb="5">
      <t>フン</t>
    </rPh>
    <phoneticPr fontId="1"/>
  </si>
  <si>
    <t>common.py  calc_LFHF</t>
    <phoneticPr fontId="1"/>
  </si>
  <si>
    <t>1_rri.py  edit_RRi</t>
    <phoneticPr fontId="1"/>
  </si>
  <si>
    <t>ファイル名と関数名</t>
    <rPh sb="4" eb="5">
      <t>メイ</t>
    </rPh>
    <rPh sb="6" eb="9">
      <t>カンスウメイ</t>
    </rPh>
    <phoneticPr fontId="1"/>
  </si>
  <si>
    <t>　1_AISIN_FDT.py edit_BLINK</t>
  </si>
  <si>
    <t>　1_AISIN_FDT.py edit_BLINK</t>
    <phoneticPr fontId="1"/>
  </si>
  <si>
    <t>60秒、180秒</t>
    <rPh sb="2" eb="3">
      <t>ビョウ</t>
    </rPh>
    <rPh sb="7" eb="8">
      <t>ビョウ</t>
    </rPh>
    <phoneticPr fontId="1"/>
  </si>
  <si>
    <t>m1_2_AISIN_FDTの異常値除去と補完.py  summary_FDT</t>
  </si>
  <si>
    <t>m1_2_AISIN_FDTの異常値除去と補完.py  summary_FDT</t>
    <phoneticPr fontId="1"/>
  </si>
  <si>
    <t>左記の時間窓での最大値</t>
    <rPh sb="0" eb="2">
      <t>サキ</t>
    </rPh>
    <rPh sb="3" eb="5">
      <t>ジカン</t>
    </rPh>
    <rPh sb="5" eb="6">
      <t>マド</t>
    </rPh>
    <rPh sb="8" eb="11">
      <t>サイダイチ</t>
    </rPh>
    <phoneticPr fontId="1"/>
  </si>
  <si>
    <t>左記の時間窓での平均値</t>
    <rPh sb="0" eb="2">
      <t>サキヘイキンチ</t>
    </rPh>
    <phoneticPr fontId="1"/>
  </si>
  <si>
    <t>左記の時間窓での欠損値の割合</t>
    <rPh sb="0" eb="2">
      <t>サキ</t>
    </rPh>
    <rPh sb="8" eb="11">
      <t>ケッソンチ</t>
    </rPh>
    <phoneticPr fontId="1"/>
  </si>
  <si>
    <t>左記の時間窓での標準偏差</t>
    <rPh sb="0" eb="2">
      <t>サキ</t>
    </rPh>
    <rPh sb="8" eb="10">
      <t>ヒョウジュン</t>
    </rPh>
    <rPh sb="10" eb="12">
      <t>ヘンサ</t>
    </rPh>
    <phoneticPr fontId="1"/>
  </si>
  <si>
    <t>左記の時間窓での合計</t>
    <rPh sb="0" eb="2">
      <t>サキ</t>
    </rPh>
    <rPh sb="8" eb="10">
      <t>ゴウケイ</t>
    </rPh>
    <phoneticPr fontId="1"/>
  </si>
  <si>
    <t>distance_BH</t>
  </si>
  <si>
    <t>distance_BH_move</t>
  </si>
  <si>
    <t>facial_parts_move_total</t>
  </si>
  <si>
    <t>gaze_move_h</t>
  </si>
  <si>
    <t>gaze_move_total</t>
  </si>
  <si>
    <t>gaze_move_v</t>
  </si>
  <si>
    <t>head_move_deg</t>
  </si>
  <si>
    <t>head_move_pitch</t>
  </si>
  <si>
    <t>head_move_roll</t>
  </si>
  <si>
    <t>head_move_x</t>
  </si>
  <si>
    <t>head_move_xy</t>
  </si>
  <si>
    <t>head_move_xyz</t>
  </si>
  <si>
    <t>head_move_y</t>
  </si>
  <si>
    <t>head_move_yaw</t>
  </si>
  <si>
    <t>head_move_z</t>
  </si>
  <si>
    <t>l_bh_move_total</t>
  </si>
  <si>
    <t>l_eh_move_total</t>
  </si>
  <si>
    <t>l_et_move_total</t>
  </si>
  <si>
    <t>l_mo_move_total</t>
  </si>
  <si>
    <t>noze_move_total</t>
  </si>
  <si>
    <t>r_bh_move_total</t>
  </si>
  <si>
    <t>r_eh_move_total</t>
  </si>
  <si>
    <t>r_et_move_total</t>
  </si>
  <si>
    <t>r_mo_move_total</t>
  </si>
  <si>
    <t>coef_of_close_duration</t>
  </si>
  <si>
    <t>coef_of_closing_duration_from_open</t>
  </si>
  <si>
    <t>coef_of_min_eyelid_interval</t>
  </si>
  <si>
    <t>coef_of_opening_duration_from_close</t>
  </si>
  <si>
    <t>eyelid_coef</t>
  </si>
  <si>
    <t>freq_of_all_close</t>
  </si>
  <si>
    <t>freq_of_blink</t>
  </si>
  <si>
    <t>freq_of_close</t>
  </si>
  <si>
    <t>freq_of_half_close</t>
  </si>
  <si>
    <t>freq_of_semi_half_close</t>
  </si>
  <si>
    <t>mean_of_all_close_duration</t>
  </si>
  <si>
    <t>mean_of_blink_duration</t>
  </si>
  <si>
    <t>mean_of_close_duration</t>
  </si>
  <si>
    <t>mean_of_close_duration_ratio</t>
  </si>
  <si>
    <t>mean_of_closing_duration_from_open</t>
  </si>
  <si>
    <t>mean_of_eyelid_over_threshold</t>
  </si>
  <si>
    <t>mean_of_half_close_duration</t>
  </si>
  <si>
    <t>mean_of_interval_all_close</t>
  </si>
  <si>
    <t>mean_of_opening_duration_from_close</t>
  </si>
  <si>
    <t>mean_of_semi_half_close_duration</t>
  </si>
  <si>
    <t>rate_of_all_close_duration</t>
  </si>
  <si>
    <t>rate_of_blink_duration</t>
  </si>
  <si>
    <t>rate_of_close_duration</t>
  </si>
  <si>
    <t>rate_of_half_close_duration</t>
  </si>
  <si>
    <t>rate_of_semi_half_close_duration</t>
  </si>
  <si>
    <t>sd_of_all_close_duration</t>
  </si>
  <si>
    <t>sd_of_blink_duration</t>
  </si>
  <si>
    <t>sd_of_close_duration</t>
  </si>
  <si>
    <t>sd_of_close_duration_ratio</t>
  </si>
  <si>
    <t>sd_of_closing_duration_from_open</t>
  </si>
  <si>
    <t>sd_of_half_close_duration</t>
  </si>
  <si>
    <t>sd_of_interval_all_close</t>
  </si>
  <si>
    <t>sd_of_opening_duration_from_close</t>
  </si>
  <si>
    <t>sd_of_semi_half_close_duration</t>
  </si>
  <si>
    <t>sum_of_all_close_duration</t>
  </si>
  <si>
    <t>sum_of_blink_duration</t>
  </si>
  <si>
    <t>sum_of_close_duration</t>
  </si>
  <si>
    <t>sum_of_closing_duration_from_open</t>
  </si>
  <si>
    <t>sum_of_half_close_duration</t>
  </si>
  <si>
    <t>sum_of_opening_duration_from_close</t>
  </si>
  <si>
    <t>sum_of_semi_half_close_duration</t>
  </si>
  <si>
    <t>1f_diff</t>
  </si>
  <si>
    <t>LP_cor</t>
  </si>
  <si>
    <t>beats</t>
  </si>
  <si>
    <t>cvrr</t>
  </si>
  <si>
    <t>diff_mav</t>
  </si>
  <si>
    <t>diff_plus</t>
  </si>
  <si>
    <t>diff_sd</t>
  </si>
  <si>
    <t>hf</t>
  </si>
  <si>
    <t>hf_coef</t>
  </si>
  <si>
    <t>hf_tpratio</t>
  </si>
  <si>
    <t>lf</t>
  </si>
  <si>
    <t>lf_coef</t>
  </si>
  <si>
    <t>lf_tpratio</t>
  </si>
  <si>
    <t>lfhf_coefdiff</t>
  </si>
  <si>
    <t>lfhf_coefratio</t>
  </si>
  <si>
    <t>lfhf_ratio</t>
  </si>
  <si>
    <t>maxmin_diff</t>
  </si>
  <si>
    <t>mean</t>
  </si>
  <si>
    <t>median</t>
  </si>
  <si>
    <t>nn50</t>
  </si>
  <si>
    <t>pdiff_plus</t>
  </si>
  <si>
    <t>pnn50</t>
  </si>
  <si>
    <t>rmssd</t>
  </si>
  <si>
    <t>rrv8_3</t>
  </si>
  <si>
    <t>rrv9_3</t>
  </si>
  <si>
    <t>sd1</t>
  </si>
  <si>
    <t>sd2</t>
  </si>
  <si>
    <t>sd2sd1</t>
  </si>
  <si>
    <t>sdnn</t>
  </si>
  <si>
    <t>sdnn_diff_sd</t>
  </si>
  <si>
    <t>sdnn_rmssd</t>
  </si>
  <si>
    <t>tp</t>
  </si>
  <si>
    <t>ulf</t>
  </si>
  <si>
    <t>ulf_coef</t>
  </si>
  <si>
    <t>ulf_tpratio</t>
  </si>
  <si>
    <t>vhf</t>
  </si>
  <si>
    <t>vhf_coef</t>
  </si>
  <si>
    <t>vhf_tpratio</t>
  </si>
  <si>
    <t>vlf</t>
  </si>
  <si>
    <t>vlf_coef</t>
  </si>
  <si>
    <t>vlf_tpratio</t>
  </si>
  <si>
    <t>vlfhf_coefdiff</t>
  </si>
  <si>
    <t>vlfhf_coefratio</t>
  </si>
  <si>
    <t>vlfhf_ratio</t>
  </si>
  <si>
    <t>vlflf_coefdiff</t>
  </si>
  <si>
    <t>vlflf_coefratio</t>
  </si>
  <si>
    <t>vlflf_ratio</t>
  </si>
  <si>
    <t>vlfulf_coefdiff</t>
  </si>
  <si>
    <t>vlfulf_coefratio</t>
  </si>
  <si>
    <t>vlfulf_ratio</t>
  </si>
  <si>
    <t>OPENING</t>
  </si>
  <si>
    <t>左記の10秒、30秒、60秒移動平均の移動平均のスペクトル解析の結果</t>
    <rPh sb="0" eb="2">
      <t>サキ</t>
    </rPh>
    <rPh sb="14" eb="16">
      <t>イドウ</t>
    </rPh>
    <rPh sb="16" eb="18">
      <t>ヘイキン</t>
    </rPh>
    <phoneticPr fontId="1"/>
  </si>
  <si>
    <t>m1_3_AISIN_FDTのスペクトル解析.py  main</t>
  </si>
  <si>
    <t>m1_3_AISIN_FDTのスペクトル解析.py  main</t>
    <phoneticPr fontId="1"/>
  </si>
  <si>
    <t>m1_4_AISIN_FDTのFFTの積分.py  main</t>
  </si>
  <si>
    <t>m1_4_AISIN_FDTのFFTの積分.py  main</t>
    <phoneticPr fontId="1"/>
  </si>
  <si>
    <t>m1_3のFFTの結果の0Hz の面積、1Hz未満の面積、1Hz以上の3種の面積</t>
    <rPh sb="9" eb="11">
      <t>ケッカ</t>
    </rPh>
    <rPh sb="17" eb="19">
      <t>メンセキ</t>
    </rPh>
    <rPh sb="36" eb="37">
      <t>シュ</t>
    </rPh>
    <phoneticPr fontId="1"/>
  </si>
  <si>
    <t>m1_5_AISIN_FDTの開瞼値の積分.py maiin</t>
    <phoneticPr fontId="1"/>
  </si>
  <si>
    <t>左のシートに記載した説明変数全てに対して下記1から7の処理を行い、新たな説明変数を作成する。（説明変数の拡張といった感じ？）</t>
    <rPh sb="0" eb="1">
      <t>ヒダリ</t>
    </rPh>
    <rPh sb="6" eb="8">
      <t>キサイ</t>
    </rPh>
    <rPh sb="10" eb="12">
      <t>セツメイ</t>
    </rPh>
    <rPh sb="12" eb="14">
      <t>ヘンスウ</t>
    </rPh>
    <rPh sb="14" eb="15">
      <t>スベ</t>
    </rPh>
    <rPh sb="17" eb="18">
      <t>タイ</t>
    </rPh>
    <rPh sb="20" eb="22">
      <t>カキ</t>
    </rPh>
    <rPh sb="27" eb="29">
      <t>ショリ</t>
    </rPh>
    <rPh sb="30" eb="31">
      <t>オコナ</t>
    </rPh>
    <rPh sb="33" eb="34">
      <t>アラ</t>
    </rPh>
    <rPh sb="36" eb="38">
      <t>セツメイ</t>
    </rPh>
    <rPh sb="38" eb="40">
      <t>ヘンスウ</t>
    </rPh>
    <rPh sb="41" eb="43">
      <t>サクセイ</t>
    </rPh>
    <rPh sb="47" eb="49">
      <t>セツメイ</t>
    </rPh>
    <rPh sb="49" eb="51">
      <t>ヘンスウ</t>
    </rPh>
    <rPh sb="52" eb="54">
      <t>カクチョウ</t>
    </rPh>
    <rPh sb="58" eb="59">
      <t>カン</t>
    </rPh>
    <phoneticPr fontId="1"/>
  </si>
  <si>
    <t>（6のdiff_flgのみ8のcumsumを行う）</t>
    <rPh sb="22" eb="23">
      <t>オコナ</t>
    </rPh>
    <phoneticPr fontId="1"/>
  </si>
  <si>
    <t>fdt_freq_of_all_close_180秒_従来型</t>
  </si>
  <si>
    <r>
      <rPr>
        <sz val="11"/>
        <color rgb="FFFF0000"/>
        <rFont val="ＭＳ Ｐゴシック"/>
        <family val="3"/>
        <charset val="128"/>
        <scheme val="minor"/>
      </rPr>
      <t>diff_flg_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</si>
  <si>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diff_rate_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</si>
  <si>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比_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</si>
  <si>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ma_diff_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</si>
  <si>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ma_diff_flg_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</si>
  <si>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ma_diff_rate_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</si>
  <si>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</si>
  <si>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ma_比_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</si>
  <si>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cumsum_diff_flg_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</si>
  <si>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diff_</t>
    </r>
    <r>
      <rPr>
        <sz val="11"/>
        <rFont val="ＭＳ Ｐゴシック"/>
        <family val="2"/>
        <charset val="128"/>
        <scheme val="minor"/>
      </rPr>
      <t>fdt_freq_of_all_close_180秒_従来型</t>
    </r>
    <phoneticPr fontId="1"/>
  </si>
  <si>
    <r>
      <t>fdt_freq_of_all_close_従来型_</t>
    </r>
    <r>
      <rPr>
        <sz val="11"/>
        <color rgb="FFFF0000"/>
        <rFont val="ＭＳ Ｐゴシック"/>
        <family val="3"/>
        <charset val="128"/>
        <scheme val="minor"/>
      </rPr>
      <t>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</si>
  <si>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diff_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</si>
  <si>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diff_flg_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</si>
  <si>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diff_rate_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</si>
  <si>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比_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</si>
  <si>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ma_diff_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</si>
  <si>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ma_diff_flg_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</si>
  <si>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ma_diff_rate_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</si>
  <si>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</si>
  <si>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ma_比_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</si>
  <si>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cumsum_diff_flg_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</si>
  <si>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t>例</t>
    <rPh sb="0" eb="1">
      <t>レイ</t>
    </rPh>
    <phoneticPr fontId="1"/>
  </si>
  <si>
    <t>【左のシートに記載した説明変数】</t>
    <phoneticPr fontId="1"/>
  </si>
  <si>
    <t>【上記の派生系】</t>
    <rPh sb="1" eb="3">
      <t>ジョウキ</t>
    </rPh>
    <rPh sb="4" eb="6">
      <t>ハセイ</t>
    </rPh>
    <rPh sb="6" eb="7">
      <t>ケイ</t>
    </rPh>
    <phoneticPr fontId="1"/>
  </si>
  <si>
    <t>【左記の説明変数の60秒÷180秒】</t>
    <rPh sb="1" eb="3">
      <t>サキ</t>
    </rPh>
    <rPh sb="4" eb="6">
      <t>セツメイ</t>
    </rPh>
    <rPh sb="6" eb="8">
      <t>ヘンスウ</t>
    </rPh>
    <rPh sb="11" eb="12">
      <t>ビョウ</t>
    </rPh>
    <rPh sb="16" eb="17">
      <t>ビョウ</t>
    </rPh>
    <phoneticPr fontId="1"/>
  </si>
  <si>
    <t>移動平均</t>
    <rPh sb="0" eb="2">
      <t>イドウ</t>
    </rPh>
    <rPh sb="2" eb="4">
      <t>ヘイキン</t>
    </rPh>
    <phoneticPr fontId="1"/>
  </si>
  <si>
    <t>10 ,30 , 60秒</t>
    <rPh sb="11" eb="12">
      <t>ビョウ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</si>
</sst>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vertical="center" wrapText="1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2" borderId="9" xfId="0" applyFill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1" xfId="0" applyFill="1" applyBorder="1" applyAlignment="1">
      <alignment vertical="center" wrapText="1"/>
    </xf>
    <xf numFmtId="0" fontId="0" fillId="3" borderId="12" xfId="0" applyFill="1" applyBorder="1">
      <alignment vertical="center"/>
    </xf>
    <xf numFmtId="0" fontId="0" fillId="0" borderId="5" xfId="0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left" vertical="center" wrapText="1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 applyAlignment="1">
      <alignment vertical="center" wrapText="1"/>
    </xf>
    <xf numFmtId="0" fontId="0" fillId="2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3" fillId="0" borderId="3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vertical="center" wrapText="1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9050-81F8-45B4-ACED-99232F9B7505}">
  <dimension ref="A1:G52"/>
  <sheetViews>
    <sheetView zoomScale="115" zoomScaleNormal="115" workbookViewId="0">
      <pane xSplit="3" ySplit="3" topLeftCell="D20" activePane="bottomRight" state="frozen"/>
      <selection pane="topRight" activeCell="D1" sqref="D1"/>
      <selection pane="bottomLeft" activeCell="A4" sqref="A4"/>
      <selection pane="bottomRight" activeCell="D3" sqref="D3:D52"/>
    </sheetView>
  </sheetViews>
  <sheetFormatPr defaultRowHeight="13.5" x14ac:dyDescent="0.15"/>
  <cols>
    <col min="3" max="3" width="25.5" bestFit="1" customWidth="1"/>
    <col min="4" max="4" width="25.5" customWidth="1"/>
    <col min="5" max="5" width="16.125" customWidth="1"/>
    <col min="6" max="6" width="20.75" bestFit="1" customWidth="1"/>
    <col min="7" max="7" width="107.375" bestFit="1" customWidth="1"/>
  </cols>
  <sheetData>
    <row r="1" spans="1:7" x14ac:dyDescent="0.15">
      <c r="A1" t="str">
        <f ca="1">LEFT(CELL("filename",A1),FIND("\[",CELL("filename",A1))-1)&amp;"\"&amp;MID(CELL("filename",A1),FIND("[",CELL("filename",A1))+1,FIND("]",CELL("filename",A1))-FIND("[",CELL("filename",A1))-1)</f>
        <v>C:\Work\DRMS\説明資料\05_説明変数一覧.xlsx</v>
      </c>
    </row>
    <row r="2" spans="1:7" x14ac:dyDescent="0.15">
      <c r="A2" t="str">
        <f ca="1">MID(CELL("filename",A1),FIND("[",CELL("filename",A1))+1,FIND("]",CELL("filename",A1))-FIND("[",CELL("filename",A1))-1)</f>
        <v>05_説明変数一覧.xlsx</v>
      </c>
      <c r="B2" s="8"/>
      <c r="C2" s="9" t="s">
        <v>211</v>
      </c>
      <c r="D2" s="29" t="s">
        <v>458</v>
      </c>
      <c r="E2" s="29" t="s">
        <v>459</v>
      </c>
      <c r="F2" s="29" t="s">
        <v>463</v>
      </c>
      <c r="G2" s="13" t="s">
        <v>210</v>
      </c>
    </row>
    <row r="3" spans="1:7" x14ac:dyDescent="0.15">
      <c r="A3" t="str">
        <f ca="1">RIGHT(CELL("filename",A2),LEN(CELL("filename",A2))-FIND("]",CELL("filename",A2)))</f>
        <v>1_rri</v>
      </c>
      <c r="B3" s="1">
        <v>1</v>
      </c>
      <c r="C3" s="2" t="s">
        <v>67</v>
      </c>
      <c r="D3" s="30" t="s">
        <v>539</v>
      </c>
      <c r="E3" s="30" t="s">
        <v>460</v>
      </c>
      <c r="F3" s="30" t="s">
        <v>462</v>
      </c>
      <c r="G3" s="11" t="s">
        <v>68</v>
      </c>
    </row>
    <row r="4" spans="1:7" x14ac:dyDescent="0.15">
      <c r="B4" s="1">
        <v>2</v>
      </c>
      <c r="C4" s="2" t="s">
        <v>69</v>
      </c>
      <c r="D4" s="30" t="s">
        <v>540</v>
      </c>
      <c r="E4" s="30" t="s">
        <v>356</v>
      </c>
      <c r="F4" s="30" t="s">
        <v>462</v>
      </c>
      <c r="G4" s="11" t="s">
        <v>70</v>
      </c>
    </row>
    <row r="5" spans="1:7" x14ac:dyDescent="0.15">
      <c r="B5" s="1">
        <v>3</v>
      </c>
      <c r="C5" s="2" t="s">
        <v>71</v>
      </c>
      <c r="D5" s="30" t="s">
        <v>541</v>
      </c>
      <c r="E5" s="30" t="s">
        <v>356</v>
      </c>
      <c r="F5" s="30" t="s">
        <v>462</v>
      </c>
      <c r="G5" s="11" t="s">
        <v>72</v>
      </c>
    </row>
    <row r="6" spans="1:7" x14ac:dyDescent="0.15">
      <c r="B6" s="1">
        <v>4</v>
      </c>
      <c r="C6" s="2" t="s">
        <v>73</v>
      </c>
      <c r="D6" s="30" t="s">
        <v>542</v>
      </c>
      <c r="E6" s="30" t="s">
        <v>356</v>
      </c>
      <c r="F6" s="30" t="s">
        <v>462</v>
      </c>
      <c r="G6" s="11" t="s">
        <v>74</v>
      </c>
    </row>
    <row r="7" spans="1:7" x14ac:dyDescent="0.15">
      <c r="B7" s="1">
        <v>5</v>
      </c>
      <c r="C7" s="2" t="s">
        <v>75</v>
      </c>
      <c r="D7" s="30" t="s">
        <v>543</v>
      </c>
      <c r="E7" s="30" t="s">
        <v>356</v>
      </c>
      <c r="F7" s="30" t="s">
        <v>462</v>
      </c>
      <c r="G7" s="11" t="s">
        <v>76</v>
      </c>
    </row>
    <row r="8" spans="1:7" x14ac:dyDescent="0.15">
      <c r="B8" s="1">
        <v>6</v>
      </c>
      <c r="C8" s="2" t="s">
        <v>77</v>
      </c>
      <c r="D8" s="30" t="s">
        <v>544</v>
      </c>
      <c r="E8" s="30" t="s">
        <v>356</v>
      </c>
      <c r="F8" s="30" t="s">
        <v>462</v>
      </c>
      <c r="G8" s="11" t="s">
        <v>78</v>
      </c>
    </row>
    <row r="9" spans="1:7" x14ac:dyDescent="0.15">
      <c r="B9" s="1">
        <v>7</v>
      </c>
      <c r="C9" s="2" t="s">
        <v>79</v>
      </c>
      <c r="D9" s="30" t="s">
        <v>545</v>
      </c>
      <c r="E9" s="30" t="s">
        <v>356</v>
      </c>
      <c r="F9" s="30" t="s">
        <v>462</v>
      </c>
      <c r="G9" s="11" t="s">
        <v>80</v>
      </c>
    </row>
    <row r="10" spans="1:7" x14ac:dyDescent="0.15">
      <c r="B10" s="1">
        <v>8</v>
      </c>
      <c r="C10" s="2" t="s">
        <v>81</v>
      </c>
      <c r="D10" s="30" t="s">
        <v>546</v>
      </c>
      <c r="E10" s="30" t="s">
        <v>356</v>
      </c>
      <c r="F10" s="30" t="s">
        <v>461</v>
      </c>
      <c r="G10" s="11" t="s">
        <v>82</v>
      </c>
    </row>
    <row r="11" spans="1:7" x14ac:dyDescent="0.15">
      <c r="B11" s="1">
        <v>9</v>
      </c>
      <c r="C11" s="2" t="s">
        <v>83</v>
      </c>
      <c r="D11" s="30" t="s">
        <v>547</v>
      </c>
      <c r="E11" s="30" t="s">
        <v>356</v>
      </c>
      <c r="F11" s="30" t="s">
        <v>461</v>
      </c>
      <c r="G11" s="11" t="s">
        <v>84</v>
      </c>
    </row>
    <row r="12" spans="1:7" x14ac:dyDescent="0.15">
      <c r="B12" s="1">
        <v>10</v>
      </c>
      <c r="C12" s="2" t="s">
        <v>85</v>
      </c>
      <c r="D12" s="30" t="s">
        <v>548</v>
      </c>
      <c r="E12" s="30" t="s">
        <v>356</v>
      </c>
      <c r="F12" s="30" t="s">
        <v>461</v>
      </c>
      <c r="G12" s="11" t="s">
        <v>86</v>
      </c>
    </row>
    <row r="13" spans="1:7" x14ac:dyDescent="0.15">
      <c r="B13" s="1">
        <v>11</v>
      </c>
      <c r="C13" s="2" t="s">
        <v>87</v>
      </c>
      <c r="D13" s="30" t="s">
        <v>549</v>
      </c>
      <c r="E13" s="30" t="s">
        <v>356</v>
      </c>
      <c r="F13" s="30" t="s">
        <v>461</v>
      </c>
      <c r="G13" s="11" t="s">
        <v>88</v>
      </c>
    </row>
    <row r="14" spans="1:7" x14ac:dyDescent="0.15">
      <c r="B14" s="1">
        <v>12</v>
      </c>
      <c r="C14" s="2" t="s">
        <v>89</v>
      </c>
      <c r="D14" s="30" t="s">
        <v>550</v>
      </c>
      <c r="E14" s="30" t="s">
        <v>356</v>
      </c>
      <c r="F14" s="30" t="s">
        <v>461</v>
      </c>
      <c r="G14" s="11" t="s">
        <v>88</v>
      </c>
    </row>
    <row r="15" spans="1:7" x14ac:dyDescent="0.15">
      <c r="B15" s="1">
        <v>13</v>
      </c>
      <c r="C15" s="2" t="s">
        <v>90</v>
      </c>
      <c r="D15" s="30" t="s">
        <v>551</v>
      </c>
      <c r="E15" s="30" t="s">
        <v>356</v>
      </c>
      <c r="F15" s="30" t="s">
        <v>461</v>
      </c>
      <c r="G15" s="11" t="s">
        <v>88</v>
      </c>
    </row>
    <row r="16" spans="1:7" x14ac:dyDescent="0.15">
      <c r="B16" s="1">
        <v>14</v>
      </c>
      <c r="C16" s="2" t="s">
        <v>91</v>
      </c>
      <c r="D16" s="30" t="s">
        <v>552</v>
      </c>
      <c r="E16" s="30" t="s">
        <v>356</v>
      </c>
      <c r="F16" s="30" t="s">
        <v>461</v>
      </c>
      <c r="G16" s="11" t="s">
        <v>92</v>
      </c>
    </row>
    <row r="17" spans="2:7" x14ac:dyDescent="0.15">
      <c r="B17" s="1">
        <v>15</v>
      </c>
      <c r="C17" s="2" t="s">
        <v>93</v>
      </c>
      <c r="D17" s="30" t="s">
        <v>553</v>
      </c>
      <c r="E17" s="30" t="s">
        <v>356</v>
      </c>
      <c r="F17" s="30" t="s">
        <v>461</v>
      </c>
      <c r="G17" s="11" t="s">
        <v>94</v>
      </c>
    </row>
    <row r="18" spans="2:7" x14ac:dyDescent="0.15">
      <c r="B18" s="1">
        <v>16</v>
      </c>
      <c r="C18" s="2" t="s">
        <v>95</v>
      </c>
      <c r="D18" s="30" t="s">
        <v>554</v>
      </c>
      <c r="E18" s="30" t="s">
        <v>356</v>
      </c>
      <c r="F18" s="30" t="s">
        <v>461</v>
      </c>
      <c r="G18" s="11" t="s">
        <v>96</v>
      </c>
    </row>
    <row r="19" spans="2:7" x14ac:dyDescent="0.15">
      <c r="B19" s="1">
        <v>17</v>
      </c>
      <c r="C19" s="2" t="s">
        <v>97</v>
      </c>
      <c r="D19" s="30" t="s">
        <v>555</v>
      </c>
      <c r="E19" s="30" t="s">
        <v>356</v>
      </c>
      <c r="F19" s="30" t="s">
        <v>462</v>
      </c>
      <c r="G19" s="11" t="s">
        <v>98</v>
      </c>
    </row>
    <row r="20" spans="2:7" x14ac:dyDescent="0.15">
      <c r="B20" s="1">
        <v>18</v>
      </c>
      <c r="C20" s="2" t="s">
        <v>99</v>
      </c>
      <c r="D20" s="30" t="s">
        <v>556</v>
      </c>
      <c r="E20" s="30" t="s">
        <v>356</v>
      </c>
      <c r="F20" s="30" t="s">
        <v>462</v>
      </c>
      <c r="G20" s="11" t="s">
        <v>100</v>
      </c>
    </row>
    <row r="21" spans="2:7" x14ac:dyDescent="0.15">
      <c r="B21" s="1">
        <v>19</v>
      </c>
      <c r="C21" s="2" t="s">
        <v>101</v>
      </c>
      <c r="D21" s="30" t="s">
        <v>557</v>
      </c>
      <c r="E21" s="30" t="s">
        <v>356</v>
      </c>
      <c r="F21" s="30" t="s">
        <v>462</v>
      </c>
      <c r="G21" s="11" t="s">
        <v>102</v>
      </c>
    </row>
    <row r="22" spans="2:7" x14ac:dyDescent="0.15">
      <c r="B22" s="1">
        <v>20</v>
      </c>
      <c r="C22" s="2" t="s">
        <v>103</v>
      </c>
      <c r="D22" s="30" t="s">
        <v>558</v>
      </c>
      <c r="E22" s="30" t="s">
        <v>356</v>
      </c>
      <c r="F22" s="30" t="s">
        <v>462</v>
      </c>
      <c r="G22" s="11" t="s">
        <v>111</v>
      </c>
    </row>
    <row r="23" spans="2:7" x14ac:dyDescent="0.15">
      <c r="B23" s="1">
        <v>21</v>
      </c>
      <c r="C23" s="2" t="s">
        <v>104</v>
      </c>
      <c r="D23" s="30" t="s">
        <v>559</v>
      </c>
      <c r="E23" s="30" t="s">
        <v>356</v>
      </c>
      <c r="F23" s="30" t="s">
        <v>462</v>
      </c>
      <c r="G23" s="11" t="s">
        <v>112</v>
      </c>
    </row>
    <row r="24" spans="2:7" x14ac:dyDescent="0.15">
      <c r="B24" s="1">
        <v>22</v>
      </c>
      <c r="C24" s="2" t="s">
        <v>105</v>
      </c>
      <c r="D24" s="30" t="s">
        <v>560</v>
      </c>
      <c r="E24" s="30" t="s">
        <v>356</v>
      </c>
      <c r="F24" s="30" t="s">
        <v>462</v>
      </c>
      <c r="G24" s="11" t="s">
        <v>113</v>
      </c>
    </row>
    <row r="25" spans="2:7" x14ac:dyDescent="0.15">
      <c r="B25" s="1">
        <v>23</v>
      </c>
      <c r="C25" s="2" t="s">
        <v>106</v>
      </c>
      <c r="D25" s="30" t="s">
        <v>561</v>
      </c>
      <c r="E25" s="30" t="s">
        <v>356</v>
      </c>
      <c r="F25" s="30" t="s">
        <v>462</v>
      </c>
      <c r="G25" s="11" t="s">
        <v>114</v>
      </c>
    </row>
    <row r="26" spans="2:7" x14ac:dyDescent="0.15">
      <c r="B26" s="1">
        <v>24</v>
      </c>
      <c r="C26" s="2" t="s">
        <v>107</v>
      </c>
      <c r="D26" s="30" t="s">
        <v>562</v>
      </c>
      <c r="E26" s="30" t="s">
        <v>356</v>
      </c>
      <c r="F26" s="30" t="s">
        <v>462</v>
      </c>
      <c r="G26" s="11" t="s">
        <v>108</v>
      </c>
    </row>
    <row r="27" spans="2:7" x14ac:dyDescent="0.15">
      <c r="B27" s="1">
        <v>25</v>
      </c>
      <c r="C27" s="2" t="s">
        <v>109</v>
      </c>
      <c r="D27" s="30" t="s">
        <v>563</v>
      </c>
      <c r="E27" s="30" t="s">
        <v>356</v>
      </c>
      <c r="F27" s="30" t="s">
        <v>462</v>
      </c>
      <c r="G27" s="11" t="s">
        <v>110</v>
      </c>
    </row>
    <row r="28" spans="2:7" x14ac:dyDescent="0.15">
      <c r="B28" s="1">
        <v>26</v>
      </c>
      <c r="C28" s="2" t="s">
        <v>115</v>
      </c>
      <c r="D28" s="30" t="s">
        <v>564</v>
      </c>
      <c r="E28" s="30" t="s">
        <v>356</v>
      </c>
      <c r="F28" s="30" t="s">
        <v>462</v>
      </c>
      <c r="G28" s="11" t="s">
        <v>116</v>
      </c>
    </row>
    <row r="29" spans="2:7" x14ac:dyDescent="0.15">
      <c r="B29" s="1">
        <v>27</v>
      </c>
      <c r="C29" s="2" t="s">
        <v>117</v>
      </c>
      <c r="D29" s="30" t="s">
        <v>565</v>
      </c>
      <c r="E29" s="30" t="s">
        <v>356</v>
      </c>
      <c r="F29" s="30" t="s">
        <v>462</v>
      </c>
      <c r="G29" s="11" t="s">
        <v>118</v>
      </c>
    </row>
    <row r="30" spans="2:7" x14ac:dyDescent="0.15">
      <c r="B30" s="1">
        <v>28</v>
      </c>
      <c r="C30" s="2" t="s">
        <v>119</v>
      </c>
      <c r="D30" s="30" t="s">
        <v>566</v>
      </c>
      <c r="E30" s="30" t="s">
        <v>356</v>
      </c>
      <c r="F30" s="30" t="s">
        <v>462</v>
      </c>
      <c r="G30" s="11" t="s">
        <v>120</v>
      </c>
    </row>
    <row r="31" spans="2:7" x14ac:dyDescent="0.15">
      <c r="B31" s="1">
        <v>29</v>
      </c>
      <c r="C31" s="2" t="s">
        <v>121</v>
      </c>
      <c r="D31" s="30" t="s">
        <v>567</v>
      </c>
      <c r="E31" s="30" t="s">
        <v>356</v>
      </c>
      <c r="F31" s="30" t="s">
        <v>462</v>
      </c>
      <c r="G31" s="11" t="s">
        <v>122</v>
      </c>
    </row>
    <row r="32" spans="2:7" x14ac:dyDescent="0.15">
      <c r="B32" s="1">
        <v>30</v>
      </c>
      <c r="C32" s="2" t="s">
        <v>123</v>
      </c>
      <c r="D32" s="30" t="s">
        <v>568</v>
      </c>
      <c r="E32" s="30" t="s">
        <v>356</v>
      </c>
      <c r="F32" s="30" t="s">
        <v>462</v>
      </c>
      <c r="G32" s="11" t="s">
        <v>124</v>
      </c>
    </row>
    <row r="33" spans="2:7" x14ac:dyDescent="0.15">
      <c r="B33" s="1">
        <v>31</v>
      </c>
      <c r="C33" s="2" t="s">
        <v>125</v>
      </c>
      <c r="D33" s="30" t="s">
        <v>569</v>
      </c>
      <c r="E33" s="30" t="s">
        <v>356</v>
      </c>
      <c r="F33" s="30" t="s">
        <v>462</v>
      </c>
      <c r="G33" s="11" t="s">
        <v>126</v>
      </c>
    </row>
    <row r="34" spans="2:7" x14ac:dyDescent="0.15">
      <c r="B34" s="1">
        <v>32</v>
      </c>
      <c r="C34" s="2" t="s">
        <v>127</v>
      </c>
      <c r="D34" s="30" t="s">
        <v>570</v>
      </c>
      <c r="E34" s="30" t="s">
        <v>356</v>
      </c>
      <c r="F34" s="30" t="s">
        <v>461</v>
      </c>
      <c r="G34" s="11" t="s">
        <v>128</v>
      </c>
    </row>
    <row r="35" spans="2:7" x14ac:dyDescent="0.15">
      <c r="B35" s="1">
        <v>33</v>
      </c>
      <c r="C35" s="2" t="s">
        <v>129</v>
      </c>
      <c r="D35" s="30" t="s">
        <v>571</v>
      </c>
      <c r="E35" s="30" t="s">
        <v>356</v>
      </c>
      <c r="F35" s="30" t="s">
        <v>461</v>
      </c>
      <c r="G35" s="11" t="s">
        <v>130</v>
      </c>
    </row>
    <row r="36" spans="2:7" x14ac:dyDescent="0.15">
      <c r="B36" s="1">
        <v>34</v>
      </c>
      <c r="C36" s="2" t="s">
        <v>131</v>
      </c>
      <c r="D36" s="30" t="s">
        <v>572</v>
      </c>
      <c r="E36" s="30" t="s">
        <v>356</v>
      </c>
      <c r="F36" s="30" t="s">
        <v>461</v>
      </c>
      <c r="G36" s="11" t="s">
        <v>132</v>
      </c>
    </row>
    <row r="37" spans="2:7" x14ac:dyDescent="0.15">
      <c r="B37" s="1">
        <v>35</v>
      </c>
      <c r="C37" s="2" t="s">
        <v>133</v>
      </c>
      <c r="D37" s="30" t="s">
        <v>573</v>
      </c>
      <c r="E37" s="30" t="s">
        <v>356</v>
      </c>
      <c r="F37" s="30" t="s">
        <v>461</v>
      </c>
      <c r="G37" s="11" t="s">
        <v>134</v>
      </c>
    </row>
    <row r="38" spans="2:7" x14ac:dyDescent="0.15">
      <c r="B38" s="1">
        <v>36</v>
      </c>
      <c r="C38" s="2" t="s">
        <v>135</v>
      </c>
      <c r="D38" s="30" t="s">
        <v>574</v>
      </c>
      <c r="E38" s="30" t="s">
        <v>356</v>
      </c>
      <c r="F38" s="30" t="s">
        <v>461</v>
      </c>
      <c r="G38" s="11" t="s">
        <v>136</v>
      </c>
    </row>
    <row r="39" spans="2:7" x14ac:dyDescent="0.15">
      <c r="B39" s="1">
        <v>37</v>
      </c>
      <c r="C39" s="2" t="s">
        <v>137</v>
      </c>
      <c r="D39" s="30" t="s">
        <v>575</v>
      </c>
      <c r="E39" s="30" t="s">
        <v>356</v>
      </c>
      <c r="F39" s="30" t="s">
        <v>461</v>
      </c>
      <c r="G39" s="11" t="s">
        <v>136</v>
      </c>
    </row>
    <row r="40" spans="2:7" x14ac:dyDescent="0.15">
      <c r="B40" s="1">
        <v>38</v>
      </c>
      <c r="C40" s="2" t="s">
        <v>138</v>
      </c>
      <c r="D40" s="30" t="s">
        <v>576</v>
      </c>
      <c r="E40" s="30" t="s">
        <v>356</v>
      </c>
      <c r="F40" s="30" t="s">
        <v>461</v>
      </c>
      <c r="G40" s="11" t="s">
        <v>136</v>
      </c>
    </row>
    <row r="41" spans="2:7" x14ac:dyDescent="0.15">
      <c r="B41" s="1">
        <v>39</v>
      </c>
      <c r="C41" s="2" t="s">
        <v>139</v>
      </c>
      <c r="D41" s="30" t="s">
        <v>577</v>
      </c>
      <c r="E41" s="30" t="s">
        <v>356</v>
      </c>
      <c r="F41" s="30" t="s">
        <v>461</v>
      </c>
      <c r="G41" s="11" t="s">
        <v>140</v>
      </c>
    </row>
    <row r="42" spans="2:7" x14ac:dyDescent="0.15">
      <c r="B42" s="1">
        <v>40</v>
      </c>
      <c r="C42" s="2" t="s">
        <v>141</v>
      </c>
      <c r="D42" s="30" t="s">
        <v>578</v>
      </c>
      <c r="E42" s="30" t="s">
        <v>356</v>
      </c>
      <c r="F42" s="30" t="s">
        <v>461</v>
      </c>
      <c r="G42" s="11" t="s">
        <v>140</v>
      </c>
    </row>
    <row r="43" spans="2:7" x14ac:dyDescent="0.15">
      <c r="B43" s="1">
        <v>41</v>
      </c>
      <c r="C43" s="2" t="s">
        <v>142</v>
      </c>
      <c r="D43" s="30" t="s">
        <v>579</v>
      </c>
      <c r="E43" s="30" t="s">
        <v>356</v>
      </c>
      <c r="F43" s="30" t="s">
        <v>461</v>
      </c>
      <c r="G43" s="11" t="s">
        <v>140</v>
      </c>
    </row>
    <row r="44" spans="2:7" x14ac:dyDescent="0.15">
      <c r="B44" s="1">
        <v>42</v>
      </c>
      <c r="C44" s="2" t="s">
        <v>143</v>
      </c>
      <c r="D44" s="30" t="s">
        <v>580</v>
      </c>
      <c r="E44" s="30" t="s">
        <v>356</v>
      </c>
      <c r="F44" s="30" t="s">
        <v>461</v>
      </c>
      <c r="G44" s="11" t="s">
        <v>144</v>
      </c>
    </row>
    <row r="45" spans="2:7" x14ac:dyDescent="0.15">
      <c r="B45" s="1">
        <v>43</v>
      </c>
      <c r="C45" s="2" t="s">
        <v>145</v>
      </c>
      <c r="D45" s="30" t="s">
        <v>581</v>
      </c>
      <c r="E45" s="30" t="s">
        <v>356</v>
      </c>
      <c r="F45" s="30" t="s">
        <v>461</v>
      </c>
      <c r="G45" s="11" t="s">
        <v>146</v>
      </c>
    </row>
    <row r="46" spans="2:7" x14ac:dyDescent="0.15">
      <c r="B46" s="1">
        <v>44</v>
      </c>
      <c r="C46" s="2" t="s">
        <v>147</v>
      </c>
      <c r="D46" s="30" t="s">
        <v>582</v>
      </c>
      <c r="E46" s="30" t="s">
        <v>356</v>
      </c>
      <c r="F46" s="30" t="s">
        <v>461</v>
      </c>
      <c r="G46" s="11" t="s">
        <v>148</v>
      </c>
    </row>
    <row r="47" spans="2:7" x14ac:dyDescent="0.15">
      <c r="B47" s="1">
        <v>45</v>
      </c>
      <c r="C47" s="2" t="s">
        <v>149</v>
      </c>
      <c r="D47" s="30" t="s">
        <v>583</v>
      </c>
      <c r="E47" s="30" t="s">
        <v>356</v>
      </c>
      <c r="F47" s="30" t="s">
        <v>461</v>
      </c>
      <c r="G47" s="11" t="s">
        <v>150</v>
      </c>
    </row>
    <row r="48" spans="2:7" x14ac:dyDescent="0.15">
      <c r="B48" s="1">
        <v>46</v>
      </c>
      <c r="C48" s="2" t="s">
        <v>151</v>
      </c>
      <c r="D48" s="30" t="s">
        <v>584</v>
      </c>
      <c r="E48" s="30" t="s">
        <v>356</v>
      </c>
      <c r="F48" s="30" t="s">
        <v>461</v>
      </c>
      <c r="G48" s="11" t="s">
        <v>152</v>
      </c>
    </row>
    <row r="49" spans="2:7" x14ac:dyDescent="0.15">
      <c r="B49" s="1">
        <v>47</v>
      </c>
      <c r="C49" s="2" t="s">
        <v>153</v>
      </c>
      <c r="D49" s="30" t="s">
        <v>585</v>
      </c>
      <c r="E49" s="30" t="s">
        <v>356</v>
      </c>
      <c r="F49" s="30" t="s">
        <v>461</v>
      </c>
      <c r="G49" s="11" t="s">
        <v>154</v>
      </c>
    </row>
    <row r="50" spans="2:7" x14ac:dyDescent="0.15">
      <c r="B50" s="1">
        <v>48</v>
      </c>
      <c r="C50" s="2" t="s">
        <v>155</v>
      </c>
      <c r="D50" s="30" t="s">
        <v>586</v>
      </c>
      <c r="E50" s="30" t="s">
        <v>356</v>
      </c>
      <c r="F50" s="30" t="s">
        <v>461</v>
      </c>
      <c r="G50" s="11" t="s">
        <v>156</v>
      </c>
    </row>
    <row r="51" spans="2:7" x14ac:dyDescent="0.15">
      <c r="B51" s="1">
        <v>49</v>
      </c>
      <c r="C51" s="2" t="s">
        <v>157</v>
      </c>
      <c r="D51" s="30" t="s">
        <v>587</v>
      </c>
      <c r="E51" s="30" t="s">
        <v>356</v>
      </c>
      <c r="F51" s="30" t="s">
        <v>461</v>
      </c>
      <c r="G51" s="11" t="s">
        <v>158</v>
      </c>
    </row>
    <row r="52" spans="2:7" x14ac:dyDescent="0.15">
      <c r="B52" s="5">
        <v>50</v>
      </c>
      <c r="C52" s="6" t="s">
        <v>159</v>
      </c>
      <c r="D52" s="31" t="s">
        <v>588</v>
      </c>
      <c r="E52" s="30" t="s">
        <v>356</v>
      </c>
      <c r="F52" s="30" t="s">
        <v>461</v>
      </c>
      <c r="G52" s="12" t="s">
        <v>160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scale="80" orientation="landscape" r:id="rId1"/>
  <headerFooter>
    <oddHeader>&amp;R印刷日  &amp;D</oddHeader>
    <oddFooter>&amp;C&amp;F &amp;  &amp;A&amp;R&amp;P&amp;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zoomScale="115" zoomScaleNormal="115" workbookViewId="0">
      <pane xSplit="3" ySplit="3" topLeftCell="D57" activePane="bottomRight" state="frozen"/>
      <selection pane="topRight" activeCell="D1" sqref="D1"/>
      <selection pane="bottomLeft" activeCell="A4" sqref="A4"/>
      <selection pane="bottomRight" activeCell="C3" sqref="C3"/>
    </sheetView>
  </sheetViews>
  <sheetFormatPr defaultRowHeight="13.5" x14ac:dyDescent="0.15"/>
  <cols>
    <col min="3" max="3" width="48.125" bestFit="1" customWidth="1"/>
    <col min="4" max="4" width="36.25" bestFit="1" customWidth="1"/>
    <col min="5" max="5" width="10.5" customWidth="1"/>
    <col min="6" max="6" width="25.625" customWidth="1"/>
    <col min="7" max="7" width="48.75" customWidth="1"/>
  </cols>
  <sheetData>
    <row r="1" spans="1:7" x14ac:dyDescent="0.15">
      <c r="A1" t="str">
        <f ca="1">LEFT(CELL("filename",A1),FIND("\[",CELL("filename",A1))-1)&amp;"\"&amp;MID(CELL("filename",A1),FIND("[",CELL("filename",A1))+1,FIND("]",CELL("filename",A1))-FIND("[",CELL("filename",A1))-1)</f>
        <v>C:\Work\DRMS\説明資料\05_説明変数一覧.xlsx</v>
      </c>
    </row>
    <row r="2" spans="1:7" x14ac:dyDescent="0.15">
      <c r="A2" t="str">
        <f ca="1">MID(CELL("filename",A1),FIND("[",CELL("filename",A1))+1,FIND("]",CELL("filename",A1))-FIND("[",CELL("filename",A1))-1)</f>
        <v>05_説明変数一覧.xlsx</v>
      </c>
      <c r="B2" s="8"/>
      <c r="C2" s="9" t="s">
        <v>211</v>
      </c>
      <c r="D2" s="29" t="s">
        <v>458</v>
      </c>
      <c r="E2" s="29" t="s">
        <v>459</v>
      </c>
      <c r="F2" s="29" t="s">
        <v>463</v>
      </c>
      <c r="G2" s="10" t="s">
        <v>210</v>
      </c>
    </row>
    <row r="3" spans="1:7" ht="27" x14ac:dyDescent="0.15">
      <c r="A3" t="str">
        <f ca="1">RIGHT(CELL("filename",A2),LEN(CELL("filename",A2))-FIND("]",CELL("filename",A2)))</f>
        <v>1_AISIN_FDT</v>
      </c>
      <c r="B3" s="1">
        <v>1</v>
      </c>
      <c r="C3" s="2" t="s">
        <v>161</v>
      </c>
      <c r="D3" s="30" t="s">
        <v>498</v>
      </c>
      <c r="E3" s="30" t="s">
        <v>466</v>
      </c>
      <c r="F3" s="33" t="s">
        <v>465</v>
      </c>
      <c r="G3" s="3" t="s">
        <v>162</v>
      </c>
    </row>
    <row r="4" spans="1:7" ht="27" x14ac:dyDescent="0.15">
      <c r="B4" s="1">
        <v>2</v>
      </c>
      <c r="C4" s="2" t="s">
        <v>0</v>
      </c>
      <c r="D4" s="30" t="s">
        <v>498</v>
      </c>
      <c r="E4" s="30" t="s">
        <v>466</v>
      </c>
      <c r="F4" s="33" t="s">
        <v>465</v>
      </c>
      <c r="G4" s="32" t="s">
        <v>355</v>
      </c>
    </row>
    <row r="5" spans="1:7" x14ac:dyDescent="0.15">
      <c r="B5" s="1">
        <v>3</v>
      </c>
      <c r="C5" s="2" t="s">
        <v>1</v>
      </c>
      <c r="D5" s="30" t="s">
        <v>499</v>
      </c>
      <c r="E5" s="30" t="s">
        <v>466</v>
      </c>
      <c r="F5" s="33" t="s">
        <v>464</v>
      </c>
      <c r="G5" s="3" t="s">
        <v>169</v>
      </c>
    </row>
    <row r="6" spans="1:7" x14ac:dyDescent="0.15">
      <c r="B6" s="1">
        <v>4</v>
      </c>
      <c r="C6" s="2" t="s">
        <v>2</v>
      </c>
      <c r="D6" s="30" t="s">
        <v>499</v>
      </c>
      <c r="E6" s="30" t="s">
        <v>466</v>
      </c>
      <c r="F6" s="33" t="s">
        <v>464</v>
      </c>
      <c r="G6" s="3"/>
    </row>
    <row r="7" spans="1:7" x14ac:dyDescent="0.15">
      <c r="B7" s="1">
        <v>5</v>
      </c>
      <c r="C7" s="2" t="s">
        <v>163</v>
      </c>
      <c r="D7" s="30" t="s">
        <v>500</v>
      </c>
      <c r="E7" s="30" t="s">
        <v>466</v>
      </c>
      <c r="F7" s="33" t="s">
        <v>464</v>
      </c>
      <c r="G7" s="3" t="s">
        <v>164</v>
      </c>
    </row>
    <row r="8" spans="1:7" x14ac:dyDescent="0.15">
      <c r="B8" s="1">
        <v>6</v>
      </c>
      <c r="C8" s="2" t="s">
        <v>3</v>
      </c>
      <c r="D8" s="30" t="s">
        <v>500</v>
      </c>
      <c r="E8" s="30" t="s">
        <v>466</v>
      </c>
      <c r="F8" s="33" t="s">
        <v>464</v>
      </c>
      <c r="G8" s="3"/>
    </row>
    <row r="9" spans="1:7" x14ac:dyDescent="0.15">
      <c r="B9" s="1">
        <v>7</v>
      </c>
      <c r="C9" s="2" t="s">
        <v>165</v>
      </c>
      <c r="D9" s="30" t="s">
        <v>501</v>
      </c>
      <c r="E9" s="30" t="s">
        <v>466</v>
      </c>
      <c r="F9" s="33" t="s">
        <v>464</v>
      </c>
      <c r="G9" s="3" t="s">
        <v>166</v>
      </c>
    </row>
    <row r="10" spans="1:7" x14ac:dyDescent="0.15">
      <c r="B10" s="1">
        <v>8</v>
      </c>
      <c r="C10" s="2" t="s">
        <v>4</v>
      </c>
      <c r="D10" s="30" t="s">
        <v>501</v>
      </c>
      <c r="E10" s="30" t="s">
        <v>466</v>
      </c>
      <c r="F10" s="33" t="s">
        <v>464</v>
      </c>
      <c r="G10" s="3"/>
    </row>
    <row r="11" spans="1:7" x14ac:dyDescent="0.15">
      <c r="B11" s="1">
        <v>9</v>
      </c>
      <c r="C11" s="2" t="s">
        <v>167</v>
      </c>
      <c r="D11" s="30" t="s">
        <v>502</v>
      </c>
      <c r="E11" s="30" t="s">
        <v>466</v>
      </c>
      <c r="F11" s="33" t="s">
        <v>464</v>
      </c>
      <c r="G11" s="3" t="s">
        <v>168</v>
      </c>
    </row>
    <row r="12" spans="1:7" x14ac:dyDescent="0.15">
      <c r="B12" s="1">
        <v>10</v>
      </c>
      <c r="C12" s="2" t="s">
        <v>5</v>
      </c>
      <c r="D12" s="30" t="s">
        <v>502</v>
      </c>
      <c r="E12" s="30" t="s">
        <v>466</v>
      </c>
      <c r="F12" s="33" t="s">
        <v>464</v>
      </c>
      <c r="G12" s="3"/>
    </row>
    <row r="13" spans="1:7" x14ac:dyDescent="0.15">
      <c r="B13" s="1">
        <v>11</v>
      </c>
      <c r="C13" s="2" t="s">
        <v>170</v>
      </c>
      <c r="D13" s="30" t="s">
        <v>503</v>
      </c>
      <c r="E13" s="30" t="s">
        <v>466</v>
      </c>
      <c r="F13" s="33" t="s">
        <v>464</v>
      </c>
      <c r="G13" s="3" t="s">
        <v>171</v>
      </c>
    </row>
    <row r="14" spans="1:7" x14ac:dyDescent="0.15">
      <c r="B14" s="1">
        <v>12</v>
      </c>
      <c r="C14" s="2" t="s">
        <v>6</v>
      </c>
      <c r="D14" s="30" t="s">
        <v>503</v>
      </c>
      <c r="E14" s="30" t="s">
        <v>466</v>
      </c>
      <c r="F14" s="33" t="s">
        <v>464</v>
      </c>
      <c r="G14" s="3"/>
    </row>
    <row r="15" spans="1:7" x14ac:dyDescent="0.15">
      <c r="B15" s="1">
        <v>13</v>
      </c>
      <c r="C15" s="2" t="s">
        <v>172</v>
      </c>
      <c r="D15" s="30" t="s">
        <v>504</v>
      </c>
      <c r="E15" s="30" t="s">
        <v>466</v>
      </c>
      <c r="F15" s="33" t="s">
        <v>464</v>
      </c>
      <c r="G15" s="3" t="s">
        <v>173</v>
      </c>
    </row>
    <row r="16" spans="1:7" x14ac:dyDescent="0.15">
      <c r="B16" s="1">
        <v>14</v>
      </c>
      <c r="C16" s="2" t="s">
        <v>7</v>
      </c>
      <c r="D16" s="30" t="s">
        <v>504</v>
      </c>
      <c r="E16" s="30" t="s">
        <v>466</v>
      </c>
      <c r="F16" s="33" t="s">
        <v>464</v>
      </c>
      <c r="G16" s="3"/>
    </row>
    <row r="17" spans="2:7" x14ac:dyDescent="0.15">
      <c r="B17" s="1">
        <v>15</v>
      </c>
      <c r="C17" s="2" t="s">
        <v>174</v>
      </c>
      <c r="D17" s="30" t="s">
        <v>505</v>
      </c>
      <c r="E17" s="30" t="s">
        <v>466</v>
      </c>
      <c r="F17" s="33" t="s">
        <v>464</v>
      </c>
      <c r="G17" s="3" t="s">
        <v>175</v>
      </c>
    </row>
    <row r="18" spans="2:7" x14ac:dyDescent="0.15">
      <c r="B18" s="1">
        <v>16</v>
      </c>
      <c r="C18" s="2" t="s">
        <v>8</v>
      </c>
      <c r="D18" s="30" t="s">
        <v>505</v>
      </c>
      <c r="E18" s="30" t="s">
        <v>466</v>
      </c>
      <c r="F18" s="33" t="s">
        <v>464</v>
      </c>
      <c r="G18" s="3"/>
    </row>
    <row r="19" spans="2:7" x14ac:dyDescent="0.15">
      <c r="B19" s="1">
        <v>17</v>
      </c>
      <c r="C19" s="2" t="s">
        <v>176</v>
      </c>
      <c r="D19" s="30" t="s">
        <v>506</v>
      </c>
      <c r="E19" s="30" t="s">
        <v>466</v>
      </c>
      <c r="F19" s="33" t="s">
        <v>464</v>
      </c>
      <c r="G19" s="3" t="s">
        <v>177</v>
      </c>
    </row>
    <row r="20" spans="2:7" x14ac:dyDescent="0.15">
      <c r="B20" s="1">
        <v>18</v>
      </c>
      <c r="C20" s="2" t="s">
        <v>9</v>
      </c>
      <c r="D20" s="30" t="s">
        <v>506</v>
      </c>
      <c r="E20" s="30" t="s">
        <v>466</v>
      </c>
      <c r="F20" s="33" t="s">
        <v>464</v>
      </c>
      <c r="G20" s="3"/>
    </row>
    <row r="21" spans="2:7" ht="27" x14ac:dyDescent="0.15">
      <c r="B21" s="1">
        <v>19</v>
      </c>
      <c r="C21" s="2" t="s">
        <v>178</v>
      </c>
      <c r="D21" s="30" t="s">
        <v>507</v>
      </c>
      <c r="E21" s="30" t="s">
        <v>466</v>
      </c>
      <c r="F21" s="33" t="s">
        <v>464</v>
      </c>
      <c r="G21" s="3" t="s">
        <v>179</v>
      </c>
    </row>
    <row r="22" spans="2:7" x14ac:dyDescent="0.15">
      <c r="B22" s="1">
        <v>20</v>
      </c>
      <c r="C22" s="2" t="s">
        <v>10</v>
      </c>
      <c r="D22" s="30" t="s">
        <v>507</v>
      </c>
      <c r="E22" s="30" t="s">
        <v>466</v>
      </c>
      <c r="F22" s="33" t="s">
        <v>464</v>
      </c>
      <c r="G22" s="3"/>
    </row>
    <row r="23" spans="2:7" x14ac:dyDescent="0.15">
      <c r="B23" s="1">
        <v>21</v>
      </c>
      <c r="C23" s="2" t="s">
        <v>180</v>
      </c>
      <c r="D23" s="30" t="s">
        <v>508</v>
      </c>
      <c r="E23" s="30" t="s">
        <v>466</v>
      </c>
      <c r="F23" s="33" t="s">
        <v>464</v>
      </c>
      <c r="G23" s="3" t="s">
        <v>181</v>
      </c>
    </row>
    <row r="24" spans="2:7" x14ac:dyDescent="0.15">
      <c r="B24" s="1">
        <v>22</v>
      </c>
      <c r="C24" s="2" t="s">
        <v>11</v>
      </c>
      <c r="D24" s="30" t="s">
        <v>508</v>
      </c>
      <c r="E24" s="30" t="s">
        <v>466</v>
      </c>
      <c r="F24" s="33" t="s">
        <v>464</v>
      </c>
      <c r="G24" s="3"/>
    </row>
    <row r="25" spans="2:7" x14ac:dyDescent="0.15">
      <c r="B25" s="1">
        <v>23</v>
      </c>
      <c r="C25" s="2" t="s">
        <v>12</v>
      </c>
      <c r="D25" s="30" t="s">
        <v>509</v>
      </c>
      <c r="E25" s="30" t="s">
        <v>466</v>
      </c>
      <c r="F25" s="33" t="s">
        <v>464</v>
      </c>
      <c r="G25" s="3" t="s">
        <v>182</v>
      </c>
    </row>
    <row r="26" spans="2:7" x14ac:dyDescent="0.15">
      <c r="B26" s="1">
        <v>24</v>
      </c>
      <c r="C26" s="2" t="s">
        <v>13</v>
      </c>
      <c r="D26" s="30" t="s">
        <v>509</v>
      </c>
      <c r="E26" s="30" t="s">
        <v>466</v>
      </c>
      <c r="F26" s="33" t="s">
        <v>464</v>
      </c>
      <c r="G26" s="3"/>
    </row>
    <row r="27" spans="2:7" x14ac:dyDescent="0.15">
      <c r="B27" s="1">
        <v>25</v>
      </c>
      <c r="C27" s="2" t="s">
        <v>14</v>
      </c>
      <c r="D27" s="30" t="s">
        <v>510</v>
      </c>
      <c r="E27" s="30" t="s">
        <v>466</v>
      </c>
      <c r="F27" s="33" t="s">
        <v>464</v>
      </c>
      <c r="G27" s="3" t="s">
        <v>183</v>
      </c>
    </row>
    <row r="28" spans="2:7" x14ac:dyDescent="0.15">
      <c r="B28" s="1">
        <v>26</v>
      </c>
      <c r="C28" s="2" t="s">
        <v>15</v>
      </c>
      <c r="D28" s="30" t="s">
        <v>510</v>
      </c>
      <c r="E28" s="30" t="s">
        <v>466</v>
      </c>
      <c r="F28" s="33" t="s">
        <v>464</v>
      </c>
      <c r="G28" s="3"/>
    </row>
    <row r="29" spans="2:7" ht="40.5" x14ac:dyDescent="0.15">
      <c r="B29" s="1">
        <v>27</v>
      </c>
      <c r="C29" s="2" t="s">
        <v>184</v>
      </c>
      <c r="D29" s="30" t="s">
        <v>511</v>
      </c>
      <c r="E29" s="30" t="s">
        <v>466</v>
      </c>
      <c r="F29" s="33" t="s">
        <v>464</v>
      </c>
      <c r="G29" s="3" t="s">
        <v>185</v>
      </c>
    </row>
    <row r="30" spans="2:7" x14ac:dyDescent="0.15">
      <c r="B30" s="1">
        <v>28</v>
      </c>
      <c r="C30" s="2" t="s">
        <v>16</v>
      </c>
      <c r="D30" s="30" t="s">
        <v>511</v>
      </c>
      <c r="E30" s="30" t="s">
        <v>466</v>
      </c>
      <c r="F30" s="33" t="s">
        <v>464</v>
      </c>
      <c r="G30" s="3"/>
    </row>
    <row r="31" spans="2:7" x14ac:dyDescent="0.15">
      <c r="B31" s="1">
        <v>29</v>
      </c>
      <c r="C31" s="2" t="s">
        <v>186</v>
      </c>
      <c r="D31" s="30" t="s">
        <v>512</v>
      </c>
      <c r="E31" s="30" t="s">
        <v>466</v>
      </c>
      <c r="F31" s="33" t="s">
        <v>464</v>
      </c>
      <c r="G31" s="3" t="s">
        <v>187</v>
      </c>
    </row>
    <row r="32" spans="2:7" x14ac:dyDescent="0.15">
      <c r="B32" s="1">
        <v>30</v>
      </c>
      <c r="C32" s="2" t="s">
        <v>17</v>
      </c>
      <c r="D32" s="30" t="s">
        <v>512</v>
      </c>
      <c r="E32" s="30" t="s">
        <v>466</v>
      </c>
      <c r="F32" s="33" t="s">
        <v>464</v>
      </c>
      <c r="G32" s="3"/>
    </row>
    <row r="33" spans="2:7" x14ac:dyDescent="0.15">
      <c r="B33" s="1">
        <v>31</v>
      </c>
      <c r="C33" s="2" t="s">
        <v>18</v>
      </c>
      <c r="D33" s="30" t="s">
        <v>513</v>
      </c>
      <c r="E33" s="30" t="s">
        <v>466</v>
      </c>
      <c r="F33" s="33" t="s">
        <v>464</v>
      </c>
      <c r="G33" s="3" t="s">
        <v>188</v>
      </c>
    </row>
    <row r="34" spans="2:7" x14ac:dyDescent="0.15">
      <c r="B34" s="1">
        <v>32</v>
      </c>
      <c r="C34" s="2" t="s">
        <v>19</v>
      </c>
      <c r="D34" s="30" t="s">
        <v>513</v>
      </c>
      <c r="E34" s="30" t="s">
        <v>466</v>
      </c>
      <c r="F34" s="33" t="s">
        <v>464</v>
      </c>
      <c r="G34" s="3"/>
    </row>
    <row r="35" spans="2:7" ht="27" x14ac:dyDescent="0.15">
      <c r="B35" s="1">
        <v>33</v>
      </c>
      <c r="C35" s="2" t="s">
        <v>189</v>
      </c>
      <c r="D35" s="30" t="s">
        <v>514</v>
      </c>
      <c r="E35" s="30" t="s">
        <v>466</v>
      </c>
      <c r="F35" s="33" t="s">
        <v>464</v>
      </c>
      <c r="G35" s="3" t="s">
        <v>190</v>
      </c>
    </row>
    <row r="36" spans="2:7" x14ac:dyDescent="0.15">
      <c r="B36" s="1">
        <v>34</v>
      </c>
      <c r="C36" s="2" t="s">
        <v>20</v>
      </c>
      <c r="D36" s="30" t="s">
        <v>514</v>
      </c>
      <c r="E36" s="30" t="s">
        <v>466</v>
      </c>
      <c r="F36" s="33" t="s">
        <v>464</v>
      </c>
      <c r="G36" s="3"/>
    </row>
    <row r="37" spans="2:7" x14ac:dyDescent="0.15">
      <c r="B37" s="1">
        <v>35</v>
      </c>
      <c r="C37" s="2" t="s">
        <v>21</v>
      </c>
      <c r="D37" s="30" t="s">
        <v>515</v>
      </c>
      <c r="E37" s="30" t="s">
        <v>466</v>
      </c>
      <c r="F37" s="33" t="s">
        <v>464</v>
      </c>
      <c r="G37" s="3" t="s">
        <v>191</v>
      </c>
    </row>
    <row r="38" spans="2:7" x14ac:dyDescent="0.15">
      <c r="B38" s="1">
        <v>36</v>
      </c>
      <c r="C38" s="2" t="s">
        <v>22</v>
      </c>
      <c r="D38" s="30" t="s">
        <v>515</v>
      </c>
      <c r="E38" s="30" t="s">
        <v>466</v>
      </c>
      <c r="F38" s="33" t="s">
        <v>464</v>
      </c>
      <c r="G38" s="3"/>
    </row>
    <row r="39" spans="2:7" x14ac:dyDescent="0.15">
      <c r="B39" s="1">
        <v>37</v>
      </c>
      <c r="C39" s="2" t="s">
        <v>23</v>
      </c>
      <c r="D39" s="30" t="s">
        <v>516</v>
      </c>
      <c r="E39" s="30" t="s">
        <v>466</v>
      </c>
      <c r="F39" s="33" t="s">
        <v>464</v>
      </c>
      <c r="G39" s="3" t="s">
        <v>192</v>
      </c>
    </row>
    <row r="40" spans="2:7" x14ac:dyDescent="0.15">
      <c r="B40" s="1">
        <v>38</v>
      </c>
      <c r="C40" s="2" t="s">
        <v>24</v>
      </c>
      <c r="D40" s="30" t="s">
        <v>516</v>
      </c>
      <c r="E40" s="30" t="s">
        <v>466</v>
      </c>
      <c r="F40" s="33" t="s">
        <v>464</v>
      </c>
      <c r="G40" s="3"/>
    </row>
    <row r="41" spans="2:7" x14ac:dyDescent="0.15">
      <c r="B41" s="1">
        <v>39</v>
      </c>
      <c r="C41" s="2" t="s">
        <v>193</v>
      </c>
      <c r="D41" s="30" t="s">
        <v>517</v>
      </c>
      <c r="E41" s="30" t="s">
        <v>466</v>
      </c>
      <c r="F41" s="33" t="s">
        <v>464</v>
      </c>
      <c r="G41" s="3" t="s">
        <v>194</v>
      </c>
    </row>
    <row r="42" spans="2:7" x14ac:dyDescent="0.15">
      <c r="B42" s="1">
        <v>40</v>
      </c>
      <c r="C42" s="2" t="s">
        <v>25</v>
      </c>
      <c r="D42" s="30" t="s">
        <v>517</v>
      </c>
      <c r="E42" s="30" t="s">
        <v>466</v>
      </c>
      <c r="F42" s="33" t="s">
        <v>464</v>
      </c>
      <c r="G42" s="3"/>
    </row>
    <row r="43" spans="2:7" x14ac:dyDescent="0.15">
      <c r="B43" s="1">
        <v>41</v>
      </c>
      <c r="C43" s="2" t="s">
        <v>26</v>
      </c>
      <c r="D43" s="30" t="s">
        <v>518</v>
      </c>
      <c r="E43" s="30" t="s">
        <v>466</v>
      </c>
      <c r="F43" s="33" t="s">
        <v>464</v>
      </c>
      <c r="G43" s="3" t="s">
        <v>195</v>
      </c>
    </row>
    <row r="44" spans="2:7" x14ac:dyDescent="0.15">
      <c r="B44" s="1">
        <v>42</v>
      </c>
      <c r="C44" s="2" t="s">
        <v>27</v>
      </c>
      <c r="D44" s="30" t="s">
        <v>518</v>
      </c>
      <c r="E44" s="30" t="s">
        <v>466</v>
      </c>
      <c r="F44" s="33" t="s">
        <v>464</v>
      </c>
      <c r="G44" s="3"/>
    </row>
    <row r="45" spans="2:7" x14ac:dyDescent="0.15">
      <c r="B45" s="1">
        <v>43</v>
      </c>
      <c r="C45" s="2" t="s">
        <v>28</v>
      </c>
      <c r="D45" s="30" t="s">
        <v>519</v>
      </c>
      <c r="E45" s="30" t="s">
        <v>466</v>
      </c>
      <c r="F45" s="33" t="s">
        <v>464</v>
      </c>
      <c r="G45" s="3" t="s">
        <v>196</v>
      </c>
    </row>
    <row r="46" spans="2:7" x14ac:dyDescent="0.15">
      <c r="B46" s="1">
        <v>44</v>
      </c>
      <c r="C46" s="2" t="s">
        <v>29</v>
      </c>
      <c r="D46" s="30" t="s">
        <v>519</v>
      </c>
      <c r="E46" s="30" t="s">
        <v>466</v>
      </c>
      <c r="F46" s="33" t="s">
        <v>464</v>
      </c>
      <c r="G46" s="3"/>
    </row>
    <row r="47" spans="2:7" x14ac:dyDescent="0.15">
      <c r="B47" s="1">
        <v>45</v>
      </c>
      <c r="C47" s="2" t="s">
        <v>30</v>
      </c>
      <c r="D47" s="30" t="s">
        <v>520</v>
      </c>
      <c r="E47" s="30" t="s">
        <v>466</v>
      </c>
      <c r="F47" s="33" t="s">
        <v>464</v>
      </c>
      <c r="G47" s="3" t="s">
        <v>197</v>
      </c>
    </row>
    <row r="48" spans="2:7" x14ac:dyDescent="0.15">
      <c r="B48" s="1">
        <v>46</v>
      </c>
      <c r="C48" s="2" t="s">
        <v>31</v>
      </c>
      <c r="D48" s="30" t="s">
        <v>520</v>
      </c>
      <c r="E48" s="30" t="s">
        <v>466</v>
      </c>
      <c r="F48" s="33" t="s">
        <v>464</v>
      </c>
      <c r="G48" s="3"/>
    </row>
    <row r="49" spans="2:7" ht="27" x14ac:dyDescent="0.15">
      <c r="B49" s="1">
        <v>47</v>
      </c>
      <c r="C49" s="2" t="s">
        <v>198</v>
      </c>
      <c r="D49" s="30" t="s">
        <v>521</v>
      </c>
      <c r="E49" s="30" t="s">
        <v>466</v>
      </c>
      <c r="F49" s="33" t="s">
        <v>464</v>
      </c>
      <c r="G49" s="3" t="s">
        <v>199</v>
      </c>
    </row>
    <row r="50" spans="2:7" x14ac:dyDescent="0.15">
      <c r="B50" s="1">
        <v>48</v>
      </c>
      <c r="C50" s="2" t="s">
        <v>32</v>
      </c>
      <c r="D50" s="30" t="s">
        <v>521</v>
      </c>
      <c r="E50" s="30" t="s">
        <v>466</v>
      </c>
      <c r="F50" s="33" t="s">
        <v>464</v>
      </c>
      <c r="G50" s="3"/>
    </row>
    <row r="51" spans="2:7" x14ac:dyDescent="0.15">
      <c r="B51" s="1">
        <v>49</v>
      </c>
      <c r="C51" s="2" t="s">
        <v>33</v>
      </c>
      <c r="D51" s="30" t="s">
        <v>522</v>
      </c>
      <c r="E51" s="30" t="s">
        <v>466</v>
      </c>
      <c r="F51" s="33" t="s">
        <v>464</v>
      </c>
      <c r="G51" s="3" t="s">
        <v>200</v>
      </c>
    </row>
    <row r="52" spans="2:7" x14ac:dyDescent="0.15">
      <c r="B52" s="1">
        <v>50</v>
      </c>
      <c r="C52" s="2" t="s">
        <v>34</v>
      </c>
      <c r="D52" s="30" t="s">
        <v>522</v>
      </c>
      <c r="E52" s="30" t="s">
        <v>466</v>
      </c>
      <c r="F52" s="33" t="s">
        <v>464</v>
      </c>
      <c r="G52" s="3"/>
    </row>
    <row r="53" spans="2:7" ht="27" x14ac:dyDescent="0.15">
      <c r="B53" s="1">
        <v>51</v>
      </c>
      <c r="C53" s="2" t="s">
        <v>35</v>
      </c>
      <c r="D53" s="30" t="s">
        <v>523</v>
      </c>
      <c r="E53" s="30" t="s">
        <v>466</v>
      </c>
      <c r="F53" s="33" t="s">
        <v>464</v>
      </c>
      <c r="G53" s="3" t="s">
        <v>201</v>
      </c>
    </row>
    <row r="54" spans="2:7" x14ac:dyDescent="0.15">
      <c r="B54" s="1">
        <v>52</v>
      </c>
      <c r="C54" s="2" t="s">
        <v>36</v>
      </c>
      <c r="D54" s="30" t="s">
        <v>523</v>
      </c>
      <c r="E54" s="30" t="s">
        <v>466</v>
      </c>
      <c r="F54" s="33" t="s">
        <v>464</v>
      </c>
      <c r="G54" s="3"/>
    </row>
    <row r="55" spans="2:7" x14ac:dyDescent="0.15">
      <c r="B55" s="1">
        <v>53</v>
      </c>
      <c r="C55" s="2" t="s">
        <v>37</v>
      </c>
      <c r="D55" s="30" t="s">
        <v>524</v>
      </c>
      <c r="E55" s="30" t="s">
        <v>466</v>
      </c>
      <c r="F55" s="33" t="s">
        <v>464</v>
      </c>
      <c r="G55" s="3" t="s">
        <v>202</v>
      </c>
    </row>
    <row r="56" spans="2:7" x14ac:dyDescent="0.15">
      <c r="B56" s="1">
        <v>54</v>
      </c>
      <c r="C56" s="2" t="s">
        <v>38</v>
      </c>
      <c r="D56" s="30" t="s">
        <v>524</v>
      </c>
      <c r="E56" s="30" t="s">
        <v>466</v>
      </c>
      <c r="F56" s="33" t="s">
        <v>465</v>
      </c>
      <c r="G56" s="3"/>
    </row>
    <row r="57" spans="2:7" x14ac:dyDescent="0.15">
      <c r="B57" s="1">
        <v>55</v>
      </c>
      <c r="C57" s="2" t="s">
        <v>39</v>
      </c>
      <c r="D57" s="30" t="s">
        <v>525</v>
      </c>
      <c r="E57" s="30" t="s">
        <v>466</v>
      </c>
      <c r="F57" s="33" t="s">
        <v>465</v>
      </c>
      <c r="G57" s="3" t="s">
        <v>203</v>
      </c>
    </row>
    <row r="58" spans="2:7" x14ac:dyDescent="0.15">
      <c r="B58" s="1">
        <v>56</v>
      </c>
      <c r="C58" s="2" t="s">
        <v>40</v>
      </c>
      <c r="D58" s="30" t="s">
        <v>525</v>
      </c>
      <c r="E58" s="30" t="s">
        <v>466</v>
      </c>
      <c r="F58" s="33" t="s">
        <v>464</v>
      </c>
      <c r="G58" s="3"/>
    </row>
    <row r="59" spans="2:7" ht="40.5" x14ac:dyDescent="0.15">
      <c r="B59" s="1">
        <v>57</v>
      </c>
      <c r="C59" s="2" t="s">
        <v>41</v>
      </c>
      <c r="D59" s="30" t="s">
        <v>526</v>
      </c>
      <c r="E59" s="30" t="s">
        <v>466</v>
      </c>
      <c r="F59" s="33" t="s">
        <v>464</v>
      </c>
      <c r="G59" s="3" t="s">
        <v>204</v>
      </c>
    </row>
    <row r="60" spans="2:7" x14ac:dyDescent="0.15">
      <c r="B60" s="1">
        <v>58</v>
      </c>
      <c r="C60" s="2" t="s">
        <v>42</v>
      </c>
      <c r="D60" s="30" t="s">
        <v>526</v>
      </c>
      <c r="E60" s="30" t="s">
        <v>466</v>
      </c>
      <c r="F60" s="33" t="s">
        <v>464</v>
      </c>
      <c r="G60" s="3"/>
    </row>
    <row r="61" spans="2:7" x14ac:dyDescent="0.15">
      <c r="B61" s="1">
        <v>59</v>
      </c>
      <c r="C61" s="2" t="s">
        <v>43</v>
      </c>
      <c r="D61" s="30" t="s">
        <v>527</v>
      </c>
      <c r="E61" s="30" t="s">
        <v>466</v>
      </c>
      <c r="F61" s="33" t="s">
        <v>464</v>
      </c>
      <c r="G61" s="3" t="s">
        <v>205</v>
      </c>
    </row>
    <row r="62" spans="2:7" x14ac:dyDescent="0.15">
      <c r="B62" s="1">
        <v>60</v>
      </c>
      <c r="C62" s="2" t="s">
        <v>44</v>
      </c>
      <c r="D62" s="30" t="s">
        <v>527</v>
      </c>
      <c r="E62" s="30" t="s">
        <v>466</v>
      </c>
      <c r="F62" s="33" t="s">
        <v>464</v>
      </c>
      <c r="G62" s="3"/>
    </row>
    <row r="63" spans="2:7" ht="27" x14ac:dyDescent="0.15">
      <c r="B63" s="1">
        <v>61</v>
      </c>
      <c r="C63" s="2" t="s">
        <v>45</v>
      </c>
      <c r="D63" s="30" t="s">
        <v>528</v>
      </c>
      <c r="E63" s="30" t="s">
        <v>466</v>
      </c>
      <c r="F63" s="33" t="s">
        <v>464</v>
      </c>
      <c r="G63" s="3" t="s">
        <v>206</v>
      </c>
    </row>
    <row r="64" spans="2:7" x14ac:dyDescent="0.15">
      <c r="B64" s="1">
        <v>62</v>
      </c>
      <c r="C64" s="2" t="s">
        <v>46</v>
      </c>
      <c r="D64" s="30" t="s">
        <v>528</v>
      </c>
      <c r="E64" s="30" t="s">
        <v>466</v>
      </c>
      <c r="F64" s="33" t="s">
        <v>464</v>
      </c>
      <c r="G64" s="3"/>
    </row>
    <row r="65" spans="2:7" x14ac:dyDescent="0.15">
      <c r="B65" s="1">
        <v>63</v>
      </c>
      <c r="C65" s="2" t="s">
        <v>47</v>
      </c>
      <c r="D65" s="30" t="s">
        <v>529</v>
      </c>
      <c r="E65" s="30" t="s">
        <v>466</v>
      </c>
      <c r="F65" s="33" t="s">
        <v>464</v>
      </c>
      <c r="G65" s="3" t="s">
        <v>207</v>
      </c>
    </row>
    <row r="66" spans="2:7" x14ac:dyDescent="0.15">
      <c r="B66" s="1">
        <v>64</v>
      </c>
      <c r="C66" s="2" t="s">
        <v>48</v>
      </c>
      <c r="D66" s="30" t="s">
        <v>529</v>
      </c>
      <c r="E66" s="30" t="s">
        <v>466</v>
      </c>
      <c r="F66" s="33" t="s">
        <v>464</v>
      </c>
      <c r="G66" s="3"/>
    </row>
    <row r="67" spans="2:7" x14ac:dyDescent="0.15">
      <c r="B67" s="1">
        <v>65</v>
      </c>
      <c r="C67" s="2" t="s">
        <v>49</v>
      </c>
      <c r="D67" s="30" t="s">
        <v>530</v>
      </c>
      <c r="E67" s="30" t="s">
        <v>466</v>
      </c>
      <c r="F67" s="33" t="s">
        <v>464</v>
      </c>
      <c r="G67" s="3" t="s">
        <v>208</v>
      </c>
    </row>
    <row r="68" spans="2:7" x14ac:dyDescent="0.15">
      <c r="B68" s="1">
        <v>66</v>
      </c>
      <c r="C68" s="2" t="s">
        <v>50</v>
      </c>
      <c r="D68" s="30" t="s">
        <v>530</v>
      </c>
      <c r="E68" s="30" t="s">
        <v>466</v>
      </c>
      <c r="F68" s="33" t="s">
        <v>464</v>
      </c>
      <c r="G68" s="3"/>
    </row>
    <row r="69" spans="2:7" x14ac:dyDescent="0.15">
      <c r="B69" s="1">
        <v>67</v>
      </c>
      <c r="C69" s="2" t="s">
        <v>51</v>
      </c>
      <c r="D69" s="30" t="s">
        <v>531</v>
      </c>
      <c r="E69" s="30" t="s">
        <v>466</v>
      </c>
      <c r="F69" s="33" t="s">
        <v>464</v>
      </c>
      <c r="G69" s="3" t="s">
        <v>209</v>
      </c>
    </row>
    <row r="70" spans="2:7" x14ac:dyDescent="0.15">
      <c r="B70" s="1">
        <v>68</v>
      </c>
      <c r="C70" s="2" t="s">
        <v>52</v>
      </c>
      <c r="D70" s="30" t="s">
        <v>531</v>
      </c>
      <c r="E70" s="30" t="s">
        <v>466</v>
      </c>
      <c r="F70" s="33" t="s">
        <v>464</v>
      </c>
      <c r="G70" s="3"/>
    </row>
    <row r="71" spans="2:7" x14ac:dyDescent="0.15">
      <c r="B71" s="1">
        <v>69</v>
      </c>
      <c r="C71" s="2" t="s">
        <v>53</v>
      </c>
      <c r="D71" s="30" t="s">
        <v>532</v>
      </c>
      <c r="E71" s="30" t="s">
        <v>466</v>
      </c>
      <c r="F71" s="33" t="s">
        <v>464</v>
      </c>
      <c r="G71" s="3" t="s">
        <v>181</v>
      </c>
    </row>
    <row r="72" spans="2:7" x14ac:dyDescent="0.15">
      <c r="B72" s="1">
        <v>70</v>
      </c>
      <c r="C72" s="2" t="s">
        <v>54</v>
      </c>
      <c r="D72" s="30" t="s">
        <v>532</v>
      </c>
      <c r="E72" s="30" t="s">
        <v>466</v>
      </c>
      <c r="F72" s="33" t="s">
        <v>464</v>
      </c>
      <c r="G72" s="3"/>
    </row>
    <row r="73" spans="2:7" x14ac:dyDescent="0.15">
      <c r="B73" s="1">
        <v>71</v>
      </c>
      <c r="C73" s="2" t="s">
        <v>55</v>
      </c>
      <c r="D73" s="30" t="s">
        <v>533</v>
      </c>
      <c r="E73" s="30" t="s">
        <v>466</v>
      </c>
      <c r="F73" s="33" t="s">
        <v>464</v>
      </c>
      <c r="G73" s="3" t="s">
        <v>182</v>
      </c>
    </row>
    <row r="74" spans="2:7" x14ac:dyDescent="0.15">
      <c r="B74" s="1">
        <v>72</v>
      </c>
      <c r="C74" s="2" t="s">
        <v>56</v>
      </c>
      <c r="D74" s="30" t="s">
        <v>533</v>
      </c>
      <c r="E74" s="30" t="s">
        <v>466</v>
      </c>
      <c r="F74" s="33" t="s">
        <v>464</v>
      </c>
      <c r="G74" s="3"/>
    </row>
    <row r="75" spans="2:7" x14ac:dyDescent="0.15">
      <c r="B75" s="1">
        <v>73</v>
      </c>
      <c r="C75" s="2" t="s">
        <v>57</v>
      </c>
      <c r="D75" s="30" t="s">
        <v>534</v>
      </c>
      <c r="E75" s="30" t="s">
        <v>466</v>
      </c>
      <c r="F75" s="33" t="s">
        <v>464</v>
      </c>
      <c r="G75" s="3" t="s">
        <v>183</v>
      </c>
    </row>
    <row r="76" spans="2:7" x14ac:dyDescent="0.15">
      <c r="B76" s="1">
        <v>74</v>
      </c>
      <c r="C76" s="2" t="s">
        <v>58</v>
      </c>
      <c r="D76" s="30" t="s">
        <v>534</v>
      </c>
      <c r="E76" s="30" t="s">
        <v>466</v>
      </c>
      <c r="F76" s="33" t="s">
        <v>464</v>
      </c>
      <c r="G76" s="3"/>
    </row>
    <row r="77" spans="2:7" x14ac:dyDescent="0.15">
      <c r="B77" s="1">
        <v>75</v>
      </c>
      <c r="C77" s="2" t="s">
        <v>59</v>
      </c>
      <c r="D77" s="30" t="s">
        <v>535</v>
      </c>
      <c r="E77" s="30" t="s">
        <v>466</v>
      </c>
      <c r="F77" s="33" t="s">
        <v>464</v>
      </c>
      <c r="G77" s="3" t="s">
        <v>187</v>
      </c>
    </row>
    <row r="78" spans="2:7" x14ac:dyDescent="0.15">
      <c r="B78" s="1">
        <v>76</v>
      </c>
      <c r="C78" s="2" t="s">
        <v>60</v>
      </c>
      <c r="D78" s="30" t="s">
        <v>535</v>
      </c>
      <c r="E78" s="30" t="s">
        <v>466</v>
      </c>
      <c r="F78" s="33" t="s">
        <v>464</v>
      </c>
      <c r="G78" s="3"/>
    </row>
    <row r="79" spans="2:7" ht="27" x14ac:dyDescent="0.15">
      <c r="B79" s="1">
        <v>77</v>
      </c>
      <c r="C79" s="2" t="s">
        <v>61</v>
      </c>
      <c r="D79" s="30" t="s">
        <v>536</v>
      </c>
      <c r="E79" s="30" t="s">
        <v>466</v>
      </c>
      <c r="F79" s="33" t="s">
        <v>464</v>
      </c>
      <c r="G79" s="3" t="s">
        <v>190</v>
      </c>
    </row>
    <row r="80" spans="2:7" x14ac:dyDescent="0.15">
      <c r="B80" s="1">
        <v>78</v>
      </c>
      <c r="C80" s="2" t="s">
        <v>62</v>
      </c>
      <c r="D80" s="30" t="s">
        <v>536</v>
      </c>
      <c r="E80" s="30" t="s">
        <v>466</v>
      </c>
      <c r="F80" s="33" t="s">
        <v>464</v>
      </c>
      <c r="G80" s="3"/>
    </row>
    <row r="81" spans="2:7" x14ac:dyDescent="0.15">
      <c r="B81" s="1">
        <v>79</v>
      </c>
      <c r="C81" s="2" t="s">
        <v>63</v>
      </c>
      <c r="D81" s="30" t="s">
        <v>537</v>
      </c>
      <c r="E81" s="30" t="s">
        <v>466</v>
      </c>
      <c r="F81" s="33" t="s">
        <v>464</v>
      </c>
      <c r="G81" s="3" t="s">
        <v>192</v>
      </c>
    </row>
    <row r="82" spans="2:7" x14ac:dyDescent="0.15">
      <c r="B82" s="1">
        <v>80</v>
      </c>
      <c r="C82" s="2" t="s">
        <v>64</v>
      </c>
      <c r="D82" s="30" t="s">
        <v>537</v>
      </c>
      <c r="E82" s="30" t="s">
        <v>466</v>
      </c>
      <c r="F82" s="33" t="s">
        <v>464</v>
      </c>
      <c r="G82" s="3"/>
    </row>
    <row r="83" spans="2:7" x14ac:dyDescent="0.15">
      <c r="B83" s="1">
        <v>81</v>
      </c>
      <c r="C83" s="2" t="s">
        <v>65</v>
      </c>
      <c r="D83" s="30" t="s">
        <v>538</v>
      </c>
      <c r="E83" s="30" t="s">
        <v>466</v>
      </c>
      <c r="F83" s="33" t="s">
        <v>464</v>
      </c>
      <c r="G83" s="3" t="s">
        <v>194</v>
      </c>
    </row>
    <row r="84" spans="2:7" x14ac:dyDescent="0.15">
      <c r="B84" s="5">
        <v>82</v>
      </c>
      <c r="C84" s="6" t="s">
        <v>66</v>
      </c>
      <c r="D84" s="31" t="s">
        <v>538</v>
      </c>
      <c r="E84" s="30" t="s">
        <v>466</v>
      </c>
      <c r="F84" s="33" t="s">
        <v>464</v>
      </c>
      <c r="G84" s="7"/>
    </row>
  </sheetData>
  <phoneticPr fontId="1"/>
  <pageMargins left="0.19685039370078741" right="0.19685039370078741" top="0.39370078740157483" bottom="0.39370078740157483" header="0.19685039370078741" footer="0.19685039370078741"/>
  <pageSetup paperSize="9" scale="80" orientation="landscape" r:id="rId1"/>
  <headerFooter>
    <oddHeader>&amp;R印刷日  &amp;D</oddHeader>
    <oddFooter>&amp;C&amp;F &amp;  &amp;A&amp;R&amp;P&amp;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A3A5-677E-4962-8B62-8C389C369DE6}">
  <dimension ref="A1:H122"/>
  <sheetViews>
    <sheetView zoomScale="115" zoomScaleNormal="115" workbookViewId="0">
      <pane xSplit="3" ySplit="3" topLeftCell="D85" activePane="bottomRight" state="frozen"/>
      <selection pane="topRight" activeCell="D1" sqref="D1"/>
      <selection pane="bottomLeft" activeCell="A4" sqref="A4"/>
      <selection pane="bottomRight" activeCell="D2" sqref="D2:F2"/>
    </sheetView>
  </sheetViews>
  <sheetFormatPr defaultRowHeight="13.5" x14ac:dyDescent="0.15"/>
  <cols>
    <col min="3" max="3" width="48.125" bestFit="1" customWidth="1"/>
    <col min="4" max="4" width="20.125" bestFit="1" customWidth="1"/>
    <col min="5" max="5" width="11.625" bestFit="1" customWidth="1"/>
    <col min="6" max="6" width="30.625" customWidth="1"/>
    <col min="7" max="7" width="48.75" customWidth="1"/>
    <col min="8" max="8" width="29.5" bestFit="1" customWidth="1"/>
  </cols>
  <sheetData>
    <row r="1" spans="1:8" x14ac:dyDescent="0.15">
      <c r="A1" t="str">
        <f ca="1">LEFT(CELL("filename",A1),FIND("\[",CELL("filename",A1))-1)&amp;"\"&amp;MID(CELL("filename",A1),FIND("[",CELL("filename",A1))+1,FIND("]",CELL("filename",A1))-FIND("[",CELL("filename",A1))-1)</f>
        <v>C:\Work\DRMS\説明資料\05_説明変数一覧.xlsx</v>
      </c>
    </row>
    <row r="2" spans="1:8" x14ac:dyDescent="0.15">
      <c r="A2" t="str">
        <f ca="1">MID(CELL("filename",A1),FIND("[",CELL("filename",A1))+1,FIND("]",CELL("filename",A1))-FIND("[",CELL("filename",A1))-1)</f>
        <v>05_説明変数一覧.xlsx</v>
      </c>
      <c r="B2" s="16"/>
      <c r="C2" s="17" t="s">
        <v>211</v>
      </c>
      <c r="D2" s="29" t="s">
        <v>458</v>
      </c>
      <c r="E2" s="29" t="s">
        <v>459</v>
      </c>
      <c r="F2" s="29" t="s">
        <v>463</v>
      </c>
      <c r="G2" s="18" t="s">
        <v>412</v>
      </c>
      <c r="H2" s="19" t="s">
        <v>413</v>
      </c>
    </row>
    <row r="3" spans="1:8" ht="40.5" x14ac:dyDescent="0.15">
      <c r="A3" t="str">
        <f ca="1">RIGHT(CELL("filename",A2),LEN(CELL("filename",A2))-FIND("]",CELL("filename",A2)))</f>
        <v>m1_2_AISIN_FDTの異常値除去と補完</v>
      </c>
      <c r="B3" s="1">
        <v>1</v>
      </c>
      <c r="C3" s="2" t="s">
        <v>212</v>
      </c>
      <c r="D3" s="2" t="s">
        <v>474</v>
      </c>
      <c r="E3" s="30" t="s">
        <v>466</v>
      </c>
      <c r="F3" s="14" t="s">
        <v>468</v>
      </c>
      <c r="G3" s="14" t="s">
        <v>357</v>
      </c>
      <c r="H3" s="11" t="s">
        <v>469</v>
      </c>
    </row>
    <row r="4" spans="1:8" ht="27" x14ac:dyDescent="0.15">
      <c r="B4" s="1">
        <v>2</v>
      </c>
      <c r="C4" s="2" t="s">
        <v>213</v>
      </c>
      <c r="D4" s="2" t="s">
        <v>475</v>
      </c>
      <c r="E4" s="30" t="s">
        <v>466</v>
      </c>
      <c r="F4" s="14" t="s">
        <v>468</v>
      </c>
      <c r="G4" s="15" t="s">
        <v>434</v>
      </c>
      <c r="H4" s="11" t="s">
        <v>469</v>
      </c>
    </row>
    <row r="5" spans="1:8" ht="27" x14ac:dyDescent="0.15">
      <c r="B5" s="1">
        <v>3</v>
      </c>
      <c r="C5" s="2" t="s">
        <v>359</v>
      </c>
      <c r="D5" s="2" t="s">
        <v>476</v>
      </c>
      <c r="E5" s="30" t="s">
        <v>466</v>
      </c>
      <c r="F5" s="14" t="s">
        <v>467</v>
      </c>
      <c r="G5" s="14" t="s">
        <v>435</v>
      </c>
      <c r="H5" s="11" t="s">
        <v>469</v>
      </c>
    </row>
    <row r="6" spans="1:8" ht="27" x14ac:dyDescent="0.15">
      <c r="B6" s="1">
        <v>4</v>
      </c>
      <c r="C6" s="2" t="s">
        <v>361</v>
      </c>
      <c r="D6" s="2" t="s">
        <v>477</v>
      </c>
      <c r="E6" s="30" t="s">
        <v>466</v>
      </c>
      <c r="F6" s="14" t="s">
        <v>467</v>
      </c>
      <c r="G6" s="14" t="s">
        <v>445</v>
      </c>
      <c r="H6" s="11" t="s">
        <v>469</v>
      </c>
    </row>
    <row r="7" spans="1:8" ht="27" x14ac:dyDescent="0.15">
      <c r="B7" s="1">
        <v>5</v>
      </c>
      <c r="C7" s="2" t="s">
        <v>214</v>
      </c>
      <c r="D7" s="2" t="s">
        <v>478</v>
      </c>
      <c r="E7" s="30" t="s">
        <v>466</v>
      </c>
      <c r="F7" s="14" t="s">
        <v>467</v>
      </c>
      <c r="G7" s="14" t="s">
        <v>446</v>
      </c>
      <c r="H7" s="11" t="s">
        <v>469</v>
      </c>
    </row>
    <row r="8" spans="1:8" ht="27" x14ac:dyDescent="0.15">
      <c r="B8" s="1">
        <v>6</v>
      </c>
      <c r="C8" s="2" t="s">
        <v>215</v>
      </c>
      <c r="D8" s="2" t="s">
        <v>479</v>
      </c>
      <c r="E8" s="30" t="s">
        <v>466</v>
      </c>
      <c r="F8" s="14" t="s">
        <v>467</v>
      </c>
      <c r="G8" s="14" t="s">
        <v>447</v>
      </c>
      <c r="H8" s="11" t="s">
        <v>469</v>
      </c>
    </row>
    <row r="9" spans="1:8" ht="27" x14ac:dyDescent="0.15">
      <c r="B9" s="1">
        <v>7</v>
      </c>
      <c r="C9" s="2" t="s">
        <v>365</v>
      </c>
      <c r="D9" s="2" t="s">
        <v>480</v>
      </c>
      <c r="E9" s="30" t="s">
        <v>466</v>
      </c>
      <c r="F9" s="14" t="s">
        <v>467</v>
      </c>
      <c r="G9" s="14" t="s">
        <v>456</v>
      </c>
      <c r="H9" s="11" t="s">
        <v>469</v>
      </c>
    </row>
    <row r="10" spans="1:8" ht="27" x14ac:dyDescent="0.15">
      <c r="B10" s="1">
        <v>8</v>
      </c>
      <c r="C10" s="2" t="s">
        <v>216</v>
      </c>
      <c r="D10" s="2" t="s">
        <v>481</v>
      </c>
      <c r="E10" s="30" t="s">
        <v>466</v>
      </c>
      <c r="F10" s="14" t="s">
        <v>467</v>
      </c>
      <c r="G10" s="14" t="s">
        <v>448</v>
      </c>
      <c r="H10" s="11" t="s">
        <v>469</v>
      </c>
    </row>
    <row r="11" spans="1:8" ht="27" x14ac:dyDescent="0.15">
      <c r="B11" s="1">
        <v>9</v>
      </c>
      <c r="C11" s="2" t="s">
        <v>217</v>
      </c>
      <c r="D11" s="2" t="s">
        <v>482</v>
      </c>
      <c r="E11" s="30" t="s">
        <v>466</v>
      </c>
      <c r="F11" s="14" t="s">
        <v>467</v>
      </c>
      <c r="G11" s="14" t="s">
        <v>449</v>
      </c>
      <c r="H11" s="11" t="s">
        <v>469</v>
      </c>
    </row>
    <row r="12" spans="1:8" ht="27" x14ac:dyDescent="0.15">
      <c r="B12" s="1">
        <v>10</v>
      </c>
      <c r="C12" s="2" t="s">
        <v>218</v>
      </c>
      <c r="D12" s="2" t="s">
        <v>483</v>
      </c>
      <c r="E12" s="30" t="s">
        <v>466</v>
      </c>
      <c r="F12" s="14" t="s">
        <v>467</v>
      </c>
      <c r="G12" s="14" t="s">
        <v>450</v>
      </c>
      <c r="H12" s="11" t="s">
        <v>469</v>
      </c>
    </row>
    <row r="13" spans="1:8" ht="27" x14ac:dyDescent="0.15">
      <c r="B13" s="1">
        <v>11</v>
      </c>
      <c r="C13" s="2" t="s">
        <v>219</v>
      </c>
      <c r="D13" s="2" t="s">
        <v>484</v>
      </c>
      <c r="E13" s="30" t="s">
        <v>466</v>
      </c>
      <c r="F13" s="14" t="s">
        <v>467</v>
      </c>
      <c r="G13" s="14" t="s">
        <v>451</v>
      </c>
      <c r="H13" s="11" t="s">
        <v>469</v>
      </c>
    </row>
    <row r="14" spans="1:8" ht="27" x14ac:dyDescent="0.15">
      <c r="B14" s="1">
        <v>12</v>
      </c>
      <c r="C14" s="2" t="s">
        <v>220</v>
      </c>
      <c r="D14" s="2" t="s">
        <v>485</v>
      </c>
      <c r="E14" s="30" t="s">
        <v>466</v>
      </c>
      <c r="F14" s="14" t="s">
        <v>467</v>
      </c>
      <c r="G14" s="14" t="s">
        <v>452</v>
      </c>
      <c r="H14" s="11" t="s">
        <v>469</v>
      </c>
    </row>
    <row r="15" spans="1:8" ht="27" x14ac:dyDescent="0.15">
      <c r="B15" s="1">
        <v>13</v>
      </c>
      <c r="C15" s="2" t="s">
        <v>221</v>
      </c>
      <c r="D15" s="2" t="s">
        <v>486</v>
      </c>
      <c r="E15" s="30" t="s">
        <v>466</v>
      </c>
      <c r="F15" s="14" t="s">
        <v>467</v>
      </c>
      <c r="G15" s="14" t="s">
        <v>453</v>
      </c>
      <c r="H15" s="11" t="s">
        <v>469</v>
      </c>
    </row>
    <row r="16" spans="1:8" ht="27" x14ac:dyDescent="0.15">
      <c r="B16" s="1">
        <v>14</v>
      </c>
      <c r="C16" s="2" t="s">
        <v>222</v>
      </c>
      <c r="D16" s="2" t="s">
        <v>487</v>
      </c>
      <c r="E16" s="30" t="s">
        <v>466</v>
      </c>
      <c r="F16" s="14" t="s">
        <v>467</v>
      </c>
      <c r="G16" s="14" t="s">
        <v>454</v>
      </c>
      <c r="H16" s="11" t="s">
        <v>469</v>
      </c>
    </row>
    <row r="17" spans="2:8" ht="27" x14ac:dyDescent="0.15">
      <c r="B17" s="1">
        <v>15</v>
      </c>
      <c r="C17" s="2" t="s">
        <v>223</v>
      </c>
      <c r="D17" s="2" t="s">
        <v>488</v>
      </c>
      <c r="E17" s="30" t="s">
        <v>466</v>
      </c>
      <c r="F17" s="14" t="s">
        <v>467</v>
      </c>
      <c r="G17" s="14" t="s">
        <v>455</v>
      </c>
      <c r="H17" s="11" t="s">
        <v>469</v>
      </c>
    </row>
    <row r="18" spans="2:8" ht="27" x14ac:dyDescent="0.15">
      <c r="B18" s="1">
        <v>16</v>
      </c>
      <c r="C18" s="2" t="s">
        <v>375</v>
      </c>
      <c r="D18" s="2" t="s">
        <v>489</v>
      </c>
      <c r="E18" s="30" t="s">
        <v>466</v>
      </c>
      <c r="F18" s="14" t="s">
        <v>467</v>
      </c>
      <c r="G18" s="14" t="s">
        <v>436</v>
      </c>
      <c r="H18" s="11" t="s">
        <v>469</v>
      </c>
    </row>
    <row r="19" spans="2:8" ht="27" x14ac:dyDescent="0.15">
      <c r="B19" s="1">
        <v>17</v>
      </c>
      <c r="C19" s="2" t="s">
        <v>224</v>
      </c>
      <c r="D19" s="2" t="s">
        <v>490</v>
      </c>
      <c r="E19" s="30" t="s">
        <v>466</v>
      </c>
      <c r="F19" s="14" t="s">
        <v>467</v>
      </c>
      <c r="G19" s="14" t="s">
        <v>437</v>
      </c>
      <c r="H19" s="11" t="s">
        <v>469</v>
      </c>
    </row>
    <row r="20" spans="2:8" ht="27" x14ac:dyDescent="0.15">
      <c r="B20" s="1">
        <v>18</v>
      </c>
      <c r="C20" s="2" t="s">
        <v>225</v>
      </c>
      <c r="D20" s="2" t="s">
        <v>491</v>
      </c>
      <c r="E20" s="30" t="s">
        <v>466</v>
      </c>
      <c r="F20" s="14" t="s">
        <v>467</v>
      </c>
      <c r="G20" s="14" t="s">
        <v>438</v>
      </c>
      <c r="H20" s="11" t="s">
        <v>469</v>
      </c>
    </row>
    <row r="21" spans="2:8" ht="27" x14ac:dyDescent="0.15">
      <c r="B21" s="1">
        <v>19</v>
      </c>
      <c r="C21" s="2" t="s">
        <v>226</v>
      </c>
      <c r="D21" s="2" t="s">
        <v>492</v>
      </c>
      <c r="E21" s="30" t="s">
        <v>466</v>
      </c>
      <c r="F21" s="14" t="s">
        <v>467</v>
      </c>
      <c r="G21" s="14" t="s">
        <v>439</v>
      </c>
      <c r="H21" s="11" t="s">
        <v>469</v>
      </c>
    </row>
    <row r="22" spans="2:8" ht="27" x14ac:dyDescent="0.15">
      <c r="B22" s="1">
        <v>20</v>
      </c>
      <c r="C22" s="2" t="s">
        <v>227</v>
      </c>
      <c r="D22" s="2" t="s">
        <v>493</v>
      </c>
      <c r="E22" s="30" t="s">
        <v>466</v>
      </c>
      <c r="F22" s="14" t="s">
        <v>467</v>
      </c>
      <c r="G22" s="14" t="s">
        <v>440</v>
      </c>
      <c r="H22" s="11" t="s">
        <v>469</v>
      </c>
    </row>
    <row r="23" spans="2:8" ht="27" x14ac:dyDescent="0.15">
      <c r="B23" s="1">
        <v>21</v>
      </c>
      <c r="C23" s="2" t="s">
        <v>228</v>
      </c>
      <c r="D23" s="2" t="s">
        <v>494</v>
      </c>
      <c r="E23" s="30" t="s">
        <v>466</v>
      </c>
      <c r="F23" s="14" t="s">
        <v>467</v>
      </c>
      <c r="G23" s="14" t="s">
        <v>441</v>
      </c>
      <c r="H23" s="11" t="s">
        <v>469</v>
      </c>
    </row>
    <row r="24" spans="2:8" ht="27" x14ac:dyDescent="0.15">
      <c r="B24" s="1">
        <v>22</v>
      </c>
      <c r="C24" s="2" t="s">
        <v>229</v>
      </c>
      <c r="D24" s="2" t="s">
        <v>495</v>
      </c>
      <c r="E24" s="30" t="s">
        <v>466</v>
      </c>
      <c r="F24" s="14" t="s">
        <v>467</v>
      </c>
      <c r="G24" s="14" t="s">
        <v>442</v>
      </c>
      <c r="H24" s="11" t="s">
        <v>469</v>
      </c>
    </row>
    <row r="25" spans="2:8" ht="27" x14ac:dyDescent="0.15">
      <c r="B25" s="1">
        <v>23</v>
      </c>
      <c r="C25" s="2" t="s">
        <v>230</v>
      </c>
      <c r="D25" s="2" t="s">
        <v>496</v>
      </c>
      <c r="E25" s="30" t="s">
        <v>466</v>
      </c>
      <c r="F25" s="14" t="s">
        <v>467</v>
      </c>
      <c r="G25" s="14" t="s">
        <v>443</v>
      </c>
      <c r="H25" s="11" t="s">
        <v>469</v>
      </c>
    </row>
    <row r="26" spans="2:8" ht="27" x14ac:dyDescent="0.15">
      <c r="B26" s="1">
        <v>24</v>
      </c>
      <c r="C26" s="2" t="s">
        <v>231</v>
      </c>
      <c r="D26" s="2" t="s">
        <v>497</v>
      </c>
      <c r="E26" s="30" t="s">
        <v>466</v>
      </c>
      <c r="F26" s="14" t="s">
        <v>467</v>
      </c>
      <c r="G26" s="14" t="s">
        <v>444</v>
      </c>
      <c r="H26" s="11" t="s">
        <v>469</v>
      </c>
    </row>
    <row r="27" spans="2:8" ht="40.5" x14ac:dyDescent="0.15">
      <c r="B27" s="1">
        <v>25</v>
      </c>
      <c r="C27" s="2" t="s">
        <v>232</v>
      </c>
      <c r="D27" s="2" t="s">
        <v>474</v>
      </c>
      <c r="E27" s="30" t="s">
        <v>466</v>
      </c>
      <c r="F27" s="14" t="s">
        <v>467</v>
      </c>
      <c r="G27" s="14" t="s">
        <v>357</v>
      </c>
      <c r="H27" s="11" t="s">
        <v>470</v>
      </c>
    </row>
    <row r="28" spans="2:8" ht="27" x14ac:dyDescent="0.15">
      <c r="B28" s="1">
        <v>26</v>
      </c>
      <c r="C28" s="2" t="s">
        <v>233</v>
      </c>
      <c r="D28" s="2" t="s">
        <v>475</v>
      </c>
      <c r="E28" s="30" t="s">
        <v>466</v>
      </c>
      <c r="F28" s="14" t="s">
        <v>467</v>
      </c>
      <c r="G28" s="15" t="s">
        <v>358</v>
      </c>
      <c r="H28" s="11" t="s">
        <v>470</v>
      </c>
    </row>
    <row r="29" spans="2:8" ht="27" x14ac:dyDescent="0.15">
      <c r="B29" s="1">
        <v>27</v>
      </c>
      <c r="C29" s="2" t="s">
        <v>234</v>
      </c>
      <c r="D29" s="2" t="s">
        <v>476</v>
      </c>
      <c r="E29" s="30" t="s">
        <v>466</v>
      </c>
      <c r="F29" s="14" t="s">
        <v>467</v>
      </c>
      <c r="G29" s="14" t="s">
        <v>360</v>
      </c>
      <c r="H29" s="11" t="s">
        <v>470</v>
      </c>
    </row>
    <row r="30" spans="2:8" ht="27" x14ac:dyDescent="0.15">
      <c r="B30" s="1">
        <v>28</v>
      </c>
      <c r="C30" s="2" t="s">
        <v>235</v>
      </c>
      <c r="D30" s="2" t="s">
        <v>477</v>
      </c>
      <c r="E30" s="30" t="s">
        <v>466</v>
      </c>
      <c r="F30" s="14" t="s">
        <v>467</v>
      </c>
      <c r="G30" s="14" t="s">
        <v>364</v>
      </c>
      <c r="H30" s="11" t="s">
        <v>470</v>
      </c>
    </row>
    <row r="31" spans="2:8" ht="27" x14ac:dyDescent="0.15">
      <c r="B31" s="1">
        <v>29</v>
      </c>
      <c r="C31" s="2" t="s">
        <v>236</v>
      </c>
      <c r="D31" s="2" t="s">
        <v>478</v>
      </c>
      <c r="E31" s="30" t="s">
        <v>466</v>
      </c>
      <c r="F31" s="14" t="s">
        <v>467</v>
      </c>
      <c r="G31" s="14" t="s">
        <v>363</v>
      </c>
      <c r="H31" s="11" t="s">
        <v>470</v>
      </c>
    </row>
    <row r="32" spans="2:8" ht="27" x14ac:dyDescent="0.15">
      <c r="B32" s="1">
        <v>30</v>
      </c>
      <c r="C32" s="2" t="s">
        <v>237</v>
      </c>
      <c r="D32" s="2" t="s">
        <v>479</v>
      </c>
      <c r="E32" s="30" t="s">
        <v>466</v>
      </c>
      <c r="F32" s="14" t="s">
        <v>467</v>
      </c>
      <c r="G32" s="14" t="s">
        <v>362</v>
      </c>
      <c r="H32" s="11" t="s">
        <v>470</v>
      </c>
    </row>
    <row r="33" spans="2:8" ht="27" x14ac:dyDescent="0.15">
      <c r="B33" s="1">
        <v>31</v>
      </c>
      <c r="C33" s="2" t="s">
        <v>238</v>
      </c>
      <c r="D33" s="2" t="s">
        <v>480</v>
      </c>
      <c r="E33" s="30" t="s">
        <v>466</v>
      </c>
      <c r="F33" s="14" t="s">
        <v>467</v>
      </c>
      <c r="G33" s="14" t="s">
        <v>366</v>
      </c>
      <c r="H33" s="11" t="s">
        <v>470</v>
      </c>
    </row>
    <row r="34" spans="2:8" ht="27" x14ac:dyDescent="0.15">
      <c r="B34" s="1">
        <v>32</v>
      </c>
      <c r="C34" s="2" t="s">
        <v>239</v>
      </c>
      <c r="D34" s="2" t="s">
        <v>481</v>
      </c>
      <c r="E34" s="30" t="s">
        <v>466</v>
      </c>
      <c r="F34" s="14" t="s">
        <v>467</v>
      </c>
      <c r="G34" s="14" t="s">
        <v>367</v>
      </c>
      <c r="H34" s="11" t="s">
        <v>470</v>
      </c>
    </row>
    <row r="35" spans="2:8" ht="27" x14ac:dyDescent="0.15">
      <c r="B35" s="1">
        <v>33</v>
      </c>
      <c r="C35" s="2" t="s">
        <v>240</v>
      </c>
      <c r="D35" s="2" t="s">
        <v>482</v>
      </c>
      <c r="E35" s="30" t="s">
        <v>466</v>
      </c>
      <c r="F35" s="14" t="s">
        <v>467</v>
      </c>
      <c r="G35" s="14" t="s">
        <v>368</v>
      </c>
      <c r="H35" s="11" t="s">
        <v>470</v>
      </c>
    </row>
    <row r="36" spans="2:8" ht="27" x14ac:dyDescent="0.15">
      <c r="B36" s="1">
        <v>34</v>
      </c>
      <c r="C36" s="2" t="s">
        <v>241</v>
      </c>
      <c r="D36" s="2" t="s">
        <v>483</v>
      </c>
      <c r="E36" s="30" t="s">
        <v>466</v>
      </c>
      <c r="F36" s="14" t="s">
        <v>467</v>
      </c>
      <c r="G36" s="14" t="s">
        <v>370</v>
      </c>
      <c r="H36" s="11" t="s">
        <v>470</v>
      </c>
    </row>
    <row r="37" spans="2:8" ht="27" x14ac:dyDescent="0.15">
      <c r="B37" s="1">
        <v>35</v>
      </c>
      <c r="C37" s="2" t="s">
        <v>242</v>
      </c>
      <c r="D37" s="2" t="s">
        <v>484</v>
      </c>
      <c r="E37" s="30" t="s">
        <v>466</v>
      </c>
      <c r="F37" s="14" t="s">
        <v>467</v>
      </c>
      <c r="G37" s="14" t="s">
        <v>371</v>
      </c>
      <c r="H37" s="11" t="s">
        <v>470</v>
      </c>
    </row>
    <row r="38" spans="2:8" ht="27" x14ac:dyDescent="0.15">
      <c r="B38" s="1">
        <v>36</v>
      </c>
      <c r="C38" s="2" t="s">
        <v>243</v>
      </c>
      <c r="D38" s="2" t="s">
        <v>485</v>
      </c>
      <c r="E38" s="30" t="s">
        <v>466</v>
      </c>
      <c r="F38" s="14" t="s">
        <v>467</v>
      </c>
      <c r="G38" s="14" t="s">
        <v>372</v>
      </c>
      <c r="H38" s="11" t="s">
        <v>470</v>
      </c>
    </row>
    <row r="39" spans="2:8" ht="27" x14ac:dyDescent="0.15">
      <c r="B39" s="1">
        <v>37</v>
      </c>
      <c r="C39" s="2" t="s">
        <v>244</v>
      </c>
      <c r="D39" s="2" t="s">
        <v>486</v>
      </c>
      <c r="E39" s="30" t="s">
        <v>466</v>
      </c>
      <c r="F39" s="14" t="s">
        <v>467</v>
      </c>
      <c r="G39" s="14" t="s">
        <v>373</v>
      </c>
      <c r="H39" s="11" t="s">
        <v>470</v>
      </c>
    </row>
    <row r="40" spans="2:8" ht="27" x14ac:dyDescent="0.15">
      <c r="B40" s="1">
        <v>38</v>
      </c>
      <c r="C40" s="2" t="s">
        <v>245</v>
      </c>
      <c r="D40" s="2" t="s">
        <v>487</v>
      </c>
      <c r="E40" s="30" t="s">
        <v>466</v>
      </c>
      <c r="F40" s="14" t="s">
        <v>467</v>
      </c>
      <c r="G40" s="14" t="s">
        <v>369</v>
      </c>
      <c r="H40" s="11" t="s">
        <v>470</v>
      </c>
    </row>
    <row r="41" spans="2:8" ht="27" x14ac:dyDescent="0.15">
      <c r="B41" s="1">
        <v>39</v>
      </c>
      <c r="C41" s="2" t="s">
        <v>246</v>
      </c>
      <c r="D41" s="2" t="s">
        <v>488</v>
      </c>
      <c r="E41" s="30" t="s">
        <v>466</v>
      </c>
      <c r="F41" s="14" t="s">
        <v>467</v>
      </c>
      <c r="G41" s="14" t="s">
        <v>374</v>
      </c>
      <c r="H41" s="11" t="s">
        <v>470</v>
      </c>
    </row>
    <row r="42" spans="2:8" ht="27" x14ac:dyDescent="0.15">
      <c r="B42" s="1">
        <v>40</v>
      </c>
      <c r="C42" s="2" t="s">
        <v>247</v>
      </c>
      <c r="D42" s="2" t="s">
        <v>489</v>
      </c>
      <c r="E42" s="30" t="s">
        <v>466</v>
      </c>
      <c r="F42" s="14" t="s">
        <v>467</v>
      </c>
      <c r="G42" s="14" t="s">
        <v>376</v>
      </c>
      <c r="H42" s="11" t="s">
        <v>470</v>
      </c>
    </row>
    <row r="43" spans="2:8" ht="27" x14ac:dyDescent="0.15">
      <c r="B43" s="1">
        <v>41</v>
      </c>
      <c r="C43" s="2" t="s">
        <v>248</v>
      </c>
      <c r="D43" s="2" t="s">
        <v>490</v>
      </c>
      <c r="E43" s="30" t="s">
        <v>466</v>
      </c>
      <c r="F43" s="14" t="s">
        <v>467</v>
      </c>
      <c r="G43" s="14" t="s">
        <v>378</v>
      </c>
      <c r="H43" s="11" t="s">
        <v>470</v>
      </c>
    </row>
    <row r="44" spans="2:8" ht="27" x14ac:dyDescent="0.15">
      <c r="B44" s="1">
        <v>42</v>
      </c>
      <c r="C44" s="2" t="s">
        <v>249</v>
      </c>
      <c r="D44" s="2" t="s">
        <v>491</v>
      </c>
      <c r="E44" s="30" t="s">
        <v>466</v>
      </c>
      <c r="F44" s="14" t="s">
        <v>467</v>
      </c>
      <c r="G44" s="14" t="s">
        <v>379</v>
      </c>
      <c r="H44" s="11" t="s">
        <v>470</v>
      </c>
    </row>
    <row r="45" spans="2:8" ht="27" x14ac:dyDescent="0.15">
      <c r="B45" s="1">
        <v>43</v>
      </c>
      <c r="C45" s="2" t="s">
        <v>250</v>
      </c>
      <c r="D45" s="2" t="s">
        <v>492</v>
      </c>
      <c r="E45" s="30" t="s">
        <v>466</v>
      </c>
      <c r="F45" s="14" t="s">
        <v>467</v>
      </c>
      <c r="G45" s="14" t="s">
        <v>380</v>
      </c>
      <c r="H45" s="11" t="s">
        <v>470</v>
      </c>
    </row>
    <row r="46" spans="2:8" ht="27" x14ac:dyDescent="0.15">
      <c r="B46" s="1">
        <v>44</v>
      </c>
      <c r="C46" s="2" t="s">
        <v>251</v>
      </c>
      <c r="D46" s="2" t="s">
        <v>493</v>
      </c>
      <c r="E46" s="30" t="s">
        <v>466</v>
      </c>
      <c r="F46" s="14" t="s">
        <v>467</v>
      </c>
      <c r="G46" s="14" t="s">
        <v>384</v>
      </c>
      <c r="H46" s="11" t="s">
        <v>470</v>
      </c>
    </row>
    <row r="47" spans="2:8" ht="27" x14ac:dyDescent="0.15">
      <c r="B47" s="1">
        <v>45</v>
      </c>
      <c r="C47" s="2" t="s">
        <v>252</v>
      </c>
      <c r="D47" s="2" t="s">
        <v>494</v>
      </c>
      <c r="E47" s="30" t="s">
        <v>466</v>
      </c>
      <c r="F47" s="14" t="s">
        <v>467</v>
      </c>
      <c r="G47" s="14" t="s">
        <v>377</v>
      </c>
      <c r="H47" s="11" t="s">
        <v>470</v>
      </c>
    </row>
    <row r="48" spans="2:8" ht="27" x14ac:dyDescent="0.15">
      <c r="B48" s="1">
        <v>46</v>
      </c>
      <c r="C48" s="2" t="s">
        <v>253</v>
      </c>
      <c r="D48" s="2" t="s">
        <v>495</v>
      </c>
      <c r="E48" s="30" t="s">
        <v>466</v>
      </c>
      <c r="F48" s="14" t="s">
        <v>467</v>
      </c>
      <c r="G48" s="14" t="s">
        <v>381</v>
      </c>
      <c r="H48" s="11" t="s">
        <v>470</v>
      </c>
    </row>
    <row r="49" spans="2:8" ht="27" x14ac:dyDescent="0.15">
      <c r="B49" s="1">
        <v>47</v>
      </c>
      <c r="C49" s="2" t="s">
        <v>254</v>
      </c>
      <c r="D49" s="2" t="s">
        <v>496</v>
      </c>
      <c r="E49" s="30" t="s">
        <v>466</v>
      </c>
      <c r="F49" s="14" t="s">
        <v>467</v>
      </c>
      <c r="G49" s="14" t="s">
        <v>382</v>
      </c>
      <c r="H49" s="11" t="s">
        <v>470</v>
      </c>
    </row>
    <row r="50" spans="2:8" ht="27" x14ac:dyDescent="0.15">
      <c r="B50" s="1">
        <v>48</v>
      </c>
      <c r="C50" s="2" t="s">
        <v>255</v>
      </c>
      <c r="D50" s="2" t="s">
        <v>497</v>
      </c>
      <c r="E50" s="30" t="s">
        <v>466</v>
      </c>
      <c r="F50" s="14" t="s">
        <v>467</v>
      </c>
      <c r="G50" s="14" t="s">
        <v>383</v>
      </c>
      <c r="H50" s="11" t="s">
        <v>470</v>
      </c>
    </row>
    <row r="51" spans="2:8" ht="40.5" x14ac:dyDescent="0.15">
      <c r="B51" s="1">
        <v>49</v>
      </c>
      <c r="C51" s="2" t="s">
        <v>256</v>
      </c>
      <c r="D51" s="2" t="s">
        <v>474</v>
      </c>
      <c r="E51" s="30" t="s">
        <v>466</v>
      </c>
      <c r="F51" s="14" t="s">
        <v>467</v>
      </c>
      <c r="G51" s="14" t="str">
        <f>G3</f>
        <v>眉間の距離（ピタゴラスの定理で左右の眉頭の位置から求めている）、sqrt(  ('L_BH_X' - 'R_BH_X')**2 + ('L_BH_Y' - 'R_BH_Y')**2  )</v>
      </c>
      <c r="H51" s="11" t="s">
        <v>471</v>
      </c>
    </row>
    <row r="52" spans="2:8" ht="27" x14ac:dyDescent="0.15">
      <c r="B52" s="1">
        <v>50</v>
      </c>
      <c r="C52" s="2" t="s">
        <v>257</v>
      </c>
      <c r="D52" s="2" t="s">
        <v>475</v>
      </c>
      <c r="E52" s="30" t="s">
        <v>466</v>
      </c>
      <c r="F52" s="14" t="s">
        <v>467</v>
      </c>
      <c r="G52" s="14" t="str">
        <f t="shared" ref="G52:G115" si="0">G4</f>
        <v>眉間の動きの量（動きの総量はデータを一行ずらしてマージして移動量の絶対値を求める）</v>
      </c>
      <c r="H52" s="11" t="s">
        <v>471</v>
      </c>
    </row>
    <row r="53" spans="2:8" ht="27" x14ac:dyDescent="0.15">
      <c r="B53" s="1">
        <v>51</v>
      </c>
      <c r="C53" s="2" t="s">
        <v>258</v>
      </c>
      <c r="D53" s="2" t="s">
        <v>476</v>
      </c>
      <c r="E53" s="30" t="s">
        <v>466</v>
      </c>
      <c r="F53" s="14" t="s">
        <v>467</v>
      </c>
      <c r="G53" s="14" t="str">
        <f t="shared" si="0"/>
        <v>顔の各パーツの動きの量</v>
      </c>
      <c r="H53" s="11" t="s">
        <v>471</v>
      </c>
    </row>
    <row r="54" spans="2:8" ht="27" x14ac:dyDescent="0.15">
      <c r="B54" s="1">
        <v>52</v>
      </c>
      <c r="C54" s="2" t="s">
        <v>259</v>
      </c>
      <c r="D54" s="2" t="s">
        <v>477</v>
      </c>
      <c r="E54" s="30" t="s">
        <v>466</v>
      </c>
      <c r="F54" s="14" t="s">
        <v>467</v>
      </c>
      <c r="G54" s="14" t="str">
        <f t="shared" si="0"/>
        <v>視線の左右の動きの量</v>
      </c>
      <c r="H54" s="11" t="s">
        <v>471</v>
      </c>
    </row>
    <row r="55" spans="2:8" ht="27" x14ac:dyDescent="0.15">
      <c r="B55" s="1">
        <v>53</v>
      </c>
      <c r="C55" s="2" t="s">
        <v>260</v>
      </c>
      <c r="D55" s="2" t="s">
        <v>478</v>
      </c>
      <c r="E55" s="30" t="s">
        <v>466</v>
      </c>
      <c r="F55" s="14" t="s">
        <v>467</v>
      </c>
      <c r="G55" s="14" t="str">
        <f t="shared" si="0"/>
        <v>視線の上下左右の動きの量</v>
      </c>
      <c r="H55" s="11" t="s">
        <v>471</v>
      </c>
    </row>
    <row r="56" spans="2:8" ht="27" x14ac:dyDescent="0.15">
      <c r="B56" s="1">
        <v>54</v>
      </c>
      <c r="C56" s="2" t="s">
        <v>261</v>
      </c>
      <c r="D56" s="2" t="s">
        <v>479</v>
      </c>
      <c r="E56" s="30" t="s">
        <v>466</v>
      </c>
      <c r="F56" s="14" t="s">
        <v>467</v>
      </c>
      <c r="G56" s="14" t="str">
        <f t="shared" si="0"/>
        <v>視線の上下の動きの量</v>
      </c>
      <c r="H56" s="11" t="s">
        <v>471</v>
      </c>
    </row>
    <row r="57" spans="2:8" ht="27" x14ac:dyDescent="0.15">
      <c r="B57" s="1">
        <v>55</v>
      </c>
      <c r="C57" s="2" t="s">
        <v>262</v>
      </c>
      <c r="D57" s="2" t="s">
        <v>480</v>
      </c>
      <c r="E57" s="30" t="s">
        <v>466</v>
      </c>
      <c r="F57" s="14" t="s">
        <v>467</v>
      </c>
      <c r="G57" s="14" t="str">
        <f t="shared" si="0"/>
        <v>頭の角度の動きの量、sqrt(頭のピッチ角度の動きの量^2 + 頭のロール角度の動きの量^2 + 頭のヨー角度の動きの量^2)</v>
      </c>
      <c r="H57" s="11" t="s">
        <v>471</v>
      </c>
    </row>
    <row r="58" spans="2:8" ht="27" x14ac:dyDescent="0.15">
      <c r="B58" s="1">
        <v>56</v>
      </c>
      <c r="C58" s="2" t="s">
        <v>263</v>
      </c>
      <c r="D58" s="2" t="s">
        <v>481</v>
      </c>
      <c r="E58" s="30" t="s">
        <v>466</v>
      </c>
      <c r="F58" s="14" t="s">
        <v>467</v>
      </c>
      <c r="G58" s="14" t="str">
        <f t="shared" si="0"/>
        <v>頭のピッチ角度の動きの量</v>
      </c>
      <c r="H58" s="11" t="s">
        <v>471</v>
      </c>
    </row>
    <row r="59" spans="2:8" ht="27" x14ac:dyDescent="0.15">
      <c r="B59" s="1">
        <v>57</v>
      </c>
      <c r="C59" s="2" t="s">
        <v>264</v>
      </c>
      <c r="D59" s="2" t="s">
        <v>482</v>
      </c>
      <c r="E59" s="30" t="s">
        <v>466</v>
      </c>
      <c r="F59" s="14" t="s">
        <v>467</v>
      </c>
      <c r="G59" s="14" t="str">
        <f t="shared" si="0"/>
        <v>頭のロール角度の動きの量</v>
      </c>
      <c r="H59" s="11" t="s">
        <v>471</v>
      </c>
    </row>
    <row r="60" spans="2:8" ht="27" x14ac:dyDescent="0.15">
      <c r="B60" s="1">
        <v>58</v>
      </c>
      <c r="C60" s="2" t="s">
        <v>265</v>
      </c>
      <c r="D60" s="2" t="s">
        <v>483</v>
      </c>
      <c r="E60" s="30" t="s">
        <v>466</v>
      </c>
      <c r="F60" s="14" t="s">
        <v>467</v>
      </c>
      <c r="G60" s="14" t="str">
        <f t="shared" si="0"/>
        <v>頭の水平の動きの量</v>
      </c>
      <c r="H60" s="11" t="s">
        <v>471</v>
      </c>
    </row>
    <row r="61" spans="2:8" ht="27" x14ac:dyDescent="0.15">
      <c r="B61" s="1">
        <v>59</v>
      </c>
      <c r="C61" s="2" t="s">
        <v>266</v>
      </c>
      <c r="D61" s="2" t="s">
        <v>484</v>
      </c>
      <c r="E61" s="30" t="s">
        <v>466</v>
      </c>
      <c r="F61" s="14" t="s">
        <v>467</v>
      </c>
      <c r="G61" s="14" t="str">
        <f t="shared" si="0"/>
        <v>頭の水平上下の動きの量</v>
      </c>
      <c r="H61" s="11" t="s">
        <v>471</v>
      </c>
    </row>
    <row r="62" spans="2:8" ht="27" x14ac:dyDescent="0.15">
      <c r="B62" s="1">
        <v>60</v>
      </c>
      <c r="C62" s="2" t="s">
        <v>267</v>
      </c>
      <c r="D62" s="2" t="s">
        <v>485</v>
      </c>
      <c r="E62" s="30" t="s">
        <v>466</v>
      </c>
      <c r="F62" s="14" t="s">
        <v>467</v>
      </c>
      <c r="G62" s="14" t="str">
        <f t="shared" si="0"/>
        <v>頭の水平上下と奥行きの動きの量</v>
      </c>
      <c r="H62" s="11" t="s">
        <v>471</v>
      </c>
    </row>
    <row r="63" spans="2:8" ht="27" x14ac:dyDescent="0.15">
      <c r="B63" s="1">
        <v>61</v>
      </c>
      <c r="C63" s="2" t="s">
        <v>268</v>
      </c>
      <c r="D63" s="2" t="s">
        <v>486</v>
      </c>
      <c r="E63" s="30" t="s">
        <v>466</v>
      </c>
      <c r="F63" s="14" t="s">
        <v>467</v>
      </c>
      <c r="G63" s="14" t="str">
        <f t="shared" si="0"/>
        <v>頭の上下の動きの量</v>
      </c>
      <c r="H63" s="11" t="s">
        <v>471</v>
      </c>
    </row>
    <row r="64" spans="2:8" ht="27" x14ac:dyDescent="0.15">
      <c r="B64" s="1">
        <v>62</v>
      </c>
      <c r="C64" s="2" t="s">
        <v>269</v>
      </c>
      <c r="D64" s="2" t="s">
        <v>487</v>
      </c>
      <c r="E64" s="30" t="s">
        <v>466</v>
      </c>
      <c r="F64" s="14" t="s">
        <v>467</v>
      </c>
      <c r="G64" s="14" t="str">
        <f t="shared" si="0"/>
        <v>頭のヨー角度の動きの量</v>
      </c>
      <c r="H64" s="11" t="s">
        <v>471</v>
      </c>
    </row>
    <row r="65" spans="2:8" ht="27" x14ac:dyDescent="0.15">
      <c r="B65" s="1">
        <v>63</v>
      </c>
      <c r="C65" s="2" t="s">
        <v>270</v>
      </c>
      <c r="D65" s="2" t="s">
        <v>488</v>
      </c>
      <c r="E65" s="30" t="s">
        <v>466</v>
      </c>
      <c r="F65" s="14" t="s">
        <v>467</v>
      </c>
      <c r="G65" s="14" t="str">
        <f t="shared" si="0"/>
        <v>頭の奥行きの動きの量</v>
      </c>
      <c r="H65" s="11" t="s">
        <v>471</v>
      </c>
    </row>
    <row r="66" spans="2:8" ht="27" x14ac:dyDescent="0.15">
      <c r="B66" s="1">
        <v>64</v>
      </c>
      <c r="C66" s="2" t="s">
        <v>271</v>
      </c>
      <c r="D66" s="2" t="s">
        <v>489</v>
      </c>
      <c r="E66" s="30" t="s">
        <v>466</v>
      </c>
      <c r="F66" s="14" t="s">
        <v>467</v>
      </c>
      <c r="G66" s="14" t="str">
        <f t="shared" si="0"/>
        <v>左眉頭の動きの量</v>
      </c>
      <c r="H66" s="11" t="s">
        <v>471</v>
      </c>
    </row>
    <row r="67" spans="2:8" ht="27" x14ac:dyDescent="0.15">
      <c r="B67" s="1">
        <v>65</v>
      </c>
      <c r="C67" s="2" t="s">
        <v>272</v>
      </c>
      <c r="D67" s="2" t="s">
        <v>490</v>
      </c>
      <c r="E67" s="30" t="s">
        <v>466</v>
      </c>
      <c r="F67" s="14" t="s">
        <v>467</v>
      </c>
      <c r="G67" s="14" t="str">
        <f t="shared" si="0"/>
        <v>左目頭の動きの量</v>
      </c>
      <c r="H67" s="11" t="s">
        <v>471</v>
      </c>
    </row>
    <row r="68" spans="2:8" ht="27" x14ac:dyDescent="0.15">
      <c r="B68" s="1">
        <v>66</v>
      </c>
      <c r="C68" s="2" t="s">
        <v>273</v>
      </c>
      <c r="D68" s="2" t="s">
        <v>491</v>
      </c>
      <c r="E68" s="30" t="s">
        <v>466</v>
      </c>
      <c r="F68" s="14" t="s">
        <v>467</v>
      </c>
      <c r="G68" s="14" t="str">
        <f t="shared" si="0"/>
        <v>左目尻 の動きの量</v>
      </c>
      <c r="H68" s="11" t="s">
        <v>471</v>
      </c>
    </row>
    <row r="69" spans="2:8" ht="27" x14ac:dyDescent="0.15">
      <c r="B69" s="1">
        <v>67</v>
      </c>
      <c r="C69" s="2" t="s">
        <v>274</v>
      </c>
      <c r="D69" s="2" t="s">
        <v>492</v>
      </c>
      <c r="E69" s="30" t="s">
        <v>466</v>
      </c>
      <c r="F69" s="14" t="s">
        <v>467</v>
      </c>
      <c r="G69" s="14" t="str">
        <f t="shared" si="0"/>
        <v>左口端の動きの量</v>
      </c>
      <c r="H69" s="11" t="s">
        <v>471</v>
      </c>
    </row>
    <row r="70" spans="2:8" ht="27" x14ac:dyDescent="0.15">
      <c r="B70" s="1">
        <v>68</v>
      </c>
      <c r="C70" s="2" t="s">
        <v>275</v>
      </c>
      <c r="D70" s="2" t="s">
        <v>493</v>
      </c>
      <c r="E70" s="30" t="s">
        <v>466</v>
      </c>
      <c r="F70" s="14" t="s">
        <v>467</v>
      </c>
      <c r="G70" s="14" t="str">
        <f t="shared" si="0"/>
        <v>鼻の動きの量</v>
      </c>
      <c r="H70" s="11" t="s">
        <v>471</v>
      </c>
    </row>
    <row r="71" spans="2:8" ht="27" x14ac:dyDescent="0.15">
      <c r="B71" s="1">
        <v>69</v>
      </c>
      <c r="C71" s="2" t="s">
        <v>276</v>
      </c>
      <c r="D71" s="2" t="s">
        <v>494</v>
      </c>
      <c r="E71" s="30" t="s">
        <v>466</v>
      </c>
      <c r="F71" s="14" t="s">
        <v>467</v>
      </c>
      <c r="G71" s="14" t="str">
        <f t="shared" si="0"/>
        <v>右眉頭の動きの量</v>
      </c>
      <c r="H71" s="11" t="s">
        <v>471</v>
      </c>
    </row>
    <row r="72" spans="2:8" ht="27" x14ac:dyDescent="0.15">
      <c r="B72" s="1">
        <v>70</v>
      </c>
      <c r="C72" s="2" t="s">
        <v>277</v>
      </c>
      <c r="D72" s="2" t="s">
        <v>495</v>
      </c>
      <c r="E72" s="30" t="s">
        <v>466</v>
      </c>
      <c r="F72" s="14" t="s">
        <v>467</v>
      </c>
      <c r="G72" s="14" t="str">
        <f t="shared" si="0"/>
        <v>右目頭の動きの量</v>
      </c>
      <c r="H72" s="11" t="s">
        <v>471</v>
      </c>
    </row>
    <row r="73" spans="2:8" ht="27" x14ac:dyDescent="0.15">
      <c r="B73" s="1">
        <v>71</v>
      </c>
      <c r="C73" s="2" t="s">
        <v>278</v>
      </c>
      <c r="D73" s="2" t="s">
        <v>496</v>
      </c>
      <c r="E73" s="30" t="s">
        <v>466</v>
      </c>
      <c r="F73" s="14" t="s">
        <v>467</v>
      </c>
      <c r="G73" s="14" t="str">
        <f t="shared" si="0"/>
        <v>右目尻 の動きの量</v>
      </c>
      <c r="H73" s="11" t="s">
        <v>471</v>
      </c>
    </row>
    <row r="74" spans="2:8" ht="27" x14ac:dyDescent="0.15">
      <c r="B74" s="1">
        <v>72</v>
      </c>
      <c r="C74" s="2" t="s">
        <v>279</v>
      </c>
      <c r="D74" s="2" t="s">
        <v>497</v>
      </c>
      <c r="E74" s="30" t="s">
        <v>466</v>
      </c>
      <c r="F74" s="14" t="s">
        <v>467</v>
      </c>
      <c r="G74" s="14" t="str">
        <f t="shared" si="0"/>
        <v>右口端の動きの量</v>
      </c>
      <c r="H74" s="11" t="s">
        <v>471</v>
      </c>
    </row>
    <row r="75" spans="2:8" ht="40.5" x14ac:dyDescent="0.15">
      <c r="B75" s="1">
        <v>73</v>
      </c>
      <c r="C75" s="2" t="s">
        <v>280</v>
      </c>
      <c r="D75" s="2" t="s">
        <v>474</v>
      </c>
      <c r="E75" s="30" t="s">
        <v>466</v>
      </c>
      <c r="F75" s="14" t="s">
        <v>467</v>
      </c>
      <c r="G75" s="14" t="str">
        <f t="shared" si="0"/>
        <v>眉間の距離（ピタゴラスの定理で左右の眉頭の位置から求めている）、sqrt(  ('L_BH_X' - 'R_BH_X')**2 + ('L_BH_Y' - 'R_BH_Y')**2  )</v>
      </c>
      <c r="H75" s="11" t="s">
        <v>472</v>
      </c>
    </row>
    <row r="76" spans="2:8" ht="27" x14ac:dyDescent="0.15">
      <c r="B76" s="1">
        <v>74</v>
      </c>
      <c r="C76" s="2" t="s">
        <v>281</v>
      </c>
      <c r="D76" s="2" t="s">
        <v>475</v>
      </c>
      <c r="E76" s="30" t="s">
        <v>466</v>
      </c>
      <c r="F76" s="14" t="s">
        <v>467</v>
      </c>
      <c r="G76" s="14" t="str">
        <f t="shared" si="0"/>
        <v>眉間の動きの総量（動きの総量はデータを一行ずらしてマージして移動量の絶対値を求める）</v>
      </c>
      <c r="H76" s="11" t="s">
        <v>472</v>
      </c>
    </row>
    <row r="77" spans="2:8" ht="27" x14ac:dyDescent="0.15">
      <c r="B77" s="1">
        <v>75</v>
      </c>
      <c r="C77" s="2" t="s">
        <v>282</v>
      </c>
      <c r="D77" s="2" t="s">
        <v>476</v>
      </c>
      <c r="E77" s="30" t="s">
        <v>466</v>
      </c>
      <c r="F77" s="14" t="s">
        <v>467</v>
      </c>
      <c r="G77" s="14" t="str">
        <f t="shared" si="0"/>
        <v>顔の各パーツの動きの総量</v>
      </c>
      <c r="H77" s="11" t="s">
        <v>472</v>
      </c>
    </row>
    <row r="78" spans="2:8" ht="27" x14ac:dyDescent="0.15">
      <c r="B78" s="1">
        <v>76</v>
      </c>
      <c r="C78" s="2" t="s">
        <v>283</v>
      </c>
      <c r="D78" s="2" t="s">
        <v>477</v>
      </c>
      <c r="E78" s="30" t="s">
        <v>466</v>
      </c>
      <c r="F78" s="14" t="s">
        <v>467</v>
      </c>
      <c r="G78" s="14" t="str">
        <f t="shared" si="0"/>
        <v>視線移動の左右の移動量</v>
      </c>
      <c r="H78" s="11" t="s">
        <v>472</v>
      </c>
    </row>
    <row r="79" spans="2:8" ht="27" x14ac:dyDescent="0.15">
      <c r="B79" s="1">
        <v>77</v>
      </c>
      <c r="C79" s="2" t="s">
        <v>284</v>
      </c>
      <c r="D79" s="2" t="s">
        <v>478</v>
      </c>
      <c r="E79" s="30" t="s">
        <v>466</v>
      </c>
      <c r="F79" s="14" t="s">
        <v>467</v>
      </c>
      <c r="G79" s="14" t="str">
        <f t="shared" si="0"/>
        <v>視線移動の上下左右の移動量</v>
      </c>
      <c r="H79" s="11" t="s">
        <v>472</v>
      </c>
    </row>
    <row r="80" spans="2:8" ht="27" x14ac:dyDescent="0.15">
      <c r="B80" s="1">
        <v>78</v>
      </c>
      <c r="C80" s="2" t="s">
        <v>285</v>
      </c>
      <c r="D80" s="2" t="s">
        <v>479</v>
      </c>
      <c r="E80" s="30" t="s">
        <v>466</v>
      </c>
      <c r="F80" s="14" t="s">
        <v>467</v>
      </c>
      <c r="G80" s="14" t="str">
        <f t="shared" si="0"/>
        <v>視線移動の上下の移動量</v>
      </c>
      <c r="H80" s="11" t="s">
        <v>472</v>
      </c>
    </row>
    <row r="81" spans="2:8" ht="27" x14ac:dyDescent="0.15">
      <c r="B81" s="1">
        <v>79</v>
      </c>
      <c r="C81" s="2" t="s">
        <v>286</v>
      </c>
      <c r="D81" s="2" t="s">
        <v>480</v>
      </c>
      <c r="E81" s="30" t="s">
        <v>466</v>
      </c>
      <c r="F81" s="14" t="s">
        <v>467</v>
      </c>
      <c r="G81" s="14" t="str">
        <f t="shared" si="0"/>
        <v>頭の角度の移動量の総量</v>
      </c>
      <c r="H81" s="11" t="s">
        <v>472</v>
      </c>
    </row>
    <row r="82" spans="2:8" ht="27" x14ac:dyDescent="0.15">
      <c r="B82" s="1">
        <v>80</v>
      </c>
      <c r="C82" s="2" t="s">
        <v>287</v>
      </c>
      <c r="D82" s="2" t="s">
        <v>481</v>
      </c>
      <c r="E82" s="30" t="s">
        <v>466</v>
      </c>
      <c r="F82" s="14" t="s">
        <v>467</v>
      </c>
      <c r="G82" s="14" t="str">
        <f t="shared" si="0"/>
        <v>頭のピッチ角度の移動量</v>
      </c>
      <c r="H82" s="11" t="s">
        <v>472</v>
      </c>
    </row>
    <row r="83" spans="2:8" ht="27" x14ac:dyDescent="0.15">
      <c r="B83" s="1">
        <v>81</v>
      </c>
      <c r="C83" s="2" t="s">
        <v>288</v>
      </c>
      <c r="D83" s="2" t="s">
        <v>482</v>
      </c>
      <c r="E83" s="30" t="s">
        <v>466</v>
      </c>
      <c r="F83" s="14" t="s">
        <v>467</v>
      </c>
      <c r="G83" s="14" t="str">
        <f t="shared" si="0"/>
        <v>頭のロール角度の移動量</v>
      </c>
      <c r="H83" s="11" t="s">
        <v>472</v>
      </c>
    </row>
    <row r="84" spans="2:8" ht="27" x14ac:dyDescent="0.15">
      <c r="B84" s="1">
        <v>82</v>
      </c>
      <c r="C84" s="2" t="s">
        <v>289</v>
      </c>
      <c r="D84" s="2" t="s">
        <v>483</v>
      </c>
      <c r="E84" s="30" t="s">
        <v>466</v>
      </c>
      <c r="F84" s="14" t="s">
        <v>467</v>
      </c>
      <c r="G84" s="14" t="str">
        <f t="shared" si="0"/>
        <v>頭の水平移動の移動量の総量</v>
      </c>
      <c r="H84" s="11" t="s">
        <v>472</v>
      </c>
    </row>
    <row r="85" spans="2:8" ht="27" x14ac:dyDescent="0.15">
      <c r="B85" s="1">
        <v>83</v>
      </c>
      <c r="C85" s="2" t="s">
        <v>290</v>
      </c>
      <c r="D85" s="2" t="s">
        <v>484</v>
      </c>
      <c r="E85" s="30" t="s">
        <v>466</v>
      </c>
      <c r="F85" s="14" t="s">
        <v>467</v>
      </c>
      <c r="G85" s="14" t="str">
        <f t="shared" si="0"/>
        <v>頭の水平上下移動の移動量の総量</v>
      </c>
      <c r="H85" s="11" t="s">
        <v>472</v>
      </c>
    </row>
    <row r="86" spans="2:8" ht="27" x14ac:dyDescent="0.15">
      <c r="B86" s="1">
        <v>84</v>
      </c>
      <c r="C86" s="2" t="s">
        <v>291</v>
      </c>
      <c r="D86" s="2" t="s">
        <v>485</v>
      </c>
      <c r="E86" s="30" t="s">
        <v>466</v>
      </c>
      <c r="F86" s="14" t="s">
        <v>467</v>
      </c>
      <c r="G86" s="14" t="str">
        <f t="shared" si="0"/>
        <v>頭の水平上下奥行き移動の移動量の総量</v>
      </c>
      <c r="H86" s="11" t="s">
        <v>472</v>
      </c>
    </row>
    <row r="87" spans="2:8" ht="27" x14ac:dyDescent="0.15">
      <c r="B87" s="1">
        <v>85</v>
      </c>
      <c r="C87" s="2" t="s">
        <v>292</v>
      </c>
      <c r="D87" s="2" t="s">
        <v>486</v>
      </c>
      <c r="E87" s="30" t="s">
        <v>466</v>
      </c>
      <c r="F87" s="14" t="s">
        <v>467</v>
      </c>
      <c r="G87" s="14" t="str">
        <f t="shared" si="0"/>
        <v>頭の上下移動の移動量の総量</v>
      </c>
      <c r="H87" s="11" t="s">
        <v>472</v>
      </c>
    </row>
    <row r="88" spans="2:8" ht="27" x14ac:dyDescent="0.15">
      <c r="B88" s="1">
        <v>86</v>
      </c>
      <c r="C88" s="2" t="s">
        <v>293</v>
      </c>
      <c r="D88" s="2" t="s">
        <v>487</v>
      </c>
      <c r="E88" s="30" t="s">
        <v>466</v>
      </c>
      <c r="F88" s="14" t="s">
        <v>467</v>
      </c>
      <c r="G88" s="14" t="str">
        <f t="shared" si="0"/>
        <v>頭のヨー角度の移動量</v>
      </c>
      <c r="H88" s="11" t="s">
        <v>472</v>
      </c>
    </row>
    <row r="89" spans="2:8" ht="27" x14ac:dyDescent="0.15">
      <c r="B89" s="1">
        <v>87</v>
      </c>
      <c r="C89" s="2" t="s">
        <v>294</v>
      </c>
      <c r="D89" s="2" t="s">
        <v>488</v>
      </c>
      <c r="E89" s="30" t="s">
        <v>466</v>
      </c>
      <c r="F89" s="14" t="s">
        <v>467</v>
      </c>
      <c r="G89" s="14" t="str">
        <f t="shared" si="0"/>
        <v>頭の奥行き移動の移動量の総量</v>
      </c>
      <c r="H89" s="11" t="s">
        <v>472</v>
      </c>
    </row>
    <row r="90" spans="2:8" ht="27" x14ac:dyDescent="0.15">
      <c r="B90" s="1">
        <v>88</v>
      </c>
      <c r="C90" s="2" t="s">
        <v>295</v>
      </c>
      <c r="D90" s="2" t="s">
        <v>489</v>
      </c>
      <c r="E90" s="30" t="s">
        <v>466</v>
      </c>
      <c r="F90" s="14" t="s">
        <v>467</v>
      </c>
      <c r="G90" s="14" t="str">
        <f t="shared" si="0"/>
        <v>左眉頭の動きの総量</v>
      </c>
      <c r="H90" s="11" t="s">
        <v>472</v>
      </c>
    </row>
    <row r="91" spans="2:8" ht="27" x14ac:dyDescent="0.15">
      <c r="B91" s="1">
        <v>89</v>
      </c>
      <c r="C91" s="2" t="s">
        <v>296</v>
      </c>
      <c r="D91" s="2" t="s">
        <v>490</v>
      </c>
      <c r="E91" s="30" t="s">
        <v>466</v>
      </c>
      <c r="F91" s="14" t="s">
        <v>467</v>
      </c>
      <c r="G91" s="14" t="str">
        <f t="shared" si="0"/>
        <v>左目頭の動きの総量</v>
      </c>
      <c r="H91" s="11" t="s">
        <v>472</v>
      </c>
    </row>
    <row r="92" spans="2:8" ht="27" x14ac:dyDescent="0.15">
      <c r="B92" s="1">
        <v>90</v>
      </c>
      <c r="C92" s="2" t="s">
        <v>297</v>
      </c>
      <c r="D92" s="2" t="s">
        <v>491</v>
      </c>
      <c r="E92" s="30" t="s">
        <v>466</v>
      </c>
      <c r="F92" s="14" t="s">
        <v>467</v>
      </c>
      <c r="G92" s="14" t="str">
        <f t="shared" si="0"/>
        <v>左目尻 の動きの総量</v>
      </c>
      <c r="H92" s="11" t="s">
        <v>472</v>
      </c>
    </row>
    <row r="93" spans="2:8" ht="27" x14ac:dyDescent="0.15">
      <c r="B93" s="1">
        <v>91</v>
      </c>
      <c r="C93" s="2" t="s">
        <v>298</v>
      </c>
      <c r="D93" s="2" t="s">
        <v>492</v>
      </c>
      <c r="E93" s="30" t="s">
        <v>466</v>
      </c>
      <c r="F93" s="14" t="s">
        <v>467</v>
      </c>
      <c r="G93" s="14" t="str">
        <f t="shared" si="0"/>
        <v>左口端の動きの総量</v>
      </c>
      <c r="H93" s="11" t="s">
        <v>472</v>
      </c>
    </row>
    <row r="94" spans="2:8" ht="27" x14ac:dyDescent="0.15">
      <c r="B94" s="1">
        <v>92</v>
      </c>
      <c r="C94" s="2" t="s">
        <v>299</v>
      </c>
      <c r="D94" s="2" t="s">
        <v>493</v>
      </c>
      <c r="E94" s="30" t="s">
        <v>466</v>
      </c>
      <c r="F94" s="14" t="s">
        <v>467</v>
      </c>
      <c r="G94" s="14" t="str">
        <f t="shared" si="0"/>
        <v>鼻の動きの総量</v>
      </c>
      <c r="H94" s="11" t="s">
        <v>472</v>
      </c>
    </row>
    <row r="95" spans="2:8" ht="27" x14ac:dyDescent="0.15">
      <c r="B95" s="1">
        <v>93</v>
      </c>
      <c r="C95" s="2" t="s">
        <v>300</v>
      </c>
      <c r="D95" s="2" t="s">
        <v>494</v>
      </c>
      <c r="E95" s="30" t="s">
        <v>466</v>
      </c>
      <c r="F95" s="14" t="s">
        <v>467</v>
      </c>
      <c r="G95" s="14" t="str">
        <f t="shared" si="0"/>
        <v>右眉頭の動きの総量</v>
      </c>
      <c r="H95" s="11" t="s">
        <v>472</v>
      </c>
    </row>
    <row r="96" spans="2:8" ht="27" x14ac:dyDescent="0.15">
      <c r="B96" s="1">
        <v>94</v>
      </c>
      <c r="C96" s="2" t="s">
        <v>301</v>
      </c>
      <c r="D96" s="2" t="s">
        <v>495</v>
      </c>
      <c r="E96" s="30" t="s">
        <v>466</v>
      </c>
      <c r="F96" s="14" t="s">
        <v>468</v>
      </c>
      <c r="G96" s="14" t="str">
        <f t="shared" si="0"/>
        <v>右目頭の動きの総量</v>
      </c>
      <c r="H96" s="11" t="s">
        <v>472</v>
      </c>
    </row>
    <row r="97" spans="2:8" ht="27" x14ac:dyDescent="0.15">
      <c r="B97" s="1">
        <v>95</v>
      </c>
      <c r="C97" s="2" t="s">
        <v>302</v>
      </c>
      <c r="D97" s="2" t="s">
        <v>496</v>
      </c>
      <c r="E97" s="30" t="s">
        <v>466</v>
      </c>
      <c r="F97" s="14" t="s">
        <v>467</v>
      </c>
      <c r="G97" s="14" t="str">
        <f t="shared" si="0"/>
        <v>右目尻 の動きの総量</v>
      </c>
      <c r="H97" s="11" t="s">
        <v>472</v>
      </c>
    </row>
    <row r="98" spans="2:8" ht="27" x14ac:dyDescent="0.15">
      <c r="B98" s="1">
        <v>96</v>
      </c>
      <c r="C98" s="2" t="s">
        <v>303</v>
      </c>
      <c r="D98" s="2" t="s">
        <v>497</v>
      </c>
      <c r="E98" s="30" t="s">
        <v>466</v>
      </c>
      <c r="F98" s="14" t="s">
        <v>468</v>
      </c>
      <c r="G98" s="14" t="str">
        <f t="shared" si="0"/>
        <v>右口端の動きの総量</v>
      </c>
      <c r="H98" s="11" t="s">
        <v>472</v>
      </c>
    </row>
    <row r="99" spans="2:8" ht="40.5" x14ac:dyDescent="0.15">
      <c r="B99" s="1">
        <v>97</v>
      </c>
      <c r="C99" s="2" t="s">
        <v>304</v>
      </c>
      <c r="D99" s="2" t="s">
        <v>474</v>
      </c>
      <c r="E99" s="30" t="s">
        <v>466</v>
      </c>
      <c r="F99" s="14" t="s">
        <v>467</v>
      </c>
      <c r="G99" s="14" t="str">
        <f t="shared" si="0"/>
        <v>眉間の距離（ピタゴラスの定理で左右の眉頭の位置から求めている）、sqrt(  ('L_BH_X' - 'R_BH_X')**2 + ('L_BH_Y' - 'R_BH_Y')**2  )</v>
      </c>
      <c r="H99" s="11" t="s">
        <v>473</v>
      </c>
    </row>
    <row r="100" spans="2:8" ht="27" x14ac:dyDescent="0.15">
      <c r="B100" s="1">
        <v>98</v>
      </c>
      <c r="C100" s="2" t="s">
        <v>305</v>
      </c>
      <c r="D100" s="2" t="s">
        <v>475</v>
      </c>
      <c r="E100" s="30" t="s">
        <v>466</v>
      </c>
      <c r="F100" s="14" t="s">
        <v>467</v>
      </c>
      <c r="G100" s="14" t="str">
        <f t="shared" si="0"/>
        <v>眉間の動きの量（動きの総量はデータを一行ずらしてマージして移動量の絶対値を求める）</v>
      </c>
      <c r="H100" s="11" t="s">
        <v>473</v>
      </c>
    </row>
    <row r="101" spans="2:8" ht="27" x14ac:dyDescent="0.15">
      <c r="B101" s="1">
        <v>99</v>
      </c>
      <c r="C101" s="2" t="s">
        <v>306</v>
      </c>
      <c r="D101" s="2" t="s">
        <v>476</v>
      </c>
      <c r="E101" s="30" t="s">
        <v>466</v>
      </c>
      <c r="F101" s="14" t="s">
        <v>467</v>
      </c>
      <c r="G101" s="14" t="str">
        <f t="shared" si="0"/>
        <v>顔の各パーツの動きの量</v>
      </c>
      <c r="H101" s="11" t="s">
        <v>473</v>
      </c>
    </row>
    <row r="102" spans="2:8" ht="27" x14ac:dyDescent="0.15">
      <c r="B102" s="1">
        <v>100</v>
      </c>
      <c r="C102" s="2" t="s">
        <v>307</v>
      </c>
      <c r="D102" s="2" t="s">
        <v>477</v>
      </c>
      <c r="E102" s="30" t="s">
        <v>466</v>
      </c>
      <c r="F102" s="14" t="s">
        <v>467</v>
      </c>
      <c r="G102" s="14" t="str">
        <f t="shared" si="0"/>
        <v>視線の左右の動きの量</v>
      </c>
      <c r="H102" s="11" t="s">
        <v>473</v>
      </c>
    </row>
    <row r="103" spans="2:8" ht="27" x14ac:dyDescent="0.15">
      <c r="B103" s="1">
        <v>101</v>
      </c>
      <c r="C103" s="2" t="s">
        <v>308</v>
      </c>
      <c r="D103" s="2" t="s">
        <v>478</v>
      </c>
      <c r="E103" s="30" t="s">
        <v>466</v>
      </c>
      <c r="F103" s="14" t="s">
        <v>467</v>
      </c>
      <c r="G103" s="14" t="str">
        <f t="shared" si="0"/>
        <v>視線の上下左右の動きの量</v>
      </c>
      <c r="H103" s="11" t="s">
        <v>473</v>
      </c>
    </row>
    <row r="104" spans="2:8" ht="27" x14ac:dyDescent="0.15">
      <c r="B104" s="1">
        <v>102</v>
      </c>
      <c r="C104" s="2" t="s">
        <v>309</v>
      </c>
      <c r="D104" s="2" t="s">
        <v>479</v>
      </c>
      <c r="E104" s="30" t="s">
        <v>466</v>
      </c>
      <c r="F104" s="14" t="s">
        <v>467</v>
      </c>
      <c r="G104" s="14" t="str">
        <f t="shared" si="0"/>
        <v>視線の上下の動きの量</v>
      </c>
      <c r="H104" s="11" t="s">
        <v>473</v>
      </c>
    </row>
    <row r="105" spans="2:8" ht="27" x14ac:dyDescent="0.15">
      <c r="B105" s="1">
        <v>103</v>
      </c>
      <c r="C105" s="2" t="s">
        <v>310</v>
      </c>
      <c r="D105" s="2" t="s">
        <v>480</v>
      </c>
      <c r="E105" s="30" t="s">
        <v>466</v>
      </c>
      <c r="F105" s="14" t="s">
        <v>467</v>
      </c>
      <c r="G105" s="14" t="str">
        <f t="shared" si="0"/>
        <v>頭の角度の動きの量、sqrt(頭のピッチ角度の動きの量^2 + 頭のロール角度の動きの量^2 + 頭のヨー角度の動きの量^2)</v>
      </c>
      <c r="H105" s="11" t="s">
        <v>473</v>
      </c>
    </row>
    <row r="106" spans="2:8" ht="27" x14ac:dyDescent="0.15">
      <c r="B106" s="1">
        <v>104</v>
      </c>
      <c r="C106" s="2" t="s">
        <v>311</v>
      </c>
      <c r="D106" s="2" t="s">
        <v>481</v>
      </c>
      <c r="E106" s="30" t="s">
        <v>466</v>
      </c>
      <c r="F106" s="14" t="s">
        <v>467</v>
      </c>
      <c r="G106" s="14" t="str">
        <f t="shared" si="0"/>
        <v>頭のピッチ角度の動きの量</v>
      </c>
      <c r="H106" s="11" t="s">
        <v>473</v>
      </c>
    </row>
    <row r="107" spans="2:8" ht="27" x14ac:dyDescent="0.15">
      <c r="B107" s="1">
        <v>105</v>
      </c>
      <c r="C107" s="2" t="s">
        <v>312</v>
      </c>
      <c r="D107" s="2" t="s">
        <v>482</v>
      </c>
      <c r="E107" s="30" t="s">
        <v>466</v>
      </c>
      <c r="F107" s="14" t="s">
        <v>467</v>
      </c>
      <c r="G107" s="14" t="str">
        <f t="shared" si="0"/>
        <v>頭のロール角度の動きの量</v>
      </c>
      <c r="H107" s="11" t="s">
        <v>473</v>
      </c>
    </row>
    <row r="108" spans="2:8" ht="27" x14ac:dyDescent="0.15">
      <c r="B108" s="1">
        <v>106</v>
      </c>
      <c r="C108" s="2" t="s">
        <v>313</v>
      </c>
      <c r="D108" s="2" t="s">
        <v>483</v>
      </c>
      <c r="E108" s="30" t="s">
        <v>466</v>
      </c>
      <c r="F108" s="14" t="s">
        <v>467</v>
      </c>
      <c r="G108" s="14" t="str">
        <f t="shared" si="0"/>
        <v>頭の水平の動きの量</v>
      </c>
      <c r="H108" s="11" t="s">
        <v>473</v>
      </c>
    </row>
    <row r="109" spans="2:8" ht="27" x14ac:dyDescent="0.15">
      <c r="B109" s="1">
        <v>107</v>
      </c>
      <c r="C109" s="2" t="s">
        <v>314</v>
      </c>
      <c r="D109" s="2" t="s">
        <v>484</v>
      </c>
      <c r="E109" s="30" t="s">
        <v>466</v>
      </c>
      <c r="F109" s="14" t="s">
        <v>467</v>
      </c>
      <c r="G109" s="14" t="str">
        <f t="shared" si="0"/>
        <v>頭の水平上下の動きの量</v>
      </c>
      <c r="H109" s="11" t="s">
        <v>473</v>
      </c>
    </row>
    <row r="110" spans="2:8" ht="27" x14ac:dyDescent="0.15">
      <c r="B110" s="1">
        <v>108</v>
      </c>
      <c r="C110" s="2" t="s">
        <v>315</v>
      </c>
      <c r="D110" s="2" t="s">
        <v>485</v>
      </c>
      <c r="E110" s="30" t="s">
        <v>466</v>
      </c>
      <c r="F110" s="14" t="s">
        <v>467</v>
      </c>
      <c r="G110" s="14" t="str">
        <f t="shared" si="0"/>
        <v>頭の水平上下と奥行きの動きの量</v>
      </c>
      <c r="H110" s="11" t="s">
        <v>473</v>
      </c>
    </row>
    <row r="111" spans="2:8" ht="27" x14ac:dyDescent="0.15">
      <c r="B111" s="1">
        <v>109</v>
      </c>
      <c r="C111" s="2" t="s">
        <v>316</v>
      </c>
      <c r="D111" s="2" t="s">
        <v>486</v>
      </c>
      <c r="E111" s="30" t="s">
        <v>466</v>
      </c>
      <c r="F111" s="14" t="s">
        <v>467</v>
      </c>
      <c r="G111" s="14" t="str">
        <f t="shared" si="0"/>
        <v>頭の上下の動きの量</v>
      </c>
      <c r="H111" s="11" t="s">
        <v>473</v>
      </c>
    </row>
    <row r="112" spans="2:8" ht="27" x14ac:dyDescent="0.15">
      <c r="B112" s="1">
        <v>110</v>
      </c>
      <c r="C112" s="2" t="s">
        <v>317</v>
      </c>
      <c r="D112" s="2" t="s">
        <v>487</v>
      </c>
      <c r="E112" s="30" t="s">
        <v>466</v>
      </c>
      <c r="F112" s="14" t="s">
        <v>467</v>
      </c>
      <c r="G112" s="14" t="str">
        <f t="shared" si="0"/>
        <v>頭のヨー角度の動きの量</v>
      </c>
      <c r="H112" s="11" t="s">
        <v>473</v>
      </c>
    </row>
    <row r="113" spans="2:8" ht="27" x14ac:dyDescent="0.15">
      <c r="B113" s="1">
        <v>111</v>
      </c>
      <c r="C113" s="2" t="s">
        <v>318</v>
      </c>
      <c r="D113" s="2" t="s">
        <v>488</v>
      </c>
      <c r="E113" s="30" t="s">
        <v>466</v>
      </c>
      <c r="F113" s="14" t="s">
        <v>467</v>
      </c>
      <c r="G113" s="14" t="str">
        <f t="shared" si="0"/>
        <v>頭の奥行きの動きの量</v>
      </c>
      <c r="H113" s="11" t="s">
        <v>473</v>
      </c>
    </row>
    <row r="114" spans="2:8" ht="27" x14ac:dyDescent="0.15">
      <c r="B114" s="1">
        <v>112</v>
      </c>
      <c r="C114" s="2" t="s">
        <v>319</v>
      </c>
      <c r="D114" s="2" t="s">
        <v>489</v>
      </c>
      <c r="E114" s="30" t="s">
        <v>466</v>
      </c>
      <c r="F114" s="14" t="s">
        <v>467</v>
      </c>
      <c r="G114" s="14" t="str">
        <f t="shared" si="0"/>
        <v>左眉頭の動きの量</v>
      </c>
      <c r="H114" s="11" t="s">
        <v>473</v>
      </c>
    </row>
    <row r="115" spans="2:8" ht="27" x14ac:dyDescent="0.15">
      <c r="B115" s="1">
        <v>113</v>
      </c>
      <c r="C115" s="2" t="s">
        <v>320</v>
      </c>
      <c r="D115" s="2" t="s">
        <v>490</v>
      </c>
      <c r="E115" s="30" t="s">
        <v>466</v>
      </c>
      <c r="F115" s="14" t="s">
        <v>467</v>
      </c>
      <c r="G115" s="14" t="str">
        <f t="shared" si="0"/>
        <v>左目頭の動きの量</v>
      </c>
      <c r="H115" s="11" t="s">
        <v>473</v>
      </c>
    </row>
    <row r="116" spans="2:8" ht="27" x14ac:dyDescent="0.15">
      <c r="B116" s="1">
        <v>114</v>
      </c>
      <c r="C116" s="2" t="s">
        <v>321</v>
      </c>
      <c r="D116" s="2" t="s">
        <v>491</v>
      </c>
      <c r="E116" s="30" t="s">
        <v>466</v>
      </c>
      <c r="F116" s="14" t="s">
        <v>467</v>
      </c>
      <c r="G116" s="14" t="str">
        <f t="shared" ref="G116:G122" si="1">G68</f>
        <v>左目尻 の動きの量</v>
      </c>
      <c r="H116" s="11" t="s">
        <v>473</v>
      </c>
    </row>
    <row r="117" spans="2:8" ht="27" x14ac:dyDescent="0.15">
      <c r="B117" s="1">
        <v>115</v>
      </c>
      <c r="C117" s="2" t="s">
        <v>322</v>
      </c>
      <c r="D117" s="2" t="s">
        <v>492</v>
      </c>
      <c r="E117" s="30" t="s">
        <v>466</v>
      </c>
      <c r="F117" s="14" t="s">
        <v>467</v>
      </c>
      <c r="G117" s="14" t="str">
        <f t="shared" si="1"/>
        <v>左口端の動きの量</v>
      </c>
      <c r="H117" s="11" t="s">
        <v>473</v>
      </c>
    </row>
    <row r="118" spans="2:8" ht="27" x14ac:dyDescent="0.15">
      <c r="B118" s="1">
        <v>116</v>
      </c>
      <c r="C118" s="2" t="s">
        <v>323</v>
      </c>
      <c r="D118" s="2" t="s">
        <v>493</v>
      </c>
      <c r="E118" s="30" t="s">
        <v>466</v>
      </c>
      <c r="F118" s="14" t="s">
        <v>467</v>
      </c>
      <c r="G118" s="14" t="str">
        <f t="shared" si="1"/>
        <v>鼻の動きの量</v>
      </c>
      <c r="H118" s="11" t="s">
        <v>473</v>
      </c>
    </row>
    <row r="119" spans="2:8" ht="27" x14ac:dyDescent="0.15">
      <c r="B119" s="1">
        <v>117</v>
      </c>
      <c r="C119" s="2" t="s">
        <v>324</v>
      </c>
      <c r="D119" s="2" t="s">
        <v>494</v>
      </c>
      <c r="E119" s="30" t="s">
        <v>466</v>
      </c>
      <c r="F119" s="14" t="s">
        <v>467</v>
      </c>
      <c r="G119" s="14" t="str">
        <f t="shared" si="1"/>
        <v>右眉頭の動きの量</v>
      </c>
      <c r="H119" s="11" t="s">
        <v>473</v>
      </c>
    </row>
    <row r="120" spans="2:8" ht="27" x14ac:dyDescent="0.15">
      <c r="B120" s="1">
        <v>118</v>
      </c>
      <c r="C120" s="2" t="s">
        <v>325</v>
      </c>
      <c r="D120" s="2" t="s">
        <v>495</v>
      </c>
      <c r="E120" s="30" t="s">
        <v>466</v>
      </c>
      <c r="F120" s="14" t="s">
        <v>467</v>
      </c>
      <c r="G120" s="14" t="str">
        <f t="shared" si="1"/>
        <v>右目頭の動きの量</v>
      </c>
      <c r="H120" s="11" t="s">
        <v>473</v>
      </c>
    </row>
    <row r="121" spans="2:8" ht="27" x14ac:dyDescent="0.15">
      <c r="B121" s="1">
        <v>119</v>
      </c>
      <c r="C121" s="2" t="s">
        <v>326</v>
      </c>
      <c r="D121" s="2" t="s">
        <v>496</v>
      </c>
      <c r="E121" s="30" t="s">
        <v>466</v>
      </c>
      <c r="F121" s="14" t="s">
        <v>467</v>
      </c>
      <c r="G121" s="14" t="str">
        <f t="shared" si="1"/>
        <v>右目尻 の動きの量</v>
      </c>
      <c r="H121" s="11" t="s">
        <v>473</v>
      </c>
    </row>
    <row r="122" spans="2:8" ht="27" x14ac:dyDescent="0.15">
      <c r="B122" s="5">
        <v>120</v>
      </c>
      <c r="C122" s="6" t="s">
        <v>327</v>
      </c>
      <c r="D122" s="6" t="s">
        <v>497</v>
      </c>
      <c r="E122" s="30" t="s">
        <v>466</v>
      </c>
      <c r="F122" s="14" t="s">
        <v>467</v>
      </c>
      <c r="G122" s="20" t="str">
        <f t="shared" si="1"/>
        <v>右口端の動きの量</v>
      </c>
      <c r="H122" s="11" t="s">
        <v>473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scale="80" orientation="landscape" r:id="rId1"/>
  <headerFooter>
    <oddHeader>&amp;R印刷日  &amp;D</oddHeader>
    <oddFooter>&amp;C&amp;F &amp;  &amp;A&amp;R&amp;P&amp;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48E3-27AB-4200-AB2D-39D68382FD3B}">
  <dimension ref="A1:I27"/>
  <sheetViews>
    <sheetView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3.5" x14ac:dyDescent="0.15"/>
  <cols>
    <col min="3" max="3" width="25.5" bestFit="1" customWidth="1"/>
    <col min="4" max="4" width="20.125" bestFit="1" customWidth="1"/>
    <col min="5" max="5" width="12.25" bestFit="1" customWidth="1"/>
    <col min="6" max="6" width="11.625" bestFit="1" customWidth="1"/>
    <col min="7" max="7" width="38.125" bestFit="1" customWidth="1"/>
    <col min="8" max="8" width="48.75" customWidth="1"/>
    <col min="9" max="9" width="38.875" customWidth="1"/>
  </cols>
  <sheetData>
    <row r="1" spans="1:9" x14ac:dyDescent="0.15">
      <c r="A1" t="str">
        <f ca="1">LEFT(CELL("filename",A1),FIND("\[",CELL("filename",A1))-1)&amp;"\"&amp;MID(CELL("filename",A1),FIND("[",CELL("filename",A1))+1,FIND("]",CELL("filename",A1))-FIND("[",CELL("filename",A1))-1)</f>
        <v>C:\Work\DRMS\説明資料\05_説明変数一覧.xlsx</v>
      </c>
    </row>
    <row r="2" spans="1:9" x14ac:dyDescent="0.15">
      <c r="A2" t="str">
        <f ca="1">MID(CELL("filename",A1),FIND("[",CELL("filename",A1))+1,FIND("]",CELL("filename",A1))-FIND("[",CELL("filename",A1))-1)</f>
        <v>05_説明変数一覧.xlsx</v>
      </c>
      <c r="B2" s="21"/>
      <c r="C2" s="22" t="s">
        <v>211</v>
      </c>
      <c r="D2" s="29" t="s">
        <v>458</v>
      </c>
      <c r="E2" s="29" t="s">
        <v>625</v>
      </c>
      <c r="F2" s="29" t="s">
        <v>459</v>
      </c>
      <c r="G2" s="29" t="s">
        <v>463</v>
      </c>
      <c r="H2" s="18" t="s">
        <v>412</v>
      </c>
      <c r="I2" s="19" t="s">
        <v>413</v>
      </c>
    </row>
    <row r="3" spans="1:9" x14ac:dyDescent="0.15">
      <c r="A3" t="str">
        <f ca="1">RIGHT(CELL("filename",A2),LEN(CELL("filename",A2))-FIND("]",CELL("filename",A2)))</f>
        <v>m1_3_AISIN_FDTのスペクトル解析</v>
      </c>
      <c r="B3" s="1">
        <v>1</v>
      </c>
      <c r="C3" s="2" t="s">
        <v>328</v>
      </c>
      <c r="D3" s="2" t="s">
        <v>589</v>
      </c>
      <c r="E3" s="2" t="s">
        <v>626</v>
      </c>
      <c r="F3" s="2" t="s">
        <v>466</v>
      </c>
      <c r="G3" s="2" t="s">
        <v>592</v>
      </c>
      <c r="H3" s="14" t="s">
        <v>411</v>
      </c>
      <c r="I3" s="11" t="s">
        <v>590</v>
      </c>
    </row>
    <row r="4" spans="1:9" x14ac:dyDescent="0.15">
      <c r="B4" s="1">
        <v>2</v>
      </c>
      <c r="C4" s="2" t="s">
        <v>329</v>
      </c>
      <c r="D4" s="2" t="s">
        <v>474</v>
      </c>
      <c r="E4" s="2" t="s">
        <v>626</v>
      </c>
      <c r="F4" s="2" t="s">
        <v>466</v>
      </c>
      <c r="G4" s="2" t="s">
        <v>592</v>
      </c>
      <c r="H4" s="15" t="s">
        <v>385</v>
      </c>
      <c r="I4" s="11" t="s">
        <v>356</v>
      </c>
    </row>
    <row r="5" spans="1:9" x14ac:dyDescent="0.15">
      <c r="B5" s="1">
        <v>3</v>
      </c>
      <c r="C5" s="2" t="s">
        <v>330</v>
      </c>
      <c r="D5" s="2" t="s">
        <v>475</v>
      </c>
      <c r="E5" s="2" t="s">
        <v>626</v>
      </c>
      <c r="F5" s="2" t="s">
        <v>466</v>
      </c>
      <c r="G5" s="2" t="s">
        <v>592</v>
      </c>
      <c r="H5" s="14" t="s">
        <v>391</v>
      </c>
      <c r="I5" s="11" t="s">
        <v>356</v>
      </c>
    </row>
    <row r="6" spans="1:9" x14ac:dyDescent="0.15">
      <c r="B6" s="1">
        <v>4</v>
      </c>
      <c r="C6" s="2" t="s">
        <v>331</v>
      </c>
      <c r="D6" s="2" t="s">
        <v>481</v>
      </c>
      <c r="E6" s="2" t="s">
        <v>626</v>
      </c>
      <c r="F6" s="2" t="s">
        <v>466</v>
      </c>
      <c r="G6" s="2" t="s">
        <v>592</v>
      </c>
      <c r="H6" s="14" t="s">
        <v>386</v>
      </c>
      <c r="I6" s="11" t="s">
        <v>356</v>
      </c>
    </row>
    <row r="7" spans="1:9" x14ac:dyDescent="0.15">
      <c r="B7" s="1">
        <v>5</v>
      </c>
      <c r="C7" s="2" t="s">
        <v>332</v>
      </c>
      <c r="D7" s="2" t="s">
        <v>487</v>
      </c>
      <c r="E7" s="2" t="s">
        <v>626</v>
      </c>
      <c r="F7" s="2" t="s">
        <v>466</v>
      </c>
      <c r="G7" s="2" t="s">
        <v>591</v>
      </c>
      <c r="H7" s="14" t="s">
        <v>387</v>
      </c>
      <c r="I7" s="11" t="s">
        <v>356</v>
      </c>
    </row>
    <row r="8" spans="1:9" x14ac:dyDescent="0.15">
      <c r="B8" s="1">
        <v>6</v>
      </c>
      <c r="C8" s="2" t="s">
        <v>333</v>
      </c>
      <c r="D8" s="2" t="s">
        <v>482</v>
      </c>
      <c r="E8" s="2" t="s">
        <v>626</v>
      </c>
      <c r="F8" s="2" t="s">
        <v>466</v>
      </c>
      <c r="G8" s="2" t="s">
        <v>591</v>
      </c>
      <c r="H8" s="14" t="s">
        <v>388</v>
      </c>
      <c r="I8" s="11" t="s">
        <v>356</v>
      </c>
    </row>
    <row r="9" spans="1:9" x14ac:dyDescent="0.15">
      <c r="B9" s="1">
        <v>7</v>
      </c>
      <c r="C9" s="2" t="s">
        <v>334</v>
      </c>
      <c r="D9" s="2" t="s">
        <v>480</v>
      </c>
      <c r="E9" s="2" t="s">
        <v>626</v>
      </c>
      <c r="F9" s="2" t="s">
        <v>466</v>
      </c>
      <c r="G9" s="2" t="s">
        <v>591</v>
      </c>
      <c r="H9" s="14" t="s">
        <v>389</v>
      </c>
      <c r="I9" s="11" t="s">
        <v>356</v>
      </c>
    </row>
    <row r="10" spans="1:9" x14ac:dyDescent="0.15">
      <c r="B10" s="1">
        <v>8</v>
      </c>
      <c r="C10" s="2" t="s">
        <v>335</v>
      </c>
      <c r="D10" s="2" t="s">
        <v>483</v>
      </c>
      <c r="E10" s="2" t="s">
        <v>626</v>
      </c>
      <c r="F10" s="2" t="s">
        <v>466</v>
      </c>
      <c r="G10" s="2" t="s">
        <v>591</v>
      </c>
      <c r="H10" s="14" t="s">
        <v>390</v>
      </c>
      <c r="I10" s="11" t="s">
        <v>356</v>
      </c>
    </row>
    <row r="11" spans="1:9" x14ac:dyDescent="0.15">
      <c r="B11" s="1">
        <v>9</v>
      </c>
      <c r="C11" s="2" t="s">
        <v>336</v>
      </c>
      <c r="D11" s="2" t="s">
        <v>486</v>
      </c>
      <c r="E11" s="2" t="s">
        <v>626</v>
      </c>
      <c r="F11" s="2" t="s">
        <v>466</v>
      </c>
      <c r="G11" s="2" t="s">
        <v>591</v>
      </c>
      <c r="H11" s="14" t="s">
        <v>392</v>
      </c>
      <c r="I11" s="11" t="s">
        <v>356</v>
      </c>
    </row>
    <row r="12" spans="1:9" x14ac:dyDescent="0.15">
      <c r="B12" s="1">
        <v>10</v>
      </c>
      <c r="C12" s="2" t="s">
        <v>337</v>
      </c>
      <c r="D12" s="2" t="s">
        <v>488</v>
      </c>
      <c r="E12" s="2" t="s">
        <v>626</v>
      </c>
      <c r="F12" s="2" t="s">
        <v>466</v>
      </c>
      <c r="G12" s="2" t="s">
        <v>591</v>
      </c>
      <c r="H12" s="14" t="s">
        <v>393</v>
      </c>
      <c r="I12" s="11" t="s">
        <v>356</v>
      </c>
    </row>
    <row r="13" spans="1:9" x14ac:dyDescent="0.15">
      <c r="B13" s="1">
        <v>11</v>
      </c>
      <c r="C13" s="2" t="s">
        <v>338</v>
      </c>
      <c r="D13" s="2" t="s">
        <v>484</v>
      </c>
      <c r="E13" s="2" t="s">
        <v>626</v>
      </c>
      <c r="F13" s="2" t="s">
        <v>466</v>
      </c>
      <c r="G13" s="2" t="s">
        <v>591</v>
      </c>
      <c r="H13" s="14" t="s">
        <v>394</v>
      </c>
      <c r="I13" s="11" t="s">
        <v>356</v>
      </c>
    </row>
    <row r="14" spans="1:9" x14ac:dyDescent="0.15">
      <c r="B14" s="1">
        <v>12</v>
      </c>
      <c r="C14" s="2" t="s">
        <v>339</v>
      </c>
      <c r="D14" s="2" t="s">
        <v>485</v>
      </c>
      <c r="E14" s="2" t="s">
        <v>626</v>
      </c>
      <c r="F14" s="2" t="s">
        <v>466</v>
      </c>
      <c r="G14" s="2" t="s">
        <v>591</v>
      </c>
      <c r="H14" s="14" t="s">
        <v>395</v>
      </c>
      <c r="I14" s="11" t="s">
        <v>356</v>
      </c>
    </row>
    <row r="15" spans="1:9" x14ac:dyDescent="0.15">
      <c r="B15" s="1">
        <v>13</v>
      </c>
      <c r="C15" s="2" t="s">
        <v>340</v>
      </c>
      <c r="D15" s="2" t="s">
        <v>477</v>
      </c>
      <c r="E15" s="2" t="s">
        <v>626</v>
      </c>
      <c r="F15" s="2" t="s">
        <v>466</v>
      </c>
      <c r="G15" s="2" t="s">
        <v>591</v>
      </c>
      <c r="H15" s="14" t="s">
        <v>396</v>
      </c>
      <c r="I15" s="11" t="s">
        <v>356</v>
      </c>
    </row>
    <row r="16" spans="1:9" x14ac:dyDescent="0.15">
      <c r="B16" s="1">
        <v>14</v>
      </c>
      <c r="C16" s="2" t="s">
        <v>341</v>
      </c>
      <c r="D16" s="2" t="s">
        <v>479</v>
      </c>
      <c r="E16" s="2" t="s">
        <v>626</v>
      </c>
      <c r="F16" s="2" t="s">
        <v>466</v>
      </c>
      <c r="G16" s="2" t="s">
        <v>591</v>
      </c>
      <c r="H16" s="14" t="s">
        <v>397</v>
      </c>
      <c r="I16" s="11" t="s">
        <v>356</v>
      </c>
    </row>
    <row r="17" spans="2:9" x14ac:dyDescent="0.15">
      <c r="B17" s="1">
        <v>15</v>
      </c>
      <c r="C17" s="2" t="s">
        <v>398</v>
      </c>
      <c r="D17" s="2" t="s">
        <v>478</v>
      </c>
      <c r="E17" s="2" t="s">
        <v>626</v>
      </c>
      <c r="F17" s="2" t="s">
        <v>466</v>
      </c>
      <c r="G17" s="2" t="s">
        <v>591</v>
      </c>
      <c r="H17" s="14" t="s">
        <v>399</v>
      </c>
      <c r="I17" s="11" t="s">
        <v>356</v>
      </c>
    </row>
    <row r="18" spans="2:9" x14ac:dyDescent="0.15">
      <c r="B18" s="1">
        <v>16</v>
      </c>
      <c r="C18" s="2" t="s">
        <v>343</v>
      </c>
      <c r="D18" s="2" t="s">
        <v>489</v>
      </c>
      <c r="E18" s="2" t="s">
        <v>626</v>
      </c>
      <c r="F18" s="2" t="s">
        <v>466</v>
      </c>
      <c r="G18" s="2" t="s">
        <v>591</v>
      </c>
      <c r="H18" s="14" t="s">
        <v>400</v>
      </c>
      <c r="I18" s="11" t="s">
        <v>356</v>
      </c>
    </row>
    <row r="19" spans="2:9" x14ac:dyDescent="0.15">
      <c r="B19" s="1">
        <v>17</v>
      </c>
      <c r="C19" s="2" t="s">
        <v>344</v>
      </c>
      <c r="D19" s="2" t="s">
        <v>494</v>
      </c>
      <c r="E19" s="2" t="s">
        <v>626</v>
      </c>
      <c r="F19" s="2" t="s">
        <v>466</v>
      </c>
      <c r="G19" s="2" t="s">
        <v>591</v>
      </c>
      <c r="H19" s="14" t="s">
        <v>404</v>
      </c>
      <c r="I19" s="11" t="s">
        <v>356</v>
      </c>
    </row>
    <row r="20" spans="2:9" x14ac:dyDescent="0.15">
      <c r="B20" s="1">
        <v>18</v>
      </c>
      <c r="C20" s="2" t="s">
        <v>345</v>
      </c>
      <c r="D20" s="2" t="s">
        <v>490</v>
      </c>
      <c r="E20" s="2" t="s">
        <v>626</v>
      </c>
      <c r="F20" s="2" t="s">
        <v>466</v>
      </c>
      <c r="G20" s="2" t="s">
        <v>591</v>
      </c>
      <c r="H20" s="2" t="s">
        <v>401</v>
      </c>
      <c r="I20" s="11" t="s">
        <v>356</v>
      </c>
    </row>
    <row r="21" spans="2:9" x14ac:dyDescent="0.15">
      <c r="B21" s="1">
        <v>19</v>
      </c>
      <c r="C21" s="2" t="s">
        <v>346</v>
      </c>
      <c r="D21" s="2" t="s">
        <v>491</v>
      </c>
      <c r="E21" s="2" t="s">
        <v>626</v>
      </c>
      <c r="F21" s="2" t="s">
        <v>466</v>
      </c>
      <c r="G21" s="2" t="s">
        <v>591</v>
      </c>
      <c r="H21" s="2" t="s">
        <v>402</v>
      </c>
      <c r="I21" s="11" t="s">
        <v>356</v>
      </c>
    </row>
    <row r="22" spans="2:9" x14ac:dyDescent="0.15">
      <c r="B22" s="1">
        <v>20</v>
      </c>
      <c r="C22" s="2" t="s">
        <v>347</v>
      </c>
      <c r="D22" s="2" t="s">
        <v>495</v>
      </c>
      <c r="E22" s="2" t="s">
        <v>626</v>
      </c>
      <c r="F22" s="2" t="s">
        <v>466</v>
      </c>
      <c r="G22" s="2" t="s">
        <v>591</v>
      </c>
      <c r="H22" s="2" t="s">
        <v>405</v>
      </c>
      <c r="I22" s="11" t="s">
        <v>356</v>
      </c>
    </row>
    <row r="23" spans="2:9" x14ac:dyDescent="0.15">
      <c r="B23" s="1">
        <v>21</v>
      </c>
      <c r="C23" s="2" t="s">
        <v>348</v>
      </c>
      <c r="D23" s="2" t="s">
        <v>496</v>
      </c>
      <c r="E23" s="2" t="s">
        <v>626</v>
      </c>
      <c r="F23" s="2" t="s">
        <v>466</v>
      </c>
      <c r="G23" s="2" t="s">
        <v>591</v>
      </c>
      <c r="H23" s="2" t="s">
        <v>406</v>
      </c>
      <c r="I23" s="11" t="s">
        <v>356</v>
      </c>
    </row>
    <row r="24" spans="2:9" x14ac:dyDescent="0.15">
      <c r="B24" s="1">
        <v>22</v>
      </c>
      <c r="C24" s="2" t="s">
        <v>408</v>
      </c>
      <c r="D24" s="2" t="s">
        <v>493</v>
      </c>
      <c r="E24" s="2" t="s">
        <v>626</v>
      </c>
      <c r="F24" s="2" t="s">
        <v>466</v>
      </c>
      <c r="G24" s="2" t="s">
        <v>591</v>
      </c>
      <c r="H24" s="14" t="s">
        <v>407</v>
      </c>
      <c r="I24" s="11" t="s">
        <v>356</v>
      </c>
    </row>
    <row r="25" spans="2:9" x14ac:dyDescent="0.15">
      <c r="B25" s="1">
        <v>23</v>
      </c>
      <c r="C25" s="2" t="s">
        <v>350</v>
      </c>
      <c r="D25" s="2" t="s">
        <v>492</v>
      </c>
      <c r="E25" s="2" t="s">
        <v>626</v>
      </c>
      <c r="F25" s="2" t="s">
        <v>466</v>
      </c>
      <c r="G25" s="2" t="s">
        <v>591</v>
      </c>
      <c r="H25" s="14" t="s">
        <v>403</v>
      </c>
      <c r="I25" s="11" t="s">
        <v>356</v>
      </c>
    </row>
    <row r="26" spans="2:9" x14ac:dyDescent="0.15">
      <c r="B26" s="1">
        <v>24</v>
      </c>
      <c r="C26" s="2" t="s">
        <v>351</v>
      </c>
      <c r="D26" s="2" t="s">
        <v>497</v>
      </c>
      <c r="E26" s="2" t="s">
        <v>626</v>
      </c>
      <c r="F26" s="2" t="s">
        <v>466</v>
      </c>
      <c r="G26" s="2" t="s">
        <v>591</v>
      </c>
      <c r="H26" s="14" t="s">
        <v>409</v>
      </c>
      <c r="I26" s="11" t="s">
        <v>356</v>
      </c>
    </row>
    <row r="27" spans="2:9" x14ac:dyDescent="0.15">
      <c r="B27" s="5">
        <v>25</v>
      </c>
      <c r="C27" s="6" t="s">
        <v>352</v>
      </c>
      <c r="D27" s="6" t="s">
        <v>476</v>
      </c>
      <c r="E27" s="2" t="s">
        <v>626</v>
      </c>
      <c r="F27" s="2" t="s">
        <v>466</v>
      </c>
      <c r="G27" s="2" t="s">
        <v>591</v>
      </c>
      <c r="H27" s="20" t="s">
        <v>410</v>
      </c>
      <c r="I27" s="12" t="s">
        <v>356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scale="80" orientation="landscape" r:id="rId1"/>
  <headerFooter>
    <oddHeader>&amp;R印刷日  &amp;D</oddHeader>
    <oddFooter>&amp;C&amp;F &amp;  &amp;A&amp;R&amp;P&amp;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3CBA-DFB4-4936-A848-39D3C77EDE56}">
  <dimension ref="A1:I27"/>
  <sheetViews>
    <sheetView zoomScale="115" zoomScaleNormal="115"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3.5" x14ac:dyDescent="0.15"/>
  <cols>
    <col min="3" max="3" width="48.125" bestFit="1" customWidth="1"/>
    <col min="4" max="4" width="18.5" customWidth="1"/>
    <col min="5" max="5" width="12.25" bestFit="1" customWidth="1"/>
    <col min="6" max="6" width="18.5" customWidth="1"/>
    <col min="7" max="7" width="34.625" bestFit="1" customWidth="1"/>
    <col min="8" max="8" width="48.125" customWidth="1"/>
    <col min="9" max="9" width="48.75" customWidth="1"/>
  </cols>
  <sheetData>
    <row r="1" spans="1:9" x14ac:dyDescent="0.15">
      <c r="A1" t="str">
        <f ca="1">LEFT(CELL("filename",A1),FIND("\[",CELL("filename",A1))-1)&amp;"\"&amp;MID(CELL("filename",A1),FIND("[",CELL("filename",A1))+1,FIND("]",CELL("filename",A1))-FIND("[",CELL("filename",A1))-1)</f>
        <v>C:\Work\DRMS\説明資料\05_説明変数一覧.xlsx</v>
      </c>
    </row>
    <row r="2" spans="1:9" x14ac:dyDescent="0.15">
      <c r="A2" t="str">
        <f ca="1">MID(CELL("filename",A1),FIND("[",CELL("filename",A1))+1,FIND("]",CELL("filename",A1))-FIND("[",CELL("filename",A1))-1)</f>
        <v>05_説明変数一覧.xlsx</v>
      </c>
      <c r="B2" s="21"/>
      <c r="C2" s="22" t="s">
        <v>211</v>
      </c>
      <c r="D2" s="29" t="s">
        <v>458</v>
      </c>
      <c r="E2" s="29" t="s">
        <v>625</v>
      </c>
      <c r="F2" s="29" t="s">
        <v>459</v>
      </c>
      <c r="G2" s="29" t="s">
        <v>463</v>
      </c>
      <c r="H2" s="18" t="s">
        <v>412</v>
      </c>
      <c r="I2" s="19" t="s">
        <v>413</v>
      </c>
    </row>
    <row r="3" spans="1:9" ht="27" x14ac:dyDescent="0.15">
      <c r="A3" t="str">
        <f ca="1">RIGHT(CELL("filename",A2),LEN(CELL("filename",A2))-FIND("]",CELL("filename",A2)))</f>
        <v>m1_4_AISIN_FDTのFFTの積分</v>
      </c>
      <c r="B3" s="1">
        <v>1</v>
      </c>
      <c r="C3" s="2" t="s">
        <v>328</v>
      </c>
      <c r="D3" s="2" t="s">
        <v>589</v>
      </c>
      <c r="E3" s="2" t="s">
        <v>626</v>
      </c>
      <c r="F3" s="2" t="s">
        <v>466</v>
      </c>
      <c r="G3" s="23" t="s">
        <v>594</v>
      </c>
      <c r="H3" s="23" t="s">
        <v>411</v>
      </c>
      <c r="I3" s="3" t="s">
        <v>595</v>
      </c>
    </row>
    <row r="4" spans="1:9" x14ac:dyDescent="0.15">
      <c r="B4" s="1">
        <v>2</v>
      </c>
      <c r="C4" s="2" t="s">
        <v>329</v>
      </c>
      <c r="D4" s="2" t="s">
        <v>474</v>
      </c>
      <c r="E4" s="2" t="s">
        <v>626</v>
      </c>
      <c r="F4" s="2" t="s">
        <v>466</v>
      </c>
      <c r="G4" s="23" t="s">
        <v>594</v>
      </c>
      <c r="H4" s="23" t="s">
        <v>385</v>
      </c>
      <c r="I4" s="4" t="s">
        <v>356</v>
      </c>
    </row>
    <row r="5" spans="1:9" x14ac:dyDescent="0.15">
      <c r="B5" s="1">
        <v>3</v>
      </c>
      <c r="C5" s="2" t="s">
        <v>330</v>
      </c>
      <c r="D5" s="2" t="s">
        <v>475</v>
      </c>
      <c r="E5" s="2" t="s">
        <v>626</v>
      </c>
      <c r="F5" s="2" t="s">
        <v>466</v>
      </c>
      <c r="G5" s="23" t="s">
        <v>593</v>
      </c>
      <c r="H5" s="23" t="s">
        <v>391</v>
      </c>
      <c r="I5" s="4" t="s">
        <v>356</v>
      </c>
    </row>
    <row r="6" spans="1:9" x14ac:dyDescent="0.15">
      <c r="B6" s="1">
        <v>4</v>
      </c>
      <c r="C6" s="2" t="s">
        <v>331</v>
      </c>
      <c r="D6" s="2" t="s">
        <v>481</v>
      </c>
      <c r="E6" s="2" t="s">
        <v>626</v>
      </c>
      <c r="F6" s="2" t="s">
        <v>466</v>
      </c>
      <c r="G6" s="23" t="s">
        <v>593</v>
      </c>
      <c r="H6" s="23" t="s">
        <v>386</v>
      </c>
      <c r="I6" s="4" t="s">
        <v>356</v>
      </c>
    </row>
    <row r="7" spans="1:9" x14ac:dyDescent="0.15">
      <c r="B7" s="1">
        <v>5</v>
      </c>
      <c r="C7" s="2" t="s">
        <v>332</v>
      </c>
      <c r="D7" s="2" t="s">
        <v>487</v>
      </c>
      <c r="E7" s="2" t="s">
        <v>626</v>
      </c>
      <c r="F7" s="2" t="s">
        <v>466</v>
      </c>
      <c r="G7" s="23" t="s">
        <v>593</v>
      </c>
      <c r="H7" s="23" t="s">
        <v>387</v>
      </c>
      <c r="I7" s="4" t="s">
        <v>356</v>
      </c>
    </row>
    <row r="8" spans="1:9" x14ac:dyDescent="0.15">
      <c r="B8" s="1">
        <v>6</v>
      </c>
      <c r="C8" s="2" t="s">
        <v>333</v>
      </c>
      <c r="D8" s="2" t="s">
        <v>482</v>
      </c>
      <c r="E8" s="2" t="s">
        <v>626</v>
      </c>
      <c r="F8" s="2" t="s">
        <v>466</v>
      </c>
      <c r="G8" s="23" t="s">
        <v>593</v>
      </c>
      <c r="H8" s="23" t="s">
        <v>388</v>
      </c>
      <c r="I8" s="4" t="s">
        <v>356</v>
      </c>
    </row>
    <row r="9" spans="1:9" x14ac:dyDescent="0.15">
      <c r="B9" s="1">
        <v>7</v>
      </c>
      <c r="C9" s="2" t="s">
        <v>334</v>
      </c>
      <c r="D9" s="2" t="s">
        <v>480</v>
      </c>
      <c r="E9" s="2" t="s">
        <v>626</v>
      </c>
      <c r="F9" s="2" t="s">
        <v>466</v>
      </c>
      <c r="G9" s="23" t="s">
        <v>593</v>
      </c>
      <c r="H9" s="23" t="s">
        <v>389</v>
      </c>
      <c r="I9" s="4" t="s">
        <v>356</v>
      </c>
    </row>
    <row r="10" spans="1:9" x14ac:dyDescent="0.15">
      <c r="B10" s="1">
        <v>8</v>
      </c>
      <c r="C10" s="2" t="s">
        <v>335</v>
      </c>
      <c r="D10" s="2" t="s">
        <v>483</v>
      </c>
      <c r="E10" s="2" t="s">
        <v>626</v>
      </c>
      <c r="F10" s="2" t="s">
        <v>466</v>
      </c>
      <c r="G10" s="23" t="s">
        <v>593</v>
      </c>
      <c r="H10" s="23" t="s">
        <v>390</v>
      </c>
      <c r="I10" s="4" t="s">
        <v>356</v>
      </c>
    </row>
    <row r="11" spans="1:9" x14ac:dyDescent="0.15">
      <c r="B11" s="1">
        <v>9</v>
      </c>
      <c r="C11" s="2" t="s">
        <v>336</v>
      </c>
      <c r="D11" s="2" t="s">
        <v>486</v>
      </c>
      <c r="E11" s="2" t="s">
        <v>626</v>
      </c>
      <c r="F11" s="2" t="s">
        <v>466</v>
      </c>
      <c r="G11" s="23" t="s">
        <v>593</v>
      </c>
      <c r="H11" s="23" t="s">
        <v>392</v>
      </c>
      <c r="I11" s="4" t="s">
        <v>356</v>
      </c>
    </row>
    <row r="12" spans="1:9" x14ac:dyDescent="0.15">
      <c r="B12" s="1">
        <v>10</v>
      </c>
      <c r="C12" s="2" t="s">
        <v>337</v>
      </c>
      <c r="D12" s="2" t="s">
        <v>488</v>
      </c>
      <c r="E12" s="2" t="s">
        <v>626</v>
      </c>
      <c r="F12" s="2" t="s">
        <v>466</v>
      </c>
      <c r="G12" s="23" t="s">
        <v>593</v>
      </c>
      <c r="H12" s="23" t="s">
        <v>393</v>
      </c>
      <c r="I12" s="4" t="s">
        <v>356</v>
      </c>
    </row>
    <row r="13" spans="1:9" x14ac:dyDescent="0.15">
      <c r="B13" s="1">
        <v>11</v>
      </c>
      <c r="C13" s="2" t="s">
        <v>338</v>
      </c>
      <c r="D13" s="2" t="s">
        <v>484</v>
      </c>
      <c r="E13" s="2" t="s">
        <v>626</v>
      </c>
      <c r="F13" s="2" t="s">
        <v>466</v>
      </c>
      <c r="G13" s="23" t="s">
        <v>593</v>
      </c>
      <c r="H13" s="23" t="s">
        <v>394</v>
      </c>
      <c r="I13" s="4" t="s">
        <v>356</v>
      </c>
    </row>
    <row r="14" spans="1:9" x14ac:dyDescent="0.15">
      <c r="B14" s="1">
        <v>12</v>
      </c>
      <c r="C14" s="2" t="s">
        <v>339</v>
      </c>
      <c r="D14" s="2" t="s">
        <v>485</v>
      </c>
      <c r="E14" s="2" t="s">
        <v>626</v>
      </c>
      <c r="F14" s="2" t="s">
        <v>466</v>
      </c>
      <c r="G14" s="23" t="s">
        <v>593</v>
      </c>
      <c r="H14" s="23" t="s">
        <v>395</v>
      </c>
      <c r="I14" s="4" t="s">
        <v>356</v>
      </c>
    </row>
    <row r="15" spans="1:9" x14ac:dyDescent="0.15">
      <c r="B15" s="1">
        <v>13</v>
      </c>
      <c r="C15" s="2" t="s">
        <v>340</v>
      </c>
      <c r="D15" s="2" t="s">
        <v>477</v>
      </c>
      <c r="E15" s="2" t="s">
        <v>626</v>
      </c>
      <c r="F15" s="2" t="s">
        <v>466</v>
      </c>
      <c r="G15" s="23" t="s">
        <v>593</v>
      </c>
      <c r="H15" s="23" t="s">
        <v>396</v>
      </c>
      <c r="I15" s="4" t="s">
        <v>356</v>
      </c>
    </row>
    <row r="16" spans="1:9" x14ac:dyDescent="0.15">
      <c r="B16" s="1">
        <v>14</v>
      </c>
      <c r="C16" s="2" t="s">
        <v>341</v>
      </c>
      <c r="D16" s="2" t="s">
        <v>479</v>
      </c>
      <c r="E16" s="2" t="s">
        <v>626</v>
      </c>
      <c r="F16" s="2" t="s">
        <v>466</v>
      </c>
      <c r="G16" s="23" t="s">
        <v>593</v>
      </c>
      <c r="H16" s="23" t="s">
        <v>397</v>
      </c>
      <c r="I16" s="4" t="s">
        <v>356</v>
      </c>
    </row>
    <row r="17" spans="2:9" x14ac:dyDescent="0.15">
      <c r="B17" s="1">
        <v>15</v>
      </c>
      <c r="C17" s="2" t="s">
        <v>342</v>
      </c>
      <c r="D17" s="2" t="s">
        <v>478</v>
      </c>
      <c r="E17" s="2" t="s">
        <v>626</v>
      </c>
      <c r="F17" s="2" t="s">
        <v>466</v>
      </c>
      <c r="G17" s="23" t="s">
        <v>593</v>
      </c>
      <c r="H17" s="23" t="s">
        <v>399</v>
      </c>
      <c r="I17" s="4" t="s">
        <v>356</v>
      </c>
    </row>
    <row r="18" spans="2:9" x14ac:dyDescent="0.15">
      <c r="B18" s="1">
        <v>16</v>
      </c>
      <c r="C18" s="2" t="s">
        <v>343</v>
      </c>
      <c r="D18" s="2" t="s">
        <v>489</v>
      </c>
      <c r="E18" s="2" t="s">
        <v>626</v>
      </c>
      <c r="F18" s="2" t="s">
        <v>466</v>
      </c>
      <c r="G18" s="23" t="s">
        <v>593</v>
      </c>
      <c r="H18" s="23" t="s">
        <v>400</v>
      </c>
      <c r="I18" s="4" t="s">
        <v>356</v>
      </c>
    </row>
    <row r="19" spans="2:9" x14ac:dyDescent="0.15">
      <c r="B19" s="1">
        <v>17</v>
      </c>
      <c r="C19" s="2" t="s">
        <v>344</v>
      </c>
      <c r="D19" s="2" t="s">
        <v>494</v>
      </c>
      <c r="E19" s="2" t="s">
        <v>626</v>
      </c>
      <c r="F19" s="2" t="s">
        <v>466</v>
      </c>
      <c r="G19" s="23" t="s">
        <v>593</v>
      </c>
      <c r="H19" s="23" t="s">
        <v>404</v>
      </c>
      <c r="I19" s="4" t="s">
        <v>356</v>
      </c>
    </row>
    <row r="20" spans="2:9" x14ac:dyDescent="0.15">
      <c r="B20" s="1">
        <v>18</v>
      </c>
      <c r="C20" s="2" t="s">
        <v>345</v>
      </c>
      <c r="D20" s="2" t="s">
        <v>490</v>
      </c>
      <c r="E20" s="2" t="s">
        <v>626</v>
      </c>
      <c r="F20" s="2" t="s">
        <v>466</v>
      </c>
      <c r="G20" s="23" t="s">
        <v>593</v>
      </c>
      <c r="H20" s="23" t="s">
        <v>401</v>
      </c>
      <c r="I20" s="4" t="s">
        <v>356</v>
      </c>
    </row>
    <row r="21" spans="2:9" x14ac:dyDescent="0.15">
      <c r="B21" s="1">
        <v>19</v>
      </c>
      <c r="C21" s="2" t="s">
        <v>346</v>
      </c>
      <c r="D21" s="2" t="s">
        <v>491</v>
      </c>
      <c r="E21" s="2" t="s">
        <v>626</v>
      </c>
      <c r="F21" s="2" t="s">
        <v>466</v>
      </c>
      <c r="G21" s="23" t="s">
        <v>593</v>
      </c>
      <c r="H21" s="23" t="s">
        <v>402</v>
      </c>
      <c r="I21" s="4" t="s">
        <v>356</v>
      </c>
    </row>
    <row r="22" spans="2:9" x14ac:dyDescent="0.15">
      <c r="B22" s="1">
        <v>20</v>
      </c>
      <c r="C22" s="2" t="s">
        <v>347</v>
      </c>
      <c r="D22" s="2" t="s">
        <v>495</v>
      </c>
      <c r="E22" s="2" t="s">
        <v>626</v>
      </c>
      <c r="F22" s="2" t="s">
        <v>466</v>
      </c>
      <c r="G22" s="23" t="s">
        <v>593</v>
      </c>
      <c r="H22" s="23" t="s">
        <v>405</v>
      </c>
      <c r="I22" s="4" t="s">
        <v>356</v>
      </c>
    </row>
    <row r="23" spans="2:9" x14ac:dyDescent="0.15">
      <c r="B23" s="1">
        <v>21</v>
      </c>
      <c r="C23" s="2" t="s">
        <v>348</v>
      </c>
      <c r="D23" s="2" t="s">
        <v>496</v>
      </c>
      <c r="E23" s="2" t="s">
        <v>626</v>
      </c>
      <c r="F23" s="2" t="s">
        <v>466</v>
      </c>
      <c r="G23" s="23" t="s">
        <v>593</v>
      </c>
      <c r="H23" s="23" t="s">
        <v>406</v>
      </c>
      <c r="I23" s="4" t="s">
        <v>356</v>
      </c>
    </row>
    <row r="24" spans="2:9" x14ac:dyDescent="0.15">
      <c r="B24" s="1">
        <v>22</v>
      </c>
      <c r="C24" s="2" t="s">
        <v>349</v>
      </c>
      <c r="D24" s="2" t="s">
        <v>493</v>
      </c>
      <c r="E24" s="2" t="s">
        <v>626</v>
      </c>
      <c r="F24" s="2" t="s">
        <v>466</v>
      </c>
      <c r="G24" s="23" t="s">
        <v>593</v>
      </c>
      <c r="H24" s="23" t="s">
        <v>407</v>
      </c>
      <c r="I24" s="4" t="s">
        <v>356</v>
      </c>
    </row>
    <row r="25" spans="2:9" x14ac:dyDescent="0.15">
      <c r="B25" s="1">
        <v>23</v>
      </c>
      <c r="C25" s="2" t="s">
        <v>350</v>
      </c>
      <c r="D25" s="2" t="s">
        <v>492</v>
      </c>
      <c r="E25" s="2" t="s">
        <v>626</v>
      </c>
      <c r="F25" s="2" t="s">
        <v>466</v>
      </c>
      <c r="G25" s="23" t="s">
        <v>593</v>
      </c>
      <c r="H25" s="23" t="s">
        <v>403</v>
      </c>
      <c r="I25" s="4" t="s">
        <v>356</v>
      </c>
    </row>
    <row r="26" spans="2:9" x14ac:dyDescent="0.15">
      <c r="B26" s="1">
        <v>24</v>
      </c>
      <c r="C26" s="2" t="s">
        <v>351</v>
      </c>
      <c r="D26" s="2" t="s">
        <v>497</v>
      </c>
      <c r="E26" s="2" t="s">
        <v>626</v>
      </c>
      <c r="F26" s="2" t="s">
        <v>466</v>
      </c>
      <c r="G26" s="23" t="s">
        <v>593</v>
      </c>
      <c r="H26" s="23" t="s">
        <v>409</v>
      </c>
      <c r="I26" s="4" t="s">
        <v>356</v>
      </c>
    </row>
    <row r="27" spans="2:9" x14ac:dyDescent="0.15">
      <c r="B27" s="5">
        <v>25</v>
      </c>
      <c r="C27" s="6" t="s">
        <v>352</v>
      </c>
      <c r="D27" s="6" t="s">
        <v>476</v>
      </c>
      <c r="E27" s="2" t="s">
        <v>626</v>
      </c>
      <c r="F27" s="2" t="s">
        <v>466</v>
      </c>
      <c r="G27" s="23" t="s">
        <v>593</v>
      </c>
      <c r="H27" s="24" t="s">
        <v>410</v>
      </c>
      <c r="I27" s="25" t="s">
        <v>356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scale="80" orientation="landscape" r:id="rId1"/>
  <headerFooter>
    <oddHeader>&amp;R印刷日  &amp;D</oddHeader>
    <oddFooter>&amp;C&amp;F &amp;  &amp;A&amp;R&amp;P&amp;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F83D-3425-4E7D-964C-729372107F05}">
  <dimension ref="A1:G3"/>
  <sheetViews>
    <sheetView zoomScale="115" zoomScaleNormal="115"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E34" sqref="E34"/>
    </sheetView>
  </sheetViews>
  <sheetFormatPr defaultRowHeight="13.5" x14ac:dyDescent="0.15"/>
  <cols>
    <col min="3" max="3" width="48.125" bestFit="1" customWidth="1"/>
    <col min="4" max="4" width="12.375" bestFit="1" customWidth="1"/>
    <col min="5" max="5" width="11.625" bestFit="1" customWidth="1"/>
    <col min="6" max="6" width="17.375" bestFit="1" customWidth="1"/>
    <col min="7" max="7" width="48.75" customWidth="1"/>
  </cols>
  <sheetData>
    <row r="1" spans="1:7" x14ac:dyDescent="0.15">
      <c r="A1" t="str">
        <f ca="1">LEFT(CELL("filename",A1),FIND("\[",CELL("filename",A1))-1)&amp;"\"&amp;MID(CELL("filename",A1),FIND("[",CELL("filename",A1))+1,FIND("]",CELL("filename",A1))-FIND("[",CELL("filename",A1))-1)</f>
        <v>C:\Work\DRMS\説明資料\05_説明変数一覧.xlsx</v>
      </c>
    </row>
    <row r="2" spans="1:7" x14ac:dyDescent="0.15">
      <c r="A2" t="str">
        <f ca="1">MID(CELL("filename",A1),FIND("[",CELL("filename",A1))+1,FIND("]",CELL("filename",A1))-FIND("[",CELL("filename",A1))-1)</f>
        <v>05_説明変数一覧.xlsx</v>
      </c>
      <c r="B2" s="8"/>
      <c r="C2" s="9" t="s">
        <v>211</v>
      </c>
      <c r="D2" s="29" t="s">
        <v>458</v>
      </c>
      <c r="E2" s="29" t="s">
        <v>459</v>
      </c>
      <c r="F2" s="29" t="s">
        <v>463</v>
      </c>
      <c r="G2" s="10" t="s">
        <v>210</v>
      </c>
    </row>
    <row r="3" spans="1:7" ht="40.5" x14ac:dyDescent="0.15">
      <c r="A3" t="str">
        <f ca="1">RIGHT(CELL("filename",A2),LEN(CELL("filename",A2))-FIND("]",CELL("filename",A2)))</f>
        <v>m1_5_AISIN_FDTの開瞼値の積分</v>
      </c>
      <c r="B3" s="1">
        <v>1</v>
      </c>
      <c r="C3" s="2" t="s">
        <v>353</v>
      </c>
      <c r="D3" s="2" t="s">
        <v>353</v>
      </c>
      <c r="E3" s="2" t="s">
        <v>466</v>
      </c>
      <c r="F3" s="34" t="s">
        <v>596</v>
      </c>
      <c r="G3" s="3" t="s">
        <v>354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scale="80" orientation="landscape" r:id="rId1"/>
  <headerFooter>
    <oddHeader>&amp;R印刷日  &amp;D</oddHeader>
    <oddFooter>&amp;C&amp;F &amp;  &amp;A&amp;R&amp;P&amp;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728A-FB33-406E-B9CC-28626C930501}">
  <dimension ref="A1:G28"/>
  <sheetViews>
    <sheetView zoomScale="115" zoomScaleNormal="115" workbookViewId="0">
      <pane xSplit="2" ySplit="7" topLeftCell="C8" activePane="bottomRight" state="frozen"/>
      <selection pane="topRight" activeCell="C1" sqref="C1"/>
      <selection pane="bottomLeft" activeCell="A4" sqref="A4"/>
      <selection pane="bottomRight" activeCell="D17" sqref="D17"/>
    </sheetView>
  </sheetViews>
  <sheetFormatPr defaultRowHeight="13.5" x14ac:dyDescent="0.15"/>
  <cols>
    <col min="4" max="4" width="10.25" customWidth="1"/>
    <col min="5" max="6" width="27.375" customWidth="1"/>
    <col min="7" max="7" width="48.75" customWidth="1"/>
  </cols>
  <sheetData>
    <row r="1" spans="1:7" x14ac:dyDescent="0.15">
      <c r="A1" t="str">
        <f ca="1">LEFT(CELL("filename",A1),FIND("\[",CELL("filename",A1))-1)&amp;"\"&amp;MID(CELL("filename",A1),FIND("[",CELL("filename",A1))+1,FIND("]",CELL("filename",A1))-FIND("[",CELL("filename",A1))-1)</f>
        <v>C:\Work\DRMS\説明資料\05_説明変数一覧.xlsx</v>
      </c>
    </row>
    <row r="2" spans="1:7" x14ac:dyDescent="0.15">
      <c r="A2" t="str">
        <f ca="1">MID(CELL("filename",A1),FIND("[",CELL("filename",A1))+1,FIND("]",CELL("filename",A1))-FIND("[",CELL("filename",A1))-1)</f>
        <v>05_説明変数一覧.xlsx</v>
      </c>
    </row>
    <row r="3" spans="1:7" x14ac:dyDescent="0.15">
      <c r="A3" t="str">
        <f ca="1">RIGHT(CELL("filename",A2),LEN(CELL("filename",A2))-FIND("]",CELL("filename",A2)))</f>
        <v>2_merge_for_apply_full_model</v>
      </c>
      <c r="E3" t="s">
        <v>597</v>
      </c>
    </row>
    <row r="4" spans="1:7" x14ac:dyDescent="0.15">
      <c r="E4" t="s">
        <v>598</v>
      </c>
    </row>
    <row r="5" spans="1:7" x14ac:dyDescent="0.15">
      <c r="E5" t="s">
        <v>457</v>
      </c>
    </row>
    <row r="6" spans="1:7" x14ac:dyDescent="0.15">
      <c r="D6" s="26"/>
      <c r="E6" s="27" t="s">
        <v>428</v>
      </c>
      <c r="F6" s="27" t="s">
        <v>429</v>
      </c>
      <c r="G6" s="28" t="s">
        <v>210</v>
      </c>
    </row>
    <row r="7" spans="1:7" ht="27" x14ac:dyDescent="0.15">
      <c r="D7" s="1">
        <v>1</v>
      </c>
      <c r="E7" s="2" t="s">
        <v>417</v>
      </c>
      <c r="F7" s="2" t="s">
        <v>425</v>
      </c>
      <c r="G7" s="3" t="s">
        <v>430</v>
      </c>
    </row>
    <row r="8" spans="1:7" ht="27" x14ac:dyDescent="0.15">
      <c r="D8" s="1">
        <v>2</v>
      </c>
      <c r="E8" s="2" t="s">
        <v>418</v>
      </c>
      <c r="F8" s="2" t="s">
        <v>425</v>
      </c>
      <c r="G8" s="3" t="s">
        <v>419</v>
      </c>
    </row>
    <row r="9" spans="1:7" ht="27" x14ac:dyDescent="0.15">
      <c r="D9" s="1">
        <v>3</v>
      </c>
      <c r="E9" s="2" t="s">
        <v>414</v>
      </c>
      <c r="F9" s="2" t="s">
        <v>425</v>
      </c>
      <c r="G9" s="3" t="s">
        <v>431</v>
      </c>
    </row>
    <row r="10" spans="1:7" ht="27" x14ac:dyDescent="0.15">
      <c r="D10" s="1">
        <v>4</v>
      </c>
      <c r="E10" s="2" t="s">
        <v>416</v>
      </c>
      <c r="F10" s="2" t="s">
        <v>426</v>
      </c>
      <c r="G10" s="3" t="s">
        <v>424</v>
      </c>
    </row>
    <row r="11" spans="1:7" ht="27" x14ac:dyDescent="0.15">
      <c r="D11" s="1">
        <v>5</v>
      </c>
      <c r="E11" s="2" t="s">
        <v>422</v>
      </c>
      <c r="F11" s="2" t="s">
        <v>426</v>
      </c>
      <c r="G11" s="3" t="s">
        <v>421</v>
      </c>
    </row>
    <row r="12" spans="1:7" x14ac:dyDescent="0.15">
      <c r="D12" s="1">
        <v>6</v>
      </c>
      <c r="E12" s="2" t="s">
        <v>420</v>
      </c>
      <c r="F12" s="2" t="s">
        <v>426</v>
      </c>
      <c r="G12" s="3" t="s">
        <v>427</v>
      </c>
    </row>
    <row r="13" spans="1:7" ht="27" x14ac:dyDescent="0.15">
      <c r="D13" s="1">
        <v>7</v>
      </c>
      <c r="E13" s="2" t="s">
        <v>415</v>
      </c>
      <c r="F13" s="2" t="s">
        <v>426</v>
      </c>
      <c r="G13" s="3" t="s">
        <v>432</v>
      </c>
    </row>
    <row r="14" spans="1:7" ht="40.5" x14ac:dyDescent="0.15">
      <c r="D14" s="5">
        <v>8</v>
      </c>
      <c r="E14" s="6" t="s">
        <v>423</v>
      </c>
      <c r="F14" s="6" t="s">
        <v>426</v>
      </c>
      <c r="G14" s="7" t="s">
        <v>433</v>
      </c>
    </row>
    <row r="16" spans="1:7" x14ac:dyDescent="0.15">
      <c r="C16" t="s">
        <v>621</v>
      </c>
      <c r="D16" t="s">
        <v>622</v>
      </c>
      <c r="F16" t="s">
        <v>624</v>
      </c>
    </row>
    <row r="17" spans="4:6" ht="27" x14ac:dyDescent="0.15">
      <c r="D17" t="s">
        <v>599</v>
      </c>
      <c r="F17" s="37" t="s">
        <v>610</v>
      </c>
    </row>
    <row r="18" spans="4:6" x14ac:dyDescent="0.15">
      <c r="D18" t="s">
        <v>623</v>
      </c>
      <c r="F18" t="s">
        <v>623</v>
      </c>
    </row>
    <row r="19" spans="4:6" x14ac:dyDescent="0.15">
      <c r="D19" s="36" t="s">
        <v>609</v>
      </c>
      <c r="F19" s="35" t="s">
        <v>611</v>
      </c>
    </row>
    <row r="20" spans="4:6" x14ac:dyDescent="0.15">
      <c r="D20" s="35" t="s">
        <v>600</v>
      </c>
      <c r="F20" s="35" t="s">
        <v>612</v>
      </c>
    </row>
    <row r="21" spans="4:6" x14ac:dyDescent="0.15">
      <c r="D21" s="35" t="s">
        <v>601</v>
      </c>
      <c r="F21" s="35" t="s">
        <v>613</v>
      </c>
    </row>
    <row r="22" spans="4:6" x14ac:dyDescent="0.15">
      <c r="D22" s="35" t="s">
        <v>602</v>
      </c>
      <c r="F22" s="35" t="s">
        <v>614</v>
      </c>
    </row>
    <row r="23" spans="4:6" x14ac:dyDescent="0.15">
      <c r="D23" s="35" t="s">
        <v>603</v>
      </c>
      <c r="F23" s="35" t="s">
        <v>615</v>
      </c>
    </row>
    <row r="24" spans="4:6" x14ac:dyDescent="0.15">
      <c r="D24" s="35" t="s">
        <v>604</v>
      </c>
      <c r="F24" s="35" t="s">
        <v>616</v>
      </c>
    </row>
    <row r="25" spans="4:6" x14ac:dyDescent="0.15">
      <c r="D25" s="35" t="s">
        <v>605</v>
      </c>
      <c r="F25" s="35" t="s">
        <v>617</v>
      </c>
    </row>
    <row r="26" spans="4:6" x14ac:dyDescent="0.15">
      <c r="D26" s="35" t="s">
        <v>606</v>
      </c>
      <c r="F26" s="35" t="s">
        <v>618</v>
      </c>
    </row>
    <row r="27" spans="4:6" x14ac:dyDescent="0.15">
      <c r="D27" s="35" t="s">
        <v>607</v>
      </c>
      <c r="F27" s="35" t="s">
        <v>619</v>
      </c>
    </row>
    <row r="28" spans="4:6" x14ac:dyDescent="0.15">
      <c r="D28" s="35" t="s">
        <v>608</v>
      </c>
      <c r="F28" s="35" t="s">
        <v>620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scale="80" orientation="landscape" r:id="rId1"/>
  <headerFooter>
    <oddHeader>&amp;R印刷日  &amp;D</oddHeader>
    <oddFooter>&amp;C&amp;F &amp;  &amp;A&amp;R&amp;P&amp;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1_rri</vt:lpstr>
      <vt:lpstr>1_AISIN_FDT</vt:lpstr>
      <vt:lpstr>m1_2_AISIN_FDTの異常値除去と補完</vt:lpstr>
      <vt:lpstr>m1_3_AISIN_FDTのスペクトル解析</vt:lpstr>
      <vt:lpstr>m1_4_AISIN_FDTのFFTの積分</vt:lpstr>
      <vt:lpstr>m1_5_AISIN_FDTの開瞼値の積分</vt:lpstr>
      <vt:lpstr>2_merge_for_apply_full_model</vt:lpstr>
      <vt:lpstr>'1_AISIN_FDT'!Print_Titles</vt:lpstr>
      <vt:lpstr>'1_rri'!Print_Titles</vt:lpstr>
      <vt:lpstr>'2_merge_for_apply_full_model'!Print_Titles</vt:lpstr>
      <vt:lpstr>m1_2_AISIN_FDTの異常値除去と補完!Print_Titles</vt:lpstr>
      <vt:lpstr>m1_3_AISIN_FDTのスペクトル解析!Print_Titles</vt:lpstr>
      <vt:lpstr>m1_4_AISIN_FDTのFFTの積分!Print_Titles</vt:lpstr>
      <vt:lpstr>m1_5_AISIN_FDTの開瞼値の積分!Print_Titles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164404</dc:creator>
  <cp:lastModifiedBy>164404</cp:lastModifiedBy>
  <cp:lastPrinted>2015-09-08T10:46:06Z</cp:lastPrinted>
  <dcterms:created xsi:type="dcterms:W3CDTF">2011-11-02T01:01:59Z</dcterms:created>
  <dcterms:modified xsi:type="dcterms:W3CDTF">2020-09-15T03:32:03Z</dcterms:modified>
</cp:coreProperties>
</file>