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mlhq-my.sharepoint.com/personal/daisy_brown_zenmakerlab_com/Documents/gitcobot/version1.0/Docs/"/>
    </mc:Choice>
  </mc:AlternateContent>
  <xr:revisionPtr revIDLastSave="97" documentId="8_{EBD3ED19-3547-4837-96BD-8CA22AA81EA5}" xr6:coauthVersionLast="47" xr6:coauthVersionMax="47" xr10:uidLastSave="{49BE96B0-6C61-46C6-A056-A966FE52BE7C}"/>
  <bookViews>
    <workbookView xWindow="19090" yWindow="1770" windowWidth="19420" windowHeight="10300" xr2:uid="{D818D630-598A-4964-BB54-C14C0E75911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G3" i="1"/>
  <c r="G4" i="1"/>
  <c r="G5" i="1"/>
  <c r="G6" i="1"/>
  <c r="G7" i="1"/>
  <c r="G8" i="1"/>
  <c r="G9" i="1"/>
  <c r="J2" i="1"/>
  <c r="G2" i="1"/>
  <c r="F9" i="1"/>
  <c r="E9" i="1"/>
  <c r="F8" i="1"/>
  <c r="E8" i="1"/>
  <c r="F7" i="1"/>
  <c r="E7" i="1"/>
  <c r="F6" i="1"/>
  <c r="E6" i="1"/>
  <c r="I14" i="1"/>
  <c r="F3" i="1"/>
  <c r="F4" i="1"/>
  <c r="F5" i="1"/>
  <c r="E4" i="1"/>
  <c r="E5" i="1"/>
  <c r="E3" i="1"/>
  <c r="F2" i="1"/>
  <c r="E2" i="1"/>
  <c r="J14" i="1" l="1"/>
  <c r="F14" i="1"/>
  <c r="E14" i="1"/>
</calcChain>
</file>

<file path=xl/sharedStrings.xml><?xml version="1.0" encoding="utf-8"?>
<sst xmlns="http://schemas.openxmlformats.org/spreadsheetml/2006/main" count="21" uniqueCount="21">
  <si>
    <t>Part</t>
  </si>
  <si>
    <t>Number</t>
  </si>
  <si>
    <t>Grams</t>
  </si>
  <si>
    <t>Time</t>
  </si>
  <si>
    <t>Tot. g</t>
  </si>
  <si>
    <t>Tot. T</t>
  </si>
  <si>
    <t xml:space="preserve">Per min </t>
  </si>
  <si>
    <t>Base</t>
  </si>
  <si>
    <t>Cost</t>
  </si>
  <si>
    <t>Tot Cost</t>
  </si>
  <si>
    <t>Nozzle</t>
  </si>
  <si>
    <t>Print Set.</t>
  </si>
  <si>
    <t xml:space="preserve">Wall </t>
  </si>
  <si>
    <t>Chassis Plates x 4</t>
  </si>
  <si>
    <t>Bottom Plates x 4</t>
  </si>
  <si>
    <t>Battery Adapter</t>
  </si>
  <si>
    <t>Motor Mounts x 2</t>
  </si>
  <si>
    <t>Castor Mounts x 2</t>
  </si>
  <si>
    <t>Big Pulley</t>
  </si>
  <si>
    <t>Axel mount &amp; spacer x 2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</si>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</sst>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E3AB6-0199-4839-86F8-75BB47413112}">
  <dimension ref="A1:L14"/>
  <sheetViews>
    <sheetView tabSelected="1" workbookViewId="0">
      <selection activeCell="M14" sqref="M14"/>
    </sheetView>
  </sheetViews>
  <sheetFormatPr defaultRowHeight="14.45"/>
  <cols>
    <col min="1" max="1" width="25.42578125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>
      <c r="A2" s="1" t="s">
        <v>12</v>
      </c>
      <c r="B2" s="1">
        <v>4</v>
      </c>
      <c r="C2">
        <v>485.51</v>
      </c>
      <c r="D2">
        <v>16.66</v>
      </c>
      <c r="E2">
        <f>C2*B2</f>
        <v>1942.04</v>
      </c>
      <c r="F2">
        <f>D2*B2</f>
        <v>66.64</v>
      </c>
      <c r="G2">
        <f>0.05</f>
        <v>0.05</v>
      </c>
      <c r="H2">
        <v>30</v>
      </c>
      <c r="I2">
        <v>12.33</v>
      </c>
      <c r="J2">
        <f>(I2*B2)+H2+(G2*(F2*60))</f>
        <v>279.24</v>
      </c>
      <c r="K2">
        <v>0.6</v>
      </c>
      <c r="L2">
        <v>0.3</v>
      </c>
    </row>
    <row r="3" spans="1:12">
      <c r="A3" t="s">
        <v>13</v>
      </c>
      <c r="B3">
        <v>1</v>
      </c>
      <c r="C3">
        <v>152.4</v>
      </c>
      <c r="D3">
        <v>12.33</v>
      </c>
      <c r="E3">
        <f>C3*B3</f>
        <v>152.4</v>
      </c>
      <c r="F3">
        <f t="shared" ref="F3:F9" si="0">D3*B3</f>
        <v>12.33</v>
      </c>
      <c r="G3">
        <f t="shared" ref="G3:G9" si="1">0.05</f>
        <v>0.05</v>
      </c>
      <c r="H3">
        <v>30</v>
      </c>
      <c r="I3">
        <v>3.87</v>
      </c>
      <c r="J3">
        <f t="shared" ref="J3:J9" si="2">(I3*B3)+H3+(G3*(F3*60))</f>
        <v>70.86</v>
      </c>
      <c r="K3">
        <v>0.4</v>
      </c>
      <c r="L3">
        <v>0.3</v>
      </c>
    </row>
    <row r="4" spans="1:12">
      <c r="A4" t="s">
        <v>14</v>
      </c>
      <c r="B4">
        <v>1</v>
      </c>
      <c r="C4">
        <v>30.63</v>
      </c>
      <c r="D4">
        <v>1.5</v>
      </c>
      <c r="E4">
        <f t="shared" ref="E4:E9" si="3">C4*B4</f>
        <v>30.63</v>
      </c>
      <c r="F4">
        <f t="shared" si="0"/>
        <v>1.5</v>
      </c>
      <c r="G4">
        <f t="shared" si="1"/>
        <v>0.05</v>
      </c>
      <c r="H4">
        <v>30</v>
      </c>
      <c r="I4">
        <v>0.78</v>
      </c>
      <c r="J4">
        <f t="shared" si="2"/>
        <v>35.28</v>
      </c>
      <c r="K4">
        <v>0.4</v>
      </c>
      <c r="L4">
        <v>0.3</v>
      </c>
    </row>
    <row r="5" spans="1:12">
      <c r="A5" t="s">
        <v>15</v>
      </c>
      <c r="B5">
        <v>1</v>
      </c>
      <c r="C5">
        <v>278.72000000000003</v>
      </c>
      <c r="D5">
        <v>20.5</v>
      </c>
      <c r="E5">
        <f t="shared" si="3"/>
        <v>278.72000000000003</v>
      </c>
      <c r="F5">
        <f t="shared" si="0"/>
        <v>20.5</v>
      </c>
      <c r="G5">
        <f t="shared" si="1"/>
        <v>0.05</v>
      </c>
      <c r="H5">
        <v>30</v>
      </c>
      <c r="I5">
        <v>7.08</v>
      </c>
      <c r="J5">
        <f t="shared" si="2"/>
        <v>98.58</v>
      </c>
      <c r="K5">
        <v>0.4</v>
      </c>
      <c r="L5">
        <v>0.2</v>
      </c>
    </row>
    <row r="6" spans="1:12">
      <c r="A6" t="s">
        <v>16</v>
      </c>
      <c r="B6">
        <v>1</v>
      </c>
      <c r="C6">
        <v>143.43</v>
      </c>
      <c r="D6">
        <v>5.25</v>
      </c>
      <c r="E6">
        <f t="shared" si="3"/>
        <v>143.43</v>
      </c>
      <c r="F6">
        <f t="shared" si="0"/>
        <v>5.25</v>
      </c>
      <c r="G6">
        <f t="shared" si="1"/>
        <v>0.05</v>
      </c>
      <c r="H6">
        <v>30</v>
      </c>
      <c r="I6">
        <v>3.64</v>
      </c>
      <c r="J6">
        <f t="shared" si="2"/>
        <v>49.39</v>
      </c>
      <c r="K6">
        <v>0.6</v>
      </c>
      <c r="L6">
        <v>0.3</v>
      </c>
    </row>
    <row r="7" spans="1:12">
      <c r="A7" t="s">
        <v>17</v>
      </c>
      <c r="B7">
        <v>1</v>
      </c>
      <c r="C7">
        <v>20.07</v>
      </c>
      <c r="D7">
        <v>0.75</v>
      </c>
      <c r="E7">
        <f t="shared" si="3"/>
        <v>20.07</v>
      </c>
      <c r="F7">
        <f t="shared" si="0"/>
        <v>0.75</v>
      </c>
      <c r="G7">
        <f t="shared" si="1"/>
        <v>0.05</v>
      </c>
      <c r="H7">
        <v>30</v>
      </c>
      <c r="I7">
        <v>0.51</v>
      </c>
      <c r="J7">
        <f t="shared" si="2"/>
        <v>32.760000000000005</v>
      </c>
      <c r="K7">
        <v>0.6</v>
      </c>
      <c r="L7">
        <v>0.3</v>
      </c>
    </row>
    <row r="8" spans="1:12">
      <c r="A8" t="s">
        <v>18</v>
      </c>
      <c r="B8">
        <v>2</v>
      </c>
      <c r="C8">
        <v>299.10000000000002</v>
      </c>
      <c r="D8">
        <v>10</v>
      </c>
      <c r="E8">
        <f t="shared" si="3"/>
        <v>598.20000000000005</v>
      </c>
      <c r="F8">
        <f t="shared" si="0"/>
        <v>20</v>
      </c>
      <c r="G8">
        <f t="shared" si="1"/>
        <v>0.05</v>
      </c>
      <c r="H8">
        <v>30</v>
      </c>
      <c r="I8">
        <v>7.6</v>
      </c>
      <c r="J8">
        <f t="shared" si="2"/>
        <v>105.2</v>
      </c>
      <c r="K8">
        <v>0.6</v>
      </c>
      <c r="L8">
        <v>0.3</v>
      </c>
    </row>
    <row r="9" spans="1:12">
      <c r="A9" t="s">
        <v>19</v>
      </c>
      <c r="B9">
        <v>1</v>
      </c>
      <c r="C9">
        <v>22.32</v>
      </c>
      <c r="D9">
        <v>1</v>
      </c>
      <c r="E9">
        <f t="shared" si="3"/>
        <v>22.32</v>
      </c>
      <c r="F9">
        <f t="shared" si="0"/>
        <v>1</v>
      </c>
      <c r="G9">
        <f t="shared" si="1"/>
        <v>0.05</v>
      </c>
      <c r="H9">
        <v>30</v>
      </c>
      <c r="I9">
        <v>0.56999999999999995</v>
      </c>
      <c r="J9">
        <f t="shared" si="2"/>
        <v>33.57</v>
      </c>
      <c r="K9">
        <v>0.6</v>
      </c>
      <c r="L9">
        <v>0.3</v>
      </c>
    </row>
    <row r="14" spans="1:12">
      <c r="A14" s="2" t="s">
        <v>20</v>
      </c>
      <c r="E14">
        <f>SUM(E2:E13)/1000</f>
        <v>3.1878099999999998</v>
      </c>
      <c r="F14">
        <f>SUM(F2:F13)</f>
        <v>127.97</v>
      </c>
      <c r="I14">
        <f>SUM(I2:I13)</f>
        <v>36.380000000000003</v>
      </c>
      <c r="J14">
        <f>SUM(J2:J13)</f>
        <v>704.88000000000011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Daisy Brown</dc:creator>
  <cp:keywords/>
  <dc:description/>
  <cp:lastModifiedBy>Daisy Brown</cp:lastModifiedBy>
  <cp:revision/>
  <dcterms:created xsi:type="dcterms:W3CDTF">2023-03-14T18:51:25Z</dcterms:created>
  <dcterms:modified xsi:type="dcterms:W3CDTF">2023-04-06T21:38:49Z</dcterms:modified>
  <cp:category/>
  <cp:contentStatus/>
</cp:coreProperties>
</file>