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vi\Desktop\Lambton\TERM2\Data Mining\InclassAssignment-2\"/>
    </mc:Choice>
  </mc:AlternateContent>
  <xr:revisionPtr revIDLastSave="0" documentId="8_{138F0322-DB6E-4F0D-AEF5-CA3F675B4A75}" xr6:coauthVersionLast="47" xr6:coauthVersionMax="47" xr10:uidLastSave="{00000000-0000-0000-0000-000000000000}"/>
  <bookViews>
    <workbookView xWindow="-120" yWindow="-120" windowWidth="20730" windowHeight="11160" xr2:uid="{562349E6-91C5-4AE1-BBE7-64F43AD81580}"/>
  </bookViews>
  <sheets>
    <sheet name="Excel Statistical Analysis" sheetId="4" r:id="rId1"/>
  </sheets>
  <definedNames>
    <definedName name="_xlnm._FilterDatabase" localSheetId="0" hidden="1">'Excel Statistical Analysis'!$I$1:$J$235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M9" i="4"/>
  <c r="M7" i="4"/>
  <c r="M6" i="4"/>
  <c r="M18" i="4" s="1"/>
  <c r="F6" i="4"/>
  <c r="F17" i="4"/>
  <c r="F16" i="4"/>
  <c r="F13" i="4"/>
  <c r="F11" i="4"/>
  <c r="F12" i="4"/>
  <c r="F9" i="4"/>
  <c r="F10" i="4"/>
  <c r="F7" i="4"/>
  <c r="F5" i="4"/>
  <c r="M5" i="4"/>
  <c r="M17" i="4"/>
  <c r="M16" i="4"/>
  <c r="M13" i="4"/>
  <c r="M11" i="4"/>
  <c r="M10" i="4"/>
  <c r="M8" i="4" l="1"/>
  <c r="M14" i="4" s="1"/>
  <c r="F18" i="4"/>
  <c r="F8" i="4"/>
  <c r="F14" i="4" s="1"/>
  <c r="M15" i="4" l="1"/>
  <c r="F15" i="4"/>
</calcChain>
</file>

<file path=xl/sharedStrings.xml><?xml version="1.0" encoding="utf-8"?>
<sst xmlns="http://schemas.openxmlformats.org/spreadsheetml/2006/main" count="271" uniqueCount="254">
  <si>
    <t>Country/Territory</t>
  </si>
  <si>
    <t>2022 Population</t>
  </si>
  <si>
    <t>Area (kmÂ²)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</si>
  <si>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</si>
  <si>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</si>
  <si>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</si>
  <si>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</si>
  <si>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</si>
  <si>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</si>
  <si>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</si>
  <si>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</si>
  <si>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</si>
  <si>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</si>
  <si>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</si>
  <si>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</si>
  <si>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</si>
  <si>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</si>
  <si>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</si>
  <si>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</si>
  <si>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</si>
  <si>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</si>
  <si>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</si>
  <si>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</si>
  <si>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</si>
  <si>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</si>
  <si>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</si>
  <si>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</si>
  <si>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</si>
  <si>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</si>
  <si>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</si>
  <si>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</si>
  <si>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</si>
  <si>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</si>
  <si>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</si>
  <si>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</si>
  <si>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</si>
  <si>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</si>
  <si>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</si>
  <si>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</si>
  <si>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</si>
  <si>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</si>
  <si>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</si>
  <si>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</si>
  <si>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</si>
  <si>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</si>
  <si>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</si>
  <si>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</si>
  <si>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</si>
  <si>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</si>
  <si>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</si>
  <si>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</si>
  <si>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</si>
  <si>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</si>
  <si>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</si>
  <si>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</si>
  <si>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</si>
  <si>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</si>
  <si>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</si>
  <si>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</si>
  <si>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</si>
  <si>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</si>
  <si>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</si>
  <si>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</si>
  <si>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</si>
  <si>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</si>
  <si>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</si>
  <si>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</si>
  <si>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</si>
  <si>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</si>
  <si>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</si>
  <si>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</si>
  <si>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</si>
  <si>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</si>
  <si>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</si>
  <si>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</si>
  <si>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</si>
  <si>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</si>
  <si>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</si>
  <si>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</si>
  <si>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</si>
  <si>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</si>
  <si>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</si>
  <si>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</si>
  <si>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</si>
  <si>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</si>
  <si>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</si>
  <si>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</si>
  <si>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</si>
  <si>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</si>
  <si>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</si>
  <si>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</si>
  <si>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</si>
  <si>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</si>
  <si>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</si>
  <si>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</si>
  <si>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</si>
  <si>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</si>
  <si>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</si>
  <si>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</si>
  <si>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</si>
  <si>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</si>
  <si>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</si>
  <si>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</si>
  <si>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</si>
  <si>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</si>
  <si>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</si>
  <si>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</si>
  <si>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</si>
  <si>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</si>
  <si>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</si>
  <si>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</si>
  <si>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</si>
  <si>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</si>
  <si>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</si>
  <si>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</si>
  <si>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</si>
  <si>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</si>
  <si>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</si>
  <si>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</si>
  <si>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</si>
  <si>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</si>
  <si>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</si>
  <si>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</si>
  <si>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</si>
  <si>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</si>
  <si>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</si>
  <si>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</si>
  <si>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</si>
  <si>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</si>
  <si>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</si>
  <si>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</si>
  <si>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</si>
  <si>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</si>
  <si>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</si>
  <si>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</si>
  <si>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</si>
  <si>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</si>
  <si>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</si>
  <si>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</si>
  <si>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</si>
  <si>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</si>
  <si>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</si>
  <si>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</si>
  <si>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</si>
  <si>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</si>
  <si>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</si>
  <si>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</si>
  <si>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</si>
  <si>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</si>
  <si>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</si>
  <si>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</si>
  <si>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</si>
  <si>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</si>
  <si>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</si>
  <si>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</si>
  <si>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</si>
  <si>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</si>
  <si>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</si>
  <si>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</si>
  <si>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</si>
  <si>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</si>
  <si>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</si>
  <si>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</si>
  <si>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</si>
  <si>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</si>
  <si>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</si>
  <si>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</si>
  <si>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</si>
  <si>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</si>
  <si>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</si>
  <si>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</si>
  <si>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</si>
  <si>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</si>
  <si>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</si>
  <si>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</si>
  <si>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</si>
  <si>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</si>
  <si>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</si>
  <si>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</si>
  <si>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</si>
  <si>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</si>
  <si>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</si>
  <si>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</si>
  <si>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</si>
  <si>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</si>
  <si>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</si>
  <si>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</si>
  <si>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</si>
  <si>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</si>
  <si>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</si>
  <si>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</si>
  <si>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</si>
  <si>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</si>
  <si>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</si>
  <si>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</si>
  <si>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</si>
  <si>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</si>
  <si>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</si>
  <si>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</si>
  <si>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</si>
  <si>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</si>
  <si>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</si>
  <si>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</si>
  <si>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</si>
  <si>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</si>
  <si>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</si>
  <si>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</si>
  <si>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</si>
  <si>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</si>
  <si>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</si>
  <si>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</si>
  <si>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</si>
  <si>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</si>
  <si>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</si>
  <si>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</si>
  <si>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</si>
  <si>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</si>
  <si>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</si>
  <si>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</si>
  <si>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</si>
  <si>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</si>
  <si>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</si>
  <si>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</si>
  <si>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</si>
  <si>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</si>
  <si>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</si>
  <si>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</si>
  <si>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</si>
  <si>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</si>
  <si>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</si>
  <si>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</si>
  <si>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</si>
  <si>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</si>
  <si>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</si>
  <si>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</si>
  <si>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</si>
  <si>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</si>
  <si>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Min</t>
  </si>
  <si>
    <t>Mode</t>
  </si>
  <si>
    <t>Median</t>
  </si>
  <si>
    <t>Max</t>
  </si>
  <si>
    <t>Range</t>
  </si>
  <si>
    <t>Count</t>
  </si>
  <si>
    <t>Q1</t>
  </si>
  <si>
    <t>Q3</t>
  </si>
  <si>
    <t>Mean</t>
  </si>
  <si>
    <t>Quartile Upper Limit</t>
  </si>
  <si>
    <t>Quartile Lower Limit</t>
  </si>
  <si>
    <t>Excel</t>
  </si>
  <si>
    <t>Python</t>
  </si>
  <si>
    <t>Variance</t>
  </si>
  <si>
    <t>Standard Deviation</t>
  </si>
  <si>
    <t>Interquartile Range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</si>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</sst>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C4B9-4164-4BA6-BF14-0ACED9613A38}">
  <dimension ref="A1:N235"/>
  <sheetViews>
    <sheetView tabSelected="1" topLeftCell="B1" workbookViewId="0">
      <selection activeCell="E20" sqref="E20"/>
    </sheetView>
  </sheetViews>
  <sheetFormatPr defaultRowHeight="15" x14ac:dyDescent="0.25"/>
  <cols>
    <col min="2" max="2" width="17.5703125" bestFit="1" customWidth="1"/>
    <col min="3" max="3" width="20.140625" bestFit="1" customWidth="1"/>
    <col min="5" max="5" width="18.85546875" bestFit="1" customWidth="1"/>
    <col min="6" max="6" width="12.7109375" bestFit="1" customWidth="1"/>
    <col min="7" max="7" width="12" bestFit="1" customWidth="1"/>
    <col min="9" max="9" width="11.42578125" bestFit="1" customWidth="1"/>
    <col min="10" max="10" width="20.140625" bestFit="1" customWidth="1"/>
    <col min="11" max="11" width="10.5703125" customWidth="1"/>
    <col min="12" max="12" width="18.85546875" bestFit="1" customWidth="1"/>
    <col min="13" max="14" width="12" bestFit="1" customWidth="1"/>
  </cols>
  <sheetData>
    <row r="1" spans="1:14" s="1" customFormat="1" x14ac:dyDescent="0.25">
      <c r="A1" s="2" t="s">
        <v>0</v>
      </c>
      <c r="B1" s="2" t="s">
        <v>1</v>
      </c>
      <c r="I1" s="2" t="s">
        <v>2</v>
      </c>
    </row>
    <row r="2" spans="1:14" x14ac:dyDescent="0.25">
      <c r="A2" t="s">
        <v>3</v>
      </c>
      <c r="B2">
        <v>41128771</v>
      </c>
      <c r="I2">
        <v>652230</v>
      </c>
    </row>
    <row r="3" spans="1:14" x14ac:dyDescent="0.25">
      <c r="A3" t="s">
        <v>4</v>
      </c>
      <c r="B3">
        <v>2842321</v>
      </c>
      <c r="I3">
        <v>28748</v>
      </c>
    </row>
    <row r="4" spans="1:14" x14ac:dyDescent="0.25">
      <c r="A4" t="s">
        <v>5</v>
      </c>
      <c r="B4">
        <v>44903225</v>
      </c>
      <c r="E4" s="2" t="s">
        <v>1</v>
      </c>
      <c r="F4" s="2" t="s">
        <v>248</v>
      </c>
      <c r="G4" s="2" t="s">
        <v>249</v>
      </c>
      <c r="I4">
        <v>2381741</v>
      </c>
      <c r="L4" s="2" t="s">
        <v>253</v>
      </c>
      <c r="M4" s="2" t="s">
        <v>248</v>
      </c>
      <c r="N4" s="2" t="s">
        <v>249</v>
      </c>
    </row>
    <row r="5" spans="1:14" x14ac:dyDescent="0.25">
      <c r="A5" t="s">
        <v>6</v>
      </c>
      <c r="B5">
        <v>44273</v>
      </c>
      <c r="E5" t="s">
        <v>237</v>
      </c>
      <c r="F5">
        <f>MIN(B:B)</f>
        <v>510</v>
      </c>
      <c r="G5">
        <v>510</v>
      </c>
      <c r="I5">
        <v>199</v>
      </c>
      <c r="L5" t="s">
        <v>237</v>
      </c>
      <c r="M5">
        <f>MIN(I:I)</f>
        <v>1</v>
      </c>
      <c r="N5">
        <v>1</v>
      </c>
    </row>
    <row r="6" spans="1:14" x14ac:dyDescent="0.25">
      <c r="A6" t="s">
        <v>7</v>
      </c>
      <c r="B6">
        <v>79824</v>
      </c>
      <c r="E6" t="s">
        <v>240</v>
      </c>
      <c r="F6">
        <f>MAX(B:B)</f>
        <v>1425887337</v>
      </c>
      <c r="G6">
        <v>1425887337</v>
      </c>
      <c r="I6">
        <v>468</v>
      </c>
      <c r="L6" t="s">
        <v>240</v>
      </c>
      <c r="M6">
        <f>MAX(I:I)</f>
        <v>17098242</v>
      </c>
      <c r="N6">
        <v>17098242</v>
      </c>
    </row>
    <row r="7" spans="1:14" x14ac:dyDescent="0.25">
      <c r="A7" t="s">
        <v>8</v>
      </c>
      <c r="B7">
        <v>35588987</v>
      </c>
      <c r="E7" t="s">
        <v>242</v>
      </c>
      <c r="F7">
        <f>COUNT(B:B)</f>
        <v>234</v>
      </c>
      <c r="G7">
        <v>234</v>
      </c>
      <c r="I7">
        <v>1246700</v>
      </c>
      <c r="L7" t="s">
        <v>242</v>
      </c>
      <c r="M7">
        <f>COUNT(I:I)</f>
        <v>234</v>
      </c>
      <c r="N7">
        <v>234</v>
      </c>
    </row>
    <row r="8" spans="1:14" x14ac:dyDescent="0.25">
      <c r="A8" t="s">
        <v>9</v>
      </c>
      <c r="B8">
        <v>15857</v>
      </c>
      <c r="E8" t="s">
        <v>252</v>
      </c>
      <c r="F8">
        <f>F13-F12</f>
        <v>22056766.25</v>
      </c>
      <c r="G8">
        <v>22056766.25</v>
      </c>
      <c r="I8">
        <v>91</v>
      </c>
      <c r="L8" t="s">
        <v>252</v>
      </c>
      <c r="M8">
        <f>M13-M12</f>
        <v>427775.75</v>
      </c>
      <c r="N8">
        <v>427775.75</v>
      </c>
    </row>
    <row r="9" spans="1:14" x14ac:dyDescent="0.25">
      <c r="A9" t="s">
        <v>10</v>
      </c>
      <c r="B9">
        <v>93763</v>
      </c>
      <c r="E9" t="s">
        <v>245</v>
      </c>
      <c r="F9">
        <f>AVERAGE(B:B)</f>
        <v>34074414.709401712</v>
      </c>
      <c r="G9">
        <v>34074414.709401697</v>
      </c>
      <c r="I9">
        <v>442</v>
      </c>
      <c r="L9" t="s">
        <v>245</v>
      </c>
      <c r="M9">
        <f>AVERAGE(I:I)</f>
        <v>581449.38461538462</v>
      </c>
      <c r="N9">
        <v>581449.38461538404</v>
      </c>
    </row>
    <row r="10" spans="1:14" x14ac:dyDescent="0.25">
      <c r="A10" t="s">
        <v>11</v>
      </c>
      <c r="B10">
        <v>45510318</v>
      </c>
      <c r="E10" t="s">
        <v>239</v>
      </c>
      <c r="F10">
        <f>MEDIAN(B:B)</f>
        <v>5559944.5</v>
      </c>
      <c r="G10">
        <v>5559944.5</v>
      </c>
      <c r="I10">
        <v>2780400</v>
      </c>
      <c r="L10" t="s">
        <v>239</v>
      </c>
      <c r="M10">
        <f>MEDIAN(I:I)</f>
        <v>81199.5</v>
      </c>
      <c r="N10">
        <v>81199.5</v>
      </c>
    </row>
    <row r="11" spans="1:14" x14ac:dyDescent="0.25">
      <c r="A11" t="s">
        <v>12</v>
      </c>
      <c r="B11">
        <v>2780469</v>
      </c>
      <c r="E11" t="s">
        <v>238</v>
      </c>
      <c r="F11" t="e">
        <f>MODE(B:B)</f>
        <v>#N/A</v>
      </c>
      <c r="G11">
        <v>510</v>
      </c>
      <c r="I11">
        <v>29743</v>
      </c>
      <c r="L11" t="s">
        <v>238</v>
      </c>
      <c r="M11">
        <f>MODE(I:I)</f>
        <v>21</v>
      </c>
      <c r="N11">
        <v>21</v>
      </c>
    </row>
    <row r="12" spans="1:14" x14ac:dyDescent="0.25">
      <c r="A12" t="s">
        <v>13</v>
      </c>
      <c r="B12">
        <v>106445</v>
      </c>
      <c r="E12" t="s">
        <v>243</v>
      </c>
      <c r="F12">
        <f>QUARTILE(B:B, 1)</f>
        <v>419738.5</v>
      </c>
      <c r="G12">
        <v>419738.5</v>
      </c>
      <c r="I12">
        <v>180</v>
      </c>
      <c r="L12" t="s">
        <v>243</v>
      </c>
      <c r="M12">
        <f>QUARTILE(I:I, 1)</f>
        <v>2650</v>
      </c>
      <c r="N12">
        <v>2650</v>
      </c>
    </row>
    <row r="13" spans="1:14" x14ac:dyDescent="0.25">
      <c r="A13" t="s">
        <v>14</v>
      </c>
      <c r="B13">
        <v>26177413</v>
      </c>
      <c r="E13" t="s">
        <v>244</v>
      </c>
      <c r="F13">
        <f>QUARTILE(B:B, 3)</f>
        <v>22476504.75</v>
      </c>
      <c r="G13">
        <v>22476504.75</v>
      </c>
      <c r="I13">
        <v>7692024</v>
      </c>
      <c r="L13" t="s">
        <v>244</v>
      </c>
      <c r="M13">
        <f>QUARTILE(I:I, 3)</f>
        <v>430425.75</v>
      </c>
      <c r="N13">
        <v>430425.75</v>
      </c>
    </row>
    <row r="14" spans="1:14" x14ac:dyDescent="0.25">
      <c r="A14" t="s">
        <v>15</v>
      </c>
      <c r="B14">
        <v>8939617</v>
      </c>
      <c r="E14" t="s">
        <v>246</v>
      </c>
      <c r="F14">
        <f>F13+1.5*F8</f>
        <v>55561654.125</v>
      </c>
      <c r="G14">
        <v>55561654.125</v>
      </c>
      <c r="I14">
        <v>83871</v>
      </c>
      <c r="L14" t="s">
        <v>246</v>
      </c>
      <c r="M14">
        <f>M13+1.5*M8</f>
        <v>1072089.375</v>
      </c>
      <c r="N14">
        <v>1072089.375</v>
      </c>
    </row>
    <row r="15" spans="1:14" x14ac:dyDescent="0.25">
      <c r="A15" t="s">
        <v>16</v>
      </c>
      <c r="B15">
        <v>10358074</v>
      </c>
      <c r="E15" t="s">
        <v>247</v>
      </c>
      <c r="F15">
        <f>F12-1.5*F8</f>
        <v>-32665410.875</v>
      </c>
      <c r="G15">
        <v>-32665410.875</v>
      </c>
      <c r="I15">
        <v>86600</v>
      </c>
      <c r="L15" t="s">
        <v>247</v>
      </c>
      <c r="M15">
        <f>M12-1.5*M8</f>
        <v>-639013.625</v>
      </c>
      <c r="N15">
        <v>-639013.625</v>
      </c>
    </row>
    <row r="16" spans="1:14" x14ac:dyDescent="0.25">
      <c r="A16" t="s">
        <v>17</v>
      </c>
      <c r="B16">
        <v>409984</v>
      </c>
      <c r="E16" t="s">
        <v>250</v>
      </c>
      <c r="F16">
        <f>_xlfn.VAR.S(B2:B235)</f>
        <v>1.870505495387684E+16</v>
      </c>
      <c r="G16" s="3">
        <v>1.87050549538768E+16</v>
      </c>
      <c r="I16">
        <v>13943</v>
      </c>
      <c r="L16" t="s">
        <v>250</v>
      </c>
      <c r="M16">
        <f>_xlfn.VAR.S(I2:I235)</f>
        <v>3104083230282.7524</v>
      </c>
      <c r="N16">
        <v>3104083230282.75</v>
      </c>
    </row>
    <row r="17" spans="1:14" x14ac:dyDescent="0.25">
      <c r="A17" t="s">
        <v>18</v>
      </c>
      <c r="B17">
        <v>1472233</v>
      </c>
      <c r="E17" t="s">
        <v>251</v>
      </c>
      <c r="F17">
        <f>_xlfn.STDEV.S(B:B)</f>
        <v>136766424.80476281</v>
      </c>
      <c r="G17">
        <v>136766424.80476201</v>
      </c>
      <c r="I17">
        <v>765</v>
      </c>
      <c r="L17" t="s">
        <v>251</v>
      </c>
      <c r="M17">
        <f>_xlfn.STDEV.S(I:I)</f>
        <v>1761840.8640631402</v>
      </c>
      <c r="N17">
        <v>1761840.86406314</v>
      </c>
    </row>
    <row r="18" spans="1:14" x14ac:dyDescent="0.25">
      <c r="A18" t="s">
        <v>19</v>
      </c>
      <c r="B18">
        <v>171186372</v>
      </c>
      <c r="E18" t="s">
        <v>241</v>
      </c>
      <c r="F18">
        <f>F6-F5</f>
        <v>1425886827</v>
      </c>
      <c r="G18">
        <v>1425886827</v>
      </c>
      <c r="I18">
        <v>147570</v>
      </c>
      <c r="L18" t="s">
        <v>241</v>
      </c>
      <c r="M18">
        <f>M6-M5</f>
        <v>17098241</v>
      </c>
      <c r="N18">
        <v>17908241</v>
      </c>
    </row>
    <row r="19" spans="1:14" x14ac:dyDescent="0.25">
      <c r="A19" t="s">
        <v>20</v>
      </c>
      <c r="B19">
        <v>281635</v>
      </c>
      <c r="I19">
        <v>430</v>
      </c>
    </row>
    <row r="20" spans="1:14" x14ac:dyDescent="0.25">
      <c r="A20" t="s">
        <v>21</v>
      </c>
      <c r="B20">
        <v>9534954</v>
      </c>
      <c r="I20">
        <v>207600</v>
      </c>
    </row>
    <row r="21" spans="1:14" x14ac:dyDescent="0.25">
      <c r="A21" t="s">
        <v>22</v>
      </c>
      <c r="B21">
        <v>11655930</v>
      </c>
      <c r="I21">
        <v>30528</v>
      </c>
    </row>
    <row r="22" spans="1:14" x14ac:dyDescent="0.25">
      <c r="A22" t="s">
        <v>23</v>
      </c>
      <c r="B22">
        <v>405272</v>
      </c>
      <c r="I22">
        <v>22966</v>
      </c>
    </row>
    <row r="23" spans="1:14" x14ac:dyDescent="0.25">
      <c r="A23" t="s">
        <v>24</v>
      </c>
      <c r="B23">
        <v>13352864</v>
      </c>
      <c r="I23">
        <v>112622</v>
      </c>
    </row>
    <row r="24" spans="1:14" x14ac:dyDescent="0.25">
      <c r="A24" t="s">
        <v>25</v>
      </c>
      <c r="B24">
        <v>64184</v>
      </c>
      <c r="I24">
        <v>54</v>
      </c>
    </row>
    <row r="25" spans="1:14" x14ac:dyDescent="0.25">
      <c r="A25" t="s">
        <v>26</v>
      </c>
      <c r="B25">
        <v>782455</v>
      </c>
      <c r="I25">
        <v>38394</v>
      </c>
    </row>
    <row r="26" spans="1:14" x14ac:dyDescent="0.25">
      <c r="A26" t="s">
        <v>27</v>
      </c>
      <c r="B26">
        <v>12224110</v>
      </c>
      <c r="I26">
        <v>1098581</v>
      </c>
    </row>
    <row r="27" spans="1:14" x14ac:dyDescent="0.25">
      <c r="A27" t="s">
        <v>28</v>
      </c>
      <c r="B27">
        <v>3233526</v>
      </c>
      <c r="I27">
        <v>51209</v>
      </c>
    </row>
    <row r="28" spans="1:14" x14ac:dyDescent="0.25">
      <c r="A28" t="s">
        <v>29</v>
      </c>
      <c r="B28">
        <v>2630296</v>
      </c>
      <c r="I28">
        <v>582000</v>
      </c>
    </row>
    <row r="29" spans="1:14" x14ac:dyDescent="0.25">
      <c r="A29" t="s">
        <v>30</v>
      </c>
      <c r="B29">
        <v>215313498</v>
      </c>
      <c r="I29">
        <v>8515767</v>
      </c>
    </row>
    <row r="30" spans="1:14" x14ac:dyDescent="0.25">
      <c r="A30" t="s">
        <v>31</v>
      </c>
      <c r="B30">
        <v>31305</v>
      </c>
      <c r="I30">
        <v>151</v>
      </c>
    </row>
    <row r="31" spans="1:14" x14ac:dyDescent="0.25">
      <c r="A31" t="s">
        <v>32</v>
      </c>
      <c r="B31">
        <v>449002</v>
      </c>
      <c r="I31">
        <v>5765</v>
      </c>
    </row>
    <row r="32" spans="1:14" x14ac:dyDescent="0.25">
      <c r="A32" t="s">
        <v>33</v>
      </c>
      <c r="B32">
        <v>6781953</v>
      </c>
      <c r="I32">
        <v>110879</v>
      </c>
    </row>
    <row r="33" spans="1:9" x14ac:dyDescent="0.25">
      <c r="A33" t="s">
        <v>34</v>
      </c>
      <c r="B33">
        <v>22673762</v>
      </c>
      <c r="I33">
        <v>272967</v>
      </c>
    </row>
    <row r="34" spans="1:9" x14ac:dyDescent="0.25">
      <c r="A34" t="s">
        <v>35</v>
      </c>
      <c r="B34">
        <v>12889576</v>
      </c>
      <c r="I34">
        <v>27834</v>
      </c>
    </row>
    <row r="35" spans="1:9" x14ac:dyDescent="0.25">
      <c r="A35" t="s">
        <v>36</v>
      </c>
      <c r="B35">
        <v>16767842</v>
      </c>
      <c r="I35">
        <v>181035</v>
      </c>
    </row>
    <row r="36" spans="1:9" x14ac:dyDescent="0.25">
      <c r="A36" t="s">
        <v>37</v>
      </c>
      <c r="B36">
        <v>27914536</v>
      </c>
      <c r="I36">
        <v>475442</v>
      </c>
    </row>
    <row r="37" spans="1:9" x14ac:dyDescent="0.25">
      <c r="A37" t="s">
        <v>38</v>
      </c>
      <c r="B37">
        <v>38454327</v>
      </c>
      <c r="I37">
        <v>9984670</v>
      </c>
    </row>
    <row r="38" spans="1:9" x14ac:dyDescent="0.25">
      <c r="A38" t="s">
        <v>39</v>
      </c>
      <c r="B38">
        <v>593149</v>
      </c>
      <c r="I38">
        <v>4033</v>
      </c>
    </row>
    <row r="39" spans="1:9" x14ac:dyDescent="0.25">
      <c r="A39" t="s">
        <v>40</v>
      </c>
      <c r="B39">
        <v>68706</v>
      </c>
      <c r="I39">
        <v>264</v>
      </c>
    </row>
    <row r="40" spans="1:9" x14ac:dyDescent="0.25">
      <c r="A40" t="s">
        <v>41</v>
      </c>
      <c r="B40">
        <v>5579144</v>
      </c>
      <c r="I40">
        <v>622984</v>
      </c>
    </row>
    <row r="41" spans="1:9" x14ac:dyDescent="0.25">
      <c r="A41" t="s">
        <v>42</v>
      </c>
      <c r="B41">
        <v>17723315</v>
      </c>
      <c r="I41">
        <v>1284000</v>
      </c>
    </row>
    <row r="42" spans="1:9" x14ac:dyDescent="0.25">
      <c r="A42" t="s">
        <v>43</v>
      </c>
      <c r="B42">
        <v>19603733</v>
      </c>
      <c r="I42">
        <v>756102</v>
      </c>
    </row>
    <row r="43" spans="1:9" x14ac:dyDescent="0.25">
      <c r="A43" t="s">
        <v>44</v>
      </c>
      <c r="B43">
        <v>1425887337</v>
      </c>
      <c r="I43">
        <v>9706961</v>
      </c>
    </row>
    <row r="44" spans="1:9" x14ac:dyDescent="0.25">
      <c r="A44" t="s">
        <v>45</v>
      </c>
      <c r="B44">
        <v>51874024</v>
      </c>
      <c r="I44">
        <v>1141748</v>
      </c>
    </row>
    <row r="45" spans="1:9" x14ac:dyDescent="0.25">
      <c r="A45" t="s">
        <v>46</v>
      </c>
      <c r="B45">
        <v>836774</v>
      </c>
      <c r="I45">
        <v>1862</v>
      </c>
    </row>
    <row r="46" spans="1:9" x14ac:dyDescent="0.25">
      <c r="A46" t="s">
        <v>47</v>
      </c>
      <c r="B46">
        <v>17011</v>
      </c>
      <c r="I46">
        <v>236</v>
      </c>
    </row>
    <row r="47" spans="1:9" x14ac:dyDescent="0.25">
      <c r="A47" t="s">
        <v>48</v>
      </c>
      <c r="B47">
        <v>5180829</v>
      </c>
      <c r="I47">
        <v>51100</v>
      </c>
    </row>
    <row r="48" spans="1:9" x14ac:dyDescent="0.25">
      <c r="A48" t="s">
        <v>49</v>
      </c>
      <c r="B48">
        <v>4030358</v>
      </c>
      <c r="I48">
        <v>56594</v>
      </c>
    </row>
    <row r="49" spans="1:9" x14ac:dyDescent="0.25">
      <c r="A49" t="s">
        <v>50</v>
      </c>
      <c r="B49">
        <v>11212191</v>
      </c>
      <c r="I49">
        <v>109884</v>
      </c>
    </row>
    <row r="50" spans="1:9" x14ac:dyDescent="0.25">
      <c r="A50" t="s">
        <v>51</v>
      </c>
      <c r="B50">
        <v>191163</v>
      </c>
      <c r="I50">
        <v>444</v>
      </c>
    </row>
    <row r="51" spans="1:9" x14ac:dyDescent="0.25">
      <c r="A51" t="s">
        <v>52</v>
      </c>
      <c r="B51">
        <v>1251488</v>
      </c>
      <c r="I51">
        <v>9251</v>
      </c>
    </row>
    <row r="52" spans="1:9" x14ac:dyDescent="0.25">
      <c r="A52" t="s">
        <v>53</v>
      </c>
      <c r="B52">
        <v>10493986</v>
      </c>
      <c r="I52">
        <v>78865</v>
      </c>
    </row>
    <row r="53" spans="1:9" x14ac:dyDescent="0.25">
      <c r="A53" t="s">
        <v>54</v>
      </c>
      <c r="B53">
        <v>5882261</v>
      </c>
      <c r="I53">
        <v>43094</v>
      </c>
    </row>
    <row r="54" spans="1:9" x14ac:dyDescent="0.25">
      <c r="A54" t="s">
        <v>55</v>
      </c>
      <c r="B54">
        <v>1120849</v>
      </c>
      <c r="I54">
        <v>23200</v>
      </c>
    </row>
    <row r="55" spans="1:9" x14ac:dyDescent="0.25">
      <c r="A55" t="s">
        <v>56</v>
      </c>
      <c r="B55">
        <v>72737</v>
      </c>
      <c r="I55">
        <v>751</v>
      </c>
    </row>
    <row r="56" spans="1:9" x14ac:dyDescent="0.25">
      <c r="A56" t="s">
        <v>57</v>
      </c>
      <c r="B56">
        <v>11228821</v>
      </c>
      <c r="I56">
        <v>48671</v>
      </c>
    </row>
    <row r="57" spans="1:9" x14ac:dyDescent="0.25">
      <c r="A57" t="s">
        <v>58</v>
      </c>
      <c r="B57">
        <v>99010212</v>
      </c>
      <c r="I57">
        <v>2344858</v>
      </c>
    </row>
    <row r="58" spans="1:9" x14ac:dyDescent="0.25">
      <c r="A58" t="s">
        <v>59</v>
      </c>
      <c r="B58">
        <v>18001000</v>
      </c>
      <c r="I58">
        <v>276841</v>
      </c>
    </row>
    <row r="59" spans="1:9" x14ac:dyDescent="0.25">
      <c r="A59" t="s">
        <v>60</v>
      </c>
      <c r="B59">
        <v>110990103</v>
      </c>
      <c r="I59">
        <v>1002450</v>
      </c>
    </row>
    <row r="60" spans="1:9" x14ac:dyDescent="0.25">
      <c r="A60" t="s">
        <v>61</v>
      </c>
      <c r="B60">
        <v>6336392</v>
      </c>
      <c r="I60">
        <v>21041</v>
      </c>
    </row>
    <row r="61" spans="1:9" x14ac:dyDescent="0.25">
      <c r="A61" t="s">
        <v>62</v>
      </c>
      <c r="B61">
        <v>1674908</v>
      </c>
      <c r="I61">
        <v>28051</v>
      </c>
    </row>
    <row r="62" spans="1:9" x14ac:dyDescent="0.25">
      <c r="A62" t="s">
        <v>63</v>
      </c>
      <c r="B62">
        <v>3684032</v>
      </c>
      <c r="I62">
        <v>117600</v>
      </c>
    </row>
    <row r="63" spans="1:9" x14ac:dyDescent="0.25">
      <c r="A63" t="s">
        <v>64</v>
      </c>
      <c r="B63">
        <v>1326062</v>
      </c>
      <c r="I63">
        <v>45227</v>
      </c>
    </row>
    <row r="64" spans="1:9" x14ac:dyDescent="0.25">
      <c r="A64" t="s">
        <v>65</v>
      </c>
      <c r="B64">
        <v>1201670</v>
      </c>
      <c r="I64">
        <v>17364</v>
      </c>
    </row>
    <row r="65" spans="1:9" x14ac:dyDescent="0.25">
      <c r="A65" t="s">
        <v>66</v>
      </c>
      <c r="B65">
        <v>123379924</v>
      </c>
      <c r="I65">
        <v>1104300</v>
      </c>
    </row>
    <row r="66" spans="1:9" x14ac:dyDescent="0.25">
      <c r="A66" t="s">
        <v>67</v>
      </c>
      <c r="B66">
        <v>3780</v>
      </c>
      <c r="I66">
        <v>12173</v>
      </c>
    </row>
    <row r="67" spans="1:9" x14ac:dyDescent="0.25">
      <c r="A67" t="s">
        <v>68</v>
      </c>
      <c r="B67">
        <v>53090</v>
      </c>
      <c r="I67">
        <v>1393</v>
      </c>
    </row>
    <row r="68" spans="1:9" x14ac:dyDescent="0.25">
      <c r="A68" t="s">
        <v>69</v>
      </c>
      <c r="B68">
        <v>929766</v>
      </c>
      <c r="I68">
        <v>18272</v>
      </c>
    </row>
    <row r="69" spans="1:9" x14ac:dyDescent="0.25">
      <c r="A69" t="s">
        <v>70</v>
      </c>
      <c r="B69">
        <v>5540745</v>
      </c>
      <c r="I69">
        <v>338424</v>
      </c>
    </row>
    <row r="70" spans="1:9" x14ac:dyDescent="0.25">
      <c r="A70" t="s">
        <v>71</v>
      </c>
      <c r="B70">
        <v>64626628</v>
      </c>
      <c r="I70">
        <v>551695</v>
      </c>
    </row>
    <row r="71" spans="1:9" x14ac:dyDescent="0.25">
      <c r="A71" t="s">
        <v>72</v>
      </c>
      <c r="B71">
        <v>304557</v>
      </c>
      <c r="I71">
        <v>83534</v>
      </c>
    </row>
    <row r="72" spans="1:9" x14ac:dyDescent="0.25">
      <c r="A72" t="s">
        <v>73</v>
      </c>
      <c r="B72">
        <v>306279</v>
      </c>
      <c r="I72">
        <v>4167</v>
      </c>
    </row>
    <row r="73" spans="1:9" x14ac:dyDescent="0.25">
      <c r="A73" t="s">
        <v>74</v>
      </c>
      <c r="B73">
        <v>2388992</v>
      </c>
      <c r="I73">
        <v>267668</v>
      </c>
    </row>
    <row r="74" spans="1:9" x14ac:dyDescent="0.25">
      <c r="A74" t="s">
        <v>75</v>
      </c>
      <c r="B74">
        <v>2705992</v>
      </c>
      <c r="I74">
        <v>10689</v>
      </c>
    </row>
    <row r="75" spans="1:9" x14ac:dyDescent="0.25">
      <c r="A75" t="s">
        <v>76</v>
      </c>
      <c r="B75">
        <v>3744385</v>
      </c>
      <c r="I75">
        <v>69700</v>
      </c>
    </row>
    <row r="76" spans="1:9" x14ac:dyDescent="0.25">
      <c r="A76" t="s">
        <v>77</v>
      </c>
      <c r="B76">
        <v>83369843</v>
      </c>
      <c r="I76">
        <v>357114</v>
      </c>
    </row>
    <row r="77" spans="1:9" x14ac:dyDescent="0.25">
      <c r="A77" t="s">
        <v>78</v>
      </c>
      <c r="B77">
        <v>33475870</v>
      </c>
      <c r="I77">
        <v>238533</v>
      </c>
    </row>
    <row r="78" spans="1:9" x14ac:dyDescent="0.25">
      <c r="A78" t="s">
        <v>79</v>
      </c>
      <c r="B78">
        <v>32649</v>
      </c>
      <c r="I78">
        <v>6</v>
      </c>
    </row>
    <row r="79" spans="1:9" x14ac:dyDescent="0.25">
      <c r="A79" t="s">
        <v>80</v>
      </c>
      <c r="B79">
        <v>10384971</v>
      </c>
      <c r="I79">
        <v>131990</v>
      </c>
    </row>
    <row r="80" spans="1:9" x14ac:dyDescent="0.25">
      <c r="A80" t="s">
        <v>81</v>
      </c>
      <c r="B80">
        <v>56466</v>
      </c>
      <c r="I80">
        <v>2166086</v>
      </c>
    </row>
    <row r="81" spans="1:9" x14ac:dyDescent="0.25">
      <c r="A81" t="s">
        <v>82</v>
      </c>
      <c r="B81">
        <v>125438</v>
      </c>
      <c r="I81">
        <v>344</v>
      </c>
    </row>
    <row r="82" spans="1:9" x14ac:dyDescent="0.25">
      <c r="A82" t="s">
        <v>83</v>
      </c>
      <c r="B82">
        <v>395752</v>
      </c>
      <c r="I82">
        <v>1628</v>
      </c>
    </row>
    <row r="83" spans="1:9" x14ac:dyDescent="0.25">
      <c r="A83" t="s">
        <v>84</v>
      </c>
      <c r="B83">
        <v>171774</v>
      </c>
      <c r="I83">
        <v>549</v>
      </c>
    </row>
    <row r="84" spans="1:9" x14ac:dyDescent="0.25">
      <c r="A84" t="s">
        <v>85</v>
      </c>
      <c r="B84">
        <v>17843908</v>
      </c>
      <c r="I84">
        <v>108889</v>
      </c>
    </row>
    <row r="85" spans="1:9" x14ac:dyDescent="0.25">
      <c r="A85" t="s">
        <v>86</v>
      </c>
      <c r="B85">
        <v>63301</v>
      </c>
      <c r="I85">
        <v>78</v>
      </c>
    </row>
    <row r="86" spans="1:9" x14ac:dyDescent="0.25">
      <c r="A86" t="s">
        <v>87</v>
      </c>
      <c r="B86">
        <v>13859341</v>
      </c>
      <c r="I86">
        <v>245857</v>
      </c>
    </row>
    <row r="87" spans="1:9" x14ac:dyDescent="0.25">
      <c r="A87" t="s">
        <v>88</v>
      </c>
      <c r="B87">
        <v>2105566</v>
      </c>
      <c r="I87">
        <v>36125</v>
      </c>
    </row>
    <row r="88" spans="1:9" x14ac:dyDescent="0.25">
      <c r="A88" t="s">
        <v>89</v>
      </c>
      <c r="B88">
        <v>808726</v>
      </c>
      <c r="I88">
        <v>214969</v>
      </c>
    </row>
    <row r="89" spans="1:9" x14ac:dyDescent="0.25">
      <c r="A89" t="s">
        <v>90</v>
      </c>
      <c r="B89">
        <v>11584996</v>
      </c>
      <c r="I89">
        <v>27750</v>
      </c>
    </row>
    <row r="90" spans="1:9" x14ac:dyDescent="0.25">
      <c r="A90" t="s">
        <v>91</v>
      </c>
      <c r="B90">
        <v>10432860</v>
      </c>
      <c r="I90">
        <v>112492</v>
      </c>
    </row>
    <row r="91" spans="1:9" x14ac:dyDescent="0.25">
      <c r="A91" t="s">
        <v>92</v>
      </c>
      <c r="B91">
        <v>7488865</v>
      </c>
      <c r="I91">
        <v>1104</v>
      </c>
    </row>
    <row r="92" spans="1:9" x14ac:dyDescent="0.25">
      <c r="A92" t="s">
        <v>93</v>
      </c>
      <c r="B92">
        <v>9967308</v>
      </c>
      <c r="I92">
        <v>93028</v>
      </c>
    </row>
    <row r="93" spans="1:9" x14ac:dyDescent="0.25">
      <c r="A93" t="s">
        <v>94</v>
      </c>
      <c r="B93">
        <v>372899</v>
      </c>
      <c r="I93">
        <v>103000</v>
      </c>
    </row>
    <row r="94" spans="1:9" x14ac:dyDescent="0.25">
      <c r="A94" t="s">
        <v>95</v>
      </c>
      <c r="B94">
        <v>1417173173</v>
      </c>
      <c r="I94">
        <v>3287590</v>
      </c>
    </row>
    <row r="95" spans="1:9" x14ac:dyDescent="0.25">
      <c r="A95" t="s">
        <v>96</v>
      </c>
      <c r="B95">
        <v>275501339</v>
      </c>
      <c r="I95">
        <v>1904569</v>
      </c>
    </row>
    <row r="96" spans="1:9" x14ac:dyDescent="0.25">
      <c r="A96" t="s">
        <v>97</v>
      </c>
      <c r="B96">
        <v>88550570</v>
      </c>
      <c r="I96">
        <v>1648195</v>
      </c>
    </row>
    <row r="97" spans="1:9" x14ac:dyDescent="0.25">
      <c r="A97" t="s">
        <v>98</v>
      </c>
      <c r="B97">
        <v>44496122</v>
      </c>
      <c r="I97">
        <v>438317</v>
      </c>
    </row>
    <row r="98" spans="1:9" x14ac:dyDescent="0.25">
      <c r="A98" t="s">
        <v>99</v>
      </c>
      <c r="B98">
        <v>5023109</v>
      </c>
      <c r="I98">
        <v>70273</v>
      </c>
    </row>
    <row r="99" spans="1:9" x14ac:dyDescent="0.25">
      <c r="A99" t="s">
        <v>100</v>
      </c>
      <c r="B99">
        <v>84519</v>
      </c>
      <c r="I99">
        <v>572</v>
      </c>
    </row>
    <row r="100" spans="1:9" x14ac:dyDescent="0.25">
      <c r="A100" t="s">
        <v>101</v>
      </c>
      <c r="B100">
        <v>9038309</v>
      </c>
      <c r="I100">
        <v>20770</v>
      </c>
    </row>
    <row r="101" spans="1:9" x14ac:dyDescent="0.25">
      <c r="A101" t="s">
        <v>102</v>
      </c>
      <c r="B101">
        <v>59037474</v>
      </c>
      <c r="I101">
        <v>301336</v>
      </c>
    </row>
    <row r="102" spans="1:9" x14ac:dyDescent="0.25">
      <c r="A102" t="s">
        <v>103</v>
      </c>
      <c r="B102">
        <v>28160542</v>
      </c>
      <c r="I102">
        <v>322463</v>
      </c>
    </row>
    <row r="103" spans="1:9" x14ac:dyDescent="0.25">
      <c r="A103" t="s">
        <v>104</v>
      </c>
      <c r="B103">
        <v>2827377</v>
      </c>
      <c r="I103">
        <v>10991</v>
      </c>
    </row>
    <row r="104" spans="1:9" x14ac:dyDescent="0.25">
      <c r="A104" t="s">
        <v>105</v>
      </c>
      <c r="B104">
        <v>123951692</v>
      </c>
      <c r="I104">
        <v>377930</v>
      </c>
    </row>
    <row r="105" spans="1:9" x14ac:dyDescent="0.25">
      <c r="A105" t="s">
        <v>106</v>
      </c>
      <c r="B105">
        <v>110778</v>
      </c>
      <c r="I105">
        <v>116</v>
      </c>
    </row>
    <row r="106" spans="1:9" x14ac:dyDescent="0.25">
      <c r="A106" t="s">
        <v>107</v>
      </c>
      <c r="B106">
        <v>11285869</v>
      </c>
      <c r="I106">
        <v>89342</v>
      </c>
    </row>
    <row r="107" spans="1:9" x14ac:dyDescent="0.25">
      <c r="A107" t="s">
        <v>108</v>
      </c>
      <c r="B107">
        <v>19397998</v>
      </c>
      <c r="I107">
        <v>2724900</v>
      </c>
    </row>
    <row r="108" spans="1:9" x14ac:dyDescent="0.25">
      <c r="A108" t="s">
        <v>109</v>
      </c>
      <c r="B108">
        <v>54027487</v>
      </c>
      <c r="I108">
        <v>580367</v>
      </c>
    </row>
    <row r="109" spans="1:9" x14ac:dyDescent="0.25">
      <c r="A109" t="s">
        <v>110</v>
      </c>
      <c r="B109">
        <v>131232</v>
      </c>
      <c r="I109">
        <v>811</v>
      </c>
    </row>
    <row r="110" spans="1:9" x14ac:dyDescent="0.25">
      <c r="A110" t="s">
        <v>111</v>
      </c>
      <c r="B110">
        <v>4268873</v>
      </c>
      <c r="I110">
        <v>17818</v>
      </c>
    </row>
    <row r="111" spans="1:9" x14ac:dyDescent="0.25">
      <c r="A111" t="s">
        <v>112</v>
      </c>
      <c r="B111">
        <v>6630623</v>
      </c>
      <c r="I111">
        <v>199951</v>
      </c>
    </row>
    <row r="112" spans="1:9" x14ac:dyDescent="0.25">
      <c r="A112" t="s">
        <v>113</v>
      </c>
      <c r="B112">
        <v>7529475</v>
      </c>
      <c r="I112">
        <v>236800</v>
      </c>
    </row>
    <row r="113" spans="1:9" x14ac:dyDescent="0.25">
      <c r="A113" t="s">
        <v>114</v>
      </c>
      <c r="B113">
        <v>1850651</v>
      </c>
      <c r="I113">
        <v>64559</v>
      </c>
    </row>
    <row r="114" spans="1:9" x14ac:dyDescent="0.25">
      <c r="A114" t="s">
        <v>115</v>
      </c>
      <c r="B114">
        <v>5489739</v>
      </c>
      <c r="I114">
        <v>10452</v>
      </c>
    </row>
    <row r="115" spans="1:9" x14ac:dyDescent="0.25">
      <c r="A115" t="s">
        <v>116</v>
      </c>
      <c r="B115">
        <v>2305825</v>
      </c>
      <c r="I115">
        <v>30355</v>
      </c>
    </row>
    <row r="116" spans="1:9" x14ac:dyDescent="0.25">
      <c r="A116" t="s">
        <v>117</v>
      </c>
      <c r="B116">
        <v>5302681</v>
      </c>
      <c r="I116">
        <v>111369</v>
      </c>
    </row>
    <row r="117" spans="1:9" x14ac:dyDescent="0.25">
      <c r="A117" t="s">
        <v>118</v>
      </c>
      <c r="B117">
        <v>6812341</v>
      </c>
      <c r="I117">
        <v>1759540</v>
      </c>
    </row>
    <row r="118" spans="1:9" x14ac:dyDescent="0.25">
      <c r="A118" t="s">
        <v>119</v>
      </c>
      <c r="B118">
        <v>39327</v>
      </c>
      <c r="I118">
        <v>160</v>
      </c>
    </row>
    <row r="119" spans="1:9" x14ac:dyDescent="0.25">
      <c r="A119" t="s">
        <v>120</v>
      </c>
      <c r="B119">
        <v>2750055</v>
      </c>
      <c r="I119">
        <v>65300</v>
      </c>
    </row>
    <row r="120" spans="1:9" x14ac:dyDescent="0.25">
      <c r="A120" t="s">
        <v>121</v>
      </c>
      <c r="B120">
        <v>647599</v>
      </c>
      <c r="I120">
        <v>2586</v>
      </c>
    </row>
    <row r="121" spans="1:9" x14ac:dyDescent="0.25">
      <c r="A121" t="s">
        <v>122</v>
      </c>
      <c r="B121">
        <v>695168</v>
      </c>
      <c r="I121">
        <v>30</v>
      </c>
    </row>
    <row r="122" spans="1:9" x14ac:dyDescent="0.25">
      <c r="A122" t="s">
        <v>123</v>
      </c>
      <c r="B122">
        <v>29611714</v>
      </c>
      <c r="I122">
        <v>587041</v>
      </c>
    </row>
    <row r="123" spans="1:9" x14ac:dyDescent="0.25">
      <c r="A123" t="s">
        <v>124</v>
      </c>
      <c r="B123">
        <v>20405317</v>
      </c>
      <c r="I123">
        <v>118484</v>
      </c>
    </row>
    <row r="124" spans="1:9" x14ac:dyDescent="0.25">
      <c r="A124" t="s">
        <v>125</v>
      </c>
      <c r="B124">
        <v>33938221</v>
      </c>
      <c r="I124">
        <v>330803</v>
      </c>
    </row>
    <row r="125" spans="1:9" x14ac:dyDescent="0.25">
      <c r="A125" t="s">
        <v>126</v>
      </c>
      <c r="B125">
        <v>523787</v>
      </c>
      <c r="I125">
        <v>300</v>
      </c>
    </row>
    <row r="126" spans="1:9" x14ac:dyDescent="0.25">
      <c r="A126" t="s">
        <v>127</v>
      </c>
      <c r="B126">
        <v>22593590</v>
      </c>
      <c r="I126">
        <v>1240192</v>
      </c>
    </row>
    <row r="127" spans="1:9" x14ac:dyDescent="0.25">
      <c r="A127" t="s">
        <v>128</v>
      </c>
      <c r="B127">
        <v>533286</v>
      </c>
      <c r="I127">
        <v>316</v>
      </c>
    </row>
    <row r="128" spans="1:9" x14ac:dyDescent="0.25">
      <c r="A128" t="s">
        <v>129</v>
      </c>
      <c r="B128">
        <v>41569</v>
      </c>
      <c r="I128">
        <v>181</v>
      </c>
    </row>
    <row r="129" spans="1:9" x14ac:dyDescent="0.25">
      <c r="A129" t="s">
        <v>130</v>
      </c>
      <c r="B129">
        <v>367507</v>
      </c>
      <c r="I129">
        <v>1128</v>
      </c>
    </row>
    <row r="130" spans="1:9" x14ac:dyDescent="0.25">
      <c r="A130" t="s">
        <v>131</v>
      </c>
      <c r="B130">
        <v>4736139</v>
      </c>
      <c r="I130">
        <v>1030700</v>
      </c>
    </row>
    <row r="131" spans="1:9" x14ac:dyDescent="0.25">
      <c r="A131" t="s">
        <v>132</v>
      </c>
      <c r="B131">
        <v>1299469</v>
      </c>
      <c r="I131">
        <v>2040</v>
      </c>
    </row>
    <row r="132" spans="1:9" x14ac:dyDescent="0.25">
      <c r="A132" t="s">
        <v>133</v>
      </c>
      <c r="B132">
        <v>326101</v>
      </c>
      <c r="I132">
        <v>374</v>
      </c>
    </row>
    <row r="133" spans="1:9" x14ac:dyDescent="0.25">
      <c r="A133" t="s">
        <v>134</v>
      </c>
      <c r="B133">
        <v>127504125</v>
      </c>
      <c r="I133">
        <v>1964375</v>
      </c>
    </row>
    <row r="134" spans="1:9" x14ac:dyDescent="0.25">
      <c r="A134" t="s">
        <v>135</v>
      </c>
      <c r="B134">
        <v>114164</v>
      </c>
      <c r="I134">
        <v>702</v>
      </c>
    </row>
    <row r="135" spans="1:9" x14ac:dyDescent="0.25">
      <c r="A135" t="s">
        <v>136</v>
      </c>
      <c r="B135">
        <v>3272996</v>
      </c>
      <c r="I135">
        <v>33846</v>
      </c>
    </row>
    <row r="136" spans="1:9" x14ac:dyDescent="0.25">
      <c r="A136" t="s">
        <v>137</v>
      </c>
      <c r="B136">
        <v>36469</v>
      </c>
      <c r="I136">
        <v>2</v>
      </c>
    </row>
    <row r="137" spans="1:9" x14ac:dyDescent="0.25">
      <c r="A137" t="s">
        <v>138</v>
      </c>
      <c r="B137">
        <v>3398366</v>
      </c>
      <c r="I137">
        <v>1564110</v>
      </c>
    </row>
    <row r="138" spans="1:9" x14ac:dyDescent="0.25">
      <c r="A138" t="s">
        <v>139</v>
      </c>
      <c r="B138">
        <v>627082</v>
      </c>
      <c r="I138">
        <v>13812</v>
      </c>
    </row>
    <row r="139" spans="1:9" x14ac:dyDescent="0.25">
      <c r="A139" t="s">
        <v>140</v>
      </c>
      <c r="B139">
        <v>4390</v>
      </c>
      <c r="I139">
        <v>102</v>
      </c>
    </row>
    <row r="140" spans="1:9" x14ac:dyDescent="0.25">
      <c r="A140" t="s">
        <v>141</v>
      </c>
      <c r="B140">
        <v>37457971</v>
      </c>
      <c r="I140">
        <v>446550</v>
      </c>
    </row>
    <row r="141" spans="1:9" x14ac:dyDescent="0.25">
      <c r="A141" t="s">
        <v>142</v>
      </c>
      <c r="B141">
        <v>32969517</v>
      </c>
      <c r="I141">
        <v>801590</v>
      </c>
    </row>
    <row r="142" spans="1:9" x14ac:dyDescent="0.25">
      <c r="A142" t="s">
        <v>143</v>
      </c>
      <c r="B142">
        <v>54179306</v>
      </c>
      <c r="I142">
        <v>676578</v>
      </c>
    </row>
    <row r="143" spans="1:9" x14ac:dyDescent="0.25">
      <c r="A143" t="s">
        <v>144</v>
      </c>
      <c r="B143">
        <v>2567012</v>
      </c>
      <c r="I143">
        <v>825615</v>
      </c>
    </row>
    <row r="144" spans="1:9" x14ac:dyDescent="0.25">
      <c r="A144" t="s">
        <v>145</v>
      </c>
      <c r="B144">
        <v>12668</v>
      </c>
      <c r="I144">
        <v>21</v>
      </c>
    </row>
    <row r="145" spans="1:9" x14ac:dyDescent="0.25">
      <c r="A145" t="s">
        <v>146</v>
      </c>
      <c r="B145">
        <v>30547580</v>
      </c>
      <c r="I145">
        <v>147181</v>
      </c>
    </row>
    <row r="146" spans="1:9" x14ac:dyDescent="0.25">
      <c r="A146" t="s">
        <v>147</v>
      </c>
      <c r="B146">
        <v>17564014</v>
      </c>
      <c r="I146">
        <v>41850</v>
      </c>
    </row>
    <row r="147" spans="1:9" x14ac:dyDescent="0.25">
      <c r="A147" t="s">
        <v>148</v>
      </c>
      <c r="B147">
        <v>289950</v>
      </c>
      <c r="I147">
        <v>18575</v>
      </c>
    </row>
    <row r="148" spans="1:9" x14ac:dyDescent="0.25">
      <c r="A148" t="s">
        <v>149</v>
      </c>
      <c r="B148">
        <v>5185288</v>
      </c>
      <c r="I148">
        <v>270467</v>
      </c>
    </row>
    <row r="149" spans="1:9" x14ac:dyDescent="0.25">
      <c r="A149" t="s">
        <v>150</v>
      </c>
      <c r="B149">
        <v>6948392</v>
      </c>
      <c r="I149">
        <v>130373</v>
      </c>
    </row>
    <row r="150" spans="1:9" x14ac:dyDescent="0.25">
      <c r="A150" t="s">
        <v>151</v>
      </c>
      <c r="B150">
        <v>26207977</v>
      </c>
      <c r="I150">
        <v>1267000</v>
      </c>
    </row>
    <row r="151" spans="1:9" x14ac:dyDescent="0.25">
      <c r="A151" t="s">
        <v>152</v>
      </c>
      <c r="B151">
        <v>218541212</v>
      </c>
      <c r="I151">
        <v>923768</v>
      </c>
    </row>
    <row r="152" spans="1:9" x14ac:dyDescent="0.25">
      <c r="A152" t="s">
        <v>153</v>
      </c>
      <c r="B152">
        <v>1934</v>
      </c>
      <c r="I152">
        <v>260</v>
      </c>
    </row>
    <row r="153" spans="1:9" x14ac:dyDescent="0.25">
      <c r="A153" t="s">
        <v>154</v>
      </c>
      <c r="B153">
        <v>26069416</v>
      </c>
      <c r="I153">
        <v>120538</v>
      </c>
    </row>
    <row r="154" spans="1:9" x14ac:dyDescent="0.25">
      <c r="A154" t="s">
        <v>155</v>
      </c>
      <c r="B154">
        <v>2093599</v>
      </c>
      <c r="I154">
        <v>25713</v>
      </c>
    </row>
    <row r="155" spans="1:9" x14ac:dyDescent="0.25">
      <c r="A155" t="s">
        <v>156</v>
      </c>
      <c r="B155">
        <v>49551</v>
      </c>
      <c r="I155">
        <v>464</v>
      </c>
    </row>
    <row r="156" spans="1:9" x14ac:dyDescent="0.25">
      <c r="A156" t="s">
        <v>157</v>
      </c>
      <c r="B156">
        <v>5434319</v>
      </c>
      <c r="I156">
        <v>323802</v>
      </c>
    </row>
    <row r="157" spans="1:9" x14ac:dyDescent="0.25">
      <c r="A157" t="s">
        <v>158</v>
      </c>
      <c r="B157">
        <v>4576298</v>
      </c>
      <c r="I157">
        <v>309500</v>
      </c>
    </row>
    <row r="158" spans="1:9" x14ac:dyDescent="0.25">
      <c r="A158" t="s">
        <v>159</v>
      </c>
      <c r="B158">
        <v>235824862</v>
      </c>
      <c r="I158">
        <v>881912</v>
      </c>
    </row>
    <row r="159" spans="1:9" x14ac:dyDescent="0.25">
      <c r="A159" t="s">
        <v>160</v>
      </c>
      <c r="B159">
        <v>18055</v>
      </c>
      <c r="I159">
        <v>459</v>
      </c>
    </row>
    <row r="160" spans="1:9" x14ac:dyDescent="0.25">
      <c r="A160" t="s">
        <v>161</v>
      </c>
      <c r="B160">
        <v>5250072</v>
      </c>
      <c r="I160">
        <v>6220</v>
      </c>
    </row>
    <row r="161" spans="1:9" x14ac:dyDescent="0.25">
      <c r="A161" t="s">
        <v>162</v>
      </c>
      <c r="B161">
        <v>4408581</v>
      </c>
      <c r="I161">
        <v>75417</v>
      </c>
    </row>
    <row r="162" spans="1:9" x14ac:dyDescent="0.25">
      <c r="A162" t="s">
        <v>163</v>
      </c>
      <c r="B162">
        <v>10142619</v>
      </c>
      <c r="I162">
        <v>462840</v>
      </c>
    </row>
    <row r="163" spans="1:9" x14ac:dyDescent="0.25">
      <c r="A163" t="s">
        <v>164</v>
      </c>
      <c r="B163">
        <v>6780744</v>
      </c>
      <c r="I163">
        <v>406752</v>
      </c>
    </row>
    <row r="164" spans="1:9" x14ac:dyDescent="0.25">
      <c r="A164" t="s">
        <v>165</v>
      </c>
      <c r="B164">
        <v>34049588</v>
      </c>
      <c r="I164">
        <v>1285216</v>
      </c>
    </row>
    <row r="165" spans="1:9" x14ac:dyDescent="0.25">
      <c r="A165" t="s">
        <v>166</v>
      </c>
      <c r="B165">
        <v>115559009</v>
      </c>
      <c r="I165">
        <v>342353</v>
      </c>
    </row>
    <row r="166" spans="1:9" x14ac:dyDescent="0.25">
      <c r="A166" t="s">
        <v>167</v>
      </c>
      <c r="B166">
        <v>39857145</v>
      </c>
      <c r="I166">
        <v>312679</v>
      </c>
    </row>
    <row r="167" spans="1:9" x14ac:dyDescent="0.25">
      <c r="A167" t="s">
        <v>168</v>
      </c>
      <c r="B167">
        <v>10270865</v>
      </c>
      <c r="I167">
        <v>92090</v>
      </c>
    </row>
    <row r="168" spans="1:9" x14ac:dyDescent="0.25">
      <c r="A168" t="s">
        <v>169</v>
      </c>
      <c r="B168">
        <v>3252407</v>
      </c>
      <c r="I168">
        <v>8870</v>
      </c>
    </row>
    <row r="169" spans="1:9" x14ac:dyDescent="0.25">
      <c r="A169" t="s">
        <v>170</v>
      </c>
      <c r="B169">
        <v>2695122</v>
      </c>
      <c r="I169">
        <v>11586</v>
      </c>
    </row>
    <row r="170" spans="1:9" x14ac:dyDescent="0.25">
      <c r="A170" t="s">
        <v>171</v>
      </c>
      <c r="B170">
        <v>5970424</v>
      </c>
      <c r="I170">
        <v>342000</v>
      </c>
    </row>
    <row r="171" spans="1:9" x14ac:dyDescent="0.25">
      <c r="A171" t="s">
        <v>172</v>
      </c>
      <c r="B171">
        <v>974052</v>
      </c>
      <c r="I171">
        <v>2511</v>
      </c>
    </row>
    <row r="172" spans="1:9" x14ac:dyDescent="0.25">
      <c r="A172" t="s">
        <v>173</v>
      </c>
      <c r="B172">
        <v>19659267</v>
      </c>
      <c r="I172">
        <v>238391</v>
      </c>
    </row>
    <row r="173" spans="1:9" x14ac:dyDescent="0.25">
      <c r="A173" t="s">
        <v>174</v>
      </c>
      <c r="B173">
        <v>144713314</v>
      </c>
      <c r="I173">
        <v>17098242</v>
      </c>
    </row>
    <row r="174" spans="1:9" x14ac:dyDescent="0.25">
      <c r="A174" t="s">
        <v>175</v>
      </c>
      <c r="B174">
        <v>13776698</v>
      </c>
      <c r="I174">
        <v>26338</v>
      </c>
    </row>
    <row r="175" spans="1:9" x14ac:dyDescent="0.25">
      <c r="A175" t="s">
        <v>176</v>
      </c>
      <c r="B175">
        <v>10967</v>
      </c>
      <c r="I175">
        <v>21</v>
      </c>
    </row>
    <row r="176" spans="1:9" x14ac:dyDescent="0.25">
      <c r="A176" t="s">
        <v>177</v>
      </c>
      <c r="B176">
        <v>47657</v>
      </c>
      <c r="I176">
        <v>261</v>
      </c>
    </row>
    <row r="177" spans="1:9" x14ac:dyDescent="0.25">
      <c r="A177" t="s">
        <v>178</v>
      </c>
      <c r="B177">
        <v>179857</v>
      </c>
      <c r="I177">
        <v>616</v>
      </c>
    </row>
    <row r="178" spans="1:9" x14ac:dyDescent="0.25">
      <c r="A178" t="s">
        <v>179</v>
      </c>
      <c r="B178">
        <v>31791</v>
      </c>
      <c r="I178">
        <v>53</v>
      </c>
    </row>
    <row r="179" spans="1:9" x14ac:dyDescent="0.25">
      <c r="A179" t="s">
        <v>180</v>
      </c>
      <c r="B179">
        <v>5862</v>
      </c>
      <c r="I179">
        <v>242</v>
      </c>
    </row>
    <row r="180" spans="1:9" x14ac:dyDescent="0.25">
      <c r="A180" t="s">
        <v>181</v>
      </c>
      <c r="B180">
        <v>103948</v>
      </c>
      <c r="I180">
        <v>389</v>
      </c>
    </row>
    <row r="181" spans="1:9" x14ac:dyDescent="0.25">
      <c r="A181" t="s">
        <v>182</v>
      </c>
      <c r="B181">
        <v>222382</v>
      </c>
      <c r="I181">
        <v>2842</v>
      </c>
    </row>
    <row r="182" spans="1:9" x14ac:dyDescent="0.25">
      <c r="A182" t="s">
        <v>183</v>
      </c>
      <c r="B182">
        <v>33660</v>
      </c>
      <c r="I182">
        <v>61</v>
      </c>
    </row>
    <row r="183" spans="1:9" x14ac:dyDescent="0.25">
      <c r="A183" t="s">
        <v>184</v>
      </c>
      <c r="B183">
        <v>227380</v>
      </c>
      <c r="I183">
        <v>964</v>
      </c>
    </row>
    <row r="184" spans="1:9" x14ac:dyDescent="0.25">
      <c r="A184" t="s">
        <v>185</v>
      </c>
      <c r="B184">
        <v>36408820</v>
      </c>
      <c r="I184">
        <v>2149690</v>
      </c>
    </row>
    <row r="185" spans="1:9" x14ac:dyDescent="0.25">
      <c r="A185" t="s">
        <v>186</v>
      </c>
      <c r="B185">
        <v>17316449</v>
      </c>
      <c r="I185">
        <v>196722</v>
      </c>
    </row>
    <row r="186" spans="1:9" x14ac:dyDescent="0.25">
      <c r="A186" t="s">
        <v>187</v>
      </c>
      <c r="B186">
        <v>7221365</v>
      </c>
      <c r="I186">
        <v>88361</v>
      </c>
    </row>
    <row r="187" spans="1:9" x14ac:dyDescent="0.25">
      <c r="A187" t="s">
        <v>188</v>
      </c>
      <c r="B187">
        <v>107118</v>
      </c>
      <c r="I187">
        <v>452</v>
      </c>
    </row>
    <row r="188" spans="1:9" x14ac:dyDescent="0.25">
      <c r="A188" t="s">
        <v>189</v>
      </c>
      <c r="B188">
        <v>8605718</v>
      </c>
      <c r="I188">
        <v>71740</v>
      </c>
    </row>
    <row r="189" spans="1:9" x14ac:dyDescent="0.25">
      <c r="A189" t="s">
        <v>190</v>
      </c>
      <c r="B189">
        <v>5975689</v>
      </c>
      <c r="I189">
        <v>710</v>
      </c>
    </row>
    <row r="190" spans="1:9" x14ac:dyDescent="0.25">
      <c r="A190" t="s">
        <v>191</v>
      </c>
      <c r="B190">
        <v>44175</v>
      </c>
      <c r="I190">
        <v>34</v>
      </c>
    </row>
    <row r="191" spans="1:9" x14ac:dyDescent="0.25">
      <c r="A191" t="s">
        <v>192</v>
      </c>
      <c r="B191">
        <v>5643453</v>
      </c>
      <c r="I191">
        <v>49037</v>
      </c>
    </row>
    <row r="192" spans="1:9" x14ac:dyDescent="0.25">
      <c r="A192" t="s">
        <v>193</v>
      </c>
      <c r="B192">
        <v>2119844</v>
      </c>
      <c r="I192">
        <v>20273</v>
      </c>
    </row>
    <row r="193" spans="1:9" x14ac:dyDescent="0.25">
      <c r="A193" t="s">
        <v>194</v>
      </c>
      <c r="B193">
        <v>724273</v>
      </c>
      <c r="I193">
        <v>28896</v>
      </c>
    </row>
    <row r="194" spans="1:9" x14ac:dyDescent="0.25">
      <c r="A194" t="s">
        <v>195</v>
      </c>
      <c r="B194">
        <v>17597511</v>
      </c>
      <c r="I194">
        <v>637657</v>
      </c>
    </row>
    <row r="195" spans="1:9" x14ac:dyDescent="0.25">
      <c r="A195" t="s">
        <v>196</v>
      </c>
      <c r="B195">
        <v>59893885</v>
      </c>
      <c r="I195">
        <v>1221037</v>
      </c>
    </row>
    <row r="196" spans="1:9" x14ac:dyDescent="0.25">
      <c r="A196" t="s">
        <v>197</v>
      </c>
      <c r="B196">
        <v>51815810</v>
      </c>
      <c r="I196">
        <v>100210</v>
      </c>
    </row>
    <row r="197" spans="1:9" x14ac:dyDescent="0.25">
      <c r="A197" t="s">
        <v>198</v>
      </c>
      <c r="B197">
        <v>10913164</v>
      </c>
      <c r="I197">
        <v>619745</v>
      </c>
    </row>
    <row r="198" spans="1:9" x14ac:dyDescent="0.25">
      <c r="A198" t="s">
        <v>199</v>
      </c>
      <c r="B198">
        <v>47558630</v>
      </c>
      <c r="I198">
        <v>505992</v>
      </c>
    </row>
    <row r="199" spans="1:9" x14ac:dyDescent="0.25">
      <c r="A199" t="s">
        <v>200</v>
      </c>
      <c r="B199">
        <v>21832143</v>
      </c>
      <c r="I199">
        <v>65610</v>
      </c>
    </row>
    <row r="200" spans="1:9" x14ac:dyDescent="0.25">
      <c r="A200" t="s">
        <v>201</v>
      </c>
      <c r="B200">
        <v>46874204</v>
      </c>
      <c r="I200">
        <v>1886068</v>
      </c>
    </row>
    <row r="201" spans="1:9" x14ac:dyDescent="0.25">
      <c r="A201" t="s">
        <v>202</v>
      </c>
      <c r="B201">
        <v>618040</v>
      </c>
      <c r="I201">
        <v>163820</v>
      </c>
    </row>
    <row r="202" spans="1:9" x14ac:dyDescent="0.25">
      <c r="A202" t="s">
        <v>203</v>
      </c>
      <c r="B202">
        <v>10549347</v>
      </c>
      <c r="I202">
        <v>450295</v>
      </c>
    </row>
    <row r="203" spans="1:9" x14ac:dyDescent="0.25">
      <c r="A203" t="s">
        <v>204</v>
      </c>
      <c r="B203">
        <v>8740472</v>
      </c>
      <c r="I203">
        <v>41284</v>
      </c>
    </row>
    <row r="204" spans="1:9" x14ac:dyDescent="0.25">
      <c r="A204" t="s">
        <v>205</v>
      </c>
      <c r="B204">
        <v>22125249</v>
      </c>
      <c r="I204">
        <v>185180</v>
      </c>
    </row>
    <row r="205" spans="1:9" x14ac:dyDescent="0.25">
      <c r="A205" t="s">
        <v>206</v>
      </c>
      <c r="B205">
        <v>23893394</v>
      </c>
      <c r="I205">
        <v>36193</v>
      </c>
    </row>
    <row r="206" spans="1:9" x14ac:dyDescent="0.25">
      <c r="A206" t="s">
        <v>207</v>
      </c>
      <c r="B206">
        <v>9952787</v>
      </c>
      <c r="I206">
        <v>143100</v>
      </c>
    </row>
    <row r="207" spans="1:9" x14ac:dyDescent="0.25">
      <c r="A207" t="s">
        <v>208</v>
      </c>
      <c r="B207">
        <v>65497748</v>
      </c>
      <c r="I207">
        <v>945087</v>
      </c>
    </row>
    <row r="208" spans="1:9" x14ac:dyDescent="0.25">
      <c r="A208" t="s">
        <v>209</v>
      </c>
      <c r="B208">
        <v>71697030</v>
      </c>
      <c r="I208">
        <v>513120</v>
      </c>
    </row>
    <row r="209" spans="1:9" x14ac:dyDescent="0.25">
      <c r="A209" t="s">
        <v>210</v>
      </c>
      <c r="B209">
        <v>1341296</v>
      </c>
      <c r="I209">
        <v>14874</v>
      </c>
    </row>
    <row r="210" spans="1:9" x14ac:dyDescent="0.25">
      <c r="A210" t="s">
        <v>211</v>
      </c>
      <c r="B210">
        <v>8848699</v>
      </c>
      <c r="I210">
        <v>56785</v>
      </c>
    </row>
    <row r="211" spans="1:9" x14ac:dyDescent="0.25">
      <c r="A211" t="s">
        <v>212</v>
      </c>
      <c r="B211">
        <v>1871</v>
      </c>
      <c r="I211">
        <v>12</v>
      </c>
    </row>
    <row r="212" spans="1:9" x14ac:dyDescent="0.25">
      <c r="A212" t="s">
        <v>213</v>
      </c>
      <c r="B212">
        <v>106858</v>
      </c>
      <c r="I212">
        <v>747</v>
      </c>
    </row>
    <row r="213" spans="1:9" x14ac:dyDescent="0.25">
      <c r="A213" t="s">
        <v>214</v>
      </c>
      <c r="B213">
        <v>1531044</v>
      </c>
      <c r="I213">
        <v>5130</v>
      </c>
    </row>
    <row r="214" spans="1:9" x14ac:dyDescent="0.25">
      <c r="A214" t="s">
        <v>215</v>
      </c>
      <c r="B214">
        <v>12356117</v>
      </c>
      <c r="I214">
        <v>163610</v>
      </c>
    </row>
    <row r="215" spans="1:9" x14ac:dyDescent="0.25">
      <c r="A215" t="s">
        <v>216</v>
      </c>
      <c r="B215">
        <v>85341241</v>
      </c>
      <c r="I215">
        <v>783562</v>
      </c>
    </row>
    <row r="216" spans="1:9" x14ac:dyDescent="0.25">
      <c r="A216" t="s">
        <v>217</v>
      </c>
      <c r="B216">
        <v>6430770</v>
      </c>
      <c r="I216">
        <v>488100</v>
      </c>
    </row>
    <row r="217" spans="1:9" x14ac:dyDescent="0.25">
      <c r="A217" t="s">
        <v>218</v>
      </c>
      <c r="B217">
        <v>45703</v>
      </c>
      <c r="I217">
        <v>948</v>
      </c>
    </row>
    <row r="218" spans="1:9" x14ac:dyDescent="0.25">
      <c r="A218" t="s">
        <v>219</v>
      </c>
      <c r="B218">
        <v>11312</v>
      </c>
      <c r="I218">
        <v>26</v>
      </c>
    </row>
    <row r="219" spans="1:9" x14ac:dyDescent="0.25">
      <c r="A219" t="s">
        <v>220</v>
      </c>
      <c r="B219">
        <v>47249585</v>
      </c>
      <c r="I219">
        <v>241550</v>
      </c>
    </row>
    <row r="220" spans="1:9" x14ac:dyDescent="0.25">
      <c r="A220" t="s">
        <v>221</v>
      </c>
      <c r="B220">
        <v>39701739</v>
      </c>
      <c r="I220">
        <v>603500</v>
      </c>
    </row>
    <row r="221" spans="1:9" x14ac:dyDescent="0.25">
      <c r="A221" t="s">
        <v>222</v>
      </c>
      <c r="B221">
        <v>9441129</v>
      </c>
      <c r="I221">
        <v>83600</v>
      </c>
    </row>
    <row r="222" spans="1:9" x14ac:dyDescent="0.25">
      <c r="A222" t="s">
        <v>223</v>
      </c>
      <c r="B222">
        <v>67508936</v>
      </c>
      <c r="I222">
        <v>242900</v>
      </c>
    </row>
    <row r="223" spans="1:9" x14ac:dyDescent="0.25">
      <c r="A223" t="s">
        <v>224</v>
      </c>
      <c r="B223">
        <v>338289857</v>
      </c>
      <c r="I223">
        <v>9372610</v>
      </c>
    </row>
    <row r="224" spans="1:9" x14ac:dyDescent="0.25">
      <c r="A224" t="s">
        <v>225</v>
      </c>
      <c r="B224">
        <v>99465</v>
      </c>
      <c r="I224">
        <v>347</v>
      </c>
    </row>
    <row r="225" spans="1:9" x14ac:dyDescent="0.25">
      <c r="A225" t="s">
        <v>226</v>
      </c>
      <c r="B225">
        <v>3422794</v>
      </c>
      <c r="I225">
        <v>181034</v>
      </c>
    </row>
    <row r="226" spans="1:9" x14ac:dyDescent="0.25">
      <c r="A226" t="s">
        <v>227</v>
      </c>
      <c r="B226">
        <v>34627652</v>
      </c>
      <c r="I226">
        <v>447400</v>
      </c>
    </row>
    <row r="227" spans="1:9" x14ac:dyDescent="0.25">
      <c r="A227" t="s">
        <v>228</v>
      </c>
      <c r="B227">
        <v>326740</v>
      </c>
      <c r="I227">
        <v>12189</v>
      </c>
    </row>
    <row r="228" spans="1:9" x14ac:dyDescent="0.25">
      <c r="A228" t="s">
        <v>229</v>
      </c>
      <c r="B228">
        <v>510</v>
      </c>
      <c r="I228">
        <v>1</v>
      </c>
    </row>
    <row r="229" spans="1:9" x14ac:dyDescent="0.25">
      <c r="A229" t="s">
        <v>230</v>
      </c>
      <c r="B229">
        <v>28301696</v>
      </c>
      <c r="I229">
        <v>916445</v>
      </c>
    </row>
    <row r="230" spans="1:9" x14ac:dyDescent="0.25">
      <c r="A230" t="s">
        <v>231</v>
      </c>
      <c r="B230">
        <v>98186856</v>
      </c>
      <c r="I230">
        <v>331212</v>
      </c>
    </row>
    <row r="231" spans="1:9" x14ac:dyDescent="0.25">
      <c r="A231" t="s">
        <v>232</v>
      </c>
      <c r="B231">
        <v>11572</v>
      </c>
      <c r="I231">
        <v>142</v>
      </c>
    </row>
    <row r="232" spans="1:9" x14ac:dyDescent="0.25">
      <c r="A232" t="s">
        <v>233</v>
      </c>
      <c r="B232">
        <v>575986</v>
      </c>
      <c r="I232">
        <v>266000</v>
      </c>
    </row>
    <row r="233" spans="1:9" x14ac:dyDescent="0.25">
      <c r="A233" t="s">
        <v>234</v>
      </c>
      <c r="B233">
        <v>33696614</v>
      </c>
      <c r="I233">
        <v>527968</v>
      </c>
    </row>
    <row r="234" spans="1:9" x14ac:dyDescent="0.25">
      <c r="A234" t="s">
        <v>235</v>
      </c>
      <c r="B234">
        <v>20017675</v>
      </c>
      <c r="I234">
        <v>752612</v>
      </c>
    </row>
    <row r="235" spans="1:9" x14ac:dyDescent="0.25">
      <c r="A235" t="s">
        <v>236</v>
      </c>
      <c r="B235">
        <v>16320537</v>
      </c>
      <c r="I235">
        <v>390757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Daivik Pelathur</dc:creator>
  <cp:lastModifiedBy>Daivik Gururaj Pelathur</cp:lastModifiedBy>
  <dcterms:created xsi:type="dcterms:W3CDTF">2024-11-02T17:50:40Z</dcterms:created>
  <dcterms:modified xsi:type="dcterms:W3CDTF">2025-01-09T02:45:51Z</dcterms:modified>
</cp:coreProperties>
</file>