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etadata" sheetId="2" r:id="rId5"/>
    <sheet state="visible" name="Transects" sheetId="3" r:id="rId6"/>
    <sheet state="visible" name="Elevation" sheetId="4" r:id="rId7"/>
    <sheet state="visible" name="PositionalCharacteristics" sheetId="5" r:id="rId8"/>
    <sheet state="visible" name="VegList" sheetId="6" r:id="rId9"/>
    <sheet state="visible" name="SpeciesChecker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only add information here if there is a separate sitewide veg list from the transect data collected. Add additional species below the auto populated cells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drag down as many rows as there are in the "type" row
</t>
      </text>
    </comment>
    <comment authorId="0" ref="D2">
      <text>
        <t xml:space="preserve">drag down as many rows as there are in the "type" row
</t>
      </text>
    </comment>
  </commentList>
</comments>
</file>

<file path=xl/sharedStrings.xml><?xml version="1.0" encoding="utf-8"?>
<sst xmlns="http://schemas.openxmlformats.org/spreadsheetml/2006/main" count="392" uniqueCount="252">
  <si>
    <t>type</t>
  </si>
  <si>
    <t>name</t>
  </si>
  <si>
    <t>description</t>
  </si>
  <si>
    <t>native</t>
  </si>
  <si>
    <t>SPECIES CODE CONVENTION RULES</t>
  </si>
  <si>
    <t>Column Header</t>
  </si>
  <si>
    <t>Site</t>
  </si>
  <si>
    <t>name of the site</t>
  </si>
  <si>
    <t>1. all aquatic species are identified with a single letter X code</t>
  </si>
  <si>
    <t>Date</t>
  </si>
  <si>
    <t>date of survey</t>
  </si>
  <si>
    <t>2. nonliving items noted (ex: trash) are identified with either a single or double letter code X; XX</t>
  </si>
  <si>
    <t>Weather</t>
  </si>
  <si>
    <t>general weather conditions on site</t>
  </si>
  <si>
    <t xml:space="preserve">3. All terrestrial plant species are identified with a four-letter code that corresponds to the first two letters of the genus and the first two letters of the species. In the case where there is a duplicate code, the third letter of the species will be added to create a five-letter code. </t>
  </si>
  <si>
    <t>start time</t>
  </si>
  <si>
    <t>start of survey</t>
  </si>
  <si>
    <t>4. If the genus is known but the species is unidentified, the species position letters should be "XX"</t>
  </si>
  <si>
    <t>end time</t>
  </si>
  <si>
    <t>end of survey</t>
  </si>
  <si>
    <t>5. To indicate dead but identifiable terrestrial plant material, "-D" shall be added to the end of the species code</t>
  </si>
  <si>
    <t>tide</t>
  </si>
  <si>
    <t>height of tide, including tide at time of survey and the nearest high/low tide height</t>
  </si>
  <si>
    <t>Investigators</t>
  </si>
  <si>
    <t>names of people who conducted the vegetation survey</t>
  </si>
  <si>
    <t>notes</t>
  </si>
  <si>
    <t>any additional notes about the site or survey</t>
  </si>
  <si>
    <t>transect</t>
  </si>
  <si>
    <t>indicates which transect the row data is refering to</t>
  </si>
  <si>
    <t>start</t>
  </si>
  <si>
    <t>the first position on the transect where the vegetation patch touches, in cm</t>
  </si>
  <si>
    <t>end</t>
  </si>
  <si>
    <t>the last position on the transect where the vegetation patch touches, in cm</t>
  </si>
  <si>
    <t>species name of vegetation patch, coded by scientific name abbreviation</t>
  </si>
  <si>
    <t>depth</t>
  </si>
  <si>
    <t>average height of vegetation patch, in cm</t>
  </si>
  <si>
    <t>pct_cover</t>
  </si>
  <si>
    <t>percent cover of vegetation patch</t>
  </si>
  <si>
    <t>total_length</t>
  </si>
  <si>
    <t>total length of vegetation patch along transect (m)</t>
  </si>
  <si>
    <t>cor_length</t>
  </si>
  <si>
    <t>length of vegetation patch correcting for percent cover</t>
  </si>
  <si>
    <t>tran_dist</t>
  </si>
  <si>
    <t>measured distance along the transect (m)</t>
  </si>
  <si>
    <t xml:space="preserve">tran_ht </t>
  </si>
  <si>
    <t>height of dune (m) at the corresponding tran_dist point</t>
  </si>
  <si>
    <t>toe_in</t>
  </si>
  <si>
    <t>foredune toe (inland) (m)</t>
  </si>
  <si>
    <t>crest</t>
  </si>
  <si>
    <t>foredune crest (m)</t>
  </si>
  <si>
    <t>toe_sea</t>
  </si>
  <si>
    <t>foredune toe (seaward) (m)</t>
  </si>
  <si>
    <t>HTS</t>
  </si>
  <si>
    <t>high tide strand line, also where transect ends (m)</t>
  </si>
  <si>
    <t>WTO</t>
  </si>
  <si>
    <t>water table outcrop (3 minute max) (m)</t>
  </si>
  <si>
    <t>lowest_veg</t>
  </si>
  <si>
    <t>lowest (farthest) point on transect that has vegetation present (m)</t>
  </si>
  <si>
    <t>ontransect</t>
  </si>
  <si>
    <t>list of different terrestrial vegetation species found extracted from the transect data</t>
  </si>
  <si>
    <t>sitewide</t>
  </si>
  <si>
    <t>list of different terrestrial vegetation species found including the ontransect list and additional noted species on-site but not captured in transect data</t>
  </si>
  <si>
    <t>Species Code</t>
  </si>
  <si>
    <t>SPMA</t>
  </si>
  <si>
    <t>Spergularia marina (salt sand spurry)</t>
  </si>
  <si>
    <t>MEXX</t>
  </si>
  <si>
    <t>unidentified clover species (Melilotus) *</t>
  </si>
  <si>
    <t>CYDA</t>
  </si>
  <si>
    <t>Cynodon dactylon (Bermuda grass) *</t>
  </si>
  <si>
    <t>AMCH</t>
  </si>
  <si>
    <t>Ambrosia chamissonis (beach bur)</t>
  </si>
  <si>
    <t>DISP</t>
  </si>
  <si>
    <t>Distichlis spicata (saltgrass)</t>
  </si>
  <si>
    <t>CACH</t>
  </si>
  <si>
    <t>Camissoniopsis cheiranthifolia (beach evening primrose)</t>
  </si>
  <si>
    <t>ABUM</t>
  </si>
  <si>
    <t>Abronia umbellata (pink sand verbena)</t>
  </si>
  <si>
    <t>BRNI</t>
  </si>
  <si>
    <t>Brassica nigra (black mustard) *</t>
  </si>
  <si>
    <t>ATLE</t>
  </si>
  <si>
    <t>Atriplex leucophylla (sea scale, beach saltbush)</t>
  </si>
  <si>
    <t>E</t>
  </si>
  <si>
    <t>Egregia sp. (feather boa kelp)</t>
  </si>
  <si>
    <t>M</t>
  </si>
  <si>
    <t>Macrocystis pyrifera (giant kelp)</t>
  </si>
  <si>
    <t>ABMA</t>
  </si>
  <si>
    <t>Abronia maritima (red sand verbena)</t>
  </si>
  <si>
    <t>TD</t>
  </si>
  <si>
    <t>terrestrial debris</t>
  </si>
  <si>
    <t>TR</t>
  </si>
  <si>
    <t>trash</t>
  </si>
  <si>
    <t>CAMA</t>
  </si>
  <si>
    <t>Cakile maritima (sea rocket)*</t>
  </si>
  <si>
    <t>ERER</t>
  </si>
  <si>
    <t>Ericameria ericoides (mock heather)</t>
  </si>
  <si>
    <t>ATCA</t>
  </si>
  <si>
    <t>Extriplex californica (California saltbush)</t>
  </si>
  <si>
    <t>P</t>
  </si>
  <si>
    <t>Phyllospadix torreyi (surfgrass)</t>
  </si>
  <si>
    <t>Z</t>
  </si>
  <si>
    <t>Zostera (eelgrass)</t>
  </si>
  <si>
    <t>B</t>
  </si>
  <si>
    <t>other brown algae</t>
  </si>
  <si>
    <t>R</t>
  </si>
  <si>
    <t>other red algae</t>
  </si>
  <si>
    <t>CASO</t>
  </si>
  <si>
    <t>Calystegia soldanella (beach morning glory)</t>
  </si>
  <si>
    <t>LUCH</t>
  </si>
  <si>
    <t>Lupinus chamissonis (bush lupine)</t>
  </si>
  <si>
    <t>SOOL</t>
  </si>
  <si>
    <t>Sonchus oleraceus (sow thistle) *</t>
  </si>
  <si>
    <t>ERXX</t>
  </si>
  <si>
    <t>Erodium spp. (filaree) *</t>
  </si>
  <si>
    <t>LUBI</t>
  </si>
  <si>
    <t>Lupinus bicolor (bicolor lupine)</t>
  </si>
  <si>
    <t>CAED</t>
  </si>
  <si>
    <t>Carpobrotus sp. (iceplant) * (includes C. edulis &amp; C. chilensis)</t>
  </si>
  <si>
    <t>ISME</t>
  </si>
  <si>
    <t>Iscoma menziesii (goldenbush)</t>
  </si>
  <si>
    <t>ATLEN</t>
  </si>
  <si>
    <t>Atriplex lentiformis (quail bush, big saltbush)</t>
  </si>
  <si>
    <t>MEAL</t>
  </si>
  <si>
    <t>Melilotus albus (white sweetclover) *</t>
  </si>
  <si>
    <t>ERPA</t>
  </si>
  <si>
    <t>Eriogonum parvifolium (coastal buckwheat)</t>
  </si>
  <si>
    <t>W</t>
  </si>
  <si>
    <t>wood (large woody debris)</t>
  </si>
  <si>
    <t>-D</t>
  </si>
  <si>
    <t>dead plant, this is added on to the end of another species code. If it is unidentifiable, it will be marked as TD</t>
  </si>
  <si>
    <t>ENCA</t>
  </si>
  <si>
    <t>Encelia californica (bush sunflower)</t>
  </si>
  <si>
    <t>MEIN</t>
  </si>
  <si>
    <t>Melilotus indicus (yellow sweetclover) *</t>
  </si>
  <si>
    <t>GL</t>
  </si>
  <si>
    <t>glass</t>
  </si>
  <si>
    <t>RO</t>
  </si>
  <si>
    <t>fence rope</t>
  </si>
  <si>
    <t>MAXX</t>
  </si>
  <si>
    <t>Malva spp. (mallow)*</t>
  </si>
  <si>
    <t>S</t>
  </si>
  <si>
    <t>Sargassum spp.</t>
  </si>
  <si>
    <t>CHBU</t>
  </si>
  <si>
    <r>
      <rPr>
        <rFont val="Arial"/>
        <i/>
        <color theme="1"/>
        <sz val="10.0"/>
      </rPr>
      <t xml:space="preserve">Chenopodium berlandieri </t>
    </r>
    <r>
      <rPr>
        <rFont val="Arial"/>
        <color theme="1"/>
        <sz val="10.0"/>
      </rPr>
      <t>(pitseed goosefoot)</t>
    </r>
  </si>
  <si>
    <t>NEDE</t>
  </si>
  <si>
    <t>Nemacaulis denudata (Woolly Heads)</t>
  </si>
  <si>
    <t>C</t>
  </si>
  <si>
    <t xml:space="preserve">Cystoseria spp. </t>
  </si>
  <si>
    <t>ATPR</t>
  </si>
  <si>
    <t>Atriplex prostrata (fat-hen, spear leaved saltbush)*</t>
  </si>
  <si>
    <t>BRXX</t>
  </si>
  <si>
    <t>Brassica spp. *</t>
  </si>
  <si>
    <t>PLXX</t>
  </si>
  <si>
    <t>Plantago spp. *</t>
  </si>
  <si>
    <t>LYAR</t>
  </si>
  <si>
    <t>Lysimachia arvensis (Scarlet pimpernel)*(prevous ANAR)</t>
  </si>
  <si>
    <t>RASA</t>
  </si>
  <si>
    <t>Raphanus sativus (Wild Radish)*</t>
  </si>
  <si>
    <t>SCCA</t>
  </si>
  <si>
    <t>Schoenoplectus californicus (california bulrush)</t>
  </si>
  <si>
    <t>MYLA</t>
  </si>
  <si>
    <t>Myoporum laetum (myoporum) *</t>
  </si>
  <si>
    <t>RICO</t>
  </si>
  <si>
    <t>Ricinus communis (castor bean)*</t>
  </si>
  <si>
    <t>TARA</t>
  </si>
  <si>
    <t>Tamarix ramosissima (salt cedar) *</t>
  </si>
  <si>
    <t>HECU</t>
  </si>
  <si>
    <t>Heliotropium curassavicum (seaside heliotrope)</t>
  </si>
  <si>
    <t>TETE</t>
  </si>
  <si>
    <t>Tetragonia tetragonoides (New Zealand spinach)*</t>
  </si>
  <si>
    <t>ARDO</t>
  </si>
  <si>
    <t>Arundo donax (giant reed)*</t>
  </si>
  <si>
    <t>PLLA</t>
  </si>
  <si>
    <t>Plantago lanceolata (longleaf plantain)*</t>
  </si>
  <si>
    <t>PAIN</t>
  </si>
  <si>
    <t>Parapholis incurva (sickle grass)*</t>
  </si>
  <si>
    <t>POAV</t>
  </si>
  <si>
    <t>Polygonum aviculare (prostrate knotweed)*</t>
  </si>
  <si>
    <t>LASE</t>
  </si>
  <si>
    <t>Lactuca serriola (prickly lettuce)*</t>
  </si>
  <si>
    <t>ERCI</t>
  </si>
  <si>
    <t>Erodium cicutarium (redstem stork's-bill)*</t>
  </si>
  <si>
    <t>FRSA</t>
  </si>
  <si>
    <t>Frankenia salina (alkalai heath)</t>
  </si>
  <si>
    <t>MAPA</t>
  </si>
  <si>
    <t>Malva parviflora (cheeseweed mallow)*</t>
  </si>
  <si>
    <t>PLCO</t>
  </si>
  <si>
    <t>plantago coronopus (buck's-horn plantain)*</t>
  </si>
  <si>
    <t>ERBO</t>
  </si>
  <si>
    <t>Erigeron bonariensis (Flax-leaved horseweed)*</t>
  </si>
  <si>
    <t>BRRU</t>
  </si>
  <si>
    <t>Bromus rubens (red brome)*</t>
  </si>
  <si>
    <t>BRRA</t>
  </si>
  <si>
    <t>Brassica rapa (field mustard)*</t>
  </si>
  <si>
    <t>ERCA</t>
  </si>
  <si>
    <t>Erigeron canadensis​​​​ (Canadian horseweed)</t>
  </si>
  <si>
    <t>ANAR</t>
  </si>
  <si>
    <t>Anagallis arvensis (scarlet pimpernel)*</t>
  </si>
  <si>
    <t>U</t>
  </si>
  <si>
    <t>Ulva spp.</t>
  </si>
  <si>
    <t>BAPI</t>
  </si>
  <si>
    <t>Baccharis pilularis (Coyote Brush)</t>
  </si>
  <si>
    <t>ESMA</t>
  </si>
  <si>
    <t>Eschscholzia californica (California Poppy)</t>
  </si>
  <si>
    <t>BRDI</t>
  </si>
  <si>
    <t>Bromus diandrus (Ripgut Brome)*</t>
  </si>
  <si>
    <t>PHRA</t>
  </si>
  <si>
    <t>Phacelia ramosissima (Branching phacelia)</t>
  </si>
  <si>
    <t>ARCA</t>
  </si>
  <si>
    <t>Artemisia californica (California Sagebrush)</t>
  </si>
  <si>
    <t>CAXX</t>
  </si>
  <si>
    <t>Carex spp. (sedges)</t>
  </si>
  <si>
    <t>XAST</t>
  </si>
  <si>
    <t>Xanthium strumarium (rough cocklebur)*</t>
  </si>
  <si>
    <t>ELMO</t>
  </si>
  <si>
    <t>elymus mollis (Pacific dune grass)</t>
  </si>
  <si>
    <t>ERBL</t>
  </si>
  <si>
    <t>Erigeron blochmaniae (Blochman's leafy daisy)</t>
  </si>
  <si>
    <t>SEBL</t>
  </si>
  <si>
    <t>Senecio blochmaniae (Blochman's groundsel, dune ragwort)</t>
  </si>
  <si>
    <t>ACGL</t>
  </si>
  <si>
    <t>Acmispon glaber (deerweed)</t>
  </si>
  <si>
    <t>ACMI</t>
  </si>
  <si>
    <t>Acmispon micranthus (small-flowered lotus)</t>
  </si>
  <si>
    <t>CRCA</t>
  </si>
  <si>
    <t>Croton californicus (California croton)</t>
  </si>
  <si>
    <t>COFI</t>
  </si>
  <si>
    <t>Corethrogyne filaginifolia (California aster)</t>
  </si>
  <si>
    <t>SAPA</t>
  </si>
  <si>
    <t>Salicornia pacifica (pickleweed)</t>
  </si>
  <si>
    <t>DUCA</t>
  </si>
  <si>
    <t>Dudleya caespitosa (Coast dudleya)</t>
  </si>
  <si>
    <t>MAIN</t>
  </si>
  <si>
    <t>Malacothrix incana (Dunedelion)</t>
  </si>
  <si>
    <t>COPU</t>
  </si>
  <si>
    <t>Conicosia pugioniformis (narrow-leaf iceplant)</t>
  </si>
  <si>
    <t>CO</t>
  </si>
  <si>
    <t xml:space="preserve">Cobble </t>
  </si>
  <si>
    <t>tran_ht</t>
  </si>
  <si>
    <t>all codes</t>
  </si>
  <si>
    <t>correct?</t>
  </si>
  <si>
    <t>sitewide species codes</t>
  </si>
  <si>
    <t xml:space="preserve">use this tab to verify all species codes are correctly used. </t>
  </si>
  <si>
    <t>If under the "correct?" column says:</t>
  </si>
  <si>
    <r>
      <rPr>
        <rFont val="Arial"/>
        <color theme="1"/>
        <sz val="10.0"/>
      </rPr>
      <t xml:space="preserve">[blank] = exists in the ReadMe, but not a plant;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</si>
  <si>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TRUE = native species that exists in the ReadMe;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</si>
  <si>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FALSE = nonnative species that exists in the ReadMe; </t>
    </r>
    <r>
      <rPr>
        <rFont val="Arial"/>
        <color theme="1"/>
        <sz val="10.0"/>
        <u/>
      </rPr>
      <t>Your code is good!</t>
    </r>
  </si>
  <si>
    <r>
      <rPr>
        <rFont val="Arial"/>
        <color theme="1"/>
        <sz val="10.0"/>
      </rPr>
      <t xml:space="preserve">No Match = species code that does not exist in the ReadMe or is not correctly identified. Your code is </t>
    </r>
    <r>
      <rPr>
        <rFont val="Arial"/>
        <b/>
        <color theme="1"/>
        <sz val="10.0"/>
      </rPr>
      <t>not good</t>
    </r>
    <r>
      <rPr>
        <rFont val="Arial"/>
        <color theme="1"/>
        <sz val="10.0"/>
      </rPr>
      <t>!</t>
    </r>
  </si>
  <si>
    <t>IF "No Match" follow the steps below:</t>
  </si>
  <si>
    <t>1. check to see if the type code is identified as something else in the ReadMe</t>
  </si>
  <si>
    <t>2. if it exists under a different code in the ReadMe, find and replace to change it to the correct code</t>
  </si>
  <si>
    <t>3. If the species is not yet identified in the ReadMe, add it following the correct naming conventions identified in the ReadMe tab</t>
  </si>
  <si>
    <t>Delete this tab once you verify all codes are correct and accounted for!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</si>
</sst>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0.0"/>
      <color theme="1"/>
      <name val="Arial"/>
    </font>
    <font>
      <sz val="10.0"/>
      <color theme="1"/>
      <name val="Aptos Narrow"/>
    </font>
    <font>
      <sz val="10.0"/>
      <color theme="1"/>
      <name val="Arial"/>
    </font>
    <font>
      <i/>
      <sz val="10.0"/>
      <color theme="1"/>
      <name val="Arial"/>
    </font>
    <font>
      <i/>
      <sz val="10.0"/>
      <color rgb="FF222222"/>
      <name val="Arial"/>
    </font>
    <font>
      <b/>
      <sz val="10.0"/>
      <color theme="1"/>
      <name val="Aptos Narrow"/>
    </font>
    <font>
      <sz val="10.0"/>
      <color theme="1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3" numFmtId="20" xfId="0" applyAlignment="1" applyFont="1" applyNumberFormat="1">
      <alignment shrinkToFit="0" vertical="center" wrapText="1"/>
    </xf>
    <xf borderId="0" fillId="0" fontId="2" numFmtId="20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0" fontId="7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11"/>
    <col customWidth="1" min="2" max="2" width="20.56"/>
    <col customWidth="1" min="3" max="3" width="97.0"/>
    <col customWidth="1" min="4" max="4" width="10.56"/>
    <col customWidth="1" min="5" max="5" width="72.56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5</v>
      </c>
      <c r="B2" s="5" t="s">
        <v>6</v>
      </c>
      <c r="C2" s="4" t="s">
        <v>7</v>
      </c>
      <c r="D2" s="3"/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5</v>
      </c>
      <c r="B3" s="5" t="s">
        <v>9</v>
      </c>
      <c r="C3" s="4" t="s">
        <v>10</v>
      </c>
      <c r="D3" s="3"/>
      <c r="E3" s="6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5</v>
      </c>
      <c r="B4" s="5" t="s">
        <v>12</v>
      </c>
      <c r="C4" s="4" t="s">
        <v>13</v>
      </c>
      <c r="D4" s="3"/>
      <c r="E4" s="6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5</v>
      </c>
      <c r="B5" s="5" t="s">
        <v>15</v>
      </c>
      <c r="C5" s="4" t="s">
        <v>16</v>
      </c>
      <c r="D5" s="3"/>
      <c r="E5" s="7" t="s">
        <v>17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5</v>
      </c>
      <c r="B6" s="5" t="s">
        <v>18</v>
      </c>
      <c r="C6" s="4" t="s">
        <v>19</v>
      </c>
      <c r="D6" s="3"/>
      <c r="E6" s="8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5</v>
      </c>
      <c r="B7" s="5" t="s">
        <v>21</v>
      </c>
      <c r="C7" s="4" t="s">
        <v>22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5</v>
      </c>
      <c r="B8" s="5" t="s">
        <v>23</v>
      </c>
      <c r="C8" s="4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 t="s">
        <v>5</v>
      </c>
      <c r="B9" s="10" t="s">
        <v>25</v>
      </c>
      <c r="C9" s="9" t="s">
        <v>26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4" t="s">
        <v>5</v>
      </c>
      <c r="B10" s="4" t="s">
        <v>27</v>
      </c>
      <c r="C10" s="4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 t="s">
        <v>5</v>
      </c>
      <c r="B11" s="4" t="s">
        <v>29</v>
      </c>
      <c r="C11" s="4" t="s">
        <v>30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 t="s">
        <v>5</v>
      </c>
      <c r="B12" s="4" t="s">
        <v>31</v>
      </c>
      <c r="C12" s="4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 t="s">
        <v>5</v>
      </c>
      <c r="B13" s="4" t="s">
        <v>0</v>
      </c>
      <c r="C13" s="4" t="s">
        <v>33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 t="s">
        <v>5</v>
      </c>
      <c r="B14" s="4" t="s">
        <v>34</v>
      </c>
      <c r="C14" s="4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 t="s">
        <v>5</v>
      </c>
      <c r="B15" s="4" t="s">
        <v>36</v>
      </c>
      <c r="C15" s="4" t="s">
        <v>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 t="s">
        <v>5</v>
      </c>
      <c r="B16" s="4" t="s">
        <v>38</v>
      </c>
      <c r="C16" s="4" t="s">
        <v>39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 t="s">
        <v>5</v>
      </c>
      <c r="B17" s="4" t="s">
        <v>40</v>
      </c>
      <c r="C17" s="4" t="s">
        <v>41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 t="s">
        <v>5</v>
      </c>
      <c r="B18" s="4" t="s">
        <v>42</v>
      </c>
      <c r="C18" s="4" t="s">
        <v>43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 t="s">
        <v>5</v>
      </c>
      <c r="B19" s="4" t="s">
        <v>44</v>
      </c>
      <c r="C19" s="4" t="s">
        <v>45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 t="s">
        <v>5</v>
      </c>
      <c r="B20" s="4" t="s">
        <v>46</v>
      </c>
      <c r="C20" s="4" t="s">
        <v>47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5</v>
      </c>
      <c r="B21" s="4" t="s">
        <v>48</v>
      </c>
      <c r="C21" s="4" t="s">
        <v>49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5</v>
      </c>
      <c r="B22" s="4" t="s">
        <v>50</v>
      </c>
      <c r="C22" s="4" t="s">
        <v>51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4" t="s">
        <v>5</v>
      </c>
      <c r="B23" s="4" t="s">
        <v>52</v>
      </c>
      <c r="C23" s="4" t="s">
        <v>53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5</v>
      </c>
      <c r="B24" s="4" t="s">
        <v>54</v>
      </c>
      <c r="C24" s="4" t="s">
        <v>55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 t="s">
        <v>5</v>
      </c>
      <c r="B25" s="9" t="s">
        <v>56</v>
      </c>
      <c r="C25" s="9" t="s">
        <v>57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4" t="s">
        <v>5</v>
      </c>
      <c r="B26" s="4" t="s">
        <v>58</v>
      </c>
      <c r="C26" s="4" t="s">
        <v>59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 t="s">
        <v>5</v>
      </c>
      <c r="B27" s="9" t="s">
        <v>60</v>
      </c>
      <c r="C27" s="9" t="s">
        <v>61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4" t="s">
        <v>62</v>
      </c>
      <c r="B28" s="4" t="s">
        <v>63</v>
      </c>
      <c r="C28" s="12" t="s">
        <v>64</v>
      </c>
      <c r="D28" s="13" t="b">
        <f>true</f>
        <v>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62</v>
      </c>
      <c r="B29" s="4" t="s">
        <v>65</v>
      </c>
      <c r="C29" s="4" t="s">
        <v>66</v>
      </c>
      <c r="D29" s="13" t="b">
        <f>false</f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62</v>
      </c>
      <c r="B30" s="4" t="s">
        <v>67</v>
      </c>
      <c r="C30" s="12" t="s">
        <v>68</v>
      </c>
      <c r="D30" s="13" t="b">
        <f>FALSE()</f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62</v>
      </c>
      <c r="B31" s="4" t="s">
        <v>69</v>
      </c>
      <c r="C31" s="12" t="s">
        <v>70</v>
      </c>
      <c r="D31" s="13" t="b">
        <f t="shared" ref="D31:D34" si="1">true</f>
        <v>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62</v>
      </c>
      <c r="B32" s="4" t="s">
        <v>71</v>
      </c>
      <c r="C32" s="12" t="s">
        <v>72</v>
      </c>
      <c r="D32" s="13" t="b">
        <f t="shared" si="1"/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62</v>
      </c>
      <c r="B33" s="4" t="s">
        <v>73</v>
      </c>
      <c r="C33" s="12" t="s">
        <v>74</v>
      </c>
      <c r="D33" s="13" t="b">
        <f t="shared" si="1"/>
        <v>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62</v>
      </c>
      <c r="B34" s="4" t="s">
        <v>75</v>
      </c>
      <c r="C34" s="12" t="s">
        <v>76</v>
      </c>
      <c r="D34" s="13" t="b">
        <f t="shared" si="1"/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62</v>
      </c>
      <c r="B35" s="4" t="s">
        <v>77</v>
      </c>
      <c r="C35" s="12" t="s">
        <v>78</v>
      </c>
      <c r="D35" s="13" t="b">
        <f>FALSE()</f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62</v>
      </c>
      <c r="B36" s="4" t="s">
        <v>79</v>
      </c>
      <c r="C36" s="12" t="s">
        <v>80</v>
      </c>
      <c r="D36" s="13" t="b">
        <f t="shared" ref="D36:D39" si="2">true</f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62</v>
      </c>
      <c r="B37" s="4" t="s">
        <v>81</v>
      </c>
      <c r="C37" s="12" t="s">
        <v>82</v>
      </c>
      <c r="D37" s="13" t="b">
        <f t="shared" si="2"/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62</v>
      </c>
      <c r="B38" s="4" t="s">
        <v>83</v>
      </c>
      <c r="C38" s="12" t="s">
        <v>84</v>
      </c>
      <c r="D38" s="13" t="b">
        <f t="shared" si="2"/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62</v>
      </c>
      <c r="B39" s="4" t="s">
        <v>85</v>
      </c>
      <c r="C39" s="12" t="s">
        <v>86</v>
      </c>
      <c r="D39" s="13" t="b">
        <f t="shared" si="2"/>
        <v>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62</v>
      </c>
      <c r="B40" s="4" t="s">
        <v>87</v>
      </c>
      <c r="C40" s="4" t="s">
        <v>88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62</v>
      </c>
      <c r="B41" s="4" t="s">
        <v>89</v>
      </c>
      <c r="C41" s="4" t="s">
        <v>90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62</v>
      </c>
      <c r="B42" s="4" t="s">
        <v>91</v>
      </c>
      <c r="C42" s="12" t="s">
        <v>92</v>
      </c>
      <c r="D42" s="13" t="b">
        <f>FALSE()</f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62</v>
      </c>
      <c r="B43" s="4" t="s">
        <v>93</v>
      </c>
      <c r="C43" s="12" t="s">
        <v>94</v>
      </c>
      <c r="D43" s="13" t="b">
        <f t="shared" ref="D43:D46" si="3">true</f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62</v>
      </c>
      <c r="B44" s="4" t="s">
        <v>95</v>
      </c>
      <c r="C44" s="12" t="s">
        <v>96</v>
      </c>
      <c r="D44" s="13" t="b">
        <f t="shared" si="3"/>
        <v>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62</v>
      </c>
      <c r="B45" s="4" t="s">
        <v>97</v>
      </c>
      <c r="C45" s="12" t="s">
        <v>98</v>
      </c>
      <c r="D45" s="13" t="b">
        <f t="shared" si="3"/>
        <v>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62</v>
      </c>
      <c r="B46" s="4" t="s">
        <v>99</v>
      </c>
      <c r="C46" s="12" t="s">
        <v>100</v>
      </c>
      <c r="D46" s="13" t="b">
        <f t="shared" si="3"/>
        <v>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62</v>
      </c>
      <c r="B47" s="4" t="s">
        <v>101</v>
      </c>
      <c r="C47" s="4" t="s">
        <v>102</v>
      </c>
      <c r="D47" s="13" t="b">
        <f t="shared" ref="D47:D48" si="4">FALSE()</f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62</v>
      </c>
      <c r="B48" s="4" t="s">
        <v>103</v>
      </c>
      <c r="C48" s="4" t="s">
        <v>104</v>
      </c>
      <c r="D48" s="13" t="b">
        <f t="shared" si="4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62</v>
      </c>
      <c r="B49" s="4" t="s">
        <v>105</v>
      </c>
      <c r="C49" s="12" t="s">
        <v>106</v>
      </c>
      <c r="D49" s="13" t="b">
        <f t="shared" ref="D49:D50" si="5">true</f>
        <v>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62</v>
      </c>
      <c r="B50" s="4" t="s">
        <v>107</v>
      </c>
      <c r="C50" s="12" t="s">
        <v>108</v>
      </c>
      <c r="D50" s="13" t="b">
        <f t="shared" si="5"/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62</v>
      </c>
      <c r="B51" s="4" t="s">
        <v>109</v>
      </c>
      <c r="C51" s="12" t="s">
        <v>110</v>
      </c>
      <c r="D51" s="13" t="b">
        <f t="shared" ref="D51:D52" si="6">FALSE()</f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62</v>
      </c>
      <c r="B52" s="4" t="s">
        <v>111</v>
      </c>
      <c r="C52" s="12" t="s">
        <v>112</v>
      </c>
      <c r="D52" s="13" t="b">
        <f t="shared" si="6"/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62</v>
      </c>
      <c r="B53" s="4" t="s">
        <v>113</v>
      </c>
      <c r="C53" s="12" t="s">
        <v>114</v>
      </c>
      <c r="D53" s="13" t="b">
        <f>true</f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62</v>
      </c>
      <c r="B54" s="4" t="s">
        <v>115</v>
      </c>
      <c r="C54" s="12" t="s">
        <v>116</v>
      </c>
      <c r="D54" s="13" t="b">
        <f>FALSE()</f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62</v>
      </c>
      <c r="B55" s="4" t="s">
        <v>117</v>
      </c>
      <c r="C55" s="12" t="s">
        <v>118</v>
      </c>
      <c r="D55" s="13" t="b">
        <f t="shared" ref="D55:D56" si="7">true</f>
        <v>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62</v>
      </c>
      <c r="B56" s="4" t="s">
        <v>119</v>
      </c>
      <c r="C56" s="12" t="s">
        <v>120</v>
      </c>
      <c r="D56" s="13" t="b">
        <f t="shared" si="7"/>
        <v>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62</v>
      </c>
      <c r="B57" s="4" t="s">
        <v>121</v>
      </c>
      <c r="C57" s="12" t="s">
        <v>122</v>
      </c>
      <c r="D57" s="13" t="b">
        <f>FALSE()</f>
        <v>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62</v>
      </c>
      <c r="B58" s="4" t="s">
        <v>123</v>
      </c>
      <c r="C58" s="14" t="s">
        <v>124</v>
      </c>
      <c r="D58" s="13" t="b">
        <f>true</f>
        <v>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62</v>
      </c>
      <c r="B59" s="4" t="s">
        <v>125</v>
      </c>
      <c r="C59" s="4" t="s">
        <v>126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62</v>
      </c>
      <c r="B60" s="4" t="s">
        <v>127</v>
      </c>
      <c r="C60" s="4" t="s">
        <v>128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62</v>
      </c>
      <c r="B61" s="4" t="s">
        <v>129</v>
      </c>
      <c r="C61" s="12" t="s">
        <v>130</v>
      </c>
      <c r="D61" s="13" t="b">
        <f>true</f>
        <v>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62</v>
      </c>
      <c r="B62" s="4" t="s">
        <v>131</v>
      </c>
      <c r="C62" s="12" t="s">
        <v>132</v>
      </c>
      <c r="D62" s="13" t="b">
        <f>FALSE()</f>
        <v>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62</v>
      </c>
      <c r="B63" s="4" t="s">
        <v>133</v>
      </c>
      <c r="C63" s="4" t="s">
        <v>134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62</v>
      </c>
      <c r="B64" s="4" t="s">
        <v>135</v>
      </c>
      <c r="C64" s="4" t="s">
        <v>136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62</v>
      </c>
      <c r="B65" s="4" t="s">
        <v>137</v>
      </c>
      <c r="C65" s="12" t="s">
        <v>138</v>
      </c>
      <c r="D65" s="13" t="b">
        <f t="shared" ref="D65:D66" si="8">FALSE()</f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62</v>
      </c>
      <c r="B66" s="4" t="s">
        <v>139</v>
      </c>
      <c r="C66" s="12" t="s">
        <v>140</v>
      </c>
      <c r="D66" s="13" t="b">
        <f t="shared" si="8"/>
        <v>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62</v>
      </c>
      <c r="B67" s="4" t="s">
        <v>141</v>
      </c>
      <c r="C67" s="4" t="s">
        <v>142</v>
      </c>
      <c r="D67" s="13" t="b">
        <f t="shared" ref="D67:D68" si="9">true</f>
        <v>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62</v>
      </c>
      <c r="B68" s="4" t="s">
        <v>143</v>
      </c>
      <c r="C68" s="4" t="s">
        <v>144</v>
      </c>
      <c r="D68" s="13" t="b">
        <f t="shared" si="9"/>
        <v>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62</v>
      </c>
      <c r="B69" s="4" t="s">
        <v>145</v>
      </c>
      <c r="C69" s="15" t="s">
        <v>146</v>
      </c>
      <c r="D69" s="13" t="b">
        <f t="shared" ref="D69:D74" si="10">FALSE()</f>
        <v>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62</v>
      </c>
      <c r="B70" s="4" t="s">
        <v>147</v>
      </c>
      <c r="C70" s="4" t="s">
        <v>148</v>
      </c>
      <c r="D70" s="13" t="b">
        <f t="shared" si="10"/>
        <v>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62</v>
      </c>
      <c r="B71" s="4" t="s">
        <v>149</v>
      </c>
      <c r="C71" s="4" t="s">
        <v>150</v>
      </c>
      <c r="D71" s="13" t="b">
        <f t="shared" si="10"/>
        <v>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62</v>
      </c>
      <c r="B72" s="4" t="s">
        <v>151</v>
      </c>
      <c r="C72" s="4" t="s">
        <v>152</v>
      </c>
      <c r="D72" s="13" t="b">
        <f t="shared" si="10"/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62</v>
      </c>
      <c r="B73" s="4" t="s">
        <v>153</v>
      </c>
      <c r="C73" s="4" t="s">
        <v>154</v>
      </c>
      <c r="D73" s="13" t="b">
        <f t="shared" si="10"/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62</v>
      </c>
      <c r="B74" s="4" t="s">
        <v>155</v>
      </c>
      <c r="C74" s="4" t="s">
        <v>156</v>
      </c>
      <c r="D74" s="13" t="b">
        <f t="shared" si="10"/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62</v>
      </c>
      <c r="B75" s="4" t="s">
        <v>157</v>
      </c>
      <c r="C75" s="12" t="s">
        <v>158</v>
      </c>
      <c r="D75" s="13" t="b">
        <f>true</f>
        <v>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62</v>
      </c>
      <c r="B76" s="4" t="s">
        <v>159</v>
      </c>
      <c r="C76" s="4" t="s">
        <v>160</v>
      </c>
      <c r="D76" s="13" t="b">
        <f t="shared" ref="D76:D78" si="11">FALSE()</f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62</v>
      </c>
      <c r="B77" s="4" t="s">
        <v>161</v>
      </c>
      <c r="C77" s="4" t="s">
        <v>162</v>
      </c>
      <c r="D77" s="13" t="b">
        <f t="shared" si="11"/>
        <v>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62</v>
      </c>
      <c r="B78" s="4" t="s">
        <v>163</v>
      </c>
      <c r="C78" s="4" t="s">
        <v>164</v>
      </c>
      <c r="D78" s="13" t="b">
        <f t="shared" si="11"/>
        <v>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62</v>
      </c>
      <c r="B79" s="4" t="s">
        <v>165</v>
      </c>
      <c r="C79" s="4" t="s">
        <v>166</v>
      </c>
      <c r="D79" s="13" t="b">
        <f>true</f>
        <v>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62</v>
      </c>
      <c r="B80" s="4" t="s">
        <v>167</v>
      </c>
      <c r="C80" s="4" t="s">
        <v>168</v>
      </c>
      <c r="D80" s="13" t="b">
        <f t="shared" ref="D80:D86" si="12">FALSE()</f>
        <v>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62</v>
      </c>
      <c r="B81" s="4" t="s">
        <v>169</v>
      </c>
      <c r="C81" s="4" t="s">
        <v>170</v>
      </c>
      <c r="D81" s="13" t="b">
        <f t="shared" si="12"/>
        <v>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62</v>
      </c>
      <c r="B82" s="4" t="s">
        <v>171</v>
      </c>
      <c r="C82" s="4" t="s">
        <v>172</v>
      </c>
      <c r="D82" s="13" t="b">
        <f t="shared" si="12"/>
        <v>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62</v>
      </c>
      <c r="B83" s="4" t="s">
        <v>173</v>
      </c>
      <c r="C83" s="4" t="s">
        <v>174</v>
      </c>
      <c r="D83" s="13" t="b">
        <f t="shared" si="12"/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62</v>
      </c>
      <c r="B84" s="4" t="s">
        <v>175</v>
      </c>
      <c r="C84" s="4" t="s">
        <v>176</v>
      </c>
      <c r="D84" s="13" t="b">
        <f t="shared" si="12"/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62</v>
      </c>
      <c r="B85" s="4" t="s">
        <v>177</v>
      </c>
      <c r="C85" s="4" t="s">
        <v>178</v>
      </c>
      <c r="D85" s="13" t="b">
        <f t="shared" si="12"/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62</v>
      </c>
      <c r="B86" s="4" t="s">
        <v>179</v>
      </c>
      <c r="C86" s="4" t="s">
        <v>180</v>
      </c>
      <c r="D86" s="13" t="b">
        <f t="shared" si="12"/>
        <v>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62</v>
      </c>
      <c r="B87" s="4" t="s">
        <v>181</v>
      </c>
      <c r="C87" s="4" t="s">
        <v>182</v>
      </c>
      <c r="D87" s="13" t="b">
        <f>true</f>
        <v>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62</v>
      </c>
      <c r="B88" s="4" t="s">
        <v>183</v>
      </c>
      <c r="C88" s="4" t="s">
        <v>184</v>
      </c>
      <c r="D88" s="13" t="b">
        <f t="shared" ref="D88:D92" si="13">FALSE()</f>
        <v>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62</v>
      </c>
      <c r="B89" s="4" t="s">
        <v>185</v>
      </c>
      <c r="C89" s="4" t="s">
        <v>186</v>
      </c>
      <c r="D89" s="13" t="b">
        <f t="shared" si="13"/>
        <v>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62</v>
      </c>
      <c r="B90" s="4" t="s">
        <v>187</v>
      </c>
      <c r="C90" s="4" t="s">
        <v>188</v>
      </c>
      <c r="D90" s="13" t="b">
        <f t="shared" si="13"/>
        <v>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62</v>
      </c>
      <c r="B91" s="4" t="s">
        <v>189</v>
      </c>
      <c r="C91" s="4" t="s">
        <v>190</v>
      </c>
      <c r="D91" s="13" t="b">
        <f t="shared" si="13"/>
        <v>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62</v>
      </c>
      <c r="B92" s="4" t="s">
        <v>191</v>
      </c>
      <c r="C92" s="4" t="s">
        <v>192</v>
      </c>
      <c r="D92" s="13" t="b">
        <f t="shared" si="13"/>
        <v>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62</v>
      </c>
      <c r="B93" s="4" t="s">
        <v>193</v>
      </c>
      <c r="C93" s="4" t="s">
        <v>194</v>
      </c>
      <c r="D93" s="13" t="b">
        <f>true</f>
        <v>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62</v>
      </c>
      <c r="B94" s="4" t="s">
        <v>195</v>
      </c>
      <c r="C94" s="4" t="s">
        <v>196</v>
      </c>
      <c r="D94" s="13" t="b">
        <f t="shared" ref="D94:D95" si="14">FALSE()</f>
        <v>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62</v>
      </c>
      <c r="B95" s="4" t="s">
        <v>197</v>
      </c>
      <c r="C95" s="4" t="s">
        <v>198</v>
      </c>
      <c r="D95" s="13" t="b">
        <f t="shared" si="14"/>
        <v>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62</v>
      </c>
      <c r="B96" s="4" t="s">
        <v>199</v>
      </c>
      <c r="C96" s="4" t="s">
        <v>200</v>
      </c>
      <c r="D96" s="13" t="b">
        <f t="shared" ref="D96:D97" si="15">true</f>
        <v>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62</v>
      </c>
      <c r="B97" s="4" t="s">
        <v>201</v>
      </c>
      <c r="C97" s="4" t="s">
        <v>202</v>
      </c>
      <c r="D97" s="13" t="b">
        <f t="shared" si="15"/>
        <v>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62</v>
      </c>
      <c r="B98" s="4" t="s">
        <v>203</v>
      </c>
      <c r="C98" s="4" t="s">
        <v>204</v>
      </c>
      <c r="D98" s="13" t="b">
        <f>FALSE()</f>
        <v>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62</v>
      </c>
      <c r="B99" s="4" t="s">
        <v>205</v>
      </c>
      <c r="C99" s="4" t="s">
        <v>206</v>
      </c>
      <c r="D99" s="13" t="b">
        <f t="shared" ref="D99:D100" si="16">true</f>
        <v>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62</v>
      </c>
      <c r="B100" s="4" t="s">
        <v>207</v>
      </c>
      <c r="C100" s="4" t="s">
        <v>208</v>
      </c>
      <c r="D100" s="13" t="b">
        <f t="shared" si="16"/>
        <v>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62</v>
      </c>
      <c r="B101" s="4" t="s">
        <v>209</v>
      </c>
      <c r="C101" s="4" t="s">
        <v>210</v>
      </c>
      <c r="D101" s="13" t="b">
        <f t="shared" ref="D101:D102" si="17">FALSE()</f>
        <v>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62</v>
      </c>
      <c r="B102" s="4" t="s">
        <v>211</v>
      </c>
      <c r="C102" s="4" t="s">
        <v>212</v>
      </c>
      <c r="D102" s="13" t="b">
        <f t="shared" si="17"/>
        <v>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62</v>
      </c>
      <c r="B103" s="4" t="s">
        <v>213</v>
      </c>
      <c r="C103" s="4" t="s">
        <v>214</v>
      </c>
      <c r="D103" s="13" t="b">
        <f t="shared" ref="D103:D112" si="18">true</f>
        <v>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62</v>
      </c>
      <c r="B104" s="4" t="s">
        <v>215</v>
      </c>
      <c r="C104" s="4" t="s">
        <v>216</v>
      </c>
      <c r="D104" s="13" t="b">
        <f t="shared" si="18"/>
        <v>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62</v>
      </c>
      <c r="B105" s="4" t="s">
        <v>217</v>
      </c>
      <c r="C105" s="4" t="s">
        <v>218</v>
      </c>
      <c r="D105" s="13" t="b">
        <f t="shared" si="18"/>
        <v>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62</v>
      </c>
      <c r="B106" s="4" t="s">
        <v>219</v>
      </c>
      <c r="C106" s="4" t="s">
        <v>220</v>
      </c>
      <c r="D106" s="13" t="b">
        <f t="shared" si="18"/>
        <v>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62</v>
      </c>
      <c r="B107" s="4" t="s">
        <v>221</v>
      </c>
      <c r="C107" s="4" t="s">
        <v>222</v>
      </c>
      <c r="D107" s="13" t="b">
        <f t="shared" si="18"/>
        <v>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62</v>
      </c>
      <c r="B108" s="4" t="s">
        <v>223</v>
      </c>
      <c r="C108" s="4" t="s">
        <v>224</v>
      </c>
      <c r="D108" s="13" t="b">
        <f t="shared" si="18"/>
        <v>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62</v>
      </c>
      <c r="B109" s="4" t="s">
        <v>225</v>
      </c>
      <c r="C109" s="4" t="s">
        <v>226</v>
      </c>
      <c r="D109" s="13" t="b">
        <f t="shared" si="18"/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62</v>
      </c>
      <c r="B110" s="4" t="s">
        <v>227</v>
      </c>
      <c r="C110" s="4" t="s">
        <v>228</v>
      </c>
      <c r="D110" s="13" t="b">
        <f t="shared" si="18"/>
        <v>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62</v>
      </c>
      <c r="B111" s="4" t="s">
        <v>229</v>
      </c>
      <c r="C111" s="4" t="s">
        <v>230</v>
      </c>
      <c r="D111" s="13" t="b">
        <f t="shared" si="18"/>
        <v>1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62</v>
      </c>
      <c r="B112" s="4" t="s">
        <v>231</v>
      </c>
      <c r="C112" s="4" t="s">
        <v>232</v>
      </c>
      <c r="D112" s="13" t="b">
        <f t="shared" si="18"/>
        <v>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62</v>
      </c>
      <c r="B113" s="4" t="s">
        <v>233</v>
      </c>
      <c r="C113" s="4" t="s">
        <v>234</v>
      </c>
      <c r="D113" s="13" t="b">
        <f>false</f>
        <v>0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62</v>
      </c>
      <c r="B114" s="4" t="s">
        <v>235</v>
      </c>
      <c r="C114" s="4" t="s">
        <v>236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6" width="10.56"/>
    <col customWidth="1" min="7" max="7" width="11.44"/>
    <col customWidth="1" min="8" max="8" width="37.22"/>
    <col customWidth="1" min="9" max="26" width="10.56"/>
  </cols>
  <sheetData>
    <row r="1" ht="15.75" customHeight="1">
      <c r="A1" s="16" t="s">
        <v>6</v>
      </c>
      <c r="B1" s="16" t="s">
        <v>9</v>
      </c>
      <c r="C1" s="16" t="s">
        <v>12</v>
      </c>
      <c r="D1" s="16" t="s">
        <v>15</v>
      </c>
      <c r="E1" s="16" t="s">
        <v>18</v>
      </c>
      <c r="F1" s="16" t="s">
        <v>21</v>
      </c>
      <c r="G1" s="16" t="s">
        <v>23</v>
      </c>
      <c r="H1" s="17" t="s">
        <v>25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74.25" customHeight="1">
      <c r="A2" s="18"/>
      <c r="B2" s="18"/>
      <c r="C2" s="18"/>
      <c r="D2" s="19"/>
      <c r="E2" s="20"/>
      <c r="F2" s="21"/>
      <c r="G2" s="2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56"/>
    <col customWidth="1" min="8" max="8" width="11.33"/>
    <col customWidth="1" min="9" max="9" width="13.44"/>
    <col customWidth="1" min="10" max="10" width="16.56"/>
    <col customWidth="1" min="11" max="12" width="13.67"/>
    <col customWidth="1" min="13" max="39" width="10.56"/>
  </cols>
  <sheetData>
    <row r="1" ht="15.75" customHeight="1">
      <c r="A1" s="1" t="s">
        <v>27</v>
      </c>
      <c r="B1" s="1" t="s">
        <v>29</v>
      </c>
      <c r="C1" s="1" t="s">
        <v>31</v>
      </c>
      <c r="D1" s="1" t="s">
        <v>0</v>
      </c>
      <c r="E1" s="1" t="s">
        <v>34</v>
      </c>
      <c r="F1" s="1" t="s">
        <v>36</v>
      </c>
      <c r="G1" s="1" t="s">
        <v>38</v>
      </c>
      <c r="H1" s="1" t="s">
        <v>40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5.75" customHeight="1">
      <c r="A2" s="23"/>
      <c r="B2" s="23"/>
      <c r="C2" s="4"/>
      <c r="D2" s="23"/>
      <c r="E2" s="23"/>
      <c r="F2" s="23"/>
      <c r="G2" s="23"/>
      <c r="H2" s="24"/>
      <c r="I2" s="24"/>
      <c r="J2" s="24"/>
      <c r="K2" s="23"/>
      <c r="L2" s="23"/>
      <c r="M2" s="23"/>
      <c r="N2" s="25"/>
      <c r="O2" s="23"/>
      <c r="P2" s="25"/>
      <c r="Q2" s="23"/>
      <c r="R2" s="25"/>
      <c r="S2" s="23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3"/>
      <c r="AL2" s="25"/>
      <c r="AM2" s="25"/>
    </row>
    <row r="3" ht="15.75" customHeight="1">
      <c r="A3" s="23"/>
      <c r="B3" s="23"/>
      <c r="C3" s="4"/>
      <c r="D3" s="23"/>
      <c r="E3" s="23"/>
      <c r="F3" s="23"/>
      <c r="G3" s="23"/>
      <c r="H3" s="24"/>
      <c r="I3" s="26"/>
      <c r="J3" s="24"/>
      <c r="K3" s="23"/>
      <c r="L3" s="23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ht="15.75" customHeight="1">
      <c r="A4" s="23"/>
      <c r="B4" s="23"/>
      <c r="C4" s="4"/>
      <c r="D4" s="23"/>
      <c r="E4" s="23"/>
      <c r="F4" s="23"/>
      <c r="G4" s="23"/>
      <c r="H4" s="24"/>
      <c r="I4" s="26"/>
      <c r="J4" s="24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ht="15.75" customHeight="1">
      <c r="A5" s="23"/>
      <c r="B5" s="23"/>
      <c r="C5" s="4"/>
      <c r="D5" s="23"/>
      <c r="E5" s="23"/>
      <c r="F5" s="23"/>
      <c r="G5" s="23"/>
      <c r="H5" s="24"/>
      <c r="I5" s="26"/>
      <c r="J5" s="24"/>
      <c r="K5" s="23"/>
      <c r="L5" s="23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</row>
    <row r="6" ht="15.75" customHeight="1">
      <c r="A6" s="23"/>
      <c r="B6" s="23"/>
      <c r="C6" s="4"/>
      <c r="D6" s="23"/>
      <c r="E6" s="23"/>
      <c r="F6" s="23"/>
      <c r="G6" s="23"/>
      <c r="H6" s="24"/>
      <c r="I6" s="26"/>
      <c r="J6" s="24"/>
      <c r="K6" s="23"/>
      <c r="L6" s="23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</row>
    <row r="7" ht="15.75" customHeight="1">
      <c r="A7" s="23"/>
      <c r="B7" s="23"/>
      <c r="C7" s="4"/>
      <c r="D7" s="23"/>
      <c r="E7" s="23"/>
      <c r="F7" s="23"/>
      <c r="G7" s="23"/>
      <c r="H7" s="24"/>
      <c r="I7" s="24"/>
      <c r="J7" s="24"/>
      <c r="K7" s="23"/>
      <c r="L7" s="23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ht="15.75" customHeight="1">
      <c r="A8" s="23"/>
      <c r="B8" s="23"/>
      <c r="C8" s="4"/>
      <c r="D8" s="23"/>
      <c r="E8" s="23"/>
      <c r="F8" s="23"/>
      <c r="G8" s="23"/>
      <c r="H8" s="24"/>
      <c r="I8" s="26"/>
      <c r="J8" s="24"/>
      <c r="K8" s="23"/>
      <c r="L8" s="23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ht="15.75" customHeight="1">
      <c r="A9" s="23"/>
      <c r="B9" s="23"/>
      <c r="C9" s="4"/>
      <c r="D9" s="23"/>
      <c r="E9" s="23"/>
      <c r="F9" s="23"/>
      <c r="G9" s="23"/>
      <c r="H9" s="24"/>
      <c r="I9" s="26"/>
      <c r="J9" s="24"/>
      <c r="K9" s="23"/>
      <c r="L9" s="23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</row>
    <row r="10" ht="15.75" customHeight="1">
      <c r="A10" s="23"/>
      <c r="B10" s="23"/>
      <c r="C10" s="4"/>
      <c r="D10" s="23"/>
      <c r="E10" s="23"/>
      <c r="F10" s="23"/>
      <c r="G10" s="23"/>
      <c r="H10" s="24"/>
      <c r="I10" s="24"/>
      <c r="J10" s="24"/>
      <c r="K10" s="23"/>
      <c r="L10" s="23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</row>
    <row r="11" ht="15.75" customHeight="1">
      <c r="A11" s="23"/>
      <c r="B11" s="23"/>
      <c r="C11" s="4"/>
      <c r="D11" s="23"/>
      <c r="E11" s="23"/>
      <c r="F11" s="23"/>
      <c r="G11" s="23"/>
      <c r="H11" s="24"/>
      <c r="I11" s="26"/>
      <c r="J11" s="24"/>
      <c r="K11" s="23"/>
      <c r="L11" s="23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 ht="15.75" customHeight="1">
      <c r="A12" s="23"/>
      <c r="B12" s="23"/>
      <c r="C12" s="4"/>
      <c r="D12" s="23"/>
      <c r="E12" s="23"/>
      <c r="F12" s="23"/>
      <c r="G12" s="23"/>
      <c r="H12" s="24"/>
      <c r="I12" s="26"/>
      <c r="J12" s="24"/>
      <c r="K12" s="23"/>
      <c r="L12" s="23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 ht="15.75" customHeight="1">
      <c r="A13" s="23"/>
      <c r="B13" s="23"/>
      <c r="C13" s="4"/>
      <c r="D13" s="23"/>
      <c r="E13" s="23"/>
      <c r="F13" s="23"/>
      <c r="G13" s="23"/>
      <c r="H13" s="24"/>
      <c r="I13" s="24"/>
      <c r="J13" s="24"/>
      <c r="K13" s="23"/>
      <c r="L13" s="23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3"/>
      <c r="B14" s="23"/>
      <c r="C14" s="4"/>
      <c r="D14" s="23"/>
      <c r="E14" s="23"/>
      <c r="F14" s="23"/>
      <c r="G14" s="23"/>
      <c r="H14" s="24"/>
      <c r="I14" s="26"/>
      <c r="J14" s="24"/>
      <c r="K14" s="23"/>
      <c r="L14" s="23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3"/>
      <c r="B15" s="23"/>
      <c r="C15" s="4"/>
      <c r="D15" s="23"/>
      <c r="E15" s="23"/>
      <c r="F15" s="23"/>
      <c r="G15" s="23"/>
      <c r="H15" s="24"/>
      <c r="I15" s="24"/>
      <c r="J15" s="24"/>
      <c r="K15" s="23"/>
      <c r="L15" s="23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3"/>
      <c r="B16" s="23"/>
      <c r="C16" s="4"/>
      <c r="D16" s="23"/>
      <c r="E16" s="23"/>
      <c r="F16" s="23"/>
      <c r="G16" s="23"/>
      <c r="H16" s="24"/>
      <c r="I16" s="26"/>
      <c r="J16" s="24"/>
      <c r="K16" s="23"/>
      <c r="L16" s="23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3"/>
      <c r="B17" s="23"/>
      <c r="C17" s="4"/>
      <c r="D17" s="23"/>
      <c r="E17" s="23"/>
      <c r="F17" s="23"/>
      <c r="G17" s="23"/>
      <c r="H17" s="24"/>
      <c r="I17" s="24"/>
      <c r="J17" s="24"/>
      <c r="K17" s="23"/>
      <c r="L17" s="23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23"/>
      <c r="B18" s="23"/>
      <c r="C18" s="4"/>
      <c r="D18" s="23"/>
      <c r="E18" s="23"/>
      <c r="F18" s="23"/>
      <c r="G18" s="23"/>
      <c r="H18" s="24"/>
      <c r="I18" s="24"/>
      <c r="J18" s="24"/>
      <c r="K18" s="23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ht="15.75" customHeight="1">
      <c r="A19" s="23"/>
      <c r="B19" s="23"/>
      <c r="C19" s="4"/>
      <c r="D19" s="23"/>
      <c r="E19" s="23"/>
      <c r="F19" s="23"/>
      <c r="G19" s="23"/>
      <c r="H19" s="24"/>
      <c r="I19" s="24"/>
      <c r="J19" s="24"/>
      <c r="K19" s="23"/>
      <c r="L19" s="2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ht="15.75" customHeight="1">
      <c r="A20" s="23"/>
      <c r="B20" s="23"/>
      <c r="C20" s="4"/>
      <c r="D20" s="23"/>
      <c r="E20" s="23"/>
      <c r="F20" s="23"/>
      <c r="G20" s="23"/>
      <c r="H20" s="24"/>
      <c r="I20" s="24"/>
      <c r="J20" s="24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 ht="15.75" customHeight="1">
      <c r="A21" s="23"/>
      <c r="B21" s="23"/>
      <c r="C21" s="4"/>
      <c r="D21" s="23"/>
      <c r="E21" s="23"/>
      <c r="F21" s="23"/>
      <c r="G21" s="23"/>
      <c r="H21" s="24"/>
      <c r="I21" s="24"/>
      <c r="J21" s="24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 ht="15.75" customHeight="1">
      <c r="A22" s="23"/>
      <c r="B22" s="23"/>
      <c r="C22" s="4"/>
      <c r="D22" s="23"/>
      <c r="E22" s="23"/>
      <c r="F22" s="23"/>
      <c r="G22" s="23"/>
      <c r="H22" s="24"/>
      <c r="I22" s="24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ht="15.75" customHeight="1">
      <c r="A23" s="23"/>
      <c r="B23" s="23"/>
      <c r="C23" s="4"/>
      <c r="D23" s="23"/>
      <c r="E23" s="23"/>
      <c r="F23" s="23"/>
      <c r="G23" s="23"/>
      <c r="H23" s="24"/>
      <c r="I23" s="26"/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 ht="15.75" customHeight="1">
      <c r="A24" s="23"/>
      <c r="B24" s="23"/>
      <c r="C24" s="4"/>
      <c r="D24" s="23"/>
      <c r="E24" s="23"/>
      <c r="F24" s="23"/>
      <c r="G24" s="23"/>
      <c r="H24" s="24"/>
      <c r="I24" s="24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 ht="15.75" customHeight="1">
      <c r="A25" s="23"/>
      <c r="B25" s="23"/>
      <c r="C25" s="4"/>
      <c r="D25" s="23"/>
      <c r="E25" s="23"/>
      <c r="F25" s="23"/>
      <c r="G25" s="23"/>
      <c r="H25" s="24"/>
      <c r="I25" s="24"/>
      <c r="J25" s="24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 ht="15.75" customHeight="1">
      <c r="A26" s="23"/>
      <c r="B26" s="23"/>
      <c r="C26" s="4"/>
      <c r="D26" s="23"/>
      <c r="E26" s="23"/>
      <c r="F26" s="23"/>
      <c r="G26" s="23"/>
      <c r="H26" s="24"/>
      <c r="I26" s="24"/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 ht="15.75" customHeight="1">
      <c r="A27" s="23"/>
      <c r="B27" s="23"/>
      <c r="C27" s="4"/>
      <c r="D27" s="23"/>
      <c r="E27" s="23"/>
      <c r="F27" s="23"/>
      <c r="G27" s="23"/>
      <c r="H27" s="24"/>
      <c r="I27" s="24"/>
      <c r="J27" s="24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 ht="15.75" customHeight="1">
      <c r="A28" s="23"/>
      <c r="B28" s="23"/>
      <c r="C28" s="4"/>
      <c r="D28" s="23"/>
      <c r="E28" s="23"/>
      <c r="F28" s="23"/>
      <c r="G28" s="23"/>
      <c r="H28" s="24"/>
      <c r="I28" s="24"/>
      <c r="J28" s="24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 ht="15.75" customHeight="1">
      <c r="A29" s="23"/>
      <c r="B29" s="23"/>
      <c r="C29" s="4"/>
      <c r="D29" s="23"/>
      <c r="E29" s="23"/>
      <c r="F29" s="23"/>
      <c r="G29" s="23"/>
      <c r="H29" s="24"/>
      <c r="I29" s="24"/>
      <c r="J29" s="24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 ht="15.75" customHeight="1">
      <c r="A30" s="23"/>
      <c r="B30" s="23"/>
      <c r="C30" s="4"/>
      <c r="D30" s="23"/>
      <c r="E30" s="23"/>
      <c r="F30" s="23"/>
      <c r="G30" s="23"/>
      <c r="H30" s="24"/>
      <c r="I30" s="24"/>
      <c r="J30" s="24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 ht="15.75" customHeight="1">
      <c r="A31" s="23"/>
      <c r="B31" s="23"/>
      <c r="C31" s="4"/>
      <c r="D31" s="23"/>
      <c r="E31" s="23"/>
      <c r="F31" s="23"/>
      <c r="G31" s="23"/>
      <c r="H31" s="24"/>
      <c r="I31" s="24"/>
      <c r="J31" s="24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 ht="15.75" customHeight="1">
      <c r="A32" s="23"/>
      <c r="B32" s="23"/>
      <c r="C32" s="4"/>
      <c r="D32" s="23"/>
      <c r="E32" s="23"/>
      <c r="F32" s="23"/>
      <c r="G32" s="23"/>
      <c r="H32" s="24"/>
      <c r="I32" s="24"/>
      <c r="J32" s="24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 ht="15.75" customHeight="1">
      <c r="A33" s="23"/>
      <c r="B33" s="23"/>
      <c r="C33" s="4"/>
      <c r="D33" s="23"/>
      <c r="E33" s="23"/>
      <c r="F33" s="23"/>
      <c r="G33" s="23"/>
      <c r="H33" s="24"/>
      <c r="I33" s="24"/>
      <c r="J33" s="24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 ht="15.75" customHeight="1">
      <c r="A34" s="23"/>
      <c r="B34" s="23"/>
      <c r="C34" s="4"/>
      <c r="D34" s="23"/>
      <c r="E34" s="23"/>
      <c r="F34" s="23"/>
      <c r="G34" s="23"/>
      <c r="H34" s="24"/>
      <c r="I34" s="24"/>
      <c r="J34" s="24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ht="15.75" customHeight="1">
      <c r="A35" s="23"/>
      <c r="B35" s="23"/>
      <c r="C35" s="4"/>
      <c r="D35" s="23"/>
      <c r="E35" s="23"/>
      <c r="F35" s="23"/>
      <c r="G35" s="23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ht="15.75" customHeight="1">
      <c r="A36" s="23"/>
      <c r="B36" s="23"/>
      <c r="C36" s="4"/>
      <c r="D36" s="23"/>
      <c r="E36" s="23"/>
      <c r="F36" s="23"/>
      <c r="G36" s="23"/>
      <c r="H36" s="24"/>
      <c r="I36" s="24"/>
      <c r="J36" s="24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ht="15.75" customHeight="1">
      <c r="A37" s="23"/>
      <c r="B37" s="23"/>
      <c r="C37" s="4"/>
      <c r="D37" s="23"/>
      <c r="E37" s="23"/>
      <c r="F37" s="23"/>
      <c r="G37" s="23"/>
      <c r="H37" s="24"/>
      <c r="I37" s="24"/>
      <c r="J37" s="24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ht="15.75" customHeight="1">
      <c r="A38" s="23"/>
      <c r="B38" s="23"/>
      <c r="C38" s="4"/>
      <c r="D38" s="23"/>
      <c r="E38" s="23"/>
      <c r="F38" s="23"/>
      <c r="G38" s="23"/>
      <c r="H38" s="24"/>
      <c r="I38" s="24"/>
      <c r="J38" s="24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ht="15.75" customHeight="1">
      <c r="A39" s="23"/>
      <c r="B39" s="23"/>
      <c r="C39" s="4"/>
      <c r="D39" s="23"/>
      <c r="E39" s="23"/>
      <c r="F39" s="23"/>
      <c r="G39" s="23"/>
      <c r="H39" s="24"/>
      <c r="I39" s="24"/>
      <c r="J39" s="24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ht="15.75" customHeight="1">
      <c r="A40" s="23"/>
      <c r="B40" s="23"/>
      <c r="C40" s="4"/>
      <c r="D40" s="23"/>
      <c r="E40" s="23"/>
      <c r="F40" s="23"/>
      <c r="G40" s="23"/>
      <c r="H40" s="24"/>
      <c r="I40" s="24"/>
      <c r="J40" s="24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ht="15.75" customHeight="1">
      <c r="A41" s="23"/>
      <c r="B41" s="23"/>
      <c r="C41" s="4"/>
      <c r="D41" s="23"/>
      <c r="E41" s="23"/>
      <c r="F41" s="23"/>
      <c r="G41" s="23"/>
      <c r="H41" s="24"/>
      <c r="I41" s="24"/>
      <c r="J41" s="2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ht="15.75" customHeight="1">
      <c r="A42" s="23"/>
      <c r="B42" s="23"/>
      <c r="C42" s="4"/>
      <c r="D42" s="23"/>
      <c r="E42" s="23"/>
      <c r="F42" s="23"/>
      <c r="G42" s="23"/>
      <c r="H42" s="24"/>
      <c r="I42" s="24"/>
      <c r="J42" s="24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ht="15.75" customHeight="1">
      <c r="A43" s="23"/>
      <c r="B43" s="23"/>
      <c r="C43" s="4"/>
      <c r="D43" s="23"/>
      <c r="E43" s="23"/>
      <c r="F43" s="23"/>
      <c r="G43" s="23"/>
      <c r="H43" s="24"/>
      <c r="I43" s="24"/>
      <c r="J43" s="24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ht="15.75" customHeight="1">
      <c r="A44" s="23"/>
      <c r="B44" s="23"/>
      <c r="C44" s="4"/>
      <c r="D44" s="23"/>
      <c r="E44" s="23"/>
      <c r="F44" s="23"/>
      <c r="G44" s="23"/>
      <c r="H44" s="24"/>
      <c r="I44" s="24"/>
      <c r="J44" s="24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 ht="15.75" customHeight="1">
      <c r="A45" s="23"/>
      <c r="B45" s="23"/>
      <c r="C45" s="4"/>
      <c r="D45" s="23"/>
      <c r="E45" s="23"/>
      <c r="F45" s="23"/>
      <c r="G45" s="23"/>
      <c r="H45" s="24"/>
      <c r="I45" s="24"/>
      <c r="J45" s="24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 ht="15.75" customHeight="1">
      <c r="A46" s="23"/>
      <c r="B46" s="23"/>
      <c r="C46" s="4"/>
      <c r="D46" s="23"/>
      <c r="E46" s="23"/>
      <c r="F46" s="23"/>
      <c r="G46" s="23"/>
      <c r="H46" s="24"/>
      <c r="I46" s="24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ht="15.75" customHeight="1">
      <c r="A47" s="23"/>
      <c r="B47" s="23"/>
      <c r="C47" s="4"/>
      <c r="D47" s="23"/>
      <c r="E47" s="23"/>
      <c r="F47" s="23"/>
      <c r="G47" s="23"/>
      <c r="H47" s="24"/>
      <c r="I47" s="24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ht="15.75" customHeight="1">
      <c r="A48" s="25"/>
      <c r="B48" s="25"/>
      <c r="C48" s="25"/>
      <c r="D48" s="25"/>
      <c r="E48" s="25"/>
      <c r="F48" s="25"/>
      <c r="G48" s="25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 ht="15.75" customHeight="1">
      <c r="A49" s="25"/>
      <c r="B49" s="25"/>
      <c r="C49" s="25"/>
      <c r="D49" s="25"/>
      <c r="E49" s="25"/>
      <c r="F49" s="25"/>
      <c r="G49" s="25"/>
      <c r="H49" s="24"/>
      <c r="I49" s="24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5"/>
      <c r="B50" s="25"/>
      <c r="C50" s="25"/>
      <c r="D50" s="25"/>
      <c r="E50" s="25"/>
      <c r="F50" s="25"/>
      <c r="G50" s="25"/>
      <c r="H50" s="24"/>
      <c r="I50" s="24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25"/>
      <c r="B51" s="25"/>
      <c r="C51" s="25"/>
      <c r="D51" s="25"/>
      <c r="E51" s="25"/>
      <c r="F51" s="25"/>
      <c r="G51" s="25"/>
      <c r="H51" s="24"/>
      <c r="I51" s="24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 ht="15.75" customHeight="1">
      <c r="A52" s="25"/>
      <c r="B52" s="25"/>
      <c r="C52" s="25"/>
      <c r="D52" s="25"/>
      <c r="E52" s="25"/>
      <c r="F52" s="25"/>
      <c r="G52" s="25"/>
      <c r="H52" s="24"/>
      <c r="I52" s="24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5"/>
      <c r="B53" s="25"/>
      <c r="C53" s="25"/>
      <c r="D53" s="25"/>
      <c r="E53" s="25"/>
      <c r="F53" s="25"/>
      <c r="G53" s="25"/>
      <c r="H53" s="24"/>
      <c r="I53" s="24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5"/>
      <c r="B54" s="25"/>
      <c r="C54" s="25"/>
      <c r="D54" s="25"/>
      <c r="E54" s="25"/>
      <c r="F54" s="25"/>
      <c r="G54" s="25"/>
      <c r="H54" s="24"/>
      <c r="I54" s="2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5"/>
      <c r="B55" s="25"/>
      <c r="C55" s="25"/>
      <c r="D55" s="25"/>
      <c r="E55" s="25"/>
      <c r="F55" s="25"/>
      <c r="G55" s="25"/>
      <c r="H55" s="24"/>
      <c r="I55" s="24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5"/>
      <c r="B56" s="25"/>
      <c r="C56" s="25"/>
      <c r="D56" s="25"/>
      <c r="E56" s="25"/>
      <c r="F56" s="25"/>
      <c r="G56" s="25"/>
      <c r="H56" s="24"/>
      <c r="I56" s="24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ht="15.75" customHeight="1">
      <c r="A57" s="25"/>
      <c r="B57" s="25"/>
      <c r="C57" s="25"/>
      <c r="D57" s="25"/>
      <c r="E57" s="25"/>
      <c r="F57" s="25"/>
      <c r="G57" s="25"/>
      <c r="H57" s="24"/>
      <c r="I57" s="24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5"/>
      <c r="B58" s="25"/>
      <c r="C58" s="25"/>
      <c r="D58" s="25"/>
      <c r="E58" s="25"/>
      <c r="F58" s="25"/>
      <c r="G58" s="25"/>
      <c r="H58" s="24"/>
      <c r="I58" s="24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 ht="15.75" customHeight="1">
      <c r="A59" s="25"/>
      <c r="B59" s="25"/>
      <c r="C59" s="25"/>
      <c r="D59" s="25"/>
      <c r="E59" s="25"/>
      <c r="F59" s="25"/>
      <c r="G59" s="25"/>
      <c r="H59" s="24"/>
      <c r="I59" s="24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5"/>
      <c r="B60" s="25"/>
      <c r="C60" s="25"/>
      <c r="D60" s="25"/>
      <c r="E60" s="25"/>
      <c r="F60" s="25"/>
      <c r="G60" s="25"/>
      <c r="H60" s="24"/>
      <c r="I60" s="24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 ht="15.75" customHeight="1">
      <c r="A61" s="25"/>
      <c r="B61" s="25"/>
      <c r="C61" s="25"/>
      <c r="D61" s="25"/>
      <c r="E61" s="25"/>
      <c r="F61" s="25"/>
      <c r="G61" s="25"/>
      <c r="H61" s="24"/>
      <c r="I61" s="24"/>
      <c r="J61" s="24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5"/>
      <c r="B62" s="25"/>
      <c r="C62" s="25"/>
      <c r="D62" s="25"/>
      <c r="E62" s="25"/>
      <c r="F62" s="25"/>
      <c r="G62" s="25"/>
      <c r="H62" s="24"/>
      <c r="I62" s="24"/>
      <c r="J62" s="24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5"/>
      <c r="B63" s="25"/>
      <c r="C63" s="25"/>
      <c r="D63" s="25"/>
      <c r="E63" s="25"/>
      <c r="F63" s="25"/>
      <c r="G63" s="25"/>
      <c r="H63" s="24"/>
      <c r="I63" s="24"/>
      <c r="J63" s="24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25"/>
      <c r="B64" s="25"/>
      <c r="C64" s="25"/>
      <c r="D64" s="25"/>
      <c r="E64" s="25"/>
      <c r="F64" s="25"/>
      <c r="G64" s="25"/>
      <c r="H64" s="24"/>
      <c r="I64" s="2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 ht="15.75" customHeight="1">
      <c r="A65" s="25"/>
      <c r="B65" s="25"/>
      <c r="C65" s="25"/>
      <c r="D65" s="25"/>
      <c r="E65" s="25"/>
      <c r="F65" s="25"/>
      <c r="G65" s="25"/>
      <c r="H65" s="24"/>
      <c r="I65" s="24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5"/>
      <c r="B66" s="25"/>
      <c r="C66" s="25"/>
      <c r="D66" s="25"/>
      <c r="E66" s="25"/>
      <c r="F66" s="25"/>
      <c r="G66" s="25"/>
      <c r="H66" s="24"/>
      <c r="I66" s="24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 ht="15.75" customHeight="1">
      <c r="A67" s="25"/>
      <c r="B67" s="25"/>
      <c r="C67" s="25"/>
      <c r="D67" s="25"/>
      <c r="E67" s="25"/>
      <c r="F67" s="25"/>
      <c r="G67" s="25"/>
      <c r="H67" s="24"/>
      <c r="I67" s="24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 ht="15.75" customHeight="1">
      <c r="A68" s="25"/>
      <c r="B68" s="25"/>
      <c r="C68" s="25"/>
      <c r="D68" s="25"/>
      <c r="E68" s="25"/>
      <c r="F68" s="25"/>
      <c r="G68" s="25"/>
      <c r="H68" s="24"/>
      <c r="I68" s="24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 ht="15.75" customHeight="1">
      <c r="A69" s="25"/>
      <c r="B69" s="25"/>
      <c r="C69" s="25"/>
      <c r="D69" s="25"/>
      <c r="E69" s="25"/>
      <c r="F69" s="25"/>
      <c r="G69" s="25"/>
      <c r="H69" s="24"/>
      <c r="I69" s="24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 ht="15.75" customHeight="1">
      <c r="A70" s="25"/>
      <c r="B70" s="25"/>
      <c r="C70" s="25"/>
      <c r="D70" s="25"/>
      <c r="E70" s="25"/>
      <c r="F70" s="25"/>
      <c r="G70" s="25"/>
      <c r="H70" s="24"/>
      <c r="I70" s="24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ht="15.75" customHeight="1">
      <c r="A71" s="25"/>
      <c r="B71" s="25"/>
      <c r="C71" s="25"/>
      <c r="D71" s="25"/>
      <c r="E71" s="25"/>
      <c r="F71" s="25"/>
      <c r="G71" s="25"/>
      <c r="H71" s="24"/>
      <c r="I71" s="24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 ht="15.75" customHeight="1">
      <c r="A72" s="25"/>
      <c r="B72" s="25"/>
      <c r="C72" s="25"/>
      <c r="D72" s="25"/>
      <c r="E72" s="25"/>
      <c r="F72" s="25"/>
      <c r="G72" s="25"/>
      <c r="H72" s="24"/>
      <c r="I72" s="24"/>
      <c r="J72" s="24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 ht="15.75" customHeight="1">
      <c r="A73" s="25"/>
      <c r="B73" s="25"/>
      <c r="C73" s="25"/>
      <c r="D73" s="25"/>
      <c r="E73" s="25"/>
      <c r="F73" s="25"/>
      <c r="G73" s="25"/>
      <c r="H73" s="24"/>
      <c r="I73" s="24"/>
      <c r="J73" s="24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 ht="15.75" customHeight="1">
      <c r="A74" s="25"/>
      <c r="B74" s="25"/>
      <c r="C74" s="25"/>
      <c r="D74" s="25"/>
      <c r="E74" s="25"/>
      <c r="F74" s="25"/>
      <c r="G74" s="25"/>
      <c r="H74" s="24"/>
      <c r="I74" s="24"/>
      <c r="J74" s="24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 ht="15.75" customHeight="1">
      <c r="A75" s="25"/>
      <c r="B75" s="25"/>
      <c r="C75" s="25"/>
      <c r="D75" s="25"/>
      <c r="E75" s="25"/>
      <c r="F75" s="25"/>
      <c r="G75" s="25"/>
      <c r="H75" s="24"/>
      <c r="I75" s="24"/>
      <c r="J75" s="24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 ht="15.75" customHeight="1">
      <c r="A76" s="25"/>
      <c r="B76" s="25"/>
      <c r="C76" s="25"/>
      <c r="D76" s="25"/>
      <c r="E76" s="25"/>
      <c r="F76" s="25"/>
      <c r="G76" s="25"/>
      <c r="H76" s="24"/>
      <c r="I76" s="24"/>
      <c r="J76" s="24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 ht="15.75" customHeight="1">
      <c r="A77" s="25"/>
      <c r="B77" s="25"/>
      <c r="C77" s="25"/>
      <c r="D77" s="25"/>
      <c r="E77" s="25"/>
      <c r="F77" s="25"/>
      <c r="G77" s="25"/>
      <c r="H77" s="24"/>
      <c r="I77" s="24"/>
      <c r="J77" s="24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 ht="15.75" customHeight="1">
      <c r="A78" s="25"/>
      <c r="B78" s="25"/>
      <c r="C78" s="25"/>
      <c r="D78" s="25"/>
      <c r="E78" s="25"/>
      <c r="F78" s="25"/>
      <c r="G78" s="25"/>
      <c r="H78" s="24"/>
      <c r="I78" s="24"/>
      <c r="J78" s="24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 ht="15.75" customHeight="1">
      <c r="A79" s="25"/>
      <c r="B79" s="25"/>
      <c r="C79" s="25"/>
      <c r="D79" s="25"/>
      <c r="E79" s="25"/>
      <c r="F79" s="25"/>
      <c r="G79" s="25"/>
      <c r="H79" s="24"/>
      <c r="I79" s="24"/>
      <c r="J79" s="24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 ht="15.75" customHeight="1">
      <c r="A80" s="25"/>
      <c r="B80" s="25"/>
      <c r="C80" s="25"/>
      <c r="D80" s="25"/>
      <c r="E80" s="25"/>
      <c r="F80" s="25"/>
      <c r="G80" s="25"/>
      <c r="H80" s="24"/>
      <c r="I80" s="24"/>
      <c r="J80" s="24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5"/>
      <c r="B81" s="25"/>
      <c r="C81" s="25"/>
      <c r="D81" s="25"/>
      <c r="E81" s="25"/>
      <c r="F81" s="25"/>
      <c r="G81" s="25"/>
      <c r="H81" s="24"/>
      <c r="I81" s="24"/>
      <c r="J81" s="24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 ht="15.75" customHeight="1">
      <c r="A82" s="25"/>
      <c r="B82" s="25"/>
      <c r="C82" s="25"/>
      <c r="D82" s="25"/>
      <c r="E82" s="25"/>
      <c r="F82" s="25"/>
      <c r="G82" s="25"/>
      <c r="H82" s="24"/>
      <c r="I82" s="24"/>
      <c r="J82" s="24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 ht="15.75" customHeight="1">
      <c r="A83" s="25"/>
      <c r="B83" s="25"/>
      <c r="C83" s="25"/>
      <c r="D83" s="25"/>
      <c r="E83" s="25"/>
      <c r="F83" s="25"/>
      <c r="G83" s="25"/>
      <c r="H83" s="24"/>
      <c r="I83" s="24"/>
      <c r="J83" s="24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5"/>
      <c r="B84" s="25"/>
      <c r="C84" s="25"/>
      <c r="D84" s="25"/>
      <c r="E84" s="25"/>
      <c r="F84" s="25"/>
      <c r="G84" s="25"/>
      <c r="H84" s="24"/>
      <c r="I84" s="24"/>
      <c r="J84" s="24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25"/>
      <c r="B85" s="25"/>
      <c r="C85" s="25"/>
      <c r="D85" s="25"/>
      <c r="E85" s="25"/>
      <c r="F85" s="25"/>
      <c r="G85" s="25"/>
      <c r="H85" s="24"/>
      <c r="I85" s="24"/>
      <c r="J85" s="24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 ht="15.75" customHeight="1">
      <c r="A86" s="25"/>
      <c r="B86" s="25"/>
      <c r="C86" s="25"/>
      <c r="D86" s="25"/>
      <c r="E86" s="25"/>
      <c r="F86" s="25"/>
      <c r="G86" s="25"/>
      <c r="H86" s="24"/>
      <c r="I86" s="24"/>
      <c r="J86" s="24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5"/>
      <c r="B87" s="25"/>
      <c r="C87" s="25"/>
      <c r="D87" s="25"/>
      <c r="E87" s="25"/>
      <c r="F87" s="25"/>
      <c r="G87" s="25"/>
      <c r="H87" s="24"/>
      <c r="I87" s="24"/>
      <c r="J87" s="24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5"/>
      <c r="B88" s="25"/>
      <c r="C88" s="25"/>
      <c r="D88" s="25"/>
      <c r="E88" s="25"/>
      <c r="F88" s="25"/>
      <c r="G88" s="25"/>
      <c r="H88" s="24"/>
      <c r="I88" s="24"/>
      <c r="J88" s="24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 ht="15.75" customHeight="1">
      <c r="A89" s="25"/>
      <c r="B89" s="25"/>
      <c r="C89" s="25"/>
      <c r="D89" s="25"/>
      <c r="E89" s="25"/>
      <c r="F89" s="25"/>
      <c r="G89" s="25"/>
      <c r="H89" s="24"/>
      <c r="I89" s="24"/>
      <c r="J89" s="24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 ht="15.75" customHeight="1">
      <c r="A90" s="25"/>
      <c r="B90" s="25"/>
      <c r="C90" s="25"/>
      <c r="D90" s="25"/>
      <c r="E90" s="25"/>
      <c r="F90" s="25"/>
      <c r="G90" s="25"/>
      <c r="H90" s="24"/>
      <c r="I90" s="24"/>
      <c r="J90" s="24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25"/>
      <c r="B91" s="25"/>
      <c r="C91" s="25"/>
      <c r="D91" s="25"/>
      <c r="E91" s="25"/>
      <c r="F91" s="25"/>
      <c r="G91" s="25"/>
      <c r="H91" s="24"/>
      <c r="I91" s="24"/>
      <c r="J91" s="24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 ht="15.75" customHeight="1">
      <c r="A92" s="25"/>
      <c r="B92" s="25"/>
      <c r="C92" s="25"/>
      <c r="D92" s="25"/>
      <c r="E92" s="25"/>
      <c r="F92" s="25"/>
      <c r="G92" s="25"/>
      <c r="H92" s="24"/>
      <c r="I92" s="24"/>
      <c r="J92" s="24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 ht="15.75" customHeight="1">
      <c r="A93" s="25"/>
      <c r="B93" s="25"/>
      <c r="C93" s="25"/>
      <c r="D93" s="25"/>
      <c r="E93" s="25"/>
      <c r="F93" s="25"/>
      <c r="G93" s="25"/>
      <c r="H93" s="24"/>
      <c r="I93" s="24"/>
      <c r="J93" s="24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 ht="15.75" customHeight="1">
      <c r="A94" s="25"/>
      <c r="B94" s="25"/>
      <c r="C94" s="25"/>
      <c r="D94" s="25"/>
      <c r="E94" s="25"/>
      <c r="F94" s="25"/>
      <c r="G94" s="25"/>
      <c r="H94" s="24"/>
      <c r="I94" s="24"/>
      <c r="J94" s="24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 ht="15.75" customHeight="1">
      <c r="A95" s="25"/>
      <c r="B95" s="25"/>
      <c r="C95" s="25"/>
      <c r="D95" s="25"/>
      <c r="E95" s="25"/>
      <c r="F95" s="25"/>
      <c r="G95" s="25"/>
      <c r="H95" s="24"/>
      <c r="I95" s="24"/>
      <c r="J95" s="24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 ht="15.75" customHeight="1">
      <c r="A96" s="25"/>
      <c r="B96" s="25"/>
      <c r="C96" s="25"/>
      <c r="D96" s="25"/>
      <c r="E96" s="25"/>
      <c r="F96" s="25"/>
      <c r="G96" s="25"/>
      <c r="H96" s="24"/>
      <c r="I96" s="24"/>
      <c r="J96" s="24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 ht="15.75" customHeight="1">
      <c r="A97" s="25"/>
      <c r="B97" s="25"/>
      <c r="C97" s="25"/>
      <c r="D97" s="25"/>
      <c r="E97" s="25"/>
      <c r="F97" s="25"/>
      <c r="G97" s="25"/>
      <c r="H97" s="24"/>
      <c r="I97" s="24"/>
      <c r="J97" s="24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 ht="15.75" customHeight="1">
      <c r="A98" s="25"/>
      <c r="B98" s="25"/>
      <c r="C98" s="25"/>
      <c r="D98" s="25"/>
      <c r="E98" s="25"/>
      <c r="F98" s="25"/>
      <c r="G98" s="25"/>
      <c r="H98" s="24"/>
      <c r="I98" s="24"/>
      <c r="J98" s="24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 ht="15.75" customHeight="1">
      <c r="A99" s="25"/>
      <c r="B99" s="25"/>
      <c r="C99" s="25"/>
      <c r="D99" s="25"/>
      <c r="E99" s="25"/>
      <c r="F99" s="25"/>
      <c r="G99" s="25"/>
      <c r="H99" s="24"/>
      <c r="I99" s="24"/>
      <c r="J99" s="24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4"/>
      <c r="I100" s="24"/>
      <c r="J100" s="24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4"/>
      <c r="I101" s="24"/>
      <c r="J101" s="24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4"/>
      <c r="I102" s="24"/>
      <c r="J102" s="24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4"/>
      <c r="I103" s="24"/>
      <c r="J103" s="24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4"/>
      <c r="I104" s="24"/>
      <c r="J104" s="24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4"/>
      <c r="I105" s="24"/>
      <c r="J105" s="24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4"/>
      <c r="I106" s="24"/>
      <c r="J106" s="24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4"/>
      <c r="I107" s="24"/>
      <c r="J107" s="24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4"/>
      <c r="I108" s="24"/>
      <c r="J108" s="24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4"/>
      <c r="I109" s="24"/>
      <c r="J109" s="24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4"/>
      <c r="I110" s="24"/>
      <c r="J110" s="24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4"/>
      <c r="I111" s="24"/>
      <c r="J111" s="24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4"/>
      <c r="I112" s="24"/>
      <c r="J112" s="24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4"/>
      <c r="I113" s="24"/>
      <c r="J113" s="24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4"/>
      <c r="I114" s="24"/>
      <c r="J114" s="24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4"/>
      <c r="I115" s="24"/>
      <c r="J115" s="24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4"/>
      <c r="I116" s="24"/>
      <c r="J116" s="24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4"/>
      <c r="I117" s="24"/>
      <c r="J117" s="24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4"/>
      <c r="I118" s="24"/>
      <c r="J118" s="24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4"/>
      <c r="I119" s="24"/>
      <c r="J119" s="24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4"/>
      <c r="I120" s="24"/>
      <c r="J120" s="24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4"/>
      <c r="I121" s="24"/>
      <c r="J121" s="24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4"/>
      <c r="I122" s="24"/>
      <c r="J122" s="24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4"/>
      <c r="I123" s="24"/>
      <c r="J123" s="24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4"/>
      <c r="I124" s="24"/>
      <c r="J124" s="24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4"/>
      <c r="I125" s="24"/>
      <c r="J125" s="24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4"/>
      <c r="I126" s="24"/>
      <c r="J126" s="24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4"/>
      <c r="I127" s="24"/>
      <c r="J127" s="24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4"/>
      <c r="I128" s="24"/>
      <c r="J128" s="24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4"/>
      <c r="I129" s="24"/>
      <c r="J129" s="24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4"/>
      <c r="I130" s="24"/>
      <c r="J130" s="24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4"/>
      <c r="I131" s="24"/>
      <c r="J131" s="24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4"/>
      <c r="I132" s="24"/>
      <c r="J132" s="24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4"/>
      <c r="I133" s="24"/>
      <c r="J133" s="24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4"/>
      <c r="I134" s="24"/>
      <c r="J134" s="24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4"/>
      <c r="I135" s="24"/>
      <c r="J135" s="24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4"/>
      <c r="I136" s="24"/>
      <c r="J136" s="24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4"/>
      <c r="I137" s="24"/>
      <c r="J137" s="24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4"/>
      <c r="I138" s="24"/>
      <c r="J138" s="24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4"/>
      <c r="I139" s="24"/>
      <c r="J139" s="24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4"/>
      <c r="I140" s="24"/>
      <c r="J140" s="24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4"/>
      <c r="I141" s="24"/>
      <c r="J141" s="24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4"/>
      <c r="I142" s="24"/>
      <c r="J142" s="24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4"/>
      <c r="I143" s="24"/>
      <c r="J143" s="24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4"/>
      <c r="I144" s="24"/>
      <c r="J144" s="24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4"/>
      <c r="I145" s="24"/>
      <c r="J145" s="24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4"/>
      <c r="I146" s="24"/>
      <c r="J146" s="24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4"/>
      <c r="I147" s="24"/>
      <c r="J147" s="24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4"/>
      <c r="I148" s="24"/>
      <c r="J148" s="24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4"/>
      <c r="I149" s="24"/>
      <c r="J149" s="24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4"/>
      <c r="I150" s="24"/>
      <c r="J150" s="24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4"/>
      <c r="I151" s="24"/>
      <c r="J151" s="24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4"/>
      <c r="I152" s="24"/>
      <c r="J152" s="24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4"/>
      <c r="I153" s="24"/>
      <c r="J153" s="24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4"/>
      <c r="I154" s="24"/>
      <c r="J154" s="24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4"/>
      <c r="I155" s="24"/>
      <c r="J155" s="24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4"/>
      <c r="I156" s="24"/>
      <c r="J156" s="24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4"/>
      <c r="I157" s="24"/>
      <c r="J157" s="24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4"/>
      <c r="I158" s="24"/>
      <c r="J158" s="24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4"/>
      <c r="I159" s="24"/>
      <c r="J159" s="24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4"/>
      <c r="I160" s="24"/>
      <c r="J160" s="24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4"/>
      <c r="I161" s="24"/>
      <c r="J161" s="24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4"/>
      <c r="I162" s="24"/>
      <c r="J162" s="24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4"/>
      <c r="I163" s="24"/>
      <c r="J163" s="24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4"/>
      <c r="I164" s="24"/>
      <c r="J164" s="24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4"/>
      <c r="I165" s="24"/>
      <c r="J165" s="24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4"/>
      <c r="I166" s="24"/>
      <c r="J166" s="24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4"/>
      <c r="I167" s="24"/>
      <c r="J167" s="24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4"/>
      <c r="I168" s="24"/>
      <c r="J168" s="2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4"/>
      <c r="I169" s="24"/>
      <c r="J169" s="24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4"/>
      <c r="I170" s="24"/>
      <c r="J170" s="24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4"/>
      <c r="I171" s="24"/>
      <c r="J171" s="24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4"/>
      <c r="I172" s="24"/>
      <c r="J172" s="24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4"/>
      <c r="I173" s="24"/>
      <c r="J173" s="24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4"/>
      <c r="I174" s="24"/>
      <c r="J174" s="24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4"/>
      <c r="I175" s="24"/>
      <c r="J175" s="24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4"/>
      <c r="I176" s="24"/>
      <c r="J176" s="24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4"/>
      <c r="I177" s="24"/>
      <c r="J177" s="24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4"/>
      <c r="I178" s="24"/>
      <c r="J178" s="24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4"/>
      <c r="I179" s="24"/>
      <c r="J179" s="24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4"/>
      <c r="I180" s="24"/>
      <c r="J180" s="24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4"/>
      <c r="I181" s="24"/>
      <c r="J181" s="24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4"/>
      <c r="I182" s="24"/>
      <c r="J182" s="24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4"/>
      <c r="I183" s="24"/>
      <c r="J183" s="24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4"/>
      <c r="I184" s="24"/>
      <c r="J184" s="24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4"/>
      <c r="I185" s="24"/>
      <c r="J185" s="24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4"/>
      <c r="I186" s="24"/>
      <c r="J186" s="24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4"/>
      <c r="I187" s="24"/>
      <c r="J187" s="24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4"/>
      <c r="I188" s="24"/>
      <c r="J188" s="24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4"/>
      <c r="I189" s="24"/>
      <c r="J189" s="24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4"/>
      <c r="I190" s="24"/>
      <c r="J190" s="24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4"/>
      <c r="I191" s="24"/>
      <c r="J191" s="24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4"/>
      <c r="I192" s="24"/>
      <c r="J192" s="24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4"/>
      <c r="I193" s="24"/>
      <c r="J193" s="24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4"/>
      <c r="I194" s="24"/>
      <c r="J194" s="24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4"/>
      <c r="I195" s="24"/>
      <c r="J195" s="24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4"/>
      <c r="I196" s="24"/>
      <c r="J196" s="24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4"/>
      <c r="I197" s="24"/>
      <c r="J197" s="24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4"/>
      <c r="I198" s="24"/>
      <c r="J198" s="24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4"/>
      <c r="I199" s="24"/>
      <c r="J199" s="24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4"/>
      <c r="I200" s="24"/>
      <c r="J200" s="24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4"/>
      <c r="I201" s="24"/>
      <c r="J201" s="24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4"/>
      <c r="I202" s="24"/>
      <c r="J202" s="24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4"/>
      <c r="I203" s="24"/>
      <c r="J203" s="24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4"/>
      <c r="I204" s="24"/>
      <c r="J204" s="24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4"/>
      <c r="I205" s="24"/>
      <c r="J205" s="24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4"/>
      <c r="I206" s="24"/>
      <c r="J206" s="24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4"/>
      <c r="I207" s="24"/>
      <c r="J207" s="24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4"/>
      <c r="I208" s="24"/>
      <c r="J208" s="24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4"/>
      <c r="I209" s="24"/>
      <c r="J209" s="24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4"/>
      <c r="I210" s="24"/>
      <c r="J210" s="24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4"/>
      <c r="I211" s="24"/>
      <c r="J211" s="24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4"/>
      <c r="I212" s="24"/>
      <c r="J212" s="24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4"/>
      <c r="I213" s="24"/>
      <c r="J213" s="24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4"/>
      <c r="I214" s="24"/>
      <c r="J214" s="24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4"/>
      <c r="I215" s="24"/>
      <c r="J215" s="24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4"/>
      <c r="I216" s="24"/>
      <c r="J216" s="24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4"/>
      <c r="I217" s="24"/>
      <c r="J217" s="24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4"/>
      <c r="I218" s="24"/>
      <c r="J218" s="24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4"/>
      <c r="I219" s="24"/>
      <c r="J219" s="24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4"/>
      <c r="I220" s="24"/>
      <c r="J220" s="24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4"/>
      <c r="I221" s="24"/>
      <c r="J221" s="24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4"/>
      <c r="I222" s="24"/>
      <c r="J222" s="24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4"/>
      <c r="I223" s="24"/>
      <c r="J223" s="24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4"/>
      <c r="I224" s="24"/>
      <c r="J224" s="24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4"/>
      <c r="I225" s="24"/>
      <c r="J225" s="24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4"/>
      <c r="I226" s="24"/>
      <c r="J226" s="24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4"/>
      <c r="I227" s="24"/>
      <c r="J227" s="24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4"/>
      <c r="I228" s="24"/>
      <c r="J228" s="24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4"/>
      <c r="I229" s="24"/>
      <c r="J229" s="24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4"/>
      <c r="I230" s="24"/>
      <c r="J230" s="24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4"/>
      <c r="I231" s="24"/>
      <c r="J231" s="24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4"/>
      <c r="I232" s="24"/>
      <c r="J232" s="24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4"/>
      <c r="I233" s="24"/>
      <c r="J233" s="24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4"/>
      <c r="I234" s="24"/>
      <c r="J234" s="24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4"/>
      <c r="I235" s="24"/>
      <c r="J235" s="24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4"/>
      <c r="I236" s="24"/>
      <c r="J236" s="24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4"/>
      <c r="I237" s="24"/>
      <c r="J237" s="24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4"/>
      <c r="I238" s="24"/>
      <c r="J238" s="24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4"/>
      <c r="I239" s="24"/>
      <c r="J239" s="24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4"/>
      <c r="I240" s="24"/>
      <c r="J240" s="24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4"/>
      <c r="I241" s="24"/>
      <c r="J241" s="24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4"/>
      <c r="I242" s="24"/>
      <c r="J242" s="24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4"/>
      <c r="I243" s="24"/>
      <c r="J243" s="24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4"/>
      <c r="I244" s="24"/>
      <c r="J244" s="24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4"/>
      <c r="I245" s="24"/>
      <c r="J245" s="24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4"/>
      <c r="I246" s="24"/>
      <c r="J246" s="24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4"/>
      <c r="I247" s="24"/>
      <c r="J247" s="24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4"/>
      <c r="I248" s="24"/>
      <c r="J248" s="24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4"/>
      <c r="I249" s="24"/>
      <c r="J249" s="24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4"/>
      <c r="I250" s="24"/>
      <c r="J250" s="24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4"/>
      <c r="I251" s="24"/>
      <c r="J251" s="24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4"/>
      <c r="I252" s="24"/>
      <c r="J252" s="24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4"/>
      <c r="I253" s="24"/>
      <c r="J253" s="24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4"/>
      <c r="I254" s="24"/>
      <c r="J254" s="24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4"/>
      <c r="I255" s="24"/>
      <c r="J255" s="24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4"/>
      <c r="I256" s="24"/>
      <c r="J256" s="24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4"/>
      <c r="I257" s="24"/>
      <c r="J257" s="24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4"/>
      <c r="I258" s="24"/>
      <c r="J258" s="24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4"/>
      <c r="I259" s="24"/>
      <c r="J259" s="24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4"/>
      <c r="I260" s="24"/>
      <c r="J260" s="24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4"/>
      <c r="I261" s="24"/>
      <c r="J261" s="24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4"/>
      <c r="I262" s="24"/>
      <c r="J262" s="24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4"/>
      <c r="I263" s="24"/>
      <c r="J263" s="24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4"/>
      <c r="I264" s="24"/>
      <c r="J264" s="24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4"/>
      <c r="I265" s="24"/>
      <c r="J265" s="24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4"/>
      <c r="I266" s="24"/>
      <c r="J266" s="24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4"/>
      <c r="I267" s="24"/>
      <c r="J267" s="24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4"/>
      <c r="I268" s="24"/>
      <c r="J268" s="24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4"/>
      <c r="I269" s="24"/>
      <c r="J269" s="24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4"/>
      <c r="I270" s="24"/>
      <c r="J270" s="24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4"/>
      <c r="I271" s="24"/>
      <c r="J271" s="24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4"/>
      <c r="I272" s="24"/>
      <c r="J272" s="24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4"/>
      <c r="I273" s="24"/>
      <c r="J273" s="24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4"/>
      <c r="I274" s="24"/>
      <c r="J274" s="24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4"/>
      <c r="I275" s="24"/>
      <c r="J275" s="24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4"/>
      <c r="I276" s="24"/>
      <c r="J276" s="24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4"/>
      <c r="I277" s="24"/>
      <c r="J277" s="24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4"/>
      <c r="I278" s="24"/>
      <c r="J278" s="24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4"/>
      <c r="I279" s="24"/>
      <c r="J279" s="24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4"/>
      <c r="I280" s="24"/>
      <c r="J280" s="24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4"/>
      <c r="I281" s="24"/>
      <c r="J281" s="24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4"/>
      <c r="I282" s="24"/>
      <c r="J282" s="24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4"/>
      <c r="I283" s="24"/>
      <c r="J283" s="24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4"/>
      <c r="I284" s="24"/>
      <c r="J284" s="24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4"/>
      <c r="I285" s="24"/>
      <c r="J285" s="24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4"/>
      <c r="I286" s="24"/>
      <c r="J286" s="24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4"/>
      <c r="I287" s="24"/>
      <c r="J287" s="24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4"/>
      <c r="I288" s="24"/>
      <c r="J288" s="24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4"/>
      <c r="I289" s="24"/>
      <c r="J289" s="24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4"/>
      <c r="I290" s="24"/>
      <c r="J290" s="24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4"/>
      <c r="I291" s="24"/>
      <c r="J291" s="24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4"/>
      <c r="I292" s="24"/>
      <c r="J292" s="24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4"/>
      <c r="I293" s="24"/>
      <c r="J293" s="24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4"/>
      <c r="I294" s="24"/>
      <c r="J294" s="24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4"/>
      <c r="I295" s="24"/>
      <c r="J295" s="24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4"/>
      <c r="I296" s="24"/>
      <c r="J296" s="24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4"/>
      <c r="I297" s="24"/>
      <c r="J297" s="24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4"/>
      <c r="I298" s="24"/>
      <c r="J298" s="24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4"/>
      <c r="I299" s="24"/>
      <c r="J299" s="24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4"/>
      <c r="I300" s="24"/>
      <c r="J300" s="24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4"/>
      <c r="I301" s="24"/>
      <c r="J301" s="24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4"/>
      <c r="I302" s="24"/>
      <c r="J302" s="24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4"/>
      <c r="I303" s="24"/>
      <c r="J303" s="24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4"/>
      <c r="I304" s="24"/>
      <c r="J304" s="24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4"/>
      <c r="I305" s="24"/>
      <c r="J305" s="24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4"/>
      <c r="I306" s="24"/>
      <c r="J306" s="24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4"/>
      <c r="I307" s="24"/>
      <c r="J307" s="24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4"/>
      <c r="I308" s="24"/>
      <c r="J308" s="24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4"/>
      <c r="I309" s="24"/>
      <c r="J309" s="24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4"/>
      <c r="I310" s="24"/>
      <c r="J310" s="24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4"/>
      <c r="I311" s="24"/>
      <c r="J311" s="24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4"/>
      <c r="I312" s="24"/>
      <c r="J312" s="24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4"/>
      <c r="I313" s="24"/>
      <c r="J313" s="24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4"/>
      <c r="I314" s="24"/>
      <c r="J314" s="24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4"/>
      <c r="I315" s="24"/>
      <c r="J315" s="24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4"/>
      <c r="I316" s="24"/>
      <c r="J316" s="24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4"/>
      <c r="I317" s="24"/>
      <c r="J317" s="24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4"/>
      <c r="I318" s="24"/>
      <c r="J318" s="24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4"/>
      <c r="I319" s="24"/>
      <c r="J319" s="24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4"/>
      <c r="I320" s="24"/>
      <c r="J320" s="24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4"/>
      <c r="I321" s="24"/>
      <c r="J321" s="24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4"/>
      <c r="I322" s="24"/>
      <c r="J322" s="24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4"/>
      <c r="I323" s="24"/>
      <c r="J323" s="24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4"/>
      <c r="I324" s="24"/>
      <c r="J324" s="24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4"/>
      <c r="I325" s="24"/>
      <c r="J325" s="24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4"/>
      <c r="I326" s="24"/>
      <c r="J326" s="24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4"/>
      <c r="I327" s="24"/>
      <c r="J327" s="24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4"/>
      <c r="I328" s="24"/>
      <c r="J328" s="24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4"/>
      <c r="I329" s="24"/>
      <c r="J329" s="24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4"/>
      <c r="I330" s="24"/>
      <c r="J330" s="24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4"/>
      <c r="I331" s="24"/>
      <c r="J331" s="24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4"/>
      <c r="I332" s="24"/>
      <c r="J332" s="24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4"/>
      <c r="I333" s="24"/>
      <c r="J333" s="24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4"/>
      <c r="I334" s="24"/>
      <c r="J334" s="24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4"/>
      <c r="I335" s="24"/>
      <c r="J335" s="24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4"/>
      <c r="I336" s="24"/>
      <c r="J336" s="24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4"/>
      <c r="I337" s="24"/>
      <c r="J337" s="24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4"/>
      <c r="I338" s="24"/>
      <c r="J338" s="24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4"/>
      <c r="I339" s="24"/>
      <c r="J339" s="24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4"/>
      <c r="I340" s="24"/>
      <c r="J340" s="24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4"/>
      <c r="I341" s="24"/>
      <c r="J341" s="24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4"/>
      <c r="I342" s="24"/>
      <c r="J342" s="24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4"/>
      <c r="I343" s="24"/>
      <c r="J343" s="24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4"/>
      <c r="I344" s="24"/>
      <c r="J344" s="24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4"/>
      <c r="I345" s="24"/>
      <c r="J345" s="24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4"/>
      <c r="I346" s="24"/>
      <c r="J346" s="24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4"/>
      <c r="I347" s="24"/>
      <c r="J347" s="24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4"/>
      <c r="I348" s="24"/>
      <c r="J348" s="24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4"/>
      <c r="I349" s="24"/>
      <c r="J349" s="24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4"/>
      <c r="I350" s="24"/>
      <c r="J350" s="24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4"/>
      <c r="I351" s="24"/>
      <c r="J351" s="24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4"/>
      <c r="I352" s="24"/>
      <c r="J352" s="24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4"/>
      <c r="I353" s="24"/>
      <c r="J353" s="24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4"/>
      <c r="I354" s="24"/>
      <c r="J354" s="24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4"/>
      <c r="I355" s="24"/>
      <c r="J355" s="24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4"/>
      <c r="I356" s="24"/>
      <c r="J356" s="24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4"/>
      <c r="I357" s="24"/>
      <c r="J357" s="24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4"/>
      <c r="I358" s="24"/>
      <c r="J358" s="24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4"/>
      <c r="I359" s="24"/>
      <c r="J359" s="24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4"/>
      <c r="I360" s="24"/>
      <c r="J360" s="24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4"/>
      <c r="I361" s="24"/>
      <c r="J361" s="24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4"/>
      <c r="I362" s="24"/>
      <c r="J362" s="24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4"/>
      <c r="I363" s="24"/>
      <c r="J363" s="24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4"/>
      <c r="I364" s="24"/>
      <c r="J364" s="24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4"/>
      <c r="I365" s="24"/>
      <c r="J365" s="24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4"/>
      <c r="I366" s="24"/>
      <c r="J366" s="24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4"/>
      <c r="I367" s="24"/>
      <c r="J367" s="24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4"/>
      <c r="I368" s="24"/>
      <c r="J368" s="24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4"/>
      <c r="I369" s="24"/>
      <c r="J369" s="24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4"/>
      <c r="I370" s="24"/>
      <c r="J370" s="24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4"/>
      <c r="I371" s="24"/>
      <c r="J371" s="24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4"/>
      <c r="I372" s="24"/>
      <c r="J372" s="24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4"/>
      <c r="I373" s="24"/>
      <c r="J373" s="24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4"/>
      <c r="I374" s="24"/>
      <c r="J374" s="24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4"/>
      <c r="I375" s="24"/>
      <c r="J375" s="24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4"/>
      <c r="I376" s="24"/>
      <c r="J376" s="24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4"/>
      <c r="I377" s="24"/>
      <c r="J377" s="24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4"/>
      <c r="I378" s="24"/>
      <c r="J378" s="24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4"/>
      <c r="I379" s="24"/>
      <c r="J379" s="24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4"/>
      <c r="I380" s="24"/>
      <c r="J380" s="24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4"/>
      <c r="I381" s="24"/>
      <c r="J381" s="24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4"/>
      <c r="I382" s="24"/>
      <c r="J382" s="24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4"/>
      <c r="I383" s="24"/>
      <c r="J383" s="24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4"/>
      <c r="I384" s="24"/>
      <c r="J384" s="24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4"/>
      <c r="I385" s="24"/>
      <c r="J385" s="24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4"/>
      <c r="I386" s="24"/>
      <c r="J386" s="24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4"/>
      <c r="I387" s="24"/>
      <c r="J387" s="24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4"/>
      <c r="I388" s="24"/>
      <c r="J388" s="24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4"/>
      <c r="I389" s="24"/>
      <c r="J389" s="24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4"/>
      <c r="I390" s="24"/>
      <c r="J390" s="24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4"/>
      <c r="I391" s="24"/>
      <c r="J391" s="24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4"/>
      <c r="I392" s="24"/>
      <c r="J392" s="24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4"/>
      <c r="I393" s="24"/>
      <c r="J393" s="24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4"/>
      <c r="I394" s="24"/>
      <c r="J394" s="24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4"/>
      <c r="I395" s="24"/>
      <c r="J395" s="24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4"/>
      <c r="I396" s="24"/>
      <c r="J396" s="24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4"/>
      <c r="I397" s="24"/>
      <c r="J397" s="24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4"/>
      <c r="I398" s="24"/>
      <c r="J398" s="24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4"/>
      <c r="I399" s="24"/>
      <c r="J399" s="24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4"/>
      <c r="I400" s="24"/>
      <c r="J400" s="24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4"/>
      <c r="I401" s="24"/>
      <c r="J401" s="24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4"/>
      <c r="I402" s="24"/>
      <c r="J402" s="24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4"/>
      <c r="I403" s="24"/>
      <c r="J403" s="24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4"/>
      <c r="I404" s="24"/>
      <c r="J404" s="24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4"/>
      <c r="I405" s="24"/>
      <c r="J405" s="24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4"/>
      <c r="I406" s="24"/>
      <c r="J406" s="24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4"/>
      <c r="I407" s="24"/>
      <c r="J407" s="24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4"/>
      <c r="I408" s="24"/>
      <c r="J408" s="24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4"/>
      <c r="I409" s="24"/>
      <c r="J409" s="24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4"/>
      <c r="I410" s="24"/>
      <c r="J410" s="24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4"/>
      <c r="I411" s="24"/>
      <c r="J411" s="24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4"/>
      <c r="I412" s="24"/>
      <c r="J412" s="24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4"/>
      <c r="I413" s="24"/>
      <c r="J413" s="24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4"/>
      <c r="I414" s="24"/>
      <c r="J414" s="24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4"/>
      <c r="I415" s="24"/>
      <c r="J415" s="24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4"/>
      <c r="I416" s="24"/>
      <c r="J416" s="24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4"/>
      <c r="I417" s="24"/>
      <c r="J417" s="24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4"/>
      <c r="I418" s="24"/>
      <c r="J418" s="24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4"/>
      <c r="I419" s="24"/>
      <c r="J419" s="24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4"/>
      <c r="I420" s="24"/>
      <c r="J420" s="24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4"/>
      <c r="I421" s="24"/>
      <c r="J421" s="24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4"/>
      <c r="I422" s="24"/>
      <c r="J422" s="24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4"/>
      <c r="I423" s="24"/>
      <c r="J423" s="24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4"/>
      <c r="I424" s="24"/>
      <c r="J424" s="24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4"/>
      <c r="I425" s="24"/>
      <c r="J425" s="24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4"/>
      <c r="I426" s="24"/>
      <c r="J426" s="24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4"/>
      <c r="I427" s="24"/>
      <c r="J427" s="24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4"/>
      <c r="I428" s="24"/>
      <c r="J428" s="24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4"/>
      <c r="I429" s="24"/>
      <c r="J429" s="24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4"/>
      <c r="I430" s="24"/>
      <c r="J430" s="24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4"/>
      <c r="I431" s="24"/>
      <c r="J431" s="24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4"/>
      <c r="I432" s="24"/>
      <c r="J432" s="24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4"/>
      <c r="I433" s="24"/>
      <c r="J433" s="24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4"/>
      <c r="I434" s="24"/>
      <c r="J434" s="24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4"/>
      <c r="I435" s="24"/>
      <c r="J435" s="24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4"/>
      <c r="I436" s="24"/>
      <c r="J436" s="24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4"/>
      <c r="I437" s="24"/>
      <c r="J437" s="24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4"/>
      <c r="I438" s="24"/>
      <c r="J438" s="24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4"/>
      <c r="I439" s="24"/>
      <c r="J439" s="24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4"/>
      <c r="I440" s="24"/>
      <c r="J440" s="24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4"/>
      <c r="I441" s="24"/>
      <c r="J441" s="24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4"/>
      <c r="I442" s="24"/>
      <c r="J442" s="24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4"/>
      <c r="I443" s="24"/>
      <c r="J443" s="24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4"/>
      <c r="I444" s="24"/>
      <c r="J444" s="24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4"/>
      <c r="I445" s="24"/>
      <c r="J445" s="24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4"/>
      <c r="I446" s="24"/>
      <c r="J446" s="24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4"/>
      <c r="I447" s="24"/>
      <c r="J447" s="24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4"/>
      <c r="I448" s="24"/>
      <c r="J448" s="24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4"/>
      <c r="I449" s="24"/>
      <c r="J449" s="24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4"/>
      <c r="I450" s="24"/>
      <c r="J450" s="24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4"/>
      <c r="I451" s="24"/>
      <c r="J451" s="24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4"/>
      <c r="I452" s="24"/>
      <c r="J452" s="24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4"/>
      <c r="I453" s="24"/>
      <c r="J453" s="24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4"/>
      <c r="I454" s="24"/>
      <c r="J454" s="24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4"/>
      <c r="I455" s="24"/>
      <c r="J455" s="24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4"/>
      <c r="I456" s="24"/>
      <c r="J456" s="24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4"/>
      <c r="I457" s="24"/>
      <c r="J457" s="24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4"/>
      <c r="I458" s="24"/>
      <c r="J458" s="24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4"/>
      <c r="I459" s="24"/>
      <c r="J459" s="24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4"/>
      <c r="I460" s="24"/>
      <c r="J460" s="24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4"/>
      <c r="I461" s="24"/>
      <c r="J461" s="24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4"/>
      <c r="I462" s="24"/>
      <c r="J462" s="24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4"/>
      <c r="I463" s="24"/>
      <c r="J463" s="24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4"/>
      <c r="I464" s="24"/>
      <c r="J464" s="24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4"/>
      <c r="I465" s="24"/>
      <c r="J465" s="24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4"/>
      <c r="I466" s="24"/>
      <c r="J466" s="24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4"/>
      <c r="I467" s="24"/>
      <c r="J467" s="24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4"/>
      <c r="I468" s="24"/>
      <c r="J468" s="24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4"/>
      <c r="I469" s="24"/>
      <c r="J469" s="24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4"/>
      <c r="I470" s="24"/>
      <c r="J470" s="24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4"/>
      <c r="I471" s="24"/>
      <c r="J471" s="24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4"/>
      <c r="I472" s="24"/>
      <c r="J472" s="24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4"/>
      <c r="I473" s="24"/>
      <c r="J473" s="24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4"/>
      <c r="I474" s="24"/>
      <c r="J474" s="24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4"/>
      <c r="I475" s="24"/>
      <c r="J475" s="24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4"/>
      <c r="I476" s="24"/>
      <c r="J476" s="24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4"/>
      <c r="I477" s="24"/>
      <c r="J477" s="24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4"/>
      <c r="I478" s="24"/>
      <c r="J478" s="24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4"/>
      <c r="I479" s="24"/>
      <c r="J479" s="24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4"/>
      <c r="I480" s="24"/>
      <c r="J480" s="24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4"/>
      <c r="I481" s="24"/>
      <c r="J481" s="24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4"/>
      <c r="I482" s="24"/>
      <c r="J482" s="24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4"/>
      <c r="I483" s="24"/>
      <c r="J483" s="24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4"/>
      <c r="I484" s="24"/>
      <c r="J484" s="24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4"/>
      <c r="I485" s="24"/>
      <c r="J485" s="24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4"/>
      <c r="I486" s="24"/>
      <c r="J486" s="24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4"/>
      <c r="I487" s="24"/>
      <c r="J487" s="24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4"/>
      <c r="I488" s="24"/>
      <c r="J488" s="24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4"/>
      <c r="I489" s="24"/>
      <c r="J489" s="24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4"/>
      <c r="I490" s="24"/>
      <c r="J490" s="24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4"/>
      <c r="I491" s="24"/>
      <c r="J491" s="24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4"/>
      <c r="I492" s="24"/>
      <c r="J492" s="24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4"/>
      <c r="I493" s="24"/>
      <c r="J493" s="24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4"/>
      <c r="I494" s="24"/>
      <c r="J494" s="24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4"/>
      <c r="I495" s="24"/>
      <c r="J495" s="24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4"/>
      <c r="I496" s="24"/>
      <c r="J496" s="24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4"/>
      <c r="I497" s="24"/>
      <c r="J497" s="24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4"/>
      <c r="I498" s="24"/>
      <c r="J498" s="24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4"/>
      <c r="I499" s="24"/>
      <c r="J499" s="24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4"/>
      <c r="I500" s="24"/>
      <c r="J500" s="24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4"/>
      <c r="I501" s="24"/>
      <c r="J501" s="24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4"/>
      <c r="I502" s="24"/>
      <c r="J502" s="24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4"/>
      <c r="I503" s="24"/>
      <c r="J503" s="24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4"/>
      <c r="I504" s="24"/>
      <c r="J504" s="24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4"/>
      <c r="I505" s="24"/>
      <c r="J505" s="24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4"/>
      <c r="I506" s="24"/>
      <c r="J506" s="24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4"/>
      <c r="I507" s="24"/>
      <c r="J507" s="24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4"/>
      <c r="I508" s="24"/>
      <c r="J508" s="24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4"/>
      <c r="I509" s="24"/>
      <c r="J509" s="24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4"/>
      <c r="I510" s="24"/>
      <c r="J510" s="24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4"/>
      <c r="I511" s="24"/>
      <c r="J511" s="24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4"/>
      <c r="I512" s="24"/>
      <c r="J512" s="24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4"/>
      <c r="I513" s="24"/>
      <c r="J513" s="24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4"/>
      <c r="I514" s="24"/>
      <c r="J514" s="24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4"/>
      <c r="I515" s="24"/>
      <c r="J515" s="24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4"/>
      <c r="I516" s="24"/>
      <c r="J516" s="24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4"/>
      <c r="I517" s="24"/>
      <c r="J517" s="24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4"/>
      <c r="I518" s="24"/>
      <c r="J518" s="24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4"/>
      <c r="I519" s="24"/>
      <c r="J519" s="24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4"/>
      <c r="I520" s="24"/>
      <c r="J520" s="24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4"/>
      <c r="I521" s="24"/>
      <c r="J521" s="24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4"/>
      <c r="I522" s="24"/>
      <c r="J522" s="24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4"/>
      <c r="I523" s="24"/>
      <c r="J523" s="24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4"/>
      <c r="I524" s="24"/>
      <c r="J524" s="24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4"/>
      <c r="I525" s="24"/>
      <c r="J525" s="24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4"/>
      <c r="I526" s="24"/>
      <c r="J526" s="24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4"/>
      <c r="I527" s="24"/>
      <c r="J527" s="24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4"/>
      <c r="I528" s="24"/>
      <c r="J528" s="24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4"/>
      <c r="I529" s="24"/>
      <c r="J529" s="24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4"/>
      <c r="I530" s="24"/>
      <c r="J530" s="24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4"/>
      <c r="I531" s="24"/>
      <c r="J531" s="24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4"/>
      <c r="I532" s="24"/>
      <c r="J532" s="24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4"/>
      <c r="I533" s="24"/>
      <c r="J533" s="24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4"/>
      <c r="I534" s="24"/>
      <c r="J534" s="24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4"/>
      <c r="I535" s="24"/>
      <c r="J535" s="24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4"/>
      <c r="I536" s="24"/>
      <c r="J536" s="24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4"/>
      <c r="I537" s="24"/>
      <c r="J537" s="24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4"/>
      <c r="I538" s="24"/>
      <c r="J538" s="24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4"/>
      <c r="I539" s="24"/>
      <c r="J539" s="24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4"/>
      <c r="I540" s="24"/>
      <c r="J540" s="24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4"/>
      <c r="I541" s="24"/>
      <c r="J541" s="24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4"/>
      <c r="I542" s="24"/>
      <c r="J542" s="24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4"/>
      <c r="I543" s="24"/>
      <c r="J543" s="24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4"/>
      <c r="I544" s="24"/>
      <c r="J544" s="24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4"/>
      <c r="I545" s="24"/>
      <c r="J545" s="24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4"/>
      <c r="I546" s="24"/>
      <c r="J546" s="24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4"/>
      <c r="I547" s="24"/>
      <c r="J547" s="24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4"/>
      <c r="I548" s="24"/>
      <c r="J548" s="24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4"/>
      <c r="I549" s="24"/>
      <c r="J549" s="24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4"/>
      <c r="I550" s="24"/>
      <c r="J550" s="24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4"/>
      <c r="I551" s="24"/>
      <c r="J551" s="24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4"/>
      <c r="I552" s="24"/>
      <c r="J552" s="24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4"/>
      <c r="I553" s="24"/>
      <c r="J553" s="24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4"/>
      <c r="I554" s="24"/>
      <c r="J554" s="24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4"/>
      <c r="I555" s="24"/>
      <c r="J555" s="24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4"/>
      <c r="I556" s="24"/>
      <c r="J556" s="24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4"/>
      <c r="I557" s="24"/>
      <c r="J557" s="24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4"/>
      <c r="I558" s="24"/>
      <c r="J558" s="24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4"/>
      <c r="I559" s="24"/>
      <c r="J559" s="24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4"/>
      <c r="I560" s="24"/>
      <c r="J560" s="24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4"/>
      <c r="I561" s="24"/>
      <c r="J561" s="24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4"/>
      <c r="I562" s="24"/>
      <c r="J562" s="24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4"/>
      <c r="I563" s="24"/>
      <c r="J563" s="24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4"/>
      <c r="I564" s="24"/>
      <c r="J564" s="24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4"/>
      <c r="I565" s="24"/>
      <c r="J565" s="24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4"/>
      <c r="I566" s="24"/>
      <c r="J566" s="24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4"/>
      <c r="I567" s="24"/>
      <c r="J567" s="24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4"/>
      <c r="I568" s="24"/>
      <c r="J568" s="24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4"/>
      <c r="I569" s="24"/>
      <c r="J569" s="24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4"/>
      <c r="I570" s="24"/>
      <c r="J570" s="24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4"/>
      <c r="I571" s="24"/>
      <c r="J571" s="24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4"/>
      <c r="I572" s="24"/>
      <c r="J572" s="24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4"/>
      <c r="I573" s="24"/>
      <c r="J573" s="24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4"/>
      <c r="I574" s="24"/>
      <c r="J574" s="24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4"/>
      <c r="I575" s="24"/>
      <c r="J575" s="24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4"/>
      <c r="I576" s="24"/>
      <c r="J576" s="24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4"/>
      <c r="I577" s="24"/>
      <c r="J577" s="24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4"/>
      <c r="I578" s="24"/>
      <c r="J578" s="24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4"/>
      <c r="I579" s="24"/>
      <c r="J579" s="24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4"/>
      <c r="I580" s="24"/>
      <c r="J580" s="24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4"/>
      <c r="I581" s="24"/>
      <c r="J581" s="24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4"/>
      <c r="I582" s="24"/>
      <c r="J582" s="24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4"/>
      <c r="I583" s="24"/>
      <c r="J583" s="24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4"/>
      <c r="I584" s="24"/>
      <c r="J584" s="24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4"/>
      <c r="I585" s="24"/>
      <c r="J585" s="24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4"/>
      <c r="I586" s="24"/>
      <c r="J586" s="24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4"/>
      <c r="I587" s="24"/>
      <c r="J587" s="24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4"/>
      <c r="I588" s="24"/>
      <c r="J588" s="24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4"/>
      <c r="I589" s="24"/>
      <c r="J589" s="24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4"/>
      <c r="I590" s="24"/>
      <c r="J590" s="24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4"/>
      <c r="I591" s="24"/>
      <c r="J591" s="24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4"/>
      <c r="I592" s="24"/>
      <c r="J592" s="24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4"/>
      <c r="I593" s="24"/>
      <c r="J593" s="24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4"/>
      <c r="I594" s="24"/>
      <c r="J594" s="24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4"/>
      <c r="I595" s="24"/>
      <c r="J595" s="24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4"/>
      <c r="I596" s="24"/>
      <c r="J596" s="24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4"/>
      <c r="I597" s="24"/>
      <c r="J597" s="24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4"/>
      <c r="I598" s="24"/>
      <c r="J598" s="24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4"/>
      <c r="I599" s="24"/>
      <c r="J599" s="24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4"/>
      <c r="I600" s="24"/>
      <c r="J600" s="24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4"/>
      <c r="I601" s="24"/>
      <c r="J601" s="24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4"/>
      <c r="I602" s="24"/>
      <c r="J602" s="24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4"/>
      <c r="I603" s="24"/>
      <c r="J603" s="24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4"/>
      <c r="I604" s="24"/>
      <c r="J604" s="24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4"/>
      <c r="I605" s="24"/>
      <c r="J605" s="24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4"/>
      <c r="I606" s="24"/>
      <c r="J606" s="24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4"/>
      <c r="I607" s="24"/>
      <c r="J607" s="24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4"/>
      <c r="I608" s="24"/>
      <c r="J608" s="24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4"/>
      <c r="I609" s="24"/>
      <c r="J609" s="24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4"/>
      <c r="I610" s="24"/>
      <c r="J610" s="24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4"/>
      <c r="I611" s="24"/>
      <c r="J611" s="24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4"/>
      <c r="I612" s="24"/>
      <c r="J612" s="24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4"/>
      <c r="I613" s="24"/>
      <c r="J613" s="24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4"/>
      <c r="I614" s="24"/>
      <c r="J614" s="24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4"/>
      <c r="I615" s="24"/>
      <c r="J615" s="24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4"/>
      <c r="I616" s="24"/>
      <c r="J616" s="24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4"/>
      <c r="I617" s="24"/>
      <c r="J617" s="24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4"/>
      <c r="I618" s="24"/>
      <c r="J618" s="24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4"/>
      <c r="I619" s="24"/>
      <c r="J619" s="24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4"/>
      <c r="I620" s="24"/>
      <c r="J620" s="24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4"/>
      <c r="I621" s="24"/>
      <c r="J621" s="24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4"/>
      <c r="I622" s="24"/>
      <c r="J622" s="24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4"/>
      <c r="I623" s="24"/>
      <c r="J623" s="24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4"/>
      <c r="I624" s="24"/>
      <c r="J624" s="24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4"/>
      <c r="I625" s="24"/>
      <c r="J625" s="24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4"/>
      <c r="I626" s="24"/>
      <c r="J626" s="24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4"/>
      <c r="I627" s="24"/>
      <c r="J627" s="24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4"/>
      <c r="I628" s="24"/>
      <c r="J628" s="24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4"/>
      <c r="I629" s="24"/>
      <c r="J629" s="24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4"/>
      <c r="I630" s="24"/>
      <c r="J630" s="24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4"/>
      <c r="I631" s="24"/>
      <c r="J631" s="24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4"/>
      <c r="I632" s="24"/>
      <c r="J632" s="24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4"/>
      <c r="I633" s="24"/>
      <c r="J633" s="24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4"/>
      <c r="I634" s="24"/>
      <c r="J634" s="24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4"/>
      <c r="I635" s="24"/>
      <c r="J635" s="24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4"/>
      <c r="I636" s="24"/>
      <c r="J636" s="24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4"/>
      <c r="I637" s="24"/>
      <c r="J637" s="24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4"/>
      <c r="I638" s="24"/>
      <c r="J638" s="24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4"/>
      <c r="I639" s="24"/>
      <c r="J639" s="24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4"/>
      <c r="I640" s="24"/>
      <c r="J640" s="24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4"/>
      <c r="I641" s="24"/>
      <c r="J641" s="24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4"/>
      <c r="I642" s="24"/>
      <c r="J642" s="24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4"/>
      <c r="I643" s="24"/>
      <c r="J643" s="24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4"/>
      <c r="I644" s="24"/>
      <c r="J644" s="24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4"/>
      <c r="I645" s="24"/>
      <c r="J645" s="24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4"/>
      <c r="I646" s="24"/>
      <c r="J646" s="24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4"/>
      <c r="I647" s="24"/>
      <c r="J647" s="24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4"/>
      <c r="I648" s="24"/>
      <c r="J648" s="24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4"/>
      <c r="I649" s="24"/>
      <c r="J649" s="24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4"/>
      <c r="I650" s="24"/>
      <c r="J650" s="24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4"/>
      <c r="I651" s="24"/>
      <c r="J651" s="24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4"/>
      <c r="I652" s="24"/>
      <c r="J652" s="24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4"/>
      <c r="I653" s="24"/>
      <c r="J653" s="24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4"/>
      <c r="I654" s="24"/>
      <c r="J654" s="24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4"/>
      <c r="I655" s="24"/>
      <c r="J655" s="24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4"/>
      <c r="I656" s="24"/>
      <c r="J656" s="24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4"/>
      <c r="I657" s="24"/>
      <c r="J657" s="24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4"/>
      <c r="I658" s="24"/>
      <c r="J658" s="24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4"/>
      <c r="I659" s="24"/>
      <c r="J659" s="24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4"/>
      <c r="I660" s="24"/>
      <c r="J660" s="24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4"/>
      <c r="I661" s="24"/>
      <c r="J661" s="24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4"/>
      <c r="I662" s="24"/>
      <c r="J662" s="24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4"/>
      <c r="I663" s="24"/>
      <c r="J663" s="24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4"/>
      <c r="I664" s="24"/>
      <c r="J664" s="24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4"/>
      <c r="I665" s="24"/>
      <c r="J665" s="24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4"/>
      <c r="I666" s="24"/>
      <c r="J666" s="24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4"/>
      <c r="I667" s="24"/>
      <c r="J667" s="24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4"/>
      <c r="I668" s="24"/>
      <c r="J668" s="24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4"/>
      <c r="I669" s="24"/>
      <c r="J669" s="24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4"/>
      <c r="I670" s="24"/>
      <c r="J670" s="24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4"/>
      <c r="I671" s="24"/>
      <c r="J671" s="24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4"/>
      <c r="I672" s="24"/>
      <c r="J672" s="24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4"/>
      <c r="I673" s="24"/>
      <c r="J673" s="24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4"/>
      <c r="I674" s="24"/>
      <c r="J674" s="24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4"/>
      <c r="I675" s="24"/>
      <c r="J675" s="24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4"/>
      <c r="I676" s="24"/>
      <c r="J676" s="24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4"/>
      <c r="I677" s="24"/>
      <c r="J677" s="24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4"/>
      <c r="I678" s="24"/>
      <c r="J678" s="24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4"/>
      <c r="I679" s="24"/>
      <c r="J679" s="24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4"/>
      <c r="I680" s="24"/>
      <c r="J680" s="24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4"/>
      <c r="I681" s="24"/>
      <c r="J681" s="24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4"/>
      <c r="I682" s="24"/>
      <c r="J682" s="24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4"/>
      <c r="I683" s="24"/>
      <c r="J683" s="24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4"/>
      <c r="I684" s="24"/>
      <c r="J684" s="24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4"/>
      <c r="I685" s="24"/>
      <c r="J685" s="24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4"/>
      <c r="I686" s="24"/>
      <c r="J686" s="24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4"/>
      <c r="I687" s="24"/>
      <c r="J687" s="24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4"/>
      <c r="I688" s="24"/>
      <c r="J688" s="24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4"/>
      <c r="I689" s="24"/>
      <c r="J689" s="24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4"/>
      <c r="I690" s="24"/>
      <c r="J690" s="24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4"/>
      <c r="I691" s="24"/>
      <c r="J691" s="24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4"/>
      <c r="I692" s="24"/>
      <c r="J692" s="24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4"/>
      <c r="I693" s="24"/>
      <c r="J693" s="24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4"/>
      <c r="I694" s="24"/>
      <c r="J694" s="24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4"/>
      <c r="I695" s="24"/>
      <c r="J695" s="24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4"/>
      <c r="I696" s="24"/>
      <c r="J696" s="24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4"/>
      <c r="I697" s="24"/>
      <c r="J697" s="24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4"/>
      <c r="I698" s="24"/>
      <c r="J698" s="24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4"/>
      <c r="I699" s="24"/>
      <c r="J699" s="24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4"/>
      <c r="I700" s="24"/>
      <c r="J700" s="24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4"/>
      <c r="I701" s="24"/>
      <c r="J701" s="24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4"/>
      <c r="I702" s="24"/>
      <c r="J702" s="24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4"/>
      <c r="I703" s="24"/>
      <c r="J703" s="24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4"/>
      <c r="I704" s="24"/>
      <c r="J704" s="24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4"/>
      <c r="I705" s="24"/>
      <c r="J705" s="24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4"/>
      <c r="I706" s="24"/>
      <c r="J706" s="24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4"/>
      <c r="I707" s="24"/>
      <c r="J707" s="24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4"/>
      <c r="I708" s="24"/>
      <c r="J708" s="24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4"/>
      <c r="I709" s="24"/>
      <c r="J709" s="24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4"/>
      <c r="I710" s="24"/>
      <c r="J710" s="24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4"/>
      <c r="I711" s="24"/>
      <c r="J711" s="24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4"/>
      <c r="I712" s="24"/>
      <c r="J712" s="24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4"/>
      <c r="I713" s="24"/>
      <c r="J713" s="24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4"/>
      <c r="I714" s="24"/>
      <c r="J714" s="24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4"/>
      <c r="I715" s="24"/>
      <c r="J715" s="24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4"/>
      <c r="I716" s="24"/>
      <c r="J716" s="24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4"/>
      <c r="I717" s="24"/>
      <c r="J717" s="24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4"/>
      <c r="I718" s="24"/>
      <c r="J718" s="24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4"/>
      <c r="I719" s="24"/>
      <c r="J719" s="24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4"/>
      <c r="I720" s="24"/>
      <c r="J720" s="24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4"/>
      <c r="I721" s="24"/>
      <c r="J721" s="24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4"/>
      <c r="I722" s="24"/>
      <c r="J722" s="24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4"/>
      <c r="I723" s="24"/>
      <c r="J723" s="24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4"/>
      <c r="I724" s="24"/>
      <c r="J724" s="24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4"/>
      <c r="I725" s="24"/>
      <c r="J725" s="24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4"/>
      <c r="I726" s="24"/>
      <c r="J726" s="24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4"/>
      <c r="I727" s="24"/>
      <c r="J727" s="24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4"/>
      <c r="I728" s="24"/>
      <c r="J728" s="24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4"/>
      <c r="I729" s="24"/>
      <c r="J729" s="24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4"/>
      <c r="I730" s="24"/>
      <c r="J730" s="24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4"/>
      <c r="I731" s="24"/>
      <c r="J731" s="24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4"/>
      <c r="I732" s="24"/>
      <c r="J732" s="24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4"/>
      <c r="I733" s="24"/>
      <c r="J733" s="24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4"/>
      <c r="I734" s="24"/>
      <c r="J734" s="24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4"/>
      <c r="I735" s="24"/>
      <c r="J735" s="24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4"/>
      <c r="I736" s="24"/>
      <c r="J736" s="24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4"/>
      <c r="I737" s="24"/>
      <c r="J737" s="24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4"/>
      <c r="I738" s="24"/>
      <c r="J738" s="24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4"/>
      <c r="I739" s="24"/>
      <c r="J739" s="24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4"/>
      <c r="I740" s="24"/>
      <c r="J740" s="24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4"/>
      <c r="I741" s="24"/>
      <c r="J741" s="24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4"/>
      <c r="I742" s="24"/>
      <c r="J742" s="24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4"/>
      <c r="I743" s="24"/>
      <c r="J743" s="24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4"/>
      <c r="I744" s="24"/>
      <c r="J744" s="24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4"/>
      <c r="I745" s="24"/>
      <c r="J745" s="24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4"/>
      <c r="I746" s="24"/>
      <c r="J746" s="24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4"/>
      <c r="I747" s="24"/>
      <c r="J747" s="24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4"/>
      <c r="I748" s="24"/>
      <c r="J748" s="24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4"/>
      <c r="I749" s="24"/>
      <c r="J749" s="24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4"/>
      <c r="I750" s="24"/>
      <c r="J750" s="24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4"/>
      <c r="I751" s="24"/>
      <c r="J751" s="24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4"/>
      <c r="I752" s="24"/>
      <c r="J752" s="24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4"/>
      <c r="I753" s="24"/>
      <c r="J753" s="24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4"/>
      <c r="I754" s="24"/>
      <c r="J754" s="24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4"/>
      <c r="I755" s="24"/>
      <c r="J755" s="24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4"/>
      <c r="I756" s="24"/>
      <c r="J756" s="24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4"/>
      <c r="I757" s="24"/>
      <c r="J757" s="24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4"/>
      <c r="I758" s="24"/>
      <c r="J758" s="24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4"/>
      <c r="I759" s="24"/>
      <c r="J759" s="24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4"/>
      <c r="I760" s="24"/>
      <c r="J760" s="24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4"/>
      <c r="I761" s="24"/>
      <c r="J761" s="24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4"/>
      <c r="I762" s="24"/>
      <c r="J762" s="24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4"/>
      <c r="I763" s="24"/>
      <c r="J763" s="24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4"/>
      <c r="I764" s="24"/>
      <c r="J764" s="24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4"/>
      <c r="I765" s="24"/>
      <c r="J765" s="24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4"/>
      <c r="I766" s="24"/>
      <c r="J766" s="24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4"/>
      <c r="I767" s="24"/>
      <c r="J767" s="24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4"/>
      <c r="I768" s="24"/>
      <c r="J768" s="24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4"/>
      <c r="I769" s="24"/>
      <c r="J769" s="24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4"/>
      <c r="I770" s="24"/>
      <c r="J770" s="24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4"/>
      <c r="I771" s="24"/>
      <c r="J771" s="24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4"/>
      <c r="I772" s="24"/>
      <c r="J772" s="24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4"/>
      <c r="I773" s="24"/>
      <c r="J773" s="24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4"/>
      <c r="I774" s="24"/>
      <c r="J774" s="24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4"/>
      <c r="I775" s="24"/>
      <c r="J775" s="24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4"/>
      <c r="I776" s="24"/>
      <c r="J776" s="24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4"/>
      <c r="I777" s="24"/>
      <c r="J777" s="24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4"/>
      <c r="I778" s="24"/>
      <c r="J778" s="24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4"/>
      <c r="I779" s="24"/>
      <c r="J779" s="24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4"/>
      <c r="I780" s="24"/>
      <c r="J780" s="24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4"/>
      <c r="I781" s="24"/>
      <c r="J781" s="24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4"/>
      <c r="I782" s="24"/>
      <c r="J782" s="24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4"/>
      <c r="I783" s="24"/>
      <c r="J783" s="24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4"/>
      <c r="I784" s="24"/>
      <c r="J784" s="24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4"/>
      <c r="I785" s="24"/>
      <c r="J785" s="24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4"/>
      <c r="I786" s="24"/>
      <c r="J786" s="24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4"/>
      <c r="I787" s="24"/>
      <c r="J787" s="24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4"/>
      <c r="I788" s="24"/>
      <c r="J788" s="24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4"/>
      <c r="I789" s="24"/>
      <c r="J789" s="24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4"/>
      <c r="I790" s="24"/>
      <c r="J790" s="24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4"/>
      <c r="I791" s="24"/>
      <c r="J791" s="24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4"/>
      <c r="I792" s="24"/>
      <c r="J792" s="24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4"/>
      <c r="I793" s="24"/>
      <c r="J793" s="24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4"/>
      <c r="I794" s="24"/>
      <c r="J794" s="24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4"/>
      <c r="I795" s="24"/>
      <c r="J795" s="24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4"/>
      <c r="I796" s="24"/>
      <c r="J796" s="24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4"/>
      <c r="I797" s="24"/>
      <c r="J797" s="24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4"/>
      <c r="I798" s="24"/>
      <c r="J798" s="24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4"/>
      <c r="I799" s="24"/>
      <c r="J799" s="24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4"/>
      <c r="I800" s="24"/>
      <c r="J800" s="24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4"/>
      <c r="I801" s="24"/>
      <c r="J801" s="24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4"/>
      <c r="I802" s="24"/>
      <c r="J802" s="24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4"/>
      <c r="I803" s="24"/>
      <c r="J803" s="24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4"/>
      <c r="I804" s="24"/>
      <c r="J804" s="24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4"/>
      <c r="I805" s="24"/>
      <c r="J805" s="24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4"/>
      <c r="I806" s="24"/>
      <c r="J806" s="24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4"/>
      <c r="I807" s="24"/>
      <c r="J807" s="24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4"/>
      <c r="I808" s="24"/>
      <c r="J808" s="24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4"/>
      <c r="I809" s="24"/>
      <c r="J809" s="24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4"/>
      <c r="I810" s="24"/>
      <c r="J810" s="24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4"/>
      <c r="I811" s="24"/>
      <c r="J811" s="24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4"/>
      <c r="I812" s="24"/>
      <c r="J812" s="24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4"/>
      <c r="I813" s="24"/>
      <c r="J813" s="24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4"/>
      <c r="I814" s="24"/>
      <c r="J814" s="24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4"/>
      <c r="I815" s="24"/>
      <c r="J815" s="24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4"/>
      <c r="I816" s="24"/>
      <c r="J816" s="24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4"/>
      <c r="I817" s="24"/>
      <c r="J817" s="24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4"/>
      <c r="I818" s="24"/>
      <c r="J818" s="24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4"/>
      <c r="I819" s="24"/>
      <c r="J819" s="24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4"/>
      <c r="I820" s="24"/>
      <c r="J820" s="24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4"/>
      <c r="I821" s="24"/>
      <c r="J821" s="24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4"/>
      <c r="I822" s="24"/>
      <c r="J822" s="24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4"/>
      <c r="I823" s="24"/>
      <c r="J823" s="24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4"/>
      <c r="I824" s="24"/>
      <c r="J824" s="24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4"/>
      <c r="I825" s="24"/>
      <c r="J825" s="24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4"/>
      <c r="I826" s="24"/>
      <c r="J826" s="24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4"/>
      <c r="I827" s="24"/>
      <c r="J827" s="24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4"/>
      <c r="I828" s="24"/>
      <c r="J828" s="24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4"/>
      <c r="I829" s="24"/>
      <c r="J829" s="24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4"/>
      <c r="I830" s="24"/>
      <c r="J830" s="24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4"/>
      <c r="I831" s="24"/>
      <c r="J831" s="24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4"/>
      <c r="I832" s="24"/>
      <c r="J832" s="24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4"/>
      <c r="I833" s="24"/>
      <c r="J833" s="24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4"/>
      <c r="I834" s="24"/>
      <c r="J834" s="24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4"/>
      <c r="I835" s="24"/>
      <c r="J835" s="24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4"/>
      <c r="I836" s="24"/>
      <c r="J836" s="24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4"/>
      <c r="I837" s="24"/>
      <c r="J837" s="24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4"/>
      <c r="I838" s="24"/>
      <c r="J838" s="24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4"/>
      <c r="I839" s="24"/>
      <c r="J839" s="24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4"/>
      <c r="I840" s="24"/>
      <c r="J840" s="24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4"/>
      <c r="I841" s="24"/>
      <c r="J841" s="24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4"/>
      <c r="I842" s="24"/>
      <c r="J842" s="24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4"/>
      <c r="I843" s="24"/>
      <c r="J843" s="24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4"/>
      <c r="I844" s="24"/>
      <c r="J844" s="24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4"/>
      <c r="I845" s="24"/>
      <c r="J845" s="24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4"/>
      <c r="I846" s="24"/>
      <c r="J846" s="24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4"/>
      <c r="I847" s="24"/>
      <c r="J847" s="24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4"/>
      <c r="I848" s="24"/>
      <c r="J848" s="24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4"/>
      <c r="I849" s="24"/>
      <c r="J849" s="24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4"/>
      <c r="I850" s="24"/>
      <c r="J850" s="24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4"/>
      <c r="I851" s="24"/>
      <c r="J851" s="24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4"/>
      <c r="I852" s="24"/>
      <c r="J852" s="24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4"/>
      <c r="I853" s="24"/>
      <c r="J853" s="24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4"/>
      <c r="I854" s="24"/>
      <c r="J854" s="24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4"/>
      <c r="I855" s="24"/>
      <c r="J855" s="24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4"/>
      <c r="I856" s="24"/>
      <c r="J856" s="24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4"/>
      <c r="I857" s="24"/>
      <c r="J857" s="24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4"/>
      <c r="I858" s="24"/>
      <c r="J858" s="24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4"/>
      <c r="I859" s="24"/>
      <c r="J859" s="24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4"/>
      <c r="I860" s="24"/>
      <c r="J860" s="24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4"/>
      <c r="I861" s="24"/>
      <c r="J861" s="24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4"/>
      <c r="I862" s="24"/>
      <c r="J862" s="24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4"/>
      <c r="I863" s="24"/>
      <c r="J863" s="24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4"/>
      <c r="I864" s="24"/>
      <c r="J864" s="24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4"/>
      <c r="I865" s="24"/>
      <c r="J865" s="24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4"/>
      <c r="I866" s="24"/>
      <c r="J866" s="24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4"/>
      <c r="I867" s="24"/>
      <c r="J867" s="24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4"/>
      <c r="I868" s="24"/>
      <c r="J868" s="24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4"/>
      <c r="I869" s="24"/>
      <c r="J869" s="24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4"/>
      <c r="I870" s="24"/>
      <c r="J870" s="24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4"/>
      <c r="I871" s="24"/>
      <c r="J871" s="24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4"/>
      <c r="I872" s="24"/>
      <c r="J872" s="24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4"/>
      <c r="I873" s="24"/>
      <c r="J873" s="24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4"/>
      <c r="I874" s="24"/>
      <c r="J874" s="24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4"/>
      <c r="I875" s="24"/>
      <c r="J875" s="24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4"/>
      <c r="I876" s="24"/>
      <c r="J876" s="24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4"/>
      <c r="I877" s="24"/>
      <c r="J877" s="24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4"/>
      <c r="I878" s="24"/>
      <c r="J878" s="24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4"/>
      <c r="I879" s="24"/>
      <c r="J879" s="24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4"/>
      <c r="I880" s="24"/>
      <c r="J880" s="24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4"/>
      <c r="I881" s="24"/>
      <c r="J881" s="24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4"/>
      <c r="I882" s="24"/>
      <c r="J882" s="24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4"/>
      <c r="I883" s="24"/>
      <c r="J883" s="24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4"/>
      <c r="I884" s="24"/>
      <c r="J884" s="24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4"/>
      <c r="I885" s="24"/>
      <c r="J885" s="24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4"/>
      <c r="I886" s="24"/>
      <c r="J886" s="24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4"/>
      <c r="I887" s="24"/>
      <c r="J887" s="24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4"/>
      <c r="I888" s="24"/>
      <c r="J888" s="24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4"/>
      <c r="I889" s="24"/>
      <c r="J889" s="24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4"/>
      <c r="I890" s="24"/>
      <c r="J890" s="24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4"/>
      <c r="I891" s="24"/>
      <c r="J891" s="24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4"/>
      <c r="I892" s="24"/>
      <c r="J892" s="24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4"/>
      <c r="I893" s="24"/>
      <c r="J893" s="24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4"/>
      <c r="I894" s="24"/>
      <c r="J894" s="24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4"/>
      <c r="I895" s="24"/>
      <c r="J895" s="24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4"/>
      <c r="I896" s="24"/>
      <c r="J896" s="24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4"/>
      <c r="I897" s="24"/>
      <c r="J897" s="24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4"/>
      <c r="I898" s="24"/>
      <c r="J898" s="24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4"/>
      <c r="I899" s="24"/>
      <c r="J899" s="24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4"/>
      <c r="I900" s="24"/>
      <c r="J900" s="24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4"/>
      <c r="I901" s="24"/>
      <c r="J901" s="24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4"/>
      <c r="I902" s="24"/>
      <c r="J902" s="24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4"/>
      <c r="I903" s="24"/>
      <c r="J903" s="24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4"/>
      <c r="I904" s="24"/>
      <c r="J904" s="24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4"/>
      <c r="I905" s="24"/>
      <c r="J905" s="24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4"/>
      <c r="I906" s="24"/>
      <c r="J906" s="24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4"/>
      <c r="I907" s="24"/>
      <c r="J907" s="24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4"/>
      <c r="I908" s="24"/>
      <c r="J908" s="24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4"/>
      <c r="I909" s="24"/>
      <c r="J909" s="24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4"/>
      <c r="I910" s="24"/>
      <c r="J910" s="24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4"/>
      <c r="I911" s="24"/>
      <c r="J911" s="24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4"/>
      <c r="I912" s="24"/>
      <c r="J912" s="24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4"/>
      <c r="I913" s="24"/>
      <c r="J913" s="24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4"/>
      <c r="I914" s="24"/>
      <c r="J914" s="24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4"/>
      <c r="I915" s="24"/>
      <c r="J915" s="24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4"/>
      <c r="I916" s="24"/>
      <c r="J916" s="24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4"/>
      <c r="I917" s="24"/>
      <c r="J917" s="24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4"/>
      <c r="I918" s="24"/>
      <c r="J918" s="24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4"/>
      <c r="I919" s="24"/>
      <c r="J919" s="24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4"/>
      <c r="I920" s="24"/>
      <c r="J920" s="24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4"/>
      <c r="I921" s="24"/>
      <c r="J921" s="24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4"/>
      <c r="I922" s="24"/>
      <c r="J922" s="24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4"/>
      <c r="I923" s="24"/>
      <c r="J923" s="24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4"/>
      <c r="I924" s="24"/>
      <c r="J924" s="24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4"/>
      <c r="I925" s="24"/>
      <c r="J925" s="24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4"/>
      <c r="I926" s="24"/>
      <c r="J926" s="24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4"/>
      <c r="I927" s="24"/>
      <c r="J927" s="24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4"/>
      <c r="I928" s="24"/>
      <c r="J928" s="24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4"/>
      <c r="I929" s="24"/>
      <c r="J929" s="24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4"/>
      <c r="I930" s="24"/>
      <c r="J930" s="24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4"/>
      <c r="I931" s="24"/>
      <c r="J931" s="24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4"/>
      <c r="I932" s="24"/>
      <c r="J932" s="24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4"/>
      <c r="I933" s="24"/>
      <c r="J933" s="24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4"/>
      <c r="I934" s="24"/>
      <c r="J934" s="24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4"/>
      <c r="I935" s="24"/>
      <c r="J935" s="24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4"/>
      <c r="I936" s="24"/>
      <c r="J936" s="24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4"/>
      <c r="I937" s="24"/>
      <c r="J937" s="24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4"/>
      <c r="I938" s="24"/>
      <c r="J938" s="24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4"/>
      <c r="I939" s="24"/>
      <c r="J939" s="24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4"/>
      <c r="I940" s="24"/>
      <c r="J940" s="24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4"/>
      <c r="I941" s="24"/>
      <c r="J941" s="24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4"/>
      <c r="I942" s="24"/>
      <c r="J942" s="24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4"/>
      <c r="I943" s="24"/>
      <c r="J943" s="24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4"/>
      <c r="I944" s="24"/>
      <c r="J944" s="24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4"/>
      <c r="I945" s="24"/>
      <c r="J945" s="24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4"/>
      <c r="I946" s="24"/>
      <c r="J946" s="24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4"/>
      <c r="I947" s="24"/>
      <c r="J947" s="24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4"/>
      <c r="I948" s="24"/>
      <c r="J948" s="24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4"/>
      <c r="I949" s="24"/>
      <c r="J949" s="24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4"/>
      <c r="I950" s="24"/>
      <c r="J950" s="24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4"/>
      <c r="I951" s="24"/>
      <c r="J951" s="24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4"/>
      <c r="I952" s="24"/>
      <c r="J952" s="24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4"/>
      <c r="I953" s="24"/>
      <c r="J953" s="24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4"/>
      <c r="I954" s="24"/>
      <c r="J954" s="24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4"/>
      <c r="I955" s="24"/>
      <c r="J955" s="24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4"/>
      <c r="I956" s="24"/>
      <c r="J956" s="24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4"/>
      <c r="I957" s="24"/>
      <c r="J957" s="24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4"/>
      <c r="I958" s="24"/>
      <c r="J958" s="24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4"/>
      <c r="I959" s="24"/>
      <c r="J959" s="24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4"/>
      <c r="I960" s="24"/>
      <c r="J960" s="24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4"/>
      <c r="I961" s="24"/>
      <c r="J961" s="24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4"/>
      <c r="I962" s="24"/>
      <c r="J962" s="24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4"/>
      <c r="I963" s="24"/>
      <c r="J963" s="24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4"/>
      <c r="I964" s="24"/>
      <c r="J964" s="24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4"/>
      <c r="I965" s="24"/>
      <c r="J965" s="24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4"/>
      <c r="I966" s="24"/>
      <c r="J966" s="24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4"/>
      <c r="I967" s="24"/>
      <c r="J967" s="24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4"/>
      <c r="I968" s="24"/>
      <c r="J968" s="24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4"/>
      <c r="I969" s="24"/>
      <c r="J969" s="24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4"/>
      <c r="I970" s="24"/>
      <c r="J970" s="24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4"/>
      <c r="I971" s="24"/>
      <c r="J971" s="24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4"/>
      <c r="I972" s="24"/>
      <c r="J972" s="24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4"/>
      <c r="I973" s="24"/>
      <c r="J973" s="24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4"/>
      <c r="I974" s="24"/>
      <c r="J974" s="24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4"/>
      <c r="I975" s="24"/>
      <c r="J975" s="24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4"/>
      <c r="I976" s="24"/>
      <c r="J976" s="24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4"/>
      <c r="I977" s="24"/>
      <c r="J977" s="24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4"/>
      <c r="I978" s="24"/>
      <c r="J978" s="24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4"/>
      <c r="I979" s="24"/>
      <c r="J979" s="24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4"/>
      <c r="I980" s="24"/>
      <c r="J980" s="24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4"/>
      <c r="I981" s="24"/>
      <c r="J981" s="24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4"/>
      <c r="I982" s="24"/>
      <c r="J982" s="24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4"/>
      <c r="I983" s="24"/>
      <c r="J983" s="24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4"/>
      <c r="I984" s="24"/>
      <c r="J984" s="24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4"/>
      <c r="I985" s="24"/>
      <c r="J985" s="24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4"/>
      <c r="I986" s="24"/>
      <c r="J986" s="24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4"/>
      <c r="I987" s="24"/>
      <c r="J987" s="24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4"/>
      <c r="I988" s="24"/>
      <c r="J988" s="24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4"/>
      <c r="I989" s="24"/>
      <c r="J989" s="24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4"/>
      <c r="I990" s="24"/>
      <c r="J990" s="24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4"/>
      <c r="I991" s="24"/>
      <c r="J991" s="24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4"/>
      <c r="I992" s="24"/>
      <c r="J992" s="24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4"/>
      <c r="I993" s="24"/>
      <c r="J993" s="24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4"/>
      <c r="I994" s="24"/>
      <c r="J994" s="24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4"/>
      <c r="I995" s="24"/>
      <c r="J995" s="24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4"/>
      <c r="I996" s="24"/>
      <c r="J996" s="24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4"/>
      <c r="I997" s="24"/>
      <c r="J997" s="24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4"/>
      <c r="I998" s="24"/>
      <c r="J998" s="24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4"/>
      <c r="I999" s="24"/>
      <c r="J999" s="24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4"/>
      <c r="I1000" s="24"/>
      <c r="J1000" s="24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27</v>
      </c>
      <c r="B1" s="1" t="s">
        <v>42</v>
      </c>
      <c r="C1" s="1" t="s">
        <v>237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27</v>
      </c>
      <c r="B1" s="1" t="s">
        <v>46</v>
      </c>
      <c r="C1" s="1" t="s">
        <v>48</v>
      </c>
      <c r="D1" s="1" t="s">
        <v>50</v>
      </c>
      <c r="E1" s="1" t="s">
        <v>56</v>
      </c>
      <c r="F1" s="1" t="s">
        <v>52</v>
      </c>
      <c r="G1" s="1" t="s">
        <v>54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7" t="s">
        <v>58</v>
      </c>
      <c r="B1" s="27" t="s">
        <v>60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8" t="str">
        <f>IFERROR(__xludf.DUMMYFUNCTION("UNIQUE(FILTER(Transects!$D$2:$D1000, (LEN(Transects!$D$2:$D1000) = 4) + (LEN(Transects!$D$2:$D1000) = 5)))"),"#N/A")</f>
        <v>#N/A</v>
      </c>
      <c r="B2" s="28" t="str">
        <f>IFERROR(__xludf.DUMMYFUNCTION("UNIQUE(FILTER(Transects!$D$2:$D1000, (LEN(Transects!$D$2:$D1000) = 4) + (LEN(Transects!$D$2:$D1000) = 5)))"),"#N/A")</f>
        <v>#N/A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/>
      <c r="B3" s="29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9"/>
      <c r="B4" s="29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9"/>
      <c r="B5" s="29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9"/>
      <c r="B6" s="29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9"/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9"/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9"/>
      <c r="B9" s="29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9"/>
      <c r="B10" s="29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9"/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9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9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9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9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9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0"/>
    <col customWidth="1" min="3" max="3" width="17.67"/>
    <col customWidth="1" min="9" max="9" width="12.56"/>
    <col customWidth="1" min="10" max="10" width="17.22"/>
  </cols>
  <sheetData>
    <row r="1">
      <c r="A1" s="30" t="s">
        <v>238</v>
      </c>
      <c r="B1" s="31" t="s">
        <v>239</v>
      </c>
      <c r="C1" s="30" t="s">
        <v>240</v>
      </c>
      <c r="D1" s="31" t="s">
        <v>239</v>
      </c>
      <c r="E1" s="32"/>
      <c r="F1" s="33" t="s">
        <v>241</v>
      </c>
      <c r="G1" s="32"/>
      <c r="H1" s="32"/>
      <c r="I1" s="32"/>
      <c r="J1" s="32"/>
      <c r="K1" s="32"/>
      <c r="L1" s="34"/>
      <c r="M1" s="34"/>
      <c r="N1" s="35"/>
      <c r="O1" s="35"/>
      <c r="P1" s="32"/>
      <c r="Q1" s="32"/>
      <c r="R1" s="32"/>
      <c r="S1" s="32"/>
      <c r="T1" s="32"/>
      <c r="U1" s="32"/>
      <c r="V1" s="3"/>
      <c r="W1" s="3"/>
      <c r="X1" s="3"/>
      <c r="Y1" s="3"/>
      <c r="Z1" s="3"/>
      <c r="AA1" s="3"/>
      <c r="AB1" s="3"/>
      <c r="AC1" s="3"/>
    </row>
    <row r="2">
      <c r="A2" s="36" t="str">
        <f>IFERROR(__xludf.DUMMYFUNCTION("UNIQUE(Transects!D2:D1000)
"),"")</f>
        <v/>
      </c>
      <c r="B2" s="37" t="str">
        <f>IFERROR(VLOOKUP(A2, ReadMe!B:D, 3, FALSE), "No Match")</f>
        <v>No Match</v>
      </c>
      <c r="C2" s="37" t="str">
        <f>IFERROR(__xludf.DUMMYFUNCTION("UNIQUE(VegList!B2:B1000)
"),"#N/A")</f>
        <v>#N/A</v>
      </c>
      <c r="D2" s="37" t="str">
        <f>IFERROR(VLOOKUP(C2, ReadMe!D:F, 3, FALSE), "No Match")</f>
        <v>No Match</v>
      </c>
      <c r="E2" s="37"/>
      <c r="F2" s="33" t="s">
        <v>242</v>
      </c>
      <c r="G2" s="23"/>
      <c r="H2" s="23"/>
      <c r="I2" s="23"/>
      <c r="J2" s="37"/>
      <c r="K2" s="37"/>
      <c r="L2" s="3"/>
      <c r="M2" s="3"/>
      <c r="N2" s="23"/>
      <c r="O2" s="37"/>
      <c r="P2" s="37"/>
      <c r="Q2" s="23"/>
      <c r="R2" s="37"/>
      <c r="S2" s="23"/>
      <c r="T2" s="37"/>
      <c r="U2" s="23"/>
      <c r="V2" s="3"/>
      <c r="W2" s="3"/>
      <c r="X2" s="3"/>
      <c r="Y2" s="3"/>
      <c r="Z2" s="3"/>
      <c r="AA2" s="3"/>
      <c r="AB2" s="3"/>
      <c r="AC2" s="3"/>
    </row>
    <row r="3">
      <c r="A3" s="3"/>
      <c r="B3" s="24" t="str">
        <f>IFERROR(VLOOKUP(A3, ReadMe!B:D, 3, FALSE), "No Match")</f>
        <v>No Match</v>
      </c>
      <c r="C3" s="24"/>
      <c r="D3" s="24"/>
      <c r="E3" s="37"/>
      <c r="F3" s="38" t="s">
        <v>243</v>
      </c>
      <c r="G3" s="23"/>
      <c r="H3" s="23"/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24"/>
      <c r="U3" s="3"/>
      <c r="V3" s="3"/>
      <c r="W3" s="3"/>
      <c r="X3" s="3"/>
      <c r="Y3" s="3"/>
      <c r="Z3" s="3"/>
      <c r="AA3" s="3"/>
      <c r="AB3" s="3"/>
      <c r="AC3" s="3"/>
    </row>
    <row r="4">
      <c r="A4" s="3"/>
      <c r="B4" s="24" t="str">
        <f>IFERROR(VLOOKUP(A4, ReadMe!B:D, 3, FALSE), "No Match")</f>
        <v>No Match</v>
      </c>
      <c r="C4" s="24"/>
      <c r="D4" s="24"/>
      <c r="E4" s="37"/>
      <c r="F4" s="38" t="s">
        <v>244</v>
      </c>
      <c r="G4" s="23"/>
      <c r="H4" s="23"/>
      <c r="I4" s="2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37" t="str">
        <f>IFERROR(VLOOKUP(A5, ReadMe!B:D, 3, FALSE), "No Match")</f>
        <v>No Match</v>
      </c>
      <c r="C5" s="37"/>
      <c r="D5" s="37"/>
      <c r="E5" s="37"/>
      <c r="F5" s="38" t="s">
        <v>245</v>
      </c>
      <c r="G5" s="23"/>
      <c r="H5" s="23"/>
      <c r="I5" s="2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37" t="str">
        <f>IFERROR(VLOOKUP(A6, ReadMe!B:D, 3, FALSE), "No Match")</f>
        <v>No Match</v>
      </c>
      <c r="C6" s="37"/>
      <c r="D6" s="37"/>
      <c r="E6" s="37"/>
      <c r="F6" s="38" t="s">
        <v>246</v>
      </c>
      <c r="G6" s="23"/>
      <c r="H6" s="2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37" t="str">
        <f>IFERROR(VLOOKUP(A7, ReadMe!B:D, 3, FALSE), "No Match")</f>
        <v>No Match</v>
      </c>
      <c r="C7" s="37"/>
      <c r="D7" s="37"/>
      <c r="E7" s="37"/>
      <c r="F7" s="39" t="s">
        <v>247</v>
      </c>
      <c r="G7" s="23"/>
      <c r="H7" s="2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24"/>
      <c r="C8" s="24"/>
      <c r="D8" s="24"/>
      <c r="E8" s="37"/>
      <c r="F8" s="38" t="s">
        <v>248</v>
      </c>
      <c r="G8" s="23"/>
      <c r="H8" s="23"/>
      <c r="I8" s="2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3"/>
      <c r="B9" s="24"/>
      <c r="C9" s="24"/>
      <c r="D9" s="24"/>
      <c r="E9" s="24"/>
      <c r="F9" s="38" t="s">
        <v>249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3"/>
      <c r="B10" s="24"/>
      <c r="C10" s="24"/>
      <c r="D10" s="24"/>
      <c r="E10" s="24"/>
      <c r="F10" s="38" t="s">
        <v>250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24"/>
      <c r="C11" s="24"/>
      <c r="D11" s="24"/>
      <c r="E11" s="24"/>
      <c r="F11" s="33" t="s">
        <v>251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24"/>
      <c r="C12" s="24"/>
      <c r="D12" s="24"/>
      <c r="E12" s="24"/>
      <c r="F12" s="3"/>
      <c r="G12" s="3"/>
      <c r="H12" s="3"/>
      <c r="I12" s="3"/>
      <c r="J12" s="24"/>
      <c r="K12" s="2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24"/>
      <c r="C13" s="24"/>
      <c r="D13" s="24"/>
      <c r="E13" s="2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24"/>
      <c r="C14" s="24"/>
      <c r="D14" s="24"/>
      <c r="E14" s="2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rawing r:id="rId2"/>
  <legacyDrawing r:id="rId3"/>
</worksheet>
</file>