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ial-Models\Sarepta Therapeutics\Models\"/>
    </mc:Choice>
  </mc:AlternateContent>
  <xr:revisionPtr revIDLastSave="0" documentId="13_ncr:1_{7D47F107-B075-480E-AB85-0D1FC92BCB98}" xr6:coauthVersionLast="47" xr6:coauthVersionMax="47" xr10:uidLastSave="{00000000-0000-0000-0000-000000000000}"/>
  <bookViews>
    <workbookView xWindow="-108" yWindow="-108" windowWidth="23256" windowHeight="12456" xr2:uid="{97F628CD-3962-40D6-8CC6-06D54CDF64AE}"/>
  </bookViews>
  <sheets>
    <sheet name="Basic Assumptions" sheetId="2" r:id="rId1"/>
    <sheet name="Historical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M16" i="1"/>
  <c r="M14" i="1"/>
  <c r="L14" i="1"/>
  <c r="F16" i="1"/>
  <c r="G16" i="1"/>
  <c r="H16" i="1"/>
  <c r="I16" i="1"/>
  <c r="J16" i="1"/>
  <c r="K16" i="1"/>
  <c r="E16" i="1"/>
  <c r="I14" i="1"/>
  <c r="J14" i="1"/>
  <c r="K14" i="1"/>
  <c r="F14" i="1"/>
  <c r="G14" i="1"/>
  <c r="H14" i="1"/>
  <c r="E14" i="1"/>
  <c r="E5" i="1"/>
  <c r="F5" i="1"/>
  <c r="G5" i="1"/>
  <c r="H5" i="1"/>
  <c r="I5" i="1"/>
  <c r="J5" i="1"/>
  <c r="K5" i="1"/>
  <c r="L5" i="1"/>
  <c r="M5" i="1"/>
  <c r="D5" i="1"/>
</calcChain>
</file>

<file path=xl/sharedStrings.xml><?xml version="1.0" encoding="utf-8"?>
<sst xmlns="http://schemas.openxmlformats.org/spreadsheetml/2006/main" count="43" uniqueCount="28">
  <si>
    <t>Sarepta Therapeutics</t>
  </si>
  <si>
    <t>Total Revenue</t>
  </si>
  <si>
    <t>Revenue Growth</t>
  </si>
  <si>
    <t>2015A</t>
  </si>
  <si>
    <t>2016A</t>
  </si>
  <si>
    <t>2017A</t>
  </si>
  <si>
    <t>2018A</t>
  </si>
  <si>
    <t>2019A</t>
  </si>
  <si>
    <t>2020A</t>
  </si>
  <si>
    <t>2021A</t>
  </si>
  <si>
    <t>2022A</t>
  </si>
  <si>
    <t>2023A</t>
  </si>
  <si>
    <t>2024A</t>
  </si>
  <si>
    <t>(in thousands, except per share data)</t>
  </si>
  <si>
    <t>2025E</t>
  </si>
  <si>
    <t>Cost and Expenses</t>
  </si>
  <si>
    <t>R&amp;D</t>
  </si>
  <si>
    <t>Selling, general and administrative</t>
  </si>
  <si>
    <t>Total Cost and Expenses</t>
  </si>
  <si>
    <t>n.a</t>
  </si>
  <si>
    <t>Cost of sales (excluding amortization of in-licensed rights)</t>
  </si>
  <si>
    <t>Acquired in-process research and development</t>
  </si>
  <si>
    <t>Settlement and license charges</t>
  </si>
  <si>
    <t>Amortization of in-licensed rights</t>
  </si>
  <si>
    <t>Operating Loss</t>
  </si>
  <si>
    <t>Currency</t>
  </si>
  <si>
    <t>USD</t>
  </si>
  <si>
    <t>Risk 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</si>
</sst>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;\(#,##0\)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3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0" fillId="0" borderId="1" xfId="0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CF035-493D-4003-88E0-8488EC920214}">
  <dimension ref="A3:B4"/>
  <sheetViews>
    <sheetView tabSelected="1" workbookViewId="0">
      <selection activeCell="B5" sqref="B5"/>
    </sheetView>
  </sheetViews>
  <sheetFormatPr defaultRowHeight="14.4" x14ac:dyDescent="0.3"/>
  <cols>
    <col min="1" max="1" width="11.77734375" bestFit="1" customWidth="1"/>
    <col min="2" max="2" width="6" bestFit="1" customWidth="1"/>
  </cols>
  <sheetData>
    <row r="3" spans="1:2" x14ac:dyDescent="0.3">
      <c r="A3" t="s">
        <v>25</v>
      </c>
      <c r="B3" t="s">
        <v>26</v>
      </c>
    </row>
    <row r="4" spans="1:2" x14ac:dyDescent="0.3">
      <c r="A4" t="s">
        <v>27</v>
      </c>
      <c r="B4" s="13">
        <v>4.3999999999999997E-2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0831-88D1-4BE1-8006-508D3D2F1F22}">
  <dimension ref="A1:N16"/>
  <sheetViews>
    <sheetView showGridLines="0" zoomScale="130" zoomScaleNormal="130" workbookViewId="0">
      <selection activeCell="K18" sqref="K18"/>
    </sheetView>
  </sheetViews>
  <sheetFormatPr defaultRowHeight="14.4" x14ac:dyDescent="0.3"/>
  <cols>
    <col min="1" max="1" width="49.6640625" style="5" bestFit="1" customWidth="1"/>
    <col min="2" max="2" width="14.88671875" style="5" customWidth="1"/>
    <col min="3" max="3" width="5.44140625" style="5" bestFit="1" customWidth="1"/>
    <col min="4" max="4" width="6.109375" style="5" bestFit="1" customWidth="1"/>
    <col min="5" max="11" width="9.21875" style="5" bestFit="1" customWidth="1"/>
    <col min="12" max="13" width="9" style="5" bestFit="1" customWidth="1"/>
    <col min="14" max="14" width="6" style="5" bestFit="1" customWidth="1"/>
    <col min="15" max="16384" width="8.88671875" style="5"/>
  </cols>
  <sheetData>
    <row r="1" spans="1:14" ht="21" x14ac:dyDescent="0.4">
      <c r="A1" s="11" t="s">
        <v>0</v>
      </c>
      <c r="B1" s="11"/>
      <c r="C1" s="12"/>
      <c r="D1" s="12"/>
      <c r="E1" s="12"/>
    </row>
    <row r="2" spans="1:14" x14ac:dyDescent="0.3">
      <c r="H2" s="12" t="s">
        <v>13</v>
      </c>
      <c r="I2" s="12"/>
      <c r="J2" s="12"/>
      <c r="K2" s="12"/>
    </row>
    <row r="3" spans="1:14" s="2" customFormat="1" x14ac:dyDescent="0.3"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14</v>
      </c>
    </row>
    <row r="4" spans="1:14" s="3" customFormat="1" x14ac:dyDescent="0.3">
      <c r="A4" s="3" t="s">
        <v>1</v>
      </c>
      <c r="C4" s="4">
        <v>9757</v>
      </c>
      <c r="D4" s="4">
        <v>1253</v>
      </c>
      <c r="E4" s="4">
        <v>5421</v>
      </c>
      <c r="F4" s="4">
        <v>154584</v>
      </c>
      <c r="G4" s="4">
        <v>301034</v>
      </c>
      <c r="H4" s="4">
        <v>380833</v>
      </c>
      <c r="I4" s="4">
        <v>540099</v>
      </c>
      <c r="J4" s="4">
        <v>701887</v>
      </c>
      <c r="K4" s="4">
        <v>933013</v>
      </c>
      <c r="L4" s="4">
        <v>1243336</v>
      </c>
      <c r="M4" s="4">
        <v>1901979</v>
      </c>
    </row>
    <row r="5" spans="1:14" s="9" customFormat="1" x14ac:dyDescent="0.3">
      <c r="A5" s="9" t="s">
        <v>2</v>
      </c>
      <c r="D5" s="10">
        <f>(D4-C4)/C4</f>
        <v>-0.87157937890745107</v>
      </c>
      <c r="E5" s="10">
        <f t="shared" ref="E5:M5" si="0">(E4-D4)/D4</f>
        <v>3.3264166001596167</v>
      </c>
      <c r="F5" s="10">
        <f t="shared" si="0"/>
        <v>27.515771997786388</v>
      </c>
      <c r="G5" s="10">
        <f t="shared" si="0"/>
        <v>0.94738135900222531</v>
      </c>
      <c r="H5" s="10">
        <f t="shared" si="0"/>
        <v>0.26508301387883099</v>
      </c>
      <c r="I5" s="10">
        <f t="shared" si="0"/>
        <v>0.41820430477400855</v>
      </c>
      <c r="J5" s="10">
        <f t="shared" si="0"/>
        <v>0.29955248945100804</v>
      </c>
      <c r="K5" s="10">
        <f t="shared" si="0"/>
        <v>0.32929232198345315</v>
      </c>
      <c r="L5" s="10">
        <f t="shared" si="0"/>
        <v>0.33260308270088412</v>
      </c>
      <c r="M5" s="10">
        <f t="shared" si="0"/>
        <v>0.52973854211572735</v>
      </c>
    </row>
    <row r="7" spans="1:14" x14ac:dyDescent="0.3">
      <c r="A7" s="5" t="s">
        <v>15</v>
      </c>
    </row>
    <row r="8" spans="1:14" x14ac:dyDescent="0.3">
      <c r="A8" s="5" t="s">
        <v>20</v>
      </c>
      <c r="D8" s="5" t="s">
        <v>19</v>
      </c>
      <c r="E8" s="5">
        <v>130</v>
      </c>
      <c r="F8" s="1">
        <v>7353</v>
      </c>
      <c r="G8" s="1">
        <v>34193</v>
      </c>
      <c r="H8" s="1">
        <v>56586</v>
      </c>
      <c r="I8" s="1">
        <v>63382</v>
      </c>
      <c r="J8" s="1">
        <v>97049</v>
      </c>
      <c r="K8" s="1">
        <v>139989</v>
      </c>
      <c r="L8" s="1">
        <v>150343</v>
      </c>
      <c r="M8" s="1">
        <v>319099</v>
      </c>
    </row>
    <row r="9" spans="1:14" x14ac:dyDescent="0.3">
      <c r="A9" s="5" t="s">
        <v>16</v>
      </c>
      <c r="E9" s="6">
        <v>188272</v>
      </c>
      <c r="F9" s="1">
        <v>166707</v>
      </c>
      <c r="G9" s="1">
        <v>401843</v>
      </c>
      <c r="H9" s="1">
        <v>560909</v>
      </c>
      <c r="I9" s="1">
        <v>722343</v>
      </c>
      <c r="J9" s="1">
        <v>771182</v>
      </c>
      <c r="K9" s="1">
        <v>877090</v>
      </c>
      <c r="L9" s="1">
        <v>877387</v>
      </c>
      <c r="M9" s="1">
        <v>804522</v>
      </c>
    </row>
    <row r="10" spans="1:14" x14ac:dyDescent="0.3">
      <c r="A10" s="5" t="s">
        <v>17</v>
      </c>
      <c r="E10" s="1">
        <v>83749</v>
      </c>
      <c r="F10" s="1">
        <v>122682</v>
      </c>
      <c r="G10" s="1">
        <v>207761</v>
      </c>
      <c r="H10" s="1">
        <v>284812</v>
      </c>
      <c r="I10" s="1">
        <v>317875</v>
      </c>
      <c r="J10" s="1">
        <v>282660</v>
      </c>
      <c r="K10" s="1">
        <v>451421</v>
      </c>
      <c r="L10" s="1">
        <v>481871</v>
      </c>
      <c r="M10" s="1">
        <v>557872</v>
      </c>
    </row>
    <row r="11" spans="1:14" x14ac:dyDescent="0.3">
      <c r="A11" s="5" t="s">
        <v>21</v>
      </c>
      <c r="E11" s="6" t="s">
        <v>19</v>
      </c>
      <c r="F11" s="6" t="s">
        <v>19</v>
      </c>
      <c r="G11" s="6" t="s">
        <v>19</v>
      </c>
      <c r="H11" s="1">
        <v>173240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</row>
    <row r="12" spans="1:14" x14ac:dyDescent="0.3">
      <c r="A12" s="5" t="s">
        <v>22</v>
      </c>
      <c r="E12" s="6" t="s">
        <v>19</v>
      </c>
      <c r="F12" s="1">
        <v>28427</v>
      </c>
      <c r="G12" s="6" t="s">
        <v>19</v>
      </c>
      <c r="H12" s="1">
        <v>10000</v>
      </c>
      <c r="I12" s="5" t="s">
        <v>19</v>
      </c>
      <c r="J12" s="1">
        <v>10000</v>
      </c>
      <c r="K12" s="5" t="s">
        <v>19</v>
      </c>
      <c r="L12" s="5" t="s">
        <v>19</v>
      </c>
      <c r="M12" s="5" t="s">
        <v>19</v>
      </c>
    </row>
    <row r="13" spans="1:14" x14ac:dyDescent="0.3">
      <c r="A13" s="5" t="s">
        <v>23</v>
      </c>
      <c r="E13" s="6" t="s">
        <v>19</v>
      </c>
      <c r="F13" s="1">
        <v>1053</v>
      </c>
      <c r="G13">
        <v>865</v>
      </c>
      <c r="H13">
        <v>849</v>
      </c>
      <c r="I13">
        <v>662</v>
      </c>
      <c r="J13">
        <v>706</v>
      </c>
      <c r="K13">
        <v>714</v>
      </c>
      <c r="L13" s="1">
        <v>1559</v>
      </c>
      <c r="M13" s="1">
        <v>2405</v>
      </c>
    </row>
    <row r="14" spans="1:14" x14ac:dyDescent="0.3">
      <c r="A14" s="5" t="s">
        <v>18</v>
      </c>
      <c r="E14" s="7">
        <f>SUM(E8:E13)</f>
        <v>272151</v>
      </c>
      <c r="F14" s="7">
        <f t="shared" ref="F14:H14" si="1">SUM(F8:F13)</f>
        <v>326222</v>
      </c>
      <c r="G14" s="7">
        <f t="shared" si="1"/>
        <v>644662</v>
      </c>
      <c r="H14" s="7">
        <f t="shared" si="1"/>
        <v>1086396</v>
      </c>
      <c r="I14" s="7">
        <f t="shared" ref="I14" si="2">SUM(I8:I13)</f>
        <v>1104262</v>
      </c>
      <c r="J14" s="7">
        <f t="shared" ref="J14" si="3">SUM(J8:J13)</f>
        <v>1161597</v>
      </c>
      <c r="K14" s="7">
        <f t="shared" ref="K14:M14" si="4">SUM(K8:K13)</f>
        <v>1469214</v>
      </c>
      <c r="L14" s="7">
        <f t="shared" si="4"/>
        <v>1511160</v>
      </c>
      <c r="M14" s="7">
        <f t="shared" si="4"/>
        <v>1683898</v>
      </c>
    </row>
    <row r="16" spans="1:14" x14ac:dyDescent="0.3">
      <c r="A16" s="5" t="s">
        <v>24</v>
      </c>
      <c r="E16" s="8">
        <f>E4-E14</f>
        <v>-266730</v>
      </c>
      <c r="F16" s="8">
        <f t="shared" ref="F16:M16" si="5">F4-F14</f>
        <v>-171638</v>
      </c>
      <c r="G16" s="8">
        <f t="shared" si="5"/>
        <v>-343628</v>
      </c>
      <c r="H16" s="8">
        <f t="shared" si="5"/>
        <v>-705563</v>
      </c>
      <c r="I16" s="8">
        <f t="shared" si="5"/>
        <v>-564163</v>
      </c>
      <c r="J16" s="8">
        <f t="shared" si="5"/>
        <v>-459710</v>
      </c>
      <c r="K16" s="8">
        <f t="shared" si="5"/>
        <v>-536201</v>
      </c>
      <c r="L16" s="8">
        <f t="shared" si="5"/>
        <v>-267824</v>
      </c>
      <c r="M16" s="8">
        <f t="shared" si="5"/>
        <v>218081</v>
      </c>
    </row>
  </sheetData>
  <mergeCells count="2">
    <mergeCell ref="A1:E1"/>
    <mergeCell ref="H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Assumptions</vt:lpstr>
      <vt:lpstr>Historical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Patel</dc:creator>
  <cp:lastModifiedBy>Daksh Patel</cp:lastModifiedBy>
  <dcterms:created xsi:type="dcterms:W3CDTF">2025-08-10T16:56:40Z</dcterms:created>
  <dcterms:modified xsi:type="dcterms:W3CDTF">2025-08-12T16:44:23Z</dcterms:modified>
</cp:coreProperties>
</file>