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Courses\Data Analyst Alex\excel\"/>
    </mc:Choice>
  </mc:AlternateContent>
  <bookViews>
    <workbookView xWindow="-15" yWindow="-15" windowWidth="7800" windowHeight="8160" activeTab="3"/>
  </bookViews>
  <sheets>
    <sheet name="Sales" sheetId="4" r:id="rId1"/>
    <sheet name="Chart1" sheetId="5" r:id="rId2"/>
    <sheet name="chart2" sheetId="7" r:id="rId3"/>
    <sheet name="Qtr" sheetId="6" r:id="rId4"/>
    <sheet name="charts" sheetId="8" r:id="rId5"/>
  </sheets>
  <definedNames>
    <definedName name="Qtr">Sales!$H:$H</definedName>
    <definedName name="Region">Sales!$G:$G</definedName>
    <definedName name="Sales">Sales!$E:$E</definedName>
  </definedNames>
  <calcPr calcId="162913"/>
</workbook>
</file>

<file path=xl/calcChain.xml><?xml version="1.0" encoding="utf-8"?>
<calcChain xmlns="http://schemas.openxmlformats.org/spreadsheetml/2006/main">
  <c r="F2" i="8" l="1"/>
  <c r="C2" i="7"/>
  <c r="B2" i="7"/>
  <c r="D3" i="5"/>
  <c r="B2" i="5"/>
  <c r="H2" i="4"/>
  <c r="B5" i="7" l="1"/>
  <c r="B3" i="7"/>
  <c r="B4" i="7"/>
  <c r="C2" i="5"/>
  <c r="D2" i="5"/>
  <c r="E2" i="5"/>
  <c r="C3" i="5"/>
  <c r="E3" i="5"/>
  <c r="C4" i="5"/>
  <c r="D4" i="5"/>
  <c r="E4" i="5"/>
  <c r="C5" i="5"/>
  <c r="D5" i="5"/>
  <c r="E5" i="5"/>
  <c r="B3" i="5"/>
  <c r="B4" i="5"/>
  <c r="B5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B6" i="7" l="1"/>
  <c r="C4" i="7" s="1"/>
  <c r="C5" i="7" l="1"/>
  <c r="C3" i="7"/>
</calcChain>
</file>

<file path=xl/sharedStrings.xml><?xml version="1.0" encoding="utf-8"?>
<sst xmlns="http://schemas.openxmlformats.org/spreadsheetml/2006/main" count="496" uniqueCount="149">
  <si>
    <t>Product</t>
  </si>
  <si>
    <t>Sales</t>
  </si>
  <si>
    <t>Units</t>
  </si>
  <si>
    <t>Salesperson</t>
  </si>
  <si>
    <t>Region</t>
  </si>
  <si>
    <t>Bike</t>
  </si>
  <si>
    <t>Snowboard</t>
  </si>
  <si>
    <t>Skateboard</t>
  </si>
  <si>
    <t>Davis</t>
  </si>
  <si>
    <t>Benson</t>
  </si>
  <si>
    <t>Gavin</t>
  </si>
  <si>
    <t>Order ID</t>
  </si>
  <si>
    <t>A7001</t>
  </si>
  <si>
    <t>A7002</t>
  </si>
  <si>
    <t>A7003</t>
  </si>
  <si>
    <t>A7004</t>
  </si>
  <si>
    <t>A7005</t>
  </si>
  <si>
    <t>A7006</t>
  </si>
  <si>
    <t>A7007</t>
  </si>
  <si>
    <t>A7008</t>
  </si>
  <si>
    <t>A7009</t>
  </si>
  <si>
    <t>A7010</t>
  </si>
  <si>
    <t>A7011</t>
  </si>
  <si>
    <t>A7012</t>
  </si>
  <si>
    <t>A7013</t>
  </si>
  <si>
    <t>A7014</t>
  </si>
  <si>
    <t>A7015</t>
  </si>
  <si>
    <t>A7016</t>
  </si>
  <si>
    <t>A7017</t>
  </si>
  <si>
    <t>A7018</t>
  </si>
  <si>
    <t>A7019</t>
  </si>
  <si>
    <t>A7020</t>
  </si>
  <si>
    <t>A7021</t>
  </si>
  <si>
    <t>A7022</t>
  </si>
  <si>
    <t>A7023</t>
  </si>
  <si>
    <t>A7024</t>
  </si>
  <si>
    <t>A7025</t>
  </si>
  <si>
    <t>A7026</t>
  </si>
  <si>
    <t>A7027</t>
  </si>
  <si>
    <t>A7028</t>
  </si>
  <si>
    <t>A7029</t>
  </si>
  <si>
    <t>A7030</t>
  </si>
  <si>
    <t>A7031</t>
  </si>
  <si>
    <t>A7032</t>
  </si>
  <si>
    <t>A7033</t>
  </si>
  <si>
    <t>A7034</t>
  </si>
  <si>
    <t>A7035</t>
  </si>
  <si>
    <t>A7036</t>
  </si>
  <si>
    <t>A7037</t>
  </si>
  <si>
    <t>A7038</t>
  </si>
  <si>
    <t>A7039</t>
  </si>
  <si>
    <t>A7040</t>
  </si>
  <si>
    <t>A7041</t>
  </si>
  <si>
    <t>A7042</t>
  </si>
  <si>
    <t>A7043</t>
  </si>
  <si>
    <t>A7044</t>
  </si>
  <si>
    <t>A7045</t>
  </si>
  <si>
    <t>A7046</t>
  </si>
  <si>
    <t>A7047</t>
  </si>
  <si>
    <t>A7048</t>
  </si>
  <si>
    <t>A8001</t>
  </si>
  <si>
    <t>A8002</t>
  </si>
  <si>
    <t>A8003</t>
  </si>
  <si>
    <t>A8004</t>
  </si>
  <si>
    <t>A8005</t>
  </si>
  <si>
    <t>A8006</t>
  </si>
  <si>
    <t>A8007</t>
  </si>
  <si>
    <t>A8008</t>
  </si>
  <si>
    <t>A8009</t>
  </si>
  <si>
    <t>A8010</t>
  </si>
  <si>
    <t>A8011</t>
  </si>
  <si>
    <t>A8012</t>
  </si>
  <si>
    <t>A8013</t>
  </si>
  <si>
    <t>A8014</t>
  </si>
  <si>
    <t>A8015</t>
  </si>
  <si>
    <t>A8016</t>
  </si>
  <si>
    <t>A8017</t>
  </si>
  <si>
    <t>A8018</t>
  </si>
  <si>
    <t>A8019</t>
  </si>
  <si>
    <t>A8020</t>
  </si>
  <si>
    <t>A8021</t>
  </si>
  <si>
    <t>A8022</t>
  </si>
  <si>
    <t>A8023</t>
  </si>
  <si>
    <t>A8024</t>
  </si>
  <si>
    <t>A8025</t>
  </si>
  <si>
    <t>A8026</t>
  </si>
  <si>
    <t>A8027</t>
  </si>
  <si>
    <t>A8028</t>
  </si>
  <si>
    <t>A8029</t>
  </si>
  <si>
    <t>A8030</t>
  </si>
  <si>
    <t>A8031</t>
  </si>
  <si>
    <t>A8032</t>
  </si>
  <si>
    <t>A8033</t>
  </si>
  <si>
    <t>A8034</t>
  </si>
  <si>
    <t>A8035</t>
  </si>
  <si>
    <t>A8036</t>
  </si>
  <si>
    <t>A8037</t>
  </si>
  <si>
    <t>A8038</t>
  </si>
  <si>
    <t>A8039</t>
  </si>
  <si>
    <t>A8040</t>
  </si>
  <si>
    <t>A8041</t>
  </si>
  <si>
    <t>A8042</t>
  </si>
  <si>
    <t>A8043</t>
  </si>
  <si>
    <t>A8044</t>
  </si>
  <si>
    <t>A8045</t>
  </si>
  <si>
    <t>A8046</t>
  </si>
  <si>
    <t>A8047</t>
  </si>
  <si>
    <t>A8048</t>
  </si>
  <si>
    <t>A8049</t>
  </si>
  <si>
    <t>A8050</t>
  </si>
  <si>
    <t>A8051</t>
  </si>
  <si>
    <t>A8052</t>
  </si>
  <si>
    <t>A8053</t>
  </si>
  <si>
    <t>A8054</t>
  </si>
  <si>
    <t>A8055</t>
  </si>
  <si>
    <t>A8056</t>
  </si>
  <si>
    <t>A8057</t>
  </si>
  <si>
    <t>A8058</t>
  </si>
  <si>
    <t>Sale Date</t>
  </si>
  <si>
    <t>Pacific</t>
  </si>
  <si>
    <t>Northeast</t>
  </si>
  <si>
    <t>Southwest</t>
  </si>
  <si>
    <t>Atlantic</t>
  </si>
  <si>
    <t>Andrews</t>
  </si>
  <si>
    <t>Selby</t>
  </si>
  <si>
    <t>Murray</t>
  </si>
  <si>
    <t>Park</t>
  </si>
  <si>
    <t>A7049</t>
  </si>
  <si>
    <t>A7050</t>
  </si>
  <si>
    <t>A7051</t>
  </si>
  <si>
    <t>A7052</t>
  </si>
  <si>
    <t>A7053</t>
  </si>
  <si>
    <t>A7054</t>
  </si>
  <si>
    <t>A7055</t>
  </si>
  <si>
    <t>A7056</t>
  </si>
  <si>
    <t>A7057</t>
  </si>
  <si>
    <t>Month</t>
  </si>
  <si>
    <t>Qtr</t>
  </si>
  <si>
    <t>Q1</t>
  </si>
  <si>
    <t>Q2</t>
  </si>
  <si>
    <t>Q3</t>
  </si>
  <si>
    <t>Q4</t>
  </si>
  <si>
    <t>total</t>
  </si>
  <si>
    <t>percentage</t>
  </si>
  <si>
    <t>cats</t>
  </si>
  <si>
    <t>horses</t>
  </si>
  <si>
    <t>deer</t>
  </si>
  <si>
    <t>sparklines-column</t>
  </si>
  <si>
    <t>sparklines-line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</si>
</sst>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&quot;$&quot;#,##0.00_);[Red]\(&quot;$&quot;#,##0.00\)"/>
  </numFmts>
  <fonts count="8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color indexed="24"/>
      <name val="MS Sans Serif"/>
      <family val="2"/>
    </font>
    <font>
      <sz val="10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4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0" borderId="0" xfId="2" applyFont="1"/>
    <xf numFmtId="164" fontId="2" fillId="0" borderId="0" xfId="1" applyNumberFormat="1" applyFont="1"/>
    <xf numFmtId="0" fontId="5" fillId="0" borderId="0" xfId="2" applyFont="1"/>
    <xf numFmtId="164" fontId="5" fillId="0" borderId="0" xfId="1" applyNumberFormat="1" applyFont="1"/>
    <xf numFmtId="0" fontId="2" fillId="0" borderId="0" xfId="2" applyNumberFormat="1" applyFont="1"/>
    <xf numFmtId="0" fontId="5" fillId="0" borderId="0" xfId="2" applyNumberFormat="1" applyFont="1"/>
    <xf numFmtId="1" fontId="5" fillId="0" borderId="0" xfId="2" applyNumberFormat="1" applyFont="1"/>
    <xf numFmtId="14" fontId="5" fillId="0" borderId="0" xfId="2" applyNumberFormat="1" applyFont="1"/>
    <xf numFmtId="0" fontId="2" fillId="0" borderId="1" xfId="2" applyFont="1" applyBorder="1"/>
    <xf numFmtId="0" fontId="0" fillId="0" borderId="1" xfId="0" applyBorder="1"/>
    <xf numFmtId="0" fontId="5" fillId="0" borderId="1" xfId="2" applyFont="1" applyBorder="1"/>
    <xf numFmtId="9" fontId="0" fillId="0" borderId="0" xfId="3" applyFont="1"/>
    <xf numFmtId="0" fontId="1" fillId="0" borderId="0" xfId="4"/>
    <xf numFmtId="0" fontId="7" fillId="0" borderId="0" xfId="4" applyFont="1" applyAlignment="1">
      <alignment horizontal="center"/>
    </xf>
  </cellXfs>
  <cellStyles count="5">
    <cellStyle name="Currency_PRODUCTS" xfId="1"/>
    <cellStyle name="Normal" xfId="0" builtinId="0"/>
    <cellStyle name="Normal 2" xfId="4"/>
    <cellStyle name="Normal_PRODUCTS (2)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Chart1!$A$2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Chart1!$B$1:$E$1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Chart1!$B$2:$E$2</c:f>
              <c:numCache>
                <c:formatCode>General</c:formatCode>
                <c:ptCount val="4"/>
                <c:pt idx="0">
                  <c:v>74500</c:v>
                </c:pt>
                <c:pt idx="1">
                  <c:v>25500</c:v>
                </c:pt>
                <c:pt idx="2">
                  <c:v>63200</c:v>
                </c:pt>
                <c:pt idx="3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B-4F9D-9C00-AD2F05B5190D}"/>
            </c:ext>
          </c:extLst>
        </c:ser>
        <c:ser>
          <c:idx val="1"/>
          <c:order val="1"/>
          <c:tx>
            <c:strRef>
              <c:f>Chart1!$A$3</c:f>
              <c:strCache>
                <c:ptCount val="1"/>
                <c:pt idx="0">
                  <c:v>Atlantic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Chart1!$B$1:$E$1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Chart1!$B$3:$E$3</c:f>
              <c:numCache>
                <c:formatCode>General</c:formatCode>
                <c:ptCount val="4"/>
                <c:pt idx="0">
                  <c:v>99700</c:v>
                </c:pt>
                <c:pt idx="1">
                  <c:v>0</c:v>
                </c:pt>
                <c:pt idx="2">
                  <c:v>30400</c:v>
                </c:pt>
                <c:pt idx="3">
                  <c:v>26700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B-4F9D-9C00-AD2F05B5190D}"/>
            </c:ext>
          </c:extLst>
        </c:ser>
        <c:ser>
          <c:idx val="2"/>
          <c:order val="2"/>
          <c:tx>
            <c:strRef>
              <c:f>Chart1!$A$4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Chart1!$B$1:$E$1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Chart1!$B$4:$E$4</c:f>
              <c:numCache>
                <c:formatCode>General</c:formatCode>
                <c:ptCount val="4"/>
                <c:pt idx="0">
                  <c:v>41400</c:v>
                </c:pt>
                <c:pt idx="1">
                  <c:v>39900</c:v>
                </c:pt>
                <c:pt idx="2">
                  <c:v>45000</c:v>
                </c:pt>
                <c:pt idx="3">
                  <c:v>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B-4F9D-9C00-AD2F05B5190D}"/>
            </c:ext>
          </c:extLst>
        </c:ser>
        <c:ser>
          <c:idx val="3"/>
          <c:order val="3"/>
          <c:tx>
            <c:strRef>
              <c:f>Chart1!$A$5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Chart1!$B$1:$E$1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Chart1!$B$5:$E$5</c:f>
              <c:numCache>
                <c:formatCode>General</c:formatCode>
                <c:ptCount val="4"/>
                <c:pt idx="0">
                  <c:v>51400</c:v>
                </c:pt>
                <c:pt idx="1">
                  <c:v>57100</c:v>
                </c:pt>
                <c:pt idx="2">
                  <c:v>48900</c:v>
                </c:pt>
                <c:pt idx="3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B-4F9D-9C00-AD2F05B519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60174864"/>
        <c:axId val="760175280"/>
      </c:barChart>
      <c:catAx>
        <c:axId val="7601748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75280"/>
        <c:crosses val="autoZero"/>
        <c:auto val="1"/>
        <c:lblAlgn val="ctr"/>
        <c:lblOffset val="100"/>
        <c:noMultiLvlLbl val="0"/>
      </c:catAx>
      <c:valAx>
        <c:axId val="760175280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7601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chart2!$C$1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A5-42C0-9A2E-02A270CAFB5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EA5-42C0-9A2E-02A270CAFB5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EA5-42C0-9A2E-02A270CAFB5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A5-42C0-9A2E-02A270CAFB5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EA5-42C0-9A2E-02A270CAFB5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EA5-42C0-9A2E-02A270CAFB5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EA5-42C0-9A2E-02A270CAFB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EA5-42C0-9A2E-02A270CAFB5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chart2!$C$2:$C$5</c:f>
              <c:numCache>
                <c:formatCode>0%</c:formatCode>
                <c:ptCount val="4"/>
                <c:pt idx="0">
                  <c:v>0.41388931948535113</c:v>
                </c:pt>
                <c:pt idx="1">
                  <c:v>0.18989303983878469</c:v>
                </c:pt>
                <c:pt idx="2">
                  <c:v>0.2906526119981398</c:v>
                </c:pt>
                <c:pt idx="3">
                  <c:v>0.10556502867772438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5-42C0-9A2E-02A270CAFB5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charts!$A$2</c:f>
              <c:strCache>
                <c:ptCount val="1"/>
                <c:pt idx="0">
                  <c:v>deer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numRef>
              <c:f>charts!$B$1:$E$1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charts!$B$2:$E$2</c:f>
              <c:numCache>
                <c:formatCode>General</c:formatCode>
                <c:ptCount val="4"/>
                <c:pt idx="0">
                  <c:v>69980</c:v>
                </c:pt>
                <c:pt idx="1">
                  <c:v>71157</c:v>
                </c:pt>
                <c:pt idx="2">
                  <c:v>100</c:v>
                </c:pt>
                <c:pt idx="3">
                  <c:v>75608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7-459F-BC6D-436184797AA0}"/>
            </c:ext>
          </c:extLst>
        </c:ser>
        <c:ser>
          <c:idx val="1"/>
          <c:order val="1"/>
          <c:tx>
            <c:strRef>
              <c:f>charts!$A$3</c:f>
              <c:strCache>
                <c:ptCount val="1"/>
                <c:pt idx="0">
                  <c:v>horses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numRef>
              <c:f>charts!$B$1:$E$1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charts!$B$3:$E$3</c:f>
              <c:numCache>
                <c:formatCode>General</c:formatCode>
                <c:ptCount val="4"/>
                <c:pt idx="0">
                  <c:v>3784</c:v>
                </c:pt>
                <c:pt idx="1">
                  <c:v>3946</c:v>
                </c:pt>
                <c:pt idx="2">
                  <c:v>4199</c:v>
                </c:pt>
                <c:pt idx="3">
                  <c:v>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7-459F-BC6D-436184797AA0}"/>
            </c:ext>
          </c:extLst>
        </c:ser>
        <c:ser>
          <c:idx val="2"/>
          <c:order val="2"/>
          <c:tx>
            <c:strRef>
              <c:f>charts!$A$4</c:f>
              <c:strCache>
                <c:ptCount val="1"/>
                <c:pt idx="0">
                  <c:v>cats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numRef>
              <c:f>charts!$B$1:$E$1</c:f>
              <c:numCache>
                <c:formatCode>General</c:formatCode>
                <c:ptCount val="4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</c:numCache>
            </c:numRef>
          </c:cat>
          <c:val>
            <c:numRef>
              <c:f>charts!$B$4:$E$4</c:f>
              <c:numCache>
                <c:formatCode>General</c:formatCode>
                <c:ptCount val="4"/>
                <c:pt idx="0">
                  <c:v>1996</c:v>
                </c:pt>
                <c:pt idx="1">
                  <c:v>2007</c:v>
                </c:pt>
                <c:pt idx="2">
                  <c:v>2032</c:v>
                </c:pt>
                <c:pt idx="3">
                  <c:v>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7-459F-BC6D-43618479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620539215"/>
        <c:axId val="1620535887"/>
      </c:barChart>
      <c:catAx>
        <c:axId val="16205392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35887"/>
        <c:crosses val="autoZero"/>
        <c:auto val="1"/>
        <c:lblAlgn val="ctr"/>
        <c:lblOffset val="100"/>
        <c:noMultiLvlLbl val="0"/>
      </c:catAx>
      <c:valAx>
        <c:axId val="16205358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61912</xdr:rowOff>
    </xdr:from>
    <xdr:to>
      <xdr:col>16</xdr:col>
      <xdr:colOff>371475</xdr:colOff>
      <xdr:row>24</xdr:row>
      <xdr:rowOff>76200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38100</xdr:rowOff>
    </xdr:from>
    <xdr:to>
      <xdr:col>11</xdr:col>
      <xdr:colOff>523875</xdr:colOff>
      <xdr:row>21</xdr:row>
      <xdr:rowOff>57150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61911</xdr:rowOff>
    </xdr:from>
    <xdr:to>
      <xdr:col>6</xdr:col>
      <xdr:colOff>1266825</xdr:colOff>
      <xdr:row>22</xdr:row>
      <xdr:rowOff>76200</xdr:rowOff>
    </xdr:to>
    <xdr:graphicFrame macro="">
      <xdr:nvGraphicFramePr>
        <xdr:cNvPr id="2" name="مخطط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Quarters" displayName="Quarters" ref="A1:B5" totalsRowShown="0">
  <autoFilter ref="A1:B5">
    <filterColumn colId="0" hiddenButton="1"/>
    <filterColumn colId="1" hiddenButton="1"/>
  </autoFilter>
  <tableColumns count="2">
    <tableColumn id="1" name="Month"/>
    <tableColumn id="2" name="Qt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16"/>
  <sheetViews>
    <sheetView topLeftCell="A92" workbookViewId="0">
      <selection sqref="A1:H116"/>
    </sheetView>
  </sheetViews>
  <sheetFormatPr defaultColWidth="9.140625" defaultRowHeight="12.75" x14ac:dyDescent="0.2"/>
  <cols>
    <col min="1" max="1" width="11.85546875" style="3" customWidth="1"/>
    <col min="2" max="2" width="8.42578125" style="3" bestFit="1" customWidth="1"/>
    <col min="3" max="3" width="10.28515625" style="3" bestFit="1" customWidth="1"/>
    <col min="4" max="4" width="9.28515625" style="6" customWidth="1"/>
    <col min="5" max="5" width="11.28515625" style="3" customWidth="1"/>
    <col min="6" max="6" width="12.140625" style="3" customWidth="1"/>
    <col min="7" max="7" width="11.85546875" style="3" bestFit="1" customWidth="1"/>
    <col min="8" max="16384" width="9.140625" style="3"/>
  </cols>
  <sheetData>
    <row r="1" spans="1:8" x14ac:dyDescent="0.2">
      <c r="A1" s="1" t="s">
        <v>118</v>
      </c>
      <c r="B1" s="1" t="s">
        <v>11</v>
      </c>
      <c r="C1" s="1" t="s">
        <v>0</v>
      </c>
      <c r="D1" s="5" t="s">
        <v>2</v>
      </c>
      <c r="E1" s="2" t="s">
        <v>1</v>
      </c>
      <c r="F1" s="1" t="s">
        <v>3</v>
      </c>
      <c r="G1" s="1" t="s">
        <v>4</v>
      </c>
      <c r="H1" s="3" t="s">
        <v>137</v>
      </c>
    </row>
    <row r="2" spans="1:8" x14ac:dyDescent="0.2">
      <c r="A2" s="8">
        <v>39815</v>
      </c>
      <c r="B2" s="8" t="s">
        <v>12</v>
      </c>
      <c r="C2" s="3" t="s">
        <v>5</v>
      </c>
      <c r="D2" s="7">
        <v>24</v>
      </c>
      <c r="E2" s="4">
        <v>4800</v>
      </c>
      <c r="F2" s="3" t="s">
        <v>123</v>
      </c>
      <c r="G2" s="3" t="s">
        <v>121</v>
      </c>
      <c r="H2" s="3" t="str">
        <f>VLOOKUP(MONTH(TEXT(A2,"dd/mm/yyyy")),Quarters[],2)</f>
        <v>Q1</v>
      </c>
    </row>
    <row r="3" spans="1:8" x14ac:dyDescent="0.2">
      <c r="A3" s="8">
        <v>39817</v>
      </c>
      <c r="B3" s="8" t="s">
        <v>13</v>
      </c>
      <c r="C3" s="3" t="s">
        <v>5</v>
      </c>
      <c r="D3" s="7">
        <v>33</v>
      </c>
      <c r="E3" s="4">
        <v>6600</v>
      </c>
      <c r="F3" s="3" t="s">
        <v>124</v>
      </c>
      <c r="G3" s="3" t="s">
        <v>122</v>
      </c>
      <c r="H3" s="3" t="str">
        <f>VLOOKUP(MONTH(TEXT(A3,"dd/mm/yyyy")),Quarters[],2)</f>
        <v>Q1</v>
      </c>
    </row>
    <row r="4" spans="1:8" x14ac:dyDescent="0.2">
      <c r="A4" s="8">
        <v>39821</v>
      </c>
      <c r="B4" s="8" t="s">
        <v>14</v>
      </c>
      <c r="C4" s="3" t="s">
        <v>6</v>
      </c>
      <c r="D4" s="7">
        <v>41</v>
      </c>
      <c r="E4" s="4">
        <v>6150</v>
      </c>
      <c r="F4" s="3" t="s">
        <v>125</v>
      </c>
      <c r="G4" s="3" t="s">
        <v>121</v>
      </c>
      <c r="H4" s="3" t="str">
        <f>VLOOKUP(MONTH(TEXT(A4,"dd/mm/yyyy")),Quarters[],2)</f>
        <v>Q1</v>
      </c>
    </row>
    <row r="5" spans="1:8" x14ac:dyDescent="0.2">
      <c r="A5" s="8">
        <v>39823</v>
      </c>
      <c r="B5" s="8" t="s">
        <v>15</v>
      </c>
      <c r="C5" s="3" t="s">
        <v>7</v>
      </c>
      <c r="D5" s="7">
        <v>27</v>
      </c>
      <c r="E5" s="4">
        <v>2700</v>
      </c>
      <c r="F5" s="3" t="s">
        <v>126</v>
      </c>
      <c r="G5" s="3" t="s">
        <v>122</v>
      </c>
      <c r="H5" s="3" t="str">
        <f>VLOOKUP(MONTH(TEXT(A5,"dd/mm/yyyy")),Quarters[],2)</f>
        <v>Q1</v>
      </c>
    </row>
    <row r="6" spans="1:8" x14ac:dyDescent="0.2">
      <c r="A6" s="8">
        <v>39825</v>
      </c>
      <c r="B6" s="8" t="s">
        <v>16</v>
      </c>
      <c r="C6" s="3" t="s">
        <v>7</v>
      </c>
      <c r="D6" s="7">
        <v>56</v>
      </c>
      <c r="E6" s="4">
        <v>5600</v>
      </c>
      <c r="F6" s="3" t="s">
        <v>8</v>
      </c>
      <c r="G6" s="3" t="s">
        <v>121</v>
      </c>
      <c r="H6" s="3" t="str">
        <f>VLOOKUP(MONTH(TEXT(A6,"dd/mm/yyyy")),Quarters[],2)</f>
        <v>Q1</v>
      </c>
    </row>
    <row r="7" spans="1:8" x14ac:dyDescent="0.2">
      <c r="A7" s="8">
        <v>39831</v>
      </c>
      <c r="B7" s="8" t="s">
        <v>17</v>
      </c>
      <c r="C7" s="3" t="s">
        <v>6</v>
      </c>
      <c r="D7" s="7">
        <v>64</v>
      </c>
      <c r="E7" s="4">
        <v>9600</v>
      </c>
      <c r="F7" s="3" t="s">
        <v>125</v>
      </c>
      <c r="G7" s="3" t="s">
        <v>121</v>
      </c>
      <c r="H7" s="3" t="str">
        <f>VLOOKUP(MONTH(TEXT(A7,"dd/mm/yyyy")),Quarters[],2)</f>
        <v>Q1</v>
      </c>
    </row>
    <row r="8" spans="1:8" x14ac:dyDescent="0.2">
      <c r="A8" s="8">
        <v>39843</v>
      </c>
      <c r="B8" s="8" t="s">
        <v>18</v>
      </c>
      <c r="C8" s="3" t="s">
        <v>7</v>
      </c>
      <c r="D8" s="7">
        <v>29</v>
      </c>
      <c r="E8" s="4">
        <v>2900</v>
      </c>
      <c r="F8" s="3" t="s">
        <v>8</v>
      </c>
      <c r="G8" s="3" t="s">
        <v>120</v>
      </c>
      <c r="H8" s="3" t="str">
        <f>VLOOKUP(MONTH(TEXT(A8,"dd/mm/yyyy")),Quarters[],2)</f>
        <v>Q1</v>
      </c>
    </row>
    <row r="9" spans="1:8" x14ac:dyDescent="0.2">
      <c r="A9" s="8">
        <v>39846</v>
      </c>
      <c r="B9" s="8" t="s">
        <v>19</v>
      </c>
      <c r="C9" s="3" t="s">
        <v>5</v>
      </c>
      <c r="D9" s="7">
        <v>40</v>
      </c>
      <c r="E9" s="4">
        <v>8000</v>
      </c>
      <c r="F9" s="3" t="s">
        <v>126</v>
      </c>
      <c r="G9" s="3" t="s">
        <v>119</v>
      </c>
      <c r="H9" s="3" t="str">
        <f>VLOOKUP(MONTH(TEXT(A9,"dd/mm/yyyy")),Quarters[],2)</f>
        <v>Q1</v>
      </c>
    </row>
    <row r="10" spans="1:8" x14ac:dyDescent="0.2">
      <c r="A10" s="8">
        <v>39848</v>
      </c>
      <c r="B10" s="8" t="s">
        <v>20</v>
      </c>
      <c r="C10" s="3" t="s">
        <v>5</v>
      </c>
      <c r="D10" s="7">
        <v>7</v>
      </c>
      <c r="E10" s="4">
        <v>1400</v>
      </c>
      <c r="F10" s="3" t="s">
        <v>125</v>
      </c>
      <c r="G10" s="3" t="s">
        <v>122</v>
      </c>
      <c r="H10" s="3" t="str">
        <f>VLOOKUP(MONTH(TEXT(A10,"dd/mm/yyyy")),Quarters[],2)</f>
        <v>Q1</v>
      </c>
    </row>
    <row r="11" spans="1:8" x14ac:dyDescent="0.2">
      <c r="A11" s="8">
        <v>39851</v>
      </c>
      <c r="B11" s="8" t="s">
        <v>21</v>
      </c>
      <c r="C11" s="3" t="s">
        <v>6</v>
      </c>
      <c r="D11" s="7">
        <v>33</v>
      </c>
      <c r="E11" s="4">
        <v>4950</v>
      </c>
      <c r="F11" s="3" t="s">
        <v>9</v>
      </c>
      <c r="G11" s="3" t="s">
        <v>122</v>
      </c>
      <c r="H11" s="3" t="str">
        <f>VLOOKUP(MONTH(TEXT(A11,"dd/mm/yyyy")),Quarters[],2)</f>
        <v>Q1</v>
      </c>
    </row>
    <row r="12" spans="1:8" x14ac:dyDescent="0.2">
      <c r="A12" s="8">
        <v>39856</v>
      </c>
      <c r="B12" s="8" t="s">
        <v>22</v>
      </c>
      <c r="C12" s="3" t="s">
        <v>5</v>
      </c>
      <c r="D12" s="7">
        <v>25</v>
      </c>
      <c r="E12" s="4">
        <v>5000</v>
      </c>
      <c r="F12" s="3" t="s">
        <v>126</v>
      </c>
      <c r="G12" s="3" t="s">
        <v>121</v>
      </c>
      <c r="H12" s="3" t="str">
        <f>VLOOKUP(MONTH(TEXT(A12,"dd/mm/yyyy")),Quarters[],2)</f>
        <v>Q1</v>
      </c>
    </row>
    <row r="13" spans="1:8" x14ac:dyDescent="0.2">
      <c r="A13" s="8">
        <v>39859</v>
      </c>
      <c r="B13" s="8" t="s">
        <v>23</v>
      </c>
      <c r="C13" s="3" t="s">
        <v>5</v>
      </c>
      <c r="D13" s="7">
        <v>18</v>
      </c>
      <c r="E13" s="4">
        <v>3600</v>
      </c>
      <c r="F13" s="3" t="s">
        <v>125</v>
      </c>
      <c r="G13" s="3" t="s">
        <v>121</v>
      </c>
      <c r="H13" s="3" t="str">
        <f>VLOOKUP(MONTH(TEXT(A13,"dd/mm/yyyy")),Quarters[],2)</f>
        <v>Q1</v>
      </c>
    </row>
    <row r="14" spans="1:8" x14ac:dyDescent="0.2">
      <c r="A14" s="8">
        <v>39864</v>
      </c>
      <c r="B14" s="8" t="s">
        <v>24</v>
      </c>
      <c r="C14" s="3" t="s">
        <v>6</v>
      </c>
      <c r="D14" s="7">
        <v>33</v>
      </c>
      <c r="E14" s="4">
        <v>4950</v>
      </c>
      <c r="F14" s="3" t="s">
        <v>125</v>
      </c>
      <c r="G14" s="3" t="s">
        <v>119</v>
      </c>
      <c r="H14" s="3" t="str">
        <f>VLOOKUP(MONTH(TEXT(A14,"dd/mm/yyyy")),Quarters[],2)</f>
        <v>Q1</v>
      </c>
    </row>
    <row r="15" spans="1:8" x14ac:dyDescent="0.2">
      <c r="A15" s="8">
        <v>39865</v>
      </c>
      <c r="B15" s="8" t="s">
        <v>25</v>
      </c>
      <c r="C15" s="3" t="s">
        <v>7</v>
      </c>
      <c r="D15" s="7">
        <v>41</v>
      </c>
      <c r="E15" s="4">
        <v>4100</v>
      </c>
      <c r="F15" s="3" t="s">
        <v>126</v>
      </c>
      <c r="G15" s="3" t="s">
        <v>120</v>
      </c>
      <c r="H15" s="3" t="str">
        <f>VLOOKUP(MONTH(TEXT(A15,"dd/mm/yyyy")),Quarters[],2)</f>
        <v>Q1</v>
      </c>
    </row>
    <row r="16" spans="1:8" x14ac:dyDescent="0.2">
      <c r="A16" s="8">
        <v>39869</v>
      </c>
      <c r="B16" s="8" t="s">
        <v>26</v>
      </c>
      <c r="C16" s="3" t="s">
        <v>7</v>
      </c>
      <c r="D16" s="7">
        <v>69</v>
      </c>
      <c r="E16" s="4">
        <v>6900</v>
      </c>
      <c r="F16" s="3" t="s">
        <v>124</v>
      </c>
      <c r="G16" s="3" t="s">
        <v>122</v>
      </c>
      <c r="H16" s="3" t="str">
        <f>VLOOKUP(MONTH(TEXT(A16,"dd/mm/yyyy")),Quarters[],2)</f>
        <v>Q1</v>
      </c>
    </row>
    <row r="17" spans="1:8" x14ac:dyDescent="0.2">
      <c r="A17" s="8">
        <v>39872</v>
      </c>
      <c r="B17" s="8" t="s">
        <v>27</v>
      </c>
      <c r="C17" s="3" t="s">
        <v>6</v>
      </c>
      <c r="D17" s="7">
        <v>21</v>
      </c>
      <c r="E17" s="4">
        <v>3150</v>
      </c>
      <c r="F17" s="3" t="s">
        <v>126</v>
      </c>
      <c r="G17" s="3" t="s">
        <v>119</v>
      </c>
      <c r="H17" s="3" t="str">
        <f>VLOOKUP(MONTH(TEXT(A17,"dd/mm/yyyy")),Quarters[],2)</f>
        <v>Q1</v>
      </c>
    </row>
    <row r="18" spans="1:8" x14ac:dyDescent="0.2">
      <c r="A18" s="8">
        <v>39872</v>
      </c>
      <c r="B18" s="8" t="s">
        <v>28</v>
      </c>
      <c r="C18" s="3" t="s">
        <v>7</v>
      </c>
      <c r="D18" s="7">
        <v>27</v>
      </c>
      <c r="E18" s="4">
        <v>2700</v>
      </c>
      <c r="F18" s="3" t="s">
        <v>125</v>
      </c>
      <c r="G18" s="3" t="s">
        <v>122</v>
      </c>
      <c r="H18" s="3" t="str">
        <f>VLOOKUP(MONTH(TEXT(A18,"dd/mm/yyyy")),Quarters[],2)</f>
        <v>Q1</v>
      </c>
    </row>
    <row r="19" spans="1:8" x14ac:dyDescent="0.2">
      <c r="A19" s="8">
        <v>39874</v>
      </c>
      <c r="B19" s="8" t="s">
        <v>29</v>
      </c>
      <c r="C19" s="3" t="s">
        <v>5</v>
      </c>
      <c r="D19" s="7">
        <v>44</v>
      </c>
      <c r="E19" s="4">
        <v>8800</v>
      </c>
      <c r="F19" s="3" t="s">
        <v>9</v>
      </c>
      <c r="G19" s="3" t="s">
        <v>122</v>
      </c>
      <c r="H19" s="3" t="str">
        <f>VLOOKUP(MONTH(TEXT(A19,"dd/mm/yyyy")),Quarters[],2)</f>
        <v>Q1</v>
      </c>
    </row>
    <row r="20" spans="1:8" x14ac:dyDescent="0.2">
      <c r="A20" s="8">
        <v>39877</v>
      </c>
      <c r="B20" s="8" t="s">
        <v>30</v>
      </c>
      <c r="C20" s="3" t="s">
        <v>6</v>
      </c>
      <c r="D20" s="7">
        <v>18</v>
      </c>
      <c r="E20" s="4">
        <v>2700</v>
      </c>
      <c r="F20" s="3" t="s">
        <v>126</v>
      </c>
      <c r="G20" s="3" t="s">
        <v>121</v>
      </c>
      <c r="H20" s="3" t="str">
        <f>VLOOKUP(MONTH(TEXT(A20,"dd/mm/yyyy")),Quarters[],2)</f>
        <v>Q1</v>
      </c>
    </row>
    <row r="21" spans="1:8" x14ac:dyDescent="0.2">
      <c r="A21" s="8">
        <v>39887</v>
      </c>
      <c r="B21" s="8" t="s">
        <v>31</v>
      </c>
      <c r="C21" s="3" t="s">
        <v>5</v>
      </c>
      <c r="D21" s="7">
        <v>36</v>
      </c>
      <c r="E21" s="4">
        <v>7200</v>
      </c>
      <c r="F21" s="3" t="s">
        <v>124</v>
      </c>
      <c r="G21" s="3" t="s">
        <v>122</v>
      </c>
      <c r="H21" s="3" t="str">
        <f>VLOOKUP(MONTH(TEXT(A21,"dd/mm/yyyy")),Quarters[],2)</f>
        <v>Q1</v>
      </c>
    </row>
    <row r="22" spans="1:8" x14ac:dyDescent="0.2">
      <c r="A22" s="8">
        <v>39905</v>
      </c>
      <c r="B22" s="8" t="s">
        <v>32</v>
      </c>
      <c r="C22" s="3" t="s">
        <v>5</v>
      </c>
      <c r="D22" s="7">
        <v>46</v>
      </c>
      <c r="E22" s="4">
        <v>9200</v>
      </c>
      <c r="F22" s="3" t="s">
        <v>124</v>
      </c>
      <c r="G22" s="3" t="s">
        <v>120</v>
      </c>
      <c r="H22" s="3" t="str">
        <f>VLOOKUP(MONTH(TEXT(A22,"dd/mm/yyyy")),Quarters[],2)</f>
        <v>Q1</v>
      </c>
    </row>
    <row r="23" spans="1:8" x14ac:dyDescent="0.2">
      <c r="A23" s="8">
        <v>39919</v>
      </c>
      <c r="B23" s="8" t="s">
        <v>33</v>
      </c>
      <c r="C23" s="3" t="s">
        <v>6</v>
      </c>
      <c r="D23" s="7">
        <v>30</v>
      </c>
      <c r="E23" s="4">
        <v>4500</v>
      </c>
      <c r="F23" s="3" t="s">
        <v>125</v>
      </c>
      <c r="G23" s="3" t="s">
        <v>120</v>
      </c>
      <c r="H23" s="3" t="str">
        <f>VLOOKUP(MONTH(TEXT(A23,"dd/mm/yyyy")),Quarters[],2)</f>
        <v>Q1</v>
      </c>
    </row>
    <row r="24" spans="1:8" x14ac:dyDescent="0.2">
      <c r="A24" s="8">
        <v>39935</v>
      </c>
      <c r="B24" s="8" t="s">
        <v>34</v>
      </c>
      <c r="C24" s="3" t="s">
        <v>5</v>
      </c>
      <c r="D24" s="7">
        <v>43</v>
      </c>
      <c r="E24" s="4">
        <v>8600</v>
      </c>
      <c r="F24" s="3" t="s">
        <v>125</v>
      </c>
      <c r="G24" s="3" t="s">
        <v>122</v>
      </c>
      <c r="H24" s="3" t="str">
        <f>VLOOKUP(MONTH(TEXT(A24,"dd/mm/yyyy")),Quarters[],2)</f>
        <v>Q1</v>
      </c>
    </row>
    <row r="25" spans="1:8" x14ac:dyDescent="0.2">
      <c r="A25" s="8">
        <v>39938</v>
      </c>
      <c r="B25" s="8" t="s">
        <v>35</v>
      </c>
      <c r="C25" s="3" t="s">
        <v>7</v>
      </c>
      <c r="D25" s="7">
        <v>96</v>
      </c>
      <c r="E25" s="4">
        <v>9600</v>
      </c>
      <c r="F25" s="3" t="s">
        <v>126</v>
      </c>
      <c r="G25" s="3" t="s">
        <v>119</v>
      </c>
      <c r="H25" s="3" t="str">
        <f>VLOOKUP(MONTH(TEXT(A25,"dd/mm/yyyy")),Quarters[],2)</f>
        <v>Q1</v>
      </c>
    </row>
    <row r="26" spans="1:8" x14ac:dyDescent="0.2">
      <c r="A26" s="8">
        <v>39966</v>
      </c>
      <c r="B26" s="8" t="s">
        <v>36</v>
      </c>
      <c r="C26" s="3" t="s">
        <v>6</v>
      </c>
      <c r="D26" s="7">
        <v>37</v>
      </c>
      <c r="E26" s="4">
        <v>5550</v>
      </c>
      <c r="F26" s="3" t="s">
        <v>124</v>
      </c>
      <c r="G26" s="3" t="s">
        <v>120</v>
      </c>
      <c r="H26" s="3" t="str">
        <f>VLOOKUP(MONTH(TEXT(A26,"dd/mm/yyyy")),Quarters[],2)</f>
        <v>Q2</v>
      </c>
    </row>
    <row r="27" spans="1:8" x14ac:dyDescent="0.2">
      <c r="A27" s="8">
        <v>39972</v>
      </c>
      <c r="B27" s="8" t="s">
        <v>37</v>
      </c>
      <c r="C27" s="3" t="s">
        <v>7</v>
      </c>
      <c r="D27" s="7">
        <v>14</v>
      </c>
      <c r="E27" s="4">
        <v>1400</v>
      </c>
      <c r="F27" s="3" t="s">
        <v>124</v>
      </c>
      <c r="G27" s="3" t="s">
        <v>119</v>
      </c>
      <c r="H27" s="3" t="str">
        <f>VLOOKUP(MONTH(TEXT(A27,"dd/mm/yyyy")),Quarters[],2)</f>
        <v>Q2</v>
      </c>
    </row>
    <row r="28" spans="1:8" x14ac:dyDescent="0.2">
      <c r="A28" s="8">
        <v>39976</v>
      </c>
      <c r="B28" s="8" t="s">
        <v>38</v>
      </c>
      <c r="C28" s="3" t="s">
        <v>5</v>
      </c>
      <c r="D28" s="7">
        <v>38</v>
      </c>
      <c r="E28" s="4">
        <v>7600</v>
      </c>
      <c r="F28" s="3" t="s">
        <v>125</v>
      </c>
      <c r="G28" s="3" t="s">
        <v>119</v>
      </c>
      <c r="H28" s="3" t="str">
        <f>VLOOKUP(MONTH(TEXT(A28,"dd/mm/yyyy")),Quarters[],2)</f>
        <v>Q2</v>
      </c>
    </row>
    <row r="29" spans="1:8" x14ac:dyDescent="0.2">
      <c r="A29" s="8">
        <v>39978</v>
      </c>
      <c r="B29" s="8" t="s">
        <v>39</v>
      </c>
      <c r="C29" s="3" t="s">
        <v>6</v>
      </c>
      <c r="D29" s="7">
        <v>36</v>
      </c>
      <c r="E29" s="4">
        <v>5400</v>
      </c>
      <c r="F29" s="3" t="s">
        <v>10</v>
      </c>
      <c r="G29" s="3" t="s">
        <v>120</v>
      </c>
      <c r="H29" s="3" t="str">
        <f>VLOOKUP(MONTH(TEXT(A29,"dd/mm/yyyy")),Quarters[],2)</f>
        <v>Q2</v>
      </c>
    </row>
    <row r="30" spans="1:8" x14ac:dyDescent="0.2">
      <c r="A30" s="8">
        <v>39979</v>
      </c>
      <c r="B30" s="8" t="s">
        <v>40</v>
      </c>
      <c r="C30" s="3" t="s">
        <v>5</v>
      </c>
      <c r="D30" s="7">
        <v>45</v>
      </c>
      <c r="E30" s="4">
        <v>9000</v>
      </c>
      <c r="F30" s="3" t="s">
        <v>126</v>
      </c>
      <c r="G30" s="3" t="s">
        <v>119</v>
      </c>
      <c r="H30" s="3" t="str">
        <f>VLOOKUP(MONTH(TEXT(A30,"dd/mm/yyyy")),Quarters[],2)</f>
        <v>Q2</v>
      </c>
    </row>
    <row r="31" spans="1:8" x14ac:dyDescent="0.2">
      <c r="A31" s="8">
        <v>39996</v>
      </c>
      <c r="B31" s="8" t="s">
        <v>41</v>
      </c>
      <c r="C31" s="3" t="s">
        <v>5</v>
      </c>
      <c r="D31" s="7">
        <v>35</v>
      </c>
      <c r="E31" s="4">
        <v>7000</v>
      </c>
      <c r="F31" s="3" t="s">
        <v>124</v>
      </c>
      <c r="G31" s="3" t="s">
        <v>119</v>
      </c>
      <c r="H31" s="3" t="str">
        <f>VLOOKUP(MONTH(TEXT(A31,"dd/mm/yyyy")),Quarters[],2)</f>
        <v>Q2</v>
      </c>
    </row>
    <row r="32" spans="1:8" x14ac:dyDescent="0.2">
      <c r="A32" s="8">
        <v>39999</v>
      </c>
      <c r="B32" s="8" t="s">
        <v>42</v>
      </c>
      <c r="C32" s="3" t="s">
        <v>6</v>
      </c>
      <c r="D32" s="7">
        <v>53</v>
      </c>
      <c r="E32" s="4">
        <v>7950</v>
      </c>
      <c r="F32" s="3" t="s">
        <v>125</v>
      </c>
      <c r="G32" s="3" t="s">
        <v>121</v>
      </c>
      <c r="H32" s="3" t="str">
        <f>VLOOKUP(MONTH(TEXT(A32,"dd/mm/yyyy")),Quarters[],2)</f>
        <v>Q2</v>
      </c>
    </row>
    <row r="33" spans="1:8" x14ac:dyDescent="0.2">
      <c r="A33" s="8">
        <v>40030</v>
      </c>
      <c r="B33" s="8" t="s">
        <v>43</v>
      </c>
      <c r="C33" s="3" t="s">
        <v>5</v>
      </c>
      <c r="D33" s="7">
        <v>24</v>
      </c>
      <c r="E33" s="4">
        <v>4800</v>
      </c>
      <c r="F33" s="3" t="s">
        <v>124</v>
      </c>
      <c r="G33" s="3" t="s">
        <v>121</v>
      </c>
      <c r="H33" s="3" t="str">
        <f>VLOOKUP(MONTH(TEXT(A33,"dd/mm/yyyy")),Quarters[],2)</f>
        <v>Q2</v>
      </c>
    </row>
    <row r="34" spans="1:8" x14ac:dyDescent="0.2">
      <c r="A34" s="8">
        <v>40033</v>
      </c>
      <c r="B34" s="8" t="s">
        <v>44</v>
      </c>
      <c r="C34" s="3" t="s">
        <v>5</v>
      </c>
      <c r="D34" s="7">
        <v>8</v>
      </c>
      <c r="E34" s="4">
        <v>1600</v>
      </c>
      <c r="F34" s="3" t="s">
        <v>126</v>
      </c>
      <c r="G34" s="3" t="s">
        <v>120</v>
      </c>
      <c r="H34" s="3" t="str">
        <f>VLOOKUP(MONTH(TEXT(A34,"dd/mm/yyyy")),Quarters[],2)</f>
        <v>Q2</v>
      </c>
    </row>
    <row r="35" spans="1:8" x14ac:dyDescent="0.2">
      <c r="A35" s="8">
        <v>40040</v>
      </c>
      <c r="B35" s="8" t="s">
        <v>45</v>
      </c>
      <c r="C35" s="3" t="s">
        <v>6</v>
      </c>
      <c r="D35" s="7">
        <v>10</v>
      </c>
      <c r="E35" s="4">
        <v>1500</v>
      </c>
      <c r="F35" s="3" t="s">
        <v>126</v>
      </c>
      <c r="G35" s="3" t="s">
        <v>120</v>
      </c>
      <c r="H35" s="3" t="str">
        <f>VLOOKUP(MONTH(TEXT(A35,"dd/mm/yyyy")),Quarters[],2)</f>
        <v>Q2</v>
      </c>
    </row>
    <row r="36" spans="1:8" x14ac:dyDescent="0.2">
      <c r="A36" s="8">
        <v>40045</v>
      </c>
      <c r="B36" s="8" t="s">
        <v>46</v>
      </c>
      <c r="C36" s="3" t="s">
        <v>7</v>
      </c>
      <c r="D36" s="7">
        <v>34</v>
      </c>
      <c r="E36" s="4">
        <v>3400</v>
      </c>
      <c r="F36" s="3" t="s">
        <v>125</v>
      </c>
      <c r="G36" s="3" t="s">
        <v>120</v>
      </c>
      <c r="H36" s="3" t="str">
        <f>VLOOKUP(MONTH(TEXT(A36,"dd/mm/yyyy")),Quarters[],2)</f>
        <v>Q2</v>
      </c>
    </row>
    <row r="37" spans="1:8" x14ac:dyDescent="0.2">
      <c r="A37" s="8">
        <v>40064</v>
      </c>
      <c r="B37" s="8" t="s">
        <v>47</v>
      </c>
      <c r="C37" s="3" t="s">
        <v>6</v>
      </c>
      <c r="D37" s="7">
        <v>16</v>
      </c>
      <c r="E37" s="4">
        <v>2400</v>
      </c>
      <c r="F37" s="3" t="s">
        <v>126</v>
      </c>
      <c r="G37" s="3" t="s">
        <v>119</v>
      </c>
      <c r="H37" s="3" t="str">
        <f>VLOOKUP(MONTH(TEXT(A37,"dd/mm/yyyy")),Quarters[],2)</f>
        <v>Q3</v>
      </c>
    </row>
    <row r="38" spans="1:8" x14ac:dyDescent="0.2">
      <c r="A38" s="8">
        <v>40071</v>
      </c>
      <c r="B38" s="8" t="s">
        <v>48</v>
      </c>
      <c r="C38" s="3" t="s">
        <v>5</v>
      </c>
      <c r="D38" s="7">
        <v>20</v>
      </c>
      <c r="E38" s="4">
        <v>4000</v>
      </c>
      <c r="F38" s="3" t="s">
        <v>125</v>
      </c>
      <c r="G38" s="3" t="s">
        <v>119</v>
      </c>
      <c r="H38" s="3" t="str">
        <f>VLOOKUP(MONTH(TEXT(A38,"dd/mm/yyyy")),Quarters[],2)</f>
        <v>Q3</v>
      </c>
    </row>
    <row r="39" spans="1:8" x14ac:dyDescent="0.2">
      <c r="A39" s="8">
        <v>40076</v>
      </c>
      <c r="B39" s="8" t="s">
        <v>49</v>
      </c>
      <c r="C39" s="3" t="s">
        <v>5</v>
      </c>
      <c r="D39" s="7">
        <v>33</v>
      </c>
      <c r="E39" s="4">
        <v>6600</v>
      </c>
      <c r="F39" s="3" t="s">
        <v>9</v>
      </c>
      <c r="G39" s="3" t="s">
        <v>121</v>
      </c>
      <c r="H39" s="3" t="str">
        <f>VLOOKUP(MONTH(TEXT(A39,"dd/mm/yyyy")),Quarters[],2)</f>
        <v>Q3</v>
      </c>
    </row>
    <row r="40" spans="1:8" x14ac:dyDescent="0.2">
      <c r="A40" s="8">
        <v>40081</v>
      </c>
      <c r="B40" s="8" t="s">
        <v>50</v>
      </c>
      <c r="C40" s="3" t="s">
        <v>6</v>
      </c>
      <c r="D40" s="7">
        <v>20</v>
      </c>
      <c r="E40" s="4">
        <v>3000</v>
      </c>
      <c r="F40" s="3" t="s">
        <v>126</v>
      </c>
      <c r="G40" s="3" t="s">
        <v>122</v>
      </c>
      <c r="H40" s="3" t="str">
        <f>VLOOKUP(MONTH(TEXT(A40,"dd/mm/yyyy")),Quarters[],2)</f>
        <v>Q3</v>
      </c>
    </row>
    <row r="41" spans="1:8" x14ac:dyDescent="0.2">
      <c r="A41" s="8">
        <v>40086</v>
      </c>
      <c r="B41" s="8" t="s">
        <v>51</v>
      </c>
      <c r="C41" s="3" t="s">
        <v>7</v>
      </c>
      <c r="D41" s="7">
        <v>67</v>
      </c>
      <c r="E41" s="4">
        <v>6700</v>
      </c>
      <c r="F41" s="3" t="s">
        <v>125</v>
      </c>
      <c r="G41" s="3" t="s">
        <v>121</v>
      </c>
      <c r="H41" s="3" t="str">
        <f>VLOOKUP(MONTH(TEXT(A41,"dd/mm/yyyy")),Quarters[],2)</f>
        <v>Q3</v>
      </c>
    </row>
    <row r="42" spans="1:8" x14ac:dyDescent="0.2">
      <c r="A42" s="8">
        <v>40086</v>
      </c>
      <c r="B42" s="8" t="s">
        <v>52</v>
      </c>
      <c r="C42" s="3" t="s">
        <v>7</v>
      </c>
      <c r="D42" s="7">
        <v>89</v>
      </c>
      <c r="E42" s="4">
        <v>8900</v>
      </c>
      <c r="F42" s="3" t="s">
        <v>126</v>
      </c>
      <c r="G42" s="3" t="s">
        <v>122</v>
      </c>
      <c r="H42" s="3" t="str">
        <f>VLOOKUP(MONTH(TEXT(A42,"dd/mm/yyyy")),Quarters[],2)</f>
        <v>Q3</v>
      </c>
    </row>
    <row r="43" spans="1:8" x14ac:dyDescent="0.2">
      <c r="A43" s="8">
        <v>40088</v>
      </c>
      <c r="B43" s="8" t="s">
        <v>53</v>
      </c>
      <c r="C43" s="3" t="s">
        <v>6</v>
      </c>
      <c r="D43" s="7">
        <v>22</v>
      </c>
      <c r="E43" s="4">
        <v>3300</v>
      </c>
      <c r="F43" s="3" t="s">
        <v>124</v>
      </c>
      <c r="G43" s="3" t="s">
        <v>122</v>
      </c>
      <c r="H43" s="3" t="str">
        <f>VLOOKUP(MONTH(TEXT(A43,"dd/mm/yyyy")),Quarters[],2)</f>
        <v>Q3</v>
      </c>
    </row>
    <row r="44" spans="1:8" x14ac:dyDescent="0.2">
      <c r="A44" s="8">
        <v>40094</v>
      </c>
      <c r="B44" s="8" t="s">
        <v>54</v>
      </c>
      <c r="C44" s="3" t="s">
        <v>5</v>
      </c>
      <c r="D44" s="7">
        <v>30</v>
      </c>
      <c r="E44" s="4">
        <v>6000</v>
      </c>
      <c r="F44" s="3" t="s">
        <v>126</v>
      </c>
      <c r="G44" s="3" t="s">
        <v>120</v>
      </c>
      <c r="H44" s="3" t="str">
        <f>VLOOKUP(MONTH(TEXT(A44,"dd/mm/yyyy")),Quarters[],2)</f>
        <v>Q3</v>
      </c>
    </row>
    <row r="45" spans="1:8" x14ac:dyDescent="0.2">
      <c r="A45" s="8">
        <v>40098</v>
      </c>
      <c r="B45" s="8" t="s">
        <v>55</v>
      </c>
      <c r="C45" s="3" t="s">
        <v>7</v>
      </c>
      <c r="D45" s="7">
        <v>82</v>
      </c>
      <c r="E45" s="4">
        <v>8200</v>
      </c>
      <c r="F45" s="3" t="s">
        <v>9</v>
      </c>
      <c r="G45" s="3" t="s">
        <v>119</v>
      </c>
      <c r="H45" s="3" t="str">
        <f>VLOOKUP(MONTH(TEXT(A45,"dd/mm/yyyy")),Quarters[],2)</f>
        <v>Q3</v>
      </c>
    </row>
    <row r="46" spans="1:8" x14ac:dyDescent="0.2">
      <c r="A46" s="8">
        <v>40101</v>
      </c>
      <c r="B46" s="8" t="s">
        <v>56</v>
      </c>
      <c r="C46" s="3" t="s">
        <v>6</v>
      </c>
      <c r="D46" s="7">
        <v>48</v>
      </c>
      <c r="E46" s="4">
        <v>7200</v>
      </c>
      <c r="F46" s="3" t="s">
        <v>124</v>
      </c>
      <c r="G46" s="3" t="s">
        <v>121</v>
      </c>
      <c r="H46" s="3" t="str">
        <f>VLOOKUP(MONTH(TEXT(A46,"dd/mm/yyyy")),Quarters[],2)</f>
        <v>Q3</v>
      </c>
    </row>
    <row r="47" spans="1:8" x14ac:dyDescent="0.2">
      <c r="A47" s="8">
        <v>40106</v>
      </c>
      <c r="B47" s="8" t="s">
        <v>57</v>
      </c>
      <c r="C47" s="3" t="s">
        <v>7</v>
      </c>
      <c r="D47" s="7">
        <v>70</v>
      </c>
      <c r="E47" s="4">
        <v>7000</v>
      </c>
      <c r="F47" s="3" t="s">
        <v>126</v>
      </c>
      <c r="G47" s="3" t="s">
        <v>120</v>
      </c>
      <c r="H47" s="3" t="str">
        <f>VLOOKUP(MONTH(TEXT(A47,"dd/mm/yyyy")),Quarters[],2)</f>
        <v>Q3</v>
      </c>
    </row>
    <row r="48" spans="1:8" x14ac:dyDescent="0.2">
      <c r="A48" s="8">
        <v>40108</v>
      </c>
      <c r="B48" s="8" t="s">
        <v>58</v>
      </c>
      <c r="C48" s="3" t="s">
        <v>7</v>
      </c>
      <c r="D48" s="7">
        <v>73</v>
      </c>
      <c r="E48" s="4">
        <v>7300</v>
      </c>
      <c r="F48" s="3" t="s">
        <v>125</v>
      </c>
      <c r="G48" s="3" t="s">
        <v>119</v>
      </c>
      <c r="H48" s="3" t="str">
        <f>VLOOKUP(MONTH(TEXT(A48,"dd/mm/yyyy")),Quarters[],2)</f>
        <v>Q3</v>
      </c>
    </row>
    <row r="49" spans="1:8" x14ac:dyDescent="0.2">
      <c r="A49" s="8">
        <v>40111</v>
      </c>
      <c r="B49" s="8" t="s">
        <v>59</v>
      </c>
      <c r="C49" s="3" t="s">
        <v>6</v>
      </c>
      <c r="D49" s="7">
        <v>17</v>
      </c>
      <c r="E49" s="4">
        <v>2550</v>
      </c>
      <c r="F49" s="3" t="s">
        <v>124</v>
      </c>
      <c r="G49" s="3" t="s">
        <v>119</v>
      </c>
      <c r="H49" s="3" t="str">
        <f>VLOOKUP(MONTH(TEXT(A49,"dd/mm/yyyy")),Quarters[],2)</f>
        <v>Q3</v>
      </c>
    </row>
    <row r="50" spans="1:8" x14ac:dyDescent="0.2">
      <c r="A50" s="8">
        <v>40112</v>
      </c>
      <c r="B50" s="8" t="s">
        <v>127</v>
      </c>
      <c r="C50" s="3" t="s">
        <v>7</v>
      </c>
      <c r="D50" s="7">
        <v>24</v>
      </c>
      <c r="E50" s="4">
        <v>2400</v>
      </c>
      <c r="F50" s="3" t="s">
        <v>124</v>
      </c>
      <c r="G50" s="3" t="s">
        <v>121</v>
      </c>
      <c r="H50" s="3" t="str">
        <f>VLOOKUP(MONTH(TEXT(A50,"dd/mm/yyyy")),Quarters[],2)</f>
        <v>Q3</v>
      </c>
    </row>
    <row r="51" spans="1:8" x14ac:dyDescent="0.2">
      <c r="A51" s="8">
        <v>40142</v>
      </c>
      <c r="B51" s="8" t="s">
        <v>128</v>
      </c>
      <c r="C51" s="3" t="s">
        <v>7</v>
      </c>
      <c r="D51" s="7">
        <v>57</v>
      </c>
      <c r="E51" s="4">
        <v>5700</v>
      </c>
      <c r="F51" s="3" t="s">
        <v>126</v>
      </c>
      <c r="G51" s="3" t="s">
        <v>120</v>
      </c>
      <c r="H51" s="3" t="str">
        <f>VLOOKUP(MONTH(TEXT(A51,"dd/mm/yyyy")),Quarters[],2)</f>
        <v>Q3</v>
      </c>
    </row>
    <row r="52" spans="1:8" x14ac:dyDescent="0.2">
      <c r="A52" s="8">
        <v>40147</v>
      </c>
      <c r="B52" s="8" t="s">
        <v>129</v>
      </c>
      <c r="C52" s="3" t="s">
        <v>6</v>
      </c>
      <c r="D52" s="7">
        <v>58</v>
      </c>
      <c r="E52" s="4">
        <v>8700</v>
      </c>
      <c r="F52" s="3" t="s">
        <v>8</v>
      </c>
      <c r="G52" s="3" t="s">
        <v>121</v>
      </c>
      <c r="H52" s="3" t="str">
        <f>VLOOKUP(MONTH(TEXT(A52,"dd/mm/yyyy")),Quarters[],2)</f>
        <v>Q3</v>
      </c>
    </row>
    <row r="53" spans="1:8" x14ac:dyDescent="0.2">
      <c r="A53" s="8">
        <v>40162</v>
      </c>
      <c r="B53" s="8" t="s">
        <v>130</v>
      </c>
      <c r="C53" s="3" t="s">
        <v>5</v>
      </c>
      <c r="D53" s="7">
        <v>38</v>
      </c>
      <c r="E53" s="4">
        <v>7600</v>
      </c>
      <c r="F53" s="3" t="s">
        <v>126</v>
      </c>
      <c r="G53" s="3" t="s">
        <v>121</v>
      </c>
      <c r="H53" s="3" t="str">
        <f>VLOOKUP(MONTH(TEXT(A53,"dd/mm/yyyy")),Quarters[],2)</f>
        <v>Q4</v>
      </c>
    </row>
    <row r="54" spans="1:8" x14ac:dyDescent="0.2">
      <c r="A54" s="8">
        <v>40165</v>
      </c>
      <c r="B54" s="8" t="s">
        <v>131</v>
      </c>
      <c r="C54" s="3" t="s">
        <v>5</v>
      </c>
      <c r="D54" s="7">
        <v>14</v>
      </c>
      <c r="E54" s="4">
        <v>2800</v>
      </c>
      <c r="F54" s="3" t="s">
        <v>126</v>
      </c>
      <c r="G54" s="3" t="s">
        <v>122</v>
      </c>
      <c r="H54" s="3" t="str">
        <f>VLOOKUP(MONTH(TEXT(A54,"dd/mm/yyyy")),Quarters[],2)</f>
        <v>Q4</v>
      </c>
    </row>
    <row r="55" spans="1:8" x14ac:dyDescent="0.2">
      <c r="A55" s="8">
        <v>40167</v>
      </c>
      <c r="B55" s="8" t="s">
        <v>132</v>
      </c>
      <c r="C55" s="3" t="s">
        <v>6</v>
      </c>
      <c r="D55" s="7">
        <v>32</v>
      </c>
      <c r="E55" s="4">
        <v>4800</v>
      </c>
      <c r="F55" s="3" t="s">
        <v>124</v>
      </c>
      <c r="G55" s="3" t="s">
        <v>122</v>
      </c>
      <c r="H55" s="3" t="str">
        <f>VLOOKUP(MONTH(TEXT(A55,"dd/mm/yyyy")),Quarters[],2)</f>
        <v>Q4</v>
      </c>
    </row>
    <row r="56" spans="1:8" x14ac:dyDescent="0.2">
      <c r="A56" s="8">
        <v>40171</v>
      </c>
      <c r="B56" s="8" t="s">
        <v>133</v>
      </c>
      <c r="C56" s="3" t="s">
        <v>5</v>
      </c>
      <c r="D56" s="7">
        <v>48</v>
      </c>
      <c r="E56" s="4">
        <v>9600</v>
      </c>
      <c r="F56" s="3" t="s">
        <v>10</v>
      </c>
      <c r="G56" s="3" t="s">
        <v>120</v>
      </c>
      <c r="H56" s="3" t="str">
        <f>VLOOKUP(MONTH(TEXT(A56,"dd/mm/yyyy")),Quarters[],2)</f>
        <v>Q4</v>
      </c>
    </row>
    <row r="57" spans="1:8" x14ac:dyDescent="0.2">
      <c r="A57" s="8">
        <v>40173</v>
      </c>
      <c r="B57" s="8" t="s">
        <v>134</v>
      </c>
      <c r="C57" s="3" t="s">
        <v>7</v>
      </c>
      <c r="D57" s="7">
        <v>70</v>
      </c>
      <c r="E57" s="4">
        <v>7000</v>
      </c>
      <c r="F57" s="3" t="s">
        <v>125</v>
      </c>
      <c r="G57" s="3" t="s">
        <v>119</v>
      </c>
      <c r="H57" s="3" t="str">
        <f>VLOOKUP(MONTH(TEXT(A57,"dd/mm/yyyy")),Quarters[],2)</f>
        <v>Q4</v>
      </c>
    </row>
    <row r="58" spans="1:8" x14ac:dyDescent="0.2">
      <c r="A58" s="8">
        <v>40178</v>
      </c>
      <c r="B58" s="8" t="s">
        <v>135</v>
      </c>
      <c r="C58" s="3" t="s">
        <v>6</v>
      </c>
      <c r="D58" s="7">
        <v>15</v>
      </c>
      <c r="E58" s="4">
        <v>2250</v>
      </c>
      <c r="F58" s="3" t="s">
        <v>9</v>
      </c>
      <c r="G58" s="3" t="s">
        <v>122</v>
      </c>
      <c r="H58" s="3" t="str">
        <f>VLOOKUP(MONTH(TEXT(A58,"dd/mm/yyyy")),Quarters[],2)</f>
        <v>Q4</v>
      </c>
    </row>
    <row r="59" spans="1:8" x14ac:dyDescent="0.2">
      <c r="A59" s="8">
        <v>40181</v>
      </c>
      <c r="B59" s="8" t="s">
        <v>60</v>
      </c>
      <c r="C59" s="3" t="s">
        <v>5</v>
      </c>
      <c r="D59" s="7">
        <v>22</v>
      </c>
      <c r="E59" s="4">
        <v>4400</v>
      </c>
      <c r="F59" s="3" t="s">
        <v>123</v>
      </c>
      <c r="G59" s="3" t="s">
        <v>121</v>
      </c>
      <c r="H59" s="3" t="str">
        <f>VLOOKUP(MONTH(TEXT(A59,"dd/mm/yyyy")),Quarters[],2)</f>
        <v>Q1</v>
      </c>
    </row>
    <row r="60" spans="1:8" x14ac:dyDescent="0.2">
      <c r="A60" s="8">
        <v>40183</v>
      </c>
      <c r="B60" s="8" t="s">
        <v>61</v>
      </c>
      <c r="C60" s="3" t="s">
        <v>5</v>
      </c>
      <c r="D60" s="7">
        <v>33</v>
      </c>
      <c r="E60" s="4">
        <v>6600</v>
      </c>
      <c r="F60" s="3" t="s">
        <v>126</v>
      </c>
      <c r="G60" s="3" t="s">
        <v>122</v>
      </c>
      <c r="H60" s="3" t="str">
        <f>VLOOKUP(MONTH(TEXT(A60,"dd/mm/yyyy")),Quarters[],2)</f>
        <v>Q1</v>
      </c>
    </row>
    <row r="61" spans="1:8" x14ac:dyDescent="0.2">
      <c r="A61" s="8">
        <v>40190</v>
      </c>
      <c r="B61" s="8" t="s">
        <v>62</v>
      </c>
      <c r="C61" s="3" t="s">
        <v>6</v>
      </c>
      <c r="D61" s="7">
        <v>41</v>
      </c>
      <c r="E61" s="4">
        <v>6150</v>
      </c>
      <c r="F61" s="3" t="s">
        <v>125</v>
      </c>
      <c r="G61" s="3" t="s">
        <v>121</v>
      </c>
      <c r="H61" s="3" t="str">
        <f>VLOOKUP(MONTH(TEXT(A61,"dd/mm/yyyy")),Quarters[],2)</f>
        <v>Q1</v>
      </c>
    </row>
    <row r="62" spans="1:8" x14ac:dyDescent="0.2">
      <c r="A62" s="8">
        <v>40193</v>
      </c>
      <c r="B62" s="8" t="s">
        <v>63</v>
      </c>
      <c r="C62" s="3" t="s">
        <v>7</v>
      </c>
      <c r="D62" s="7">
        <v>27</v>
      </c>
      <c r="E62" s="4">
        <v>2700</v>
      </c>
      <c r="F62" s="3" t="s">
        <v>9</v>
      </c>
      <c r="G62" s="3" t="s">
        <v>122</v>
      </c>
      <c r="H62" s="3" t="str">
        <f>VLOOKUP(MONTH(TEXT(A62,"dd/mm/yyyy")),Quarters[],2)</f>
        <v>Q1</v>
      </c>
    </row>
    <row r="63" spans="1:8" x14ac:dyDescent="0.2">
      <c r="A63" s="8">
        <v>40198</v>
      </c>
      <c r="B63" s="8" t="s">
        <v>64</v>
      </c>
      <c r="C63" s="3" t="s">
        <v>7</v>
      </c>
      <c r="D63" s="7">
        <v>56</v>
      </c>
      <c r="E63" s="4">
        <v>5600</v>
      </c>
      <c r="F63" s="3" t="s">
        <v>126</v>
      </c>
      <c r="G63" s="3" t="s">
        <v>121</v>
      </c>
      <c r="H63" s="3" t="str">
        <f>VLOOKUP(MONTH(TEXT(A63,"dd/mm/yyyy")),Quarters[],2)</f>
        <v>Q1</v>
      </c>
    </row>
    <row r="64" spans="1:8" x14ac:dyDescent="0.2">
      <c r="A64" s="8">
        <v>40203</v>
      </c>
      <c r="B64" s="8" t="s">
        <v>65</v>
      </c>
      <c r="C64" s="3" t="s">
        <v>6</v>
      </c>
      <c r="D64" s="7">
        <v>64</v>
      </c>
      <c r="E64" s="4">
        <v>9600</v>
      </c>
      <c r="F64" s="3" t="s">
        <v>124</v>
      </c>
      <c r="G64" s="3" t="s">
        <v>121</v>
      </c>
      <c r="H64" s="3" t="str">
        <f>VLOOKUP(MONTH(TEXT(A64,"dd/mm/yyyy")),Quarters[],2)</f>
        <v>Q1</v>
      </c>
    </row>
    <row r="65" spans="1:8" x14ac:dyDescent="0.2">
      <c r="A65" s="8">
        <v>40209</v>
      </c>
      <c r="B65" s="8" t="s">
        <v>66</v>
      </c>
      <c r="C65" s="3" t="s">
        <v>7</v>
      </c>
      <c r="D65" s="7">
        <v>29</v>
      </c>
      <c r="E65" s="4">
        <v>2900</v>
      </c>
      <c r="F65" s="3" t="s">
        <v>123</v>
      </c>
      <c r="G65" s="3" t="s">
        <v>120</v>
      </c>
      <c r="H65" s="3" t="str">
        <f>VLOOKUP(MONTH(TEXT(A65,"dd/mm/yyyy")),Quarters[],2)</f>
        <v>Q1</v>
      </c>
    </row>
    <row r="66" spans="1:8" x14ac:dyDescent="0.2">
      <c r="A66" s="8">
        <v>40224</v>
      </c>
      <c r="B66" s="8" t="s">
        <v>67</v>
      </c>
      <c r="C66" s="3" t="s">
        <v>5</v>
      </c>
      <c r="D66" s="7">
        <v>40</v>
      </c>
      <c r="E66" s="4">
        <v>8000</v>
      </c>
      <c r="F66" s="3" t="s">
        <v>126</v>
      </c>
      <c r="G66" s="3" t="s">
        <v>119</v>
      </c>
      <c r="H66" s="3" t="str">
        <f>VLOOKUP(MONTH(TEXT(A66,"dd/mm/yyyy")),Quarters[],2)</f>
        <v>Q1</v>
      </c>
    </row>
    <row r="67" spans="1:8" x14ac:dyDescent="0.2">
      <c r="A67" s="8">
        <v>40227</v>
      </c>
      <c r="B67" s="8" t="s">
        <v>68</v>
      </c>
      <c r="C67" s="3" t="s">
        <v>5</v>
      </c>
      <c r="D67" s="7">
        <v>7</v>
      </c>
      <c r="E67" s="4">
        <v>1400</v>
      </c>
      <c r="F67" s="3" t="s">
        <v>8</v>
      </c>
      <c r="G67" s="3" t="s">
        <v>122</v>
      </c>
      <c r="H67" s="3" t="str">
        <f>VLOOKUP(MONTH(TEXT(A67,"dd/mm/yyyy")),Quarters[],2)</f>
        <v>Q1</v>
      </c>
    </row>
    <row r="68" spans="1:8" x14ac:dyDescent="0.2">
      <c r="A68" s="8">
        <v>40229</v>
      </c>
      <c r="B68" s="8" t="s">
        <v>69</v>
      </c>
      <c r="C68" s="3" t="s">
        <v>6</v>
      </c>
      <c r="D68" s="7">
        <v>33</v>
      </c>
      <c r="E68" s="4">
        <v>4950</v>
      </c>
      <c r="F68" s="3" t="s">
        <v>124</v>
      </c>
      <c r="G68" s="3" t="s">
        <v>122</v>
      </c>
      <c r="H68" s="3" t="str">
        <f>VLOOKUP(MONTH(TEXT(A68,"dd/mm/yyyy")),Quarters[],2)</f>
        <v>Q1</v>
      </c>
    </row>
    <row r="69" spans="1:8" x14ac:dyDescent="0.2">
      <c r="A69" s="8">
        <v>40231</v>
      </c>
      <c r="B69" s="8" t="s">
        <v>70</v>
      </c>
      <c r="C69" s="3" t="s">
        <v>5</v>
      </c>
      <c r="D69" s="7">
        <v>25</v>
      </c>
      <c r="E69" s="4">
        <v>5000</v>
      </c>
      <c r="F69" s="3" t="s">
        <v>8</v>
      </c>
      <c r="G69" s="3" t="s">
        <v>121</v>
      </c>
      <c r="H69" s="3" t="str">
        <f>VLOOKUP(MONTH(TEXT(A69,"dd/mm/yyyy")),Quarters[],2)</f>
        <v>Q1</v>
      </c>
    </row>
    <row r="70" spans="1:8" x14ac:dyDescent="0.2">
      <c r="A70" s="8">
        <v>40232</v>
      </c>
      <c r="B70" s="8" t="s">
        <v>71</v>
      </c>
      <c r="C70" s="3" t="s">
        <v>5</v>
      </c>
      <c r="D70" s="7">
        <v>18</v>
      </c>
      <c r="E70" s="4">
        <v>3600</v>
      </c>
      <c r="F70" s="3" t="s">
        <v>126</v>
      </c>
      <c r="G70" s="3" t="s">
        <v>121</v>
      </c>
      <c r="H70" s="3" t="str">
        <f>VLOOKUP(MONTH(TEXT(A70,"dd/mm/yyyy")),Quarters[],2)</f>
        <v>Q1</v>
      </c>
    </row>
    <row r="71" spans="1:8" x14ac:dyDescent="0.2">
      <c r="A71" s="8">
        <v>40234</v>
      </c>
      <c r="B71" s="8" t="s">
        <v>72</v>
      </c>
      <c r="C71" s="3" t="s">
        <v>6</v>
      </c>
      <c r="D71" s="7">
        <v>33</v>
      </c>
      <c r="E71" s="4">
        <v>4950</v>
      </c>
      <c r="F71" s="3" t="s">
        <v>125</v>
      </c>
      <c r="G71" s="3" t="s">
        <v>119</v>
      </c>
      <c r="H71" s="3" t="str">
        <f>VLOOKUP(MONTH(TEXT(A71,"dd/mm/yyyy")),Quarters[],2)</f>
        <v>Q1</v>
      </c>
    </row>
    <row r="72" spans="1:8" x14ac:dyDescent="0.2">
      <c r="A72" s="8">
        <v>40235</v>
      </c>
      <c r="B72" s="8" t="s">
        <v>73</v>
      </c>
      <c r="C72" s="3" t="s">
        <v>7</v>
      </c>
      <c r="D72" s="7">
        <v>41</v>
      </c>
      <c r="E72" s="4">
        <v>4100</v>
      </c>
      <c r="F72" s="3" t="s">
        <v>125</v>
      </c>
      <c r="G72" s="3" t="s">
        <v>120</v>
      </c>
      <c r="H72" s="3" t="str">
        <f>VLOOKUP(MONTH(TEXT(A72,"dd/mm/yyyy")),Quarters[],2)</f>
        <v>Q1</v>
      </c>
    </row>
    <row r="73" spans="1:8" x14ac:dyDescent="0.2">
      <c r="A73" s="8">
        <v>40236</v>
      </c>
      <c r="B73" s="8" t="s">
        <v>74</v>
      </c>
      <c r="C73" s="3" t="s">
        <v>7</v>
      </c>
      <c r="D73" s="7">
        <v>69</v>
      </c>
      <c r="E73" s="4">
        <v>6900</v>
      </c>
      <c r="F73" s="3" t="s">
        <v>124</v>
      </c>
      <c r="G73" s="3" t="s">
        <v>122</v>
      </c>
      <c r="H73" s="3" t="str">
        <f>VLOOKUP(MONTH(TEXT(A73,"dd/mm/yyyy")),Quarters[],2)</f>
        <v>Q1</v>
      </c>
    </row>
    <row r="74" spans="1:8" x14ac:dyDescent="0.2">
      <c r="A74" s="8">
        <v>40236</v>
      </c>
      <c r="B74" s="8" t="s">
        <v>75</v>
      </c>
      <c r="C74" s="3" t="s">
        <v>6</v>
      </c>
      <c r="D74" s="7">
        <v>21</v>
      </c>
      <c r="E74" s="4">
        <v>3150</v>
      </c>
      <c r="F74" s="3" t="s">
        <v>126</v>
      </c>
      <c r="G74" s="3" t="s">
        <v>119</v>
      </c>
      <c r="H74" s="3" t="str">
        <f>VLOOKUP(MONTH(TEXT(A74,"dd/mm/yyyy")),Quarters[],2)</f>
        <v>Q1</v>
      </c>
    </row>
    <row r="75" spans="1:8" x14ac:dyDescent="0.2">
      <c r="A75" s="8">
        <v>40237</v>
      </c>
      <c r="B75" s="8" t="s">
        <v>76</v>
      </c>
      <c r="C75" s="3" t="s">
        <v>7</v>
      </c>
      <c r="D75" s="7">
        <v>27</v>
      </c>
      <c r="E75" s="4">
        <v>2700</v>
      </c>
      <c r="F75" s="3" t="s">
        <v>125</v>
      </c>
      <c r="G75" s="3" t="s">
        <v>122</v>
      </c>
      <c r="H75" s="3" t="str">
        <f>VLOOKUP(MONTH(TEXT(A75,"dd/mm/yyyy")),Quarters[],2)</f>
        <v>Q1</v>
      </c>
    </row>
    <row r="76" spans="1:8" x14ac:dyDescent="0.2">
      <c r="A76" s="8">
        <v>40242</v>
      </c>
      <c r="B76" s="8" t="s">
        <v>77</v>
      </c>
      <c r="C76" s="3" t="s">
        <v>5</v>
      </c>
      <c r="D76" s="7">
        <v>44</v>
      </c>
      <c r="E76" s="4">
        <v>8800</v>
      </c>
      <c r="F76" s="3" t="s">
        <v>124</v>
      </c>
      <c r="G76" s="3" t="s">
        <v>122</v>
      </c>
      <c r="H76" s="3" t="str">
        <f>VLOOKUP(MONTH(TEXT(A76,"dd/mm/yyyy")),Quarters[],2)</f>
        <v>Q1</v>
      </c>
    </row>
    <row r="77" spans="1:8" x14ac:dyDescent="0.2">
      <c r="A77" s="8">
        <v>40247</v>
      </c>
      <c r="B77" s="8" t="s">
        <v>78</v>
      </c>
      <c r="C77" s="3" t="s">
        <v>6</v>
      </c>
      <c r="D77" s="7">
        <v>18</v>
      </c>
      <c r="E77" s="4">
        <v>2700</v>
      </c>
      <c r="F77" s="3" t="s">
        <v>124</v>
      </c>
      <c r="G77" s="3" t="s">
        <v>121</v>
      </c>
      <c r="H77" s="3" t="str">
        <f>VLOOKUP(MONTH(TEXT(A77,"dd/mm/yyyy")),Quarters[],2)</f>
        <v>Q1</v>
      </c>
    </row>
    <row r="78" spans="1:8" x14ac:dyDescent="0.2">
      <c r="A78" s="8">
        <v>40252</v>
      </c>
      <c r="B78" s="8" t="s">
        <v>79</v>
      </c>
      <c r="C78" s="3" t="s">
        <v>5</v>
      </c>
      <c r="D78" s="7">
        <v>36</v>
      </c>
      <c r="E78" s="4">
        <v>7200</v>
      </c>
      <c r="F78" s="3" t="s">
        <v>124</v>
      </c>
      <c r="G78" s="3" t="s">
        <v>122</v>
      </c>
      <c r="H78" s="3" t="str">
        <f>VLOOKUP(MONTH(TEXT(A78,"dd/mm/yyyy")),Quarters[],2)</f>
        <v>Q1</v>
      </c>
    </row>
    <row r="79" spans="1:8" x14ac:dyDescent="0.2">
      <c r="A79" s="8">
        <v>40283</v>
      </c>
      <c r="B79" s="8" t="s">
        <v>80</v>
      </c>
      <c r="C79" s="3" t="s">
        <v>5</v>
      </c>
      <c r="D79" s="7">
        <v>46</v>
      </c>
      <c r="E79" s="4">
        <v>9200</v>
      </c>
      <c r="F79" s="3" t="s">
        <v>8</v>
      </c>
      <c r="G79" s="3" t="s">
        <v>120</v>
      </c>
      <c r="H79" s="3" t="str">
        <f>VLOOKUP(MONTH(TEXT(A79,"dd/mm/yyyy")),Quarters[],2)</f>
        <v>Q1</v>
      </c>
    </row>
    <row r="80" spans="1:8" x14ac:dyDescent="0.2">
      <c r="A80" s="8">
        <v>40288</v>
      </c>
      <c r="B80" s="8" t="s">
        <v>81</v>
      </c>
      <c r="C80" s="3" t="s">
        <v>6</v>
      </c>
      <c r="D80" s="7">
        <v>30</v>
      </c>
      <c r="E80" s="4">
        <v>4500</v>
      </c>
      <c r="F80" s="3" t="s">
        <v>126</v>
      </c>
      <c r="G80" s="3" t="s">
        <v>120</v>
      </c>
      <c r="H80" s="3" t="str">
        <f>VLOOKUP(MONTH(TEXT(A80,"dd/mm/yyyy")),Quarters[],2)</f>
        <v>Q1</v>
      </c>
    </row>
    <row r="81" spans="1:8" x14ac:dyDescent="0.2">
      <c r="A81" s="8">
        <v>40300</v>
      </c>
      <c r="B81" s="8" t="s">
        <v>82</v>
      </c>
      <c r="C81" s="3" t="s">
        <v>5</v>
      </c>
      <c r="D81" s="7">
        <v>43</v>
      </c>
      <c r="E81" s="4">
        <v>8600</v>
      </c>
      <c r="F81" s="3" t="s">
        <v>125</v>
      </c>
      <c r="G81" s="3" t="s">
        <v>122</v>
      </c>
      <c r="H81" s="3" t="str">
        <f>VLOOKUP(MONTH(TEXT(A81,"dd/mm/yyyy")),Quarters[],2)</f>
        <v>Q1</v>
      </c>
    </row>
    <row r="82" spans="1:8" x14ac:dyDescent="0.2">
      <c r="A82" s="8">
        <v>40313</v>
      </c>
      <c r="B82" s="8" t="s">
        <v>83</v>
      </c>
      <c r="C82" s="3" t="s">
        <v>7</v>
      </c>
      <c r="D82" s="7">
        <v>96</v>
      </c>
      <c r="E82" s="4">
        <v>9600</v>
      </c>
      <c r="F82" s="3" t="s">
        <v>124</v>
      </c>
      <c r="G82" s="3" t="s">
        <v>119</v>
      </c>
      <c r="H82" s="3" t="str">
        <f>VLOOKUP(MONTH(TEXT(A82,"dd/mm/yyyy")),Quarters[],2)</f>
        <v>Q1</v>
      </c>
    </row>
    <row r="83" spans="1:8" x14ac:dyDescent="0.2">
      <c r="A83" s="8">
        <v>40330</v>
      </c>
      <c r="B83" s="8" t="s">
        <v>84</v>
      </c>
      <c r="C83" s="3" t="s">
        <v>6</v>
      </c>
      <c r="D83" s="7">
        <v>37</v>
      </c>
      <c r="E83" s="4">
        <v>5550</v>
      </c>
      <c r="F83" s="3" t="s">
        <v>126</v>
      </c>
      <c r="G83" s="3" t="s">
        <v>120</v>
      </c>
      <c r="H83" s="3" t="str">
        <f>VLOOKUP(MONTH(TEXT(A83,"dd/mm/yyyy")),Quarters[],2)</f>
        <v>Q2</v>
      </c>
    </row>
    <row r="84" spans="1:8" x14ac:dyDescent="0.2">
      <c r="A84" s="8">
        <v>40337</v>
      </c>
      <c r="B84" s="8" t="s">
        <v>85</v>
      </c>
      <c r="C84" s="3" t="s">
        <v>7</v>
      </c>
      <c r="D84" s="7">
        <v>85</v>
      </c>
      <c r="E84" s="4">
        <v>8500</v>
      </c>
      <c r="F84" s="3" t="s">
        <v>126</v>
      </c>
      <c r="G84" s="3" t="s">
        <v>119</v>
      </c>
      <c r="H84" s="3" t="str">
        <f>VLOOKUP(MONTH(TEXT(A84,"dd/mm/yyyy")),Quarters[],2)</f>
        <v>Q2</v>
      </c>
    </row>
    <row r="85" spans="1:8" x14ac:dyDescent="0.2">
      <c r="A85" s="8">
        <v>40361</v>
      </c>
      <c r="B85" s="8" t="s">
        <v>86</v>
      </c>
      <c r="C85" s="3" t="s">
        <v>5</v>
      </c>
      <c r="D85" s="7">
        <v>38</v>
      </c>
      <c r="E85" s="4">
        <v>7600</v>
      </c>
      <c r="F85" s="3" t="s">
        <v>125</v>
      </c>
      <c r="G85" s="3" t="s">
        <v>119</v>
      </c>
      <c r="H85" s="3" t="str">
        <f>VLOOKUP(MONTH(TEXT(A85,"dd/mm/yyyy")),Quarters[],2)</f>
        <v>Q2</v>
      </c>
    </row>
    <row r="86" spans="1:8" x14ac:dyDescent="0.2">
      <c r="A86" s="8">
        <v>40364</v>
      </c>
      <c r="B86" s="8" t="s">
        <v>87</v>
      </c>
      <c r="C86" s="3" t="s">
        <v>6</v>
      </c>
      <c r="D86" s="7">
        <v>36</v>
      </c>
      <c r="E86" s="4">
        <v>5400</v>
      </c>
      <c r="F86" s="3" t="s">
        <v>10</v>
      </c>
      <c r="G86" s="3" t="s">
        <v>120</v>
      </c>
      <c r="H86" s="3" t="str">
        <f>VLOOKUP(MONTH(TEXT(A86,"dd/mm/yyyy")),Quarters[],2)</f>
        <v>Q2</v>
      </c>
    </row>
    <row r="87" spans="1:8" x14ac:dyDescent="0.2">
      <c r="A87" s="8">
        <v>40374</v>
      </c>
      <c r="B87" s="8" t="s">
        <v>88</v>
      </c>
      <c r="C87" s="3" t="s">
        <v>5</v>
      </c>
      <c r="D87" s="7">
        <v>45</v>
      </c>
      <c r="E87" s="4">
        <v>9000</v>
      </c>
      <c r="F87" s="3" t="s">
        <v>10</v>
      </c>
      <c r="G87" s="3" t="s">
        <v>119</v>
      </c>
      <c r="H87" s="3" t="str">
        <f>VLOOKUP(MONTH(TEXT(A87,"dd/mm/yyyy")),Quarters[],2)</f>
        <v>Q2</v>
      </c>
    </row>
    <row r="88" spans="1:8" x14ac:dyDescent="0.2">
      <c r="A88" s="8">
        <v>40384</v>
      </c>
      <c r="B88" s="8" t="s">
        <v>89</v>
      </c>
      <c r="C88" s="3" t="s">
        <v>5</v>
      </c>
      <c r="D88" s="7">
        <v>35</v>
      </c>
      <c r="E88" s="4">
        <v>7000</v>
      </c>
      <c r="F88" s="3" t="s">
        <v>9</v>
      </c>
      <c r="G88" s="3" t="s">
        <v>119</v>
      </c>
      <c r="H88" s="3" t="str">
        <f>VLOOKUP(MONTH(TEXT(A88,"dd/mm/yyyy")),Quarters[],2)</f>
        <v>Q2</v>
      </c>
    </row>
    <row r="89" spans="1:8" x14ac:dyDescent="0.2">
      <c r="A89" s="8">
        <v>40387</v>
      </c>
      <c r="B89" s="8" t="s">
        <v>90</v>
      </c>
      <c r="C89" s="3" t="s">
        <v>6</v>
      </c>
      <c r="D89" s="7">
        <v>53</v>
      </c>
      <c r="E89" s="4">
        <v>7950</v>
      </c>
      <c r="F89" s="3" t="s">
        <v>126</v>
      </c>
      <c r="G89" s="3" t="s">
        <v>121</v>
      </c>
      <c r="H89" s="3" t="str">
        <f>VLOOKUP(MONTH(TEXT(A89,"dd/mm/yyyy")),Quarters[],2)</f>
        <v>Q2</v>
      </c>
    </row>
    <row r="90" spans="1:8" x14ac:dyDescent="0.2">
      <c r="A90" s="8">
        <v>40392</v>
      </c>
      <c r="B90" s="8" t="s">
        <v>91</v>
      </c>
      <c r="C90" s="3" t="s">
        <v>5</v>
      </c>
      <c r="D90" s="7">
        <v>24</v>
      </c>
      <c r="E90" s="4">
        <v>4800</v>
      </c>
      <c r="F90" s="3" t="s">
        <v>125</v>
      </c>
      <c r="G90" s="3" t="s">
        <v>121</v>
      </c>
      <c r="H90" s="3" t="str">
        <f>VLOOKUP(MONTH(TEXT(A90,"dd/mm/yyyy")),Quarters[],2)</f>
        <v>Q2</v>
      </c>
    </row>
    <row r="91" spans="1:8" x14ac:dyDescent="0.2">
      <c r="A91" s="8">
        <v>40405</v>
      </c>
      <c r="B91" s="8" t="s">
        <v>92</v>
      </c>
      <c r="C91" s="3" t="s">
        <v>5</v>
      </c>
      <c r="D91" s="7">
        <v>8</v>
      </c>
      <c r="E91" s="4">
        <v>1600</v>
      </c>
      <c r="F91" s="3" t="s">
        <v>124</v>
      </c>
      <c r="G91" s="3" t="s">
        <v>120</v>
      </c>
      <c r="H91" s="3" t="str">
        <f>VLOOKUP(MONTH(TEXT(A91,"dd/mm/yyyy")),Quarters[],2)</f>
        <v>Q2</v>
      </c>
    </row>
    <row r="92" spans="1:8" x14ac:dyDescent="0.2">
      <c r="A92" s="8">
        <v>40417</v>
      </c>
      <c r="B92" s="8" t="s">
        <v>93</v>
      </c>
      <c r="C92" s="3" t="s">
        <v>6</v>
      </c>
      <c r="D92" s="7">
        <v>10</v>
      </c>
      <c r="E92" s="4">
        <v>1500</v>
      </c>
      <c r="F92" s="3" t="s">
        <v>10</v>
      </c>
      <c r="G92" s="3" t="s">
        <v>120</v>
      </c>
      <c r="H92" s="3" t="str">
        <f>VLOOKUP(MONTH(TEXT(A92,"dd/mm/yyyy")),Quarters[],2)</f>
        <v>Q2</v>
      </c>
    </row>
    <row r="93" spans="1:8" x14ac:dyDescent="0.2">
      <c r="A93" s="8">
        <v>40420</v>
      </c>
      <c r="B93" s="8" t="s">
        <v>94</v>
      </c>
      <c r="C93" s="3" t="s">
        <v>7</v>
      </c>
      <c r="D93" s="7">
        <v>84</v>
      </c>
      <c r="E93" s="4">
        <v>8400</v>
      </c>
      <c r="F93" s="3" t="s">
        <v>125</v>
      </c>
      <c r="G93" s="3" t="s">
        <v>120</v>
      </c>
      <c r="H93" s="3" t="str">
        <f>VLOOKUP(MONTH(TEXT(A93,"dd/mm/yyyy")),Quarters[],2)</f>
        <v>Q2</v>
      </c>
    </row>
    <row r="94" spans="1:8" x14ac:dyDescent="0.2">
      <c r="A94" s="8">
        <v>40426</v>
      </c>
      <c r="B94" s="8" t="s">
        <v>95</v>
      </c>
      <c r="C94" s="3" t="s">
        <v>5</v>
      </c>
      <c r="D94" s="7">
        <v>38</v>
      </c>
      <c r="E94" s="4">
        <v>7600</v>
      </c>
      <c r="F94" s="3" t="s">
        <v>126</v>
      </c>
      <c r="G94" s="3" t="s">
        <v>120</v>
      </c>
      <c r="H94" s="3" t="str">
        <f>VLOOKUP(MONTH(TEXT(A94,"dd/mm/yyyy")),Quarters[],2)</f>
        <v>Q3</v>
      </c>
    </row>
    <row r="95" spans="1:8" x14ac:dyDescent="0.2">
      <c r="A95" s="8">
        <v>40429</v>
      </c>
      <c r="B95" s="8" t="s">
        <v>96</v>
      </c>
      <c r="C95" s="3" t="s">
        <v>6</v>
      </c>
      <c r="D95" s="7">
        <v>16</v>
      </c>
      <c r="E95" s="4">
        <v>2400</v>
      </c>
      <c r="F95" s="3" t="s">
        <v>125</v>
      </c>
      <c r="G95" s="3" t="s">
        <v>119</v>
      </c>
      <c r="H95" s="3" t="str">
        <f>VLOOKUP(MONTH(TEXT(A95,"dd/mm/yyyy")),Quarters[],2)</f>
        <v>Q3</v>
      </c>
    </row>
    <row r="96" spans="1:8" x14ac:dyDescent="0.2">
      <c r="A96" s="8">
        <v>40431</v>
      </c>
      <c r="B96" s="8" t="s">
        <v>97</v>
      </c>
      <c r="C96" s="3" t="s">
        <v>5</v>
      </c>
      <c r="D96" s="7">
        <v>20</v>
      </c>
      <c r="E96" s="4">
        <v>4000</v>
      </c>
      <c r="F96" s="3" t="s">
        <v>126</v>
      </c>
      <c r="G96" s="3" t="s">
        <v>119</v>
      </c>
      <c r="H96" s="3" t="str">
        <f>VLOOKUP(MONTH(TEXT(A96,"dd/mm/yyyy")),Quarters[],2)</f>
        <v>Q3</v>
      </c>
    </row>
    <row r="97" spans="1:8" x14ac:dyDescent="0.2">
      <c r="A97" s="8">
        <v>40436</v>
      </c>
      <c r="B97" s="8" t="s">
        <v>98</v>
      </c>
      <c r="C97" s="3" t="s">
        <v>5</v>
      </c>
      <c r="D97" s="7">
        <v>33</v>
      </c>
      <c r="E97" s="4">
        <v>6600</v>
      </c>
      <c r="F97" s="3" t="s">
        <v>126</v>
      </c>
      <c r="G97" s="3" t="s">
        <v>121</v>
      </c>
      <c r="H97" s="3" t="str">
        <f>VLOOKUP(MONTH(TEXT(A97,"dd/mm/yyyy")),Quarters[],2)</f>
        <v>Q3</v>
      </c>
    </row>
    <row r="98" spans="1:8" x14ac:dyDescent="0.2">
      <c r="A98" s="8">
        <v>40441</v>
      </c>
      <c r="B98" s="8" t="s">
        <v>99</v>
      </c>
      <c r="C98" s="3" t="s">
        <v>6</v>
      </c>
      <c r="D98" s="7">
        <v>20</v>
      </c>
      <c r="E98" s="4">
        <v>3000</v>
      </c>
      <c r="F98" s="3" t="s">
        <v>126</v>
      </c>
      <c r="G98" s="3" t="s">
        <v>122</v>
      </c>
      <c r="H98" s="3" t="str">
        <f>VLOOKUP(MONTH(TEXT(A98,"dd/mm/yyyy")),Quarters[],2)</f>
        <v>Q3</v>
      </c>
    </row>
    <row r="99" spans="1:8" x14ac:dyDescent="0.2">
      <c r="A99" s="8">
        <v>40446</v>
      </c>
      <c r="B99" s="8" t="s">
        <v>100</v>
      </c>
      <c r="C99" s="3" t="s">
        <v>7</v>
      </c>
      <c r="D99" s="7">
        <v>67</v>
      </c>
      <c r="E99" s="4">
        <v>6700</v>
      </c>
      <c r="F99" s="3" t="s">
        <v>125</v>
      </c>
      <c r="G99" s="3" t="s">
        <v>121</v>
      </c>
      <c r="H99" s="3" t="str">
        <f>VLOOKUP(MONTH(TEXT(A99,"dd/mm/yyyy")),Quarters[],2)</f>
        <v>Q3</v>
      </c>
    </row>
    <row r="100" spans="1:8" x14ac:dyDescent="0.2">
      <c r="A100" s="8">
        <v>40451</v>
      </c>
      <c r="B100" s="8" t="s">
        <v>101</v>
      </c>
      <c r="C100" s="3" t="s">
        <v>7</v>
      </c>
      <c r="D100" s="7">
        <v>89</v>
      </c>
      <c r="E100" s="4">
        <v>8900</v>
      </c>
      <c r="F100" s="3" t="s">
        <v>125</v>
      </c>
      <c r="G100" s="3" t="s">
        <v>122</v>
      </c>
      <c r="H100" s="3" t="str">
        <f>VLOOKUP(MONTH(TEXT(A100,"dd/mm/yyyy")),Quarters[],2)</f>
        <v>Q3</v>
      </c>
    </row>
    <row r="101" spans="1:8" x14ac:dyDescent="0.2">
      <c r="A101" s="8">
        <v>40456</v>
      </c>
      <c r="B101" s="8" t="s">
        <v>102</v>
      </c>
      <c r="C101" s="3" t="s">
        <v>6</v>
      </c>
      <c r="D101" s="7">
        <v>22</v>
      </c>
      <c r="E101" s="4">
        <v>3300</v>
      </c>
      <c r="F101" s="3" t="s">
        <v>126</v>
      </c>
      <c r="G101" s="3" t="s">
        <v>122</v>
      </c>
      <c r="H101" s="3" t="str">
        <f>VLOOKUP(MONTH(TEXT(A101,"dd/mm/yyyy")),Quarters[],2)</f>
        <v>Q3</v>
      </c>
    </row>
    <row r="102" spans="1:8" x14ac:dyDescent="0.2">
      <c r="A102" s="8">
        <v>40466</v>
      </c>
      <c r="B102" s="8" t="s">
        <v>103</v>
      </c>
      <c r="C102" s="3" t="s">
        <v>5</v>
      </c>
      <c r="D102" s="7">
        <v>30</v>
      </c>
      <c r="E102" s="4">
        <v>6000</v>
      </c>
      <c r="F102" s="3" t="s">
        <v>125</v>
      </c>
      <c r="G102" s="3" t="s">
        <v>120</v>
      </c>
      <c r="H102" s="3" t="str">
        <f>VLOOKUP(MONTH(TEXT(A102,"dd/mm/yyyy")),Quarters[],2)</f>
        <v>Q3</v>
      </c>
    </row>
    <row r="103" spans="1:8" x14ac:dyDescent="0.2">
      <c r="A103" s="8">
        <v>40468</v>
      </c>
      <c r="B103" s="8" t="s">
        <v>104</v>
      </c>
      <c r="C103" s="3" t="s">
        <v>7</v>
      </c>
      <c r="D103" s="7">
        <v>82</v>
      </c>
      <c r="E103" s="4">
        <v>8200</v>
      </c>
      <c r="F103" s="3" t="s">
        <v>123</v>
      </c>
      <c r="G103" s="3" t="s">
        <v>119</v>
      </c>
      <c r="H103" s="3" t="str">
        <f>VLOOKUP(MONTH(TEXT(A103,"dd/mm/yyyy")),Quarters[],2)</f>
        <v>Q3</v>
      </c>
    </row>
    <row r="104" spans="1:8" x14ac:dyDescent="0.2">
      <c r="A104" s="8">
        <v>40469</v>
      </c>
      <c r="B104" s="8" t="s">
        <v>105</v>
      </c>
      <c r="C104" s="3" t="s">
        <v>6</v>
      </c>
      <c r="D104" s="7">
        <v>48</v>
      </c>
      <c r="E104" s="4">
        <v>7200</v>
      </c>
      <c r="F104" s="3" t="s">
        <v>10</v>
      </c>
      <c r="G104" s="3" t="s">
        <v>121</v>
      </c>
      <c r="H104" s="3" t="str">
        <f>VLOOKUP(MONTH(TEXT(A104,"dd/mm/yyyy")),Quarters[],2)</f>
        <v>Q3</v>
      </c>
    </row>
    <row r="105" spans="1:8" x14ac:dyDescent="0.2">
      <c r="A105" s="8">
        <v>40471</v>
      </c>
      <c r="B105" s="8" t="s">
        <v>106</v>
      </c>
      <c r="C105" s="3" t="s">
        <v>7</v>
      </c>
      <c r="D105" s="7">
        <v>70</v>
      </c>
      <c r="E105" s="4">
        <v>7000</v>
      </c>
      <c r="F105" s="3" t="s">
        <v>126</v>
      </c>
      <c r="G105" s="3" t="s">
        <v>120</v>
      </c>
      <c r="H105" s="3" t="str">
        <f>VLOOKUP(MONTH(TEXT(A105,"dd/mm/yyyy")),Quarters[],2)</f>
        <v>Q3</v>
      </c>
    </row>
    <row r="106" spans="1:8" x14ac:dyDescent="0.2">
      <c r="A106" s="8">
        <v>40476</v>
      </c>
      <c r="B106" s="8" t="s">
        <v>107</v>
      </c>
      <c r="C106" s="3" t="s">
        <v>7</v>
      </c>
      <c r="D106" s="7">
        <v>73</v>
      </c>
      <c r="E106" s="4">
        <v>7300</v>
      </c>
      <c r="F106" s="3" t="s">
        <v>9</v>
      </c>
      <c r="G106" s="3" t="s">
        <v>119</v>
      </c>
      <c r="H106" s="3" t="str">
        <f>VLOOKUP(MONTH(TEXT(A106,"dd/mm/yyyy")),Quarters[],2)</f>
        <v>Q3</v>
      </c>
    </row>
    <row r="107" spans="1:8" x14ac:dyDescent="0.2">
      <c r="A107" s="8">
        <v>40477</v>
      </c>
      <c r="B107" s="8" t="s">
        <v>108</v>
      </c>
      <c r="C107" s="3" t="s">
        <v>6</v>
      </c>
      <c r="D107" s="7">
        <v>17</v>
      </c>
      <c r="E107" s="4">
        <v>2550</v>
      </c>
      <c r="F107" s="3" t="s">
        <v>124</v>
      </c>
      <c r="G107" s="3" t="s">
        <v>119</v>
      </c>
      <c r="H107" s="3" t="str">
        <f>VLOOKUP(MONTH(TEXT(A107,"dd/mm/yyyy")),Quarters[],2)</f>
        <v>Q3</v>
      </c>
    </row>
    <row r="108" spans="1:8" x14ac:dyDescent="0.2">
      <c r="A108" s="8">
        <v>40481</v>
      </c>
      <c r="B108" s="8" t="s">
        <v>109</v>
      </c>
      <c r="C108" s="3" t="s">
        <v>7</v>
      </c>
      <c r="D108" s="7">
        <v>24</v>
      </c>
      <c r="E108" s="4">
        <v>2400</v>
      </c>
      <c r="F108" s="3" t="s">
        <v>125</v>
      </c>
      <c r="G108" s="3" t="s">
        <v>121</v>
      </c>
      <c r="H108" s="3" t="str">
        <f>VLOOKUP(MONTH(TEXT(A108,"dd/mm/yyyy")),Quarters[],2)</f>
        <v>Q3</v>
      </c>
    </row>
    <row r="109" spans="1:8" x14ac:dyDescent="0.2">
      <c r="A109" s="8">
        <v>40502</v>
      </c>
      <c r="B109" s="8" t="s">
        <v>110</v>
      </c>
      <c r="C109" s="3" t="s">
        <v>7</v>
      </c>
      <c r="D109" s="7">
        <v>57</v>
      </c>
      <c r="E109" s="4">
        <v>5700</v>
      </c>
      <c r="F109" s="3" t="s">
        <v>126</v>
      </c>
      <c r="G109" s="3" t="s">
        <v>120</v>
      </c>
      <c r="H109" s="3" t="str">
        <f>VLOOKUP(MONTH(TEXT(A109,"dd/mm/yyyy")),Quarters[],2)</f>
        <v>Q3</v>
      </c>
    </row>
    <row r="110" spans="1:8" x14ac:dyDescent="0.2">
      <c r="A110" s="8">
        <v>40507</v>
      </c>
      <c r="B110" s="8" t="s">
        <v>111</v>
      </c>
      <c r="C110" s="3" t="s">
        <v>6</v>
      </c>
      <c r="D110" s="7">
        <v>58</v>
      </c>
      <c r="E110" s="4">
        <v>8700</v>
      </c>
      <c r="F110" s="3" t="s">
        <v>124</v>
      </c>
      <c r="G110" s="3" t="s">
        <v>121</v>
      </c>
      <c r="H110" s="3" t="str">
        <f>VLOOKUP(MONTH(TEXT(A110,"dd/mm/yyyy")),Quarters[],2)</f>
        <v>Q3</v>
      </c>
    </row>
    <row r="111" spans="1:8" x14ac:dyDescent="0.2">
      <c r="A111" s="8">
        <v>40517</v>
      </c>
      <c r="B111" s="8" t="s">
        <v>112</v>
      </c>
      <c r="C111" s="3" t="s">
        <v>5</v>
      </c>
      <c r="D111" s="7">
        <v>38</v>
      </c>
      <c r="E111" s="4">
        <v>7600</v>
      </c>
      <c r="F111" s="3" t="s">
        <v>126</v>
      </c>
      <c r="G111" s="3" t="s">
        <v>121</v>
      </c>
      <c r="H111" s="3" t="str">
        <f>VLOOKUP(MONTH(TEXT(A111,"dd/mm/yyyy")),Quarters[],2)</f>
        <v>Q4</v>
      </c>
    </row>
    <row r="112" spans="1:8" x14ac:dyDescent="0.2">
      <c r="A112" s="8">
        <v>40522</v>
      </c>
      <c r="B112" s="8" t="s">
        <v>113</v>
      </c>
      <c r="C112" s="3" t="s">
        <v>5</v>
      </c>
      <c r="D112" s="7">
        <v>14</v>
      </c>
      <c r="E112" s="4">
        <v>2800</v>
      </c>
      <c r="F112" s="3" t="s">
        <v>126</v>
      </c>
      <c r="G112" s="3" t="s">
        <v>122</v>
      </c>
      <c r="H112" s="3" t="str">
        <f>VLOOKUP(MONTH(TEXT(A112,"dd/mm/yyyy")),Quarters[],2)</f>
        <v>Q4</v>
      </c>
    </row>
    <row r="113" spans="1:8" x14ac:dyDescent="0.2">
      <c r="A113" s="8">
        <v>40527</v>
      </c>
      <c r="B113" s="8" t="s">
        <v>114</v>
      </c>
      <c r="C113" s="3" t="s">
        <v>6</v>
      </c>
      <c r="D113" s="7">
        <v>32</v>
      </c>
      <c r="E113" s="4">
        <v>4800</v>
      </c>
      <c r="F113" s="3" t="s">
        <v>124</v>
      </c>
      <c r="G113" s="3" t="s">
        <v>122</v>
      </c>
      <c r="H113" s="3" t="str">
        <f>VLOOKUP(MONTH(TEXT(A113,"dd/mm/yyyy")),Quarters[],2)</f>
        <v>Q4</v>
      </c>
    </row>
    <row r="114" spans="1:8" x14ac:dyDescent="0.2">
      <c r="A114" s="8">
        <v>40530</v>
      </c>
      <c r="B114" s="8" t="s">
        <v>115</v>
      </c>
      <c r="C114" s="3" t="s">
        <v>5</v>
      </c>
      <c r="D114" s="7">
        <v>48</v>
      </c>
      <c r="E114" s="4">
        <v>9600</v>
      </c>
      <c r="F114" s="3" t="s">
        <v>125</v>
      </c>
      <c r="G114" s="3" t="s">
        <v>120</v>
      </c>
      <c r="H114" s="3" t="str">
        <f>VLOOKUP(MONTH(TEXT(A114,"dd/mm/yyyy")),Quarters[],2)</f>
        <v>Q4</v>
      </c>
    </row>
    <row r="115" spans="1:8" x14ac:dyDescent="0.2">
      <c r="A115" s="8">
        <v>40532</v>
      </c>
      <c r="B115" s="8" t="s">
        <v>116</v>
      </c>
      <c r="C115" s="3" t="s">
        <v>7</v>
      </c>
      <c r="D115" s="7">
        <v>70</v>
      </c>
      <c r="E115" s="4">
        <v>7000</v>
      </c>
      <c r="F115" s="3" t="s">
        <v>124</v>
      </c>
      <c r="G115" s="3" t="s">
        <v>122</v>
      </c>
      <c r="H115" s="3" t="str">
        <f>VLOOKUP(MONTH(TEXT(A115,"dd/mm/yyyy")),Quarters[],2)</f>
        <v>Q4</v>
      </c>
    </row>
    <row r="116" spans="1:8" x14ac:dyDescent="0.2">
      <c r="A116" s="8">
        <v>40536</v>
      </c>
      <c r="B116" s="8" t="s">
        <v>117</v>
      </c>
      <c r="C116" s="3" t="s">
        <v>6</v>
      </c>
      <c r="D116" s="7">
        <v>15</v>
      </c>
      <c r="E116" s="4">
        <v>2250</v>
      </c>
      <c r="F116" s="3" t="s">
        <v>126</v>
      </c>
      <c r="G116" s="3" t="s">
        <v>122</v>
      </c>
      <c r="H116" s="3" t="str">
        <f>VLOOKUP(MONTH(TEXT(A116,"dd/mm/yyyy")),Quarters[],2)</f>
        <v>Q4</v>
      </c>
    </row>
  </sheetData>
  <sortState ref="A2:G117">
    <sortCondition ref="A6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rightToLeft="1" workbookViewId="0">
      <selection activeCell="B15" sqref="B15"/>
    </sheetView>
  </sheetViews>
  <sheetFormatPr defaultRowHeight="12.75" x14ac:dyDescent="0.2"/>
  <cols>
    <col min="1" max="1" width="11.85546875" style="3" bestFit="1" customWidth="1"/>
  </cols>
  <sheetData>
    <row r="1" spans="1:5" x14ac:dyDescent="0.2">
      <c r="A1" s="9" t="s">
        <v>4</v>
      </c>
      <c r="B1" s="10" t="s">
        <v>138</v>
      </c>
      <c r="C1" s="10" t="s">
        <v>139</v>
      </c>
      <c r="D1" s="10" t="s">
        <v>140</v>
      </c>
      <c r="E1" s="10" t="s">
        <v>141</v>
      </c>
    </row>
    <row r="2" spans="1:5" x14ac:dyDescent="0.2">
      <c r="A2" s="11" t="s">
        <v>121</v>
      </c>
      <c r="B2" s="10">
        <f>SUMIFS(Sales,Region,$A2,Qtr,B$1)</f>
        <v>74500</v>
      </c>
      <c r="C2" s="10">
        <f t="shared" ref="B2:E5" si="0">SUMIFS(Sales,Region,$A2,Qtr,C$1)</f>
        <v>25500</v>
      </c>
      <c r="D2" s="10">
        <f t="shared" si="0"/>
        <v>63200</v>
      </c>
      <c r="E2" s="10">
        <f t="shared" si="0"/>
        <v>15200</v>
      </c>
    </row>
    <row r="3" spans="1:5" x14ac:dyDescent="0.2">
      <c r="A3" s="11" t="s">
        <v>122</v>
      </c>
      <c r="B3" s="10">
        <f t="shared" si="0"/>
        <v>99700</v>
      </c>
      <c r="C3" s="10">
        <f t="shared" si="0"/>
        <v>0</v>
      </c>
      <c r="D3" s="10">
        <f>SUMIFS(Sales,Region,$A3,Qtr,D$1)</f>
        <v>30400</v>
      </c>
      <c r="E3" s="10">
        <f t="shared" si="0"/>
        <v>26700</v>
      </c>
    </row>
    <row r="4" spans="1:5" x14ac:dyDescent="0.2">
      <c r="A4" s="11" t="s">
        <v>120</v>
      </c>
      <c r="B4" s="10">
        <f t="shared" si="0"/>
        <v>41400</v>
      </c>
      <c r="C4" s="10">
        <f t="shared" si="0"/>
        <v>39900</v>
      </c>
      <c r="D4" s="10">
        <f t="shared" si="0"/>
        <v>45000</v>
      </c>
      <c r="E4" s="10">
        <f t="shared" si="0"/>
        <v>19200</v>
      </c>
    </row>
    <row r="5" spans="1:5" x14ac:dyDescent="0.2">
      <c r="A5" s="11" t="s">
        <v>119</v>
      </c>
      <c r="B5" s="10">
        <f t="shared" si="0"/>
        <v>51400</v>
      </c>
      <c r="C5" s="10">
        <f t="shared" si="0"/>
        <v>57100</v>
      </c>
      <c r="D5" s="10">
        <f t="shared" si="0"/>
        <v>48900</v>
      </c>
      <c r="E5" s="10">
        <f t="shared" si="0"/>
        <v>7000</v>
      </c>
    </row>
    <row r="6" spans="1:5" x14ac:dyDescent="0.2">
      <c r="A6"/>
    </row>
    <row r="7" spans="1:5" x14ac:dyDescent="0.2">
      <c r="A7"/>
    </row>
    <row r="8" spans="1:5" x14ac:dyDescent="0.2">
      <c r="A8"/>
    </row>
    <row r="9" spans="1:5" x14ac:dyDescent="0.2">
      <c r="A9"/>
    </row>
    <row r="10" spans="1:5" x14ac:dyDescent="0.2">
      <c r="A10"/>
    </row>
    <row r="11" spans="1:5" x14ac:dyDescent="0.2">
      <c r="A11"/>
    </row>
    <row r="12" spans="1:5" x14ac:dyDescent="0.2">
      <c r="A12"/>
    </row>
    <row r="13" spans="1:5" x14ac:dyDescent="0.2">
      <c r="A13"/>
    </row>
    <row r="14" spans="1:5" x14ac:dyDescent="0.2">
      <c r="A14"/>
    </row>
    <row r="15" spans="1:5" x14ac:dyDescent="0.2">
      <c r="A15"/>
    </row>
    <row r="16" spans="1:5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rightToLeft="1" workbookViewId="0">
      <selection activeCell="Q14" sqref="Q14"/>
    </sheetView>
  </sheetViews>
  <sheetFormatPr defaultRowHeight="12.75" x14ac:dyDescent="0.2"/>
  <cols>
    <col min="3" max="3" width="11" customWidth="1"/>
  </cols>
  <sheetData>
    <row r="1" spans="1:3" x14ac:dyDescent="0.2">
      <c r="A1" t="s">
        <v>137</v>
      </c>
      <c r="B1" t="s">
        <v>1</v>
      </c>
      <c r="C1" t="s">
        <v>143</v>
      </c>
    </row>
    <row r="2" spans="1:3" x14ac:dyDescent="0.2">
      <c r="A2" t="s">
        <v>138</v>
      </c>
      <c r="B2">
        <f>SUMIF(Qtr,$A2,Sales)</f>
        <v>267000</v>
      </c>
      <c r="C2" s="12">
        <f>B2/$B$6</f>
        <v>0.41388931948535113</v>
      </c>
    </row>
    <row r="3" spans="1:3" x14ac:dyDescent="0.2">
      <c r="A3" t="s">
        <v>139</v>
      </c>
      <c r="B3">
        <f>SUMIF(Qtr,$A3,Sales)</f>
        <v>122500</v>
      </c>
      <c r="C3" s="12">
        <f t="shared" ref="C3:C5" si="0">B3/$B$6</f>
        <v>0.18989303983878469</v>
      </c>
    </row>
    <row r="4" spans="1:3" x14ac:dyDescent="0.2">
      <c r="A4" t="s">
        <v>140</v>
      </c>
      <c r="B4">
        <f>SUMIF(Qtr,$A4,Sales)</f>
        <v>187500</v>
      </c>
      <c r="C4" s="12">
        <f t="shared" si="0"/>
        <v>0.2906526119981398</v>
      </c>
    </row>
    <row r="5" spans="1:3" x14ac:dyDescent="0.2">
      <c r="A5" t="s">
        <v>141</v>
      </c>
      <c r="B5">
        <f>SUMIF(Qtr,$A5,Sales)</f>
        <v>68100</v>
      </c>
      <c r="C5" s="12">
        <f t="shared" si="0"/>
        <v>0.10556502867772438</v>
      </c>
    </row>
    <row r="6" spans="1:3" x14ac:dyDescent="0.2">
      <c r="A6" t="s">
        <v>142</v>
      </c>
      <c r="B6">
        <f>SUM(B2:B5)</f>
        <v>645100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rightToLeft="1" tabSelected="1" workbookViewId="0">
      <selection activeCell="C20" sqref="C20"/>
    </sheetView>
  </sheetViews>
  <sheetFormatPr defaultRowHeight="12.75" x14ac:dyDescent="0.2"/>
  <sheetData>
    <row r="1" spans="1:2" x14ac:dyDescent="0.2">
      <c r="A1" t="s">
        <v>136</v>
      </c>
      <c r="B1" t="s">
        <v>137</v>
      </c>
    </row>
    <row r="2" spans="1:2" x14ac:dyDescent="0.2">
      <c r="A2">
        <v>1</v>
      </c>
      <c r="B2" t="s">
        <v>138</v>
      </c>
    </row>
    <row r="3" spans="1:2" x14ac:dyDescent="0.2">
      <c r="A3">
        <v>6</v>
      </c>
      <c r="B3" t="s">
        <v>139</v>
      </c>
    </row>
    <row r="4" spans="1:2" x14ac:dyDescent="0.2">
      <c r="A4">
        <v>9</v>
      </c>
      <c r="B4" t="s">
        <v>140</v>
      </c>
    </row>
    <row r="5" spans="1:2" x14ac:dyDescent="0.2">
      <c r="A5">
        <v>12</v>
      </c>
      <c r="B5" t="s">
        <v>141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rightToLeft="1" workbookViewId="0">
      <selection activeCell="I11" sqref="I11"/>
    </sheetView>
  </sheetViews>
  <sheetFormatPr defaultRowHeight="15" x14ac:dyDescent="0.25"/>
  <cols>
    <col min="1" max="1" width="12.28515625" style="14" bestFit="1" customWidth="1"/>
    <col min="2" max="2" width="10.7109375" style="13" bestFit="1" customWidth="1"/>
    <col min="3" max="3" width="11.42578125" style="13" bestFit="1" customWidth="1"/>
    <col min="4" max="4" width="16.7109375" style="13" bestFit="1" customWidth="1"/>
    <col min="5" max="5" width="9.140625" style="13"/>
    <col min="6" max="6" width="16" style="13" bestFit="1" customWidth="1"/>
    <col min="7" max="7" width="19.7109375" style="13" bestFit="1" customWidth="1"/>
    <col min="8" max="16384" width="9.140625" style="13"/>
  </cols>
  <sheetData>
    <row r="1" spans="1:7" s="14" customFormat="1" x14ac:dyDescent="0.25">
      <c r="B1" s="14">
        <v>2000</v>
      </c>
      <c r="C1" s="14">
        <v>2005</v>
      </c>
      <c r="D1" s="14">
        <v>2010</v>
      </c>
      <c r="E1" s="14">
        <v>2015</v>
      </c>
      <c r="F1" s="14" t="s">
        <v>148</v>
      </c>
      <c r="G1" s="14" t="s">
        <v>147</v>
      </c>
    </row>
    <row r="2" spans="1:7" x14ac:dyDescent="0.25">
      <c r="A2" s="14" t="s">
        <v>146</v>
      </c>
      <c r="B2" s="13">
        <v>69980</v>
      </c>
      <c r="C2" s="13">
        <v>71157</v>
      </c>
      <c r="D2" s="13">
        <v>100</v>
      </c>
      <c r="E2" s="13">
        <v>75608</v>
      </c>
      <c r="F2" s="13">
        <f>SUM(B2:E2)</f>
        <v>216845</v>
      </c>
    </row>
    <row r="3" spans="1:7" x14ac:dyDescent="0.25">
      <c r="A3" s="14" t="s">
        <v>145</v>
      </c>
      <c r="B3" s="13">
        <v>3784</v>
      </c>
      <c r="C3" s="13">
        <v>3946</v>
      </c>
      <c r="D3" s="13">
        <v>4199</v>
      </c>
      <c r="E3" s="13">
        <v>4218</v>
      </c>
    </row>
    <row r="4" spans="1:7" x14ac:dyDescent="0.25">
      <c r="A4" s="14" t="s">
        <v>144</v>
      </c>
      <c r="B4" s="13">
        <v>1996</v>
      </c>
      <c r="C4" s="13">
        <v>2007</v>
      </c>
      <c r="D4" s="13">
        <v>2032</v>
      </c>
      <c r="E4" s="13">
        <v>2425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rightToLeft="1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charts!B2:E2</xm:f>
              <xm:sqref>G2</xm:sqref>
            </x14:sparkline>
            <x14:sparkline>
              <xm:f>charts!B3:E3</xm:f>
              <xm:sqref>G3</xm:sqref>
            </x14:sparkline>
            <x14:sparkline>
              <xm:f>charts!B4:E4</xm:f>
              <xm:sqref>G4</xm:sqref>
            </x14:sparkline>
          </x14:sparklines>
        </x14:sparklineGroup>
        <x14:sparklineGroup displayEmptyCellsAs="gap" high="1" first="1" rightToLeft="1">
          <x14:colorSeries rgb="FFFFFF00"/>
          <x14:colorNegative rgb="FFD00000"/>
          <x14:colorAxis rgb="FF000000"/>
          <x14:colorMarkers rgb="FFD00000"/>
          <x14:colorFirst theme="4" tint="-0.249977111117893"/>
          <x14:colorLast rgb="FFD00000"/>
          <x14:colorHigh rgb="FFD00000"/>
          <x14:colorLow rgb="FFD00000"/>
          <x14:sparklines>
            <x14:sparkline>
              <xm:f>charts!B3:E3</xm:f>
              <xm:sqref>F3</xm:sqref>
            </x14:sparkline>
            <x14:sparkline>
              <xm:f>charts!B4:E4</xm:f>
              <xm:sqref>F4</xm:sqref>
            </x14:sparkline>
          </x14:sparklines>
        </x14:sparklineGroup>
        <x14:sparklineGroup displayEmptyCellsAs="gap" high="1" first="1" rightToLeft="1">
          <x14:colorSeries rgb="FFFFFF00"/>
          <x14:colorNegative rgb="FFD00000"/>
          <x14:colorAxis rgb="FF000000"/>
          <x14:colorMarkers rgb="FFD00000"/>
          <x14:colorFirst theme="4" tint="-0.249977111117893"/>
          <x14:colorLast rgb="FFD00000"/>
          <x14:colorHigh rgb="FFD00000"/>
          <x14:colorLow rgb="FFD00000"/>
          <x14:sparklines>
            <x14:sparkline>
              <xm:f>charts!B2:E2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Sales</vt:lpstr>
      <vt:lpstr>Chart1</vt:lpstr>
      <vt:lpstr>chart2</vt:lpstr>
      <vt:lpstr>Qtr</vt:lpstr>
      <vt:lpstr>charts</vt:lpstr>
      <vt:lpstr>Qtr</vt:lpstr>
      <vt:lpstr>Region</vt:lpstr>
      <vt:lpstr>Sales</vt:lpstr>
    </vt:vector>
  </TitlesOfParts>
  <Company>Elert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</dc:title>
  <dc:creator>Janet</dc:creator>
  <dc:description>To be used in Excel Analyzing &amp; Summarizing Data with Pivot Tables class</dc:description>
  <cp:lastModifiedBy>Maher Fattouh</cp:lastModifiedBy>
  <dcterms:created xsi:type="dcterms:W3CDTF">2000-06-08T13:15:04Z</dcterms:created>
  <dcterms:modified xsi:type="dcterms:W3CDTF">2025-06-25T19:27:41Z</dcterms:modified>
</cp:coreProperties>
</file>