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Test Counts by Tag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<sst xmlns="http://schemas.openxmlformats.org/spreadsheetml/2006/main" count="31" uniqueCount="30">
  <si>
    <t>Basic Test Count Information By Tag/Date</t>
  </si>
  <si>
    <t>A variety of graphs are possible from this data</t>
  </si>
  <si>
    <t>Note: by “coverage tests” I mean the AA-BG tests, as adapted/improved, and any other tests we add.</t>
  </si>
  <si>
    <t>Copy from JIRA </t>
  </si>
  <si>
    <t>Tag</t>
  </si>
  <si>
    <t>Date</t>
  </si>
  <si>
    <t>IBM Tests Total</t>
  </si>
  <si>
    <t>IBM Tests Failing</t>
  </si>
  <si>
    <t>IBM Tests Working</t>
  </si>
  <si>
    <t>Coverage Tests Total</t>
  </si>
  <si>
    <t>Coverage Tests Failing</t>
  </si>
  <si>
    <t>Coverage Tests Working</t>
  </si>
  <si>
    <t>Other Junit Tests Total</t>
  </si>
  <si>
    <t>Other Junit tests Failing</t>
  </si>
  <si>
    <t>Other Junit tests working</t>
  </si>
  <si>
    <t>Total Tests</t>
  </si>
  <si>
    <t>Total Tests Failing</t>
  </si>
  <si>
    <t>Total Tests Working</t>
  </si>
  <si>
    <t>Delta  Tests (number Added)</t>
  </si>
  <si>
    <t>Delta Tests Working</t>
  </si>
  <si>
    <t>Estimated Number of Required Tests</t>
  </si>
  <si>
    <t>Estimated Number of Tests To Create</t>
  </si>
  <si>
    <t>Estimated Fraction with no Test Coverage</t>
  </si>
  <si>
    <t>Jira Open Issues Count</t>
  </si>
  <si>
    <t>Jira In-progress Issues Count</t>
  </si>
  <si>
    <t>Jira Resolved Issues Count</t>
  </si>
  <si>
    <t>Jira Closed Issues Count</t>
  </si>
  <si>
    <t>start swag</t>
  </si>
  <si>
    <t>2012-04-20-s1</t>
  </si>
  <si>
    <t>Fiction (replace with real data at end of next spin)</t>
  </si>
</sst>
</file>

<file path=xl/styles.xml><?xml version="1.0" encoding="utf-8"?>
<styleSheet xmlns="http://schemas.openxmlformats.org/spreadsheetml/2006/main">
  <numFmts count="3">
    <numFmt formatCode="GENERAL" numFmtId="164"/>
    <numFmt formatCode="MM/DD/YY" numFmtId="165"/>
    <numFmt formatCode="0%" numFmtId="166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i val="true"/>
      <sz val="10"/>
    </font>
    <font>
      <name val="Arial"/>
      <family val="2"/>
      <sz val="13"/>
    </font>
    <font>
      <name val="Arial"/>
      <family val="2"/>
      <sz val="9"/>
    </font>
  </fonts>
  <fills count="5">
    <fill>
      <patternFill patternType="none"/>
    </fill>
    <fill>
      <patternFill patternType="gray125"/>
    </fill>
    <fill>
      <patternFill patternType="solid">
        <fgColor rgb="00FFCC99"/>
        <bgColor rgb="00CCCCCC"/>
      </patternFill>
    </fill>
    <fill>
      <patternFill patternType="solid">
        <fgColor rgb="00CCCCCC"/>
        <bgColor rgb="00CCCCFF"/>
      </patternFill>
    </fill>
    <fill>
      <patternFill patternType="solid">
        <fgColor rgb="00CCFFFF"/>
        <bgColor rgb="00CCFF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0" numFmtId="164" xfId="0">
      <alignment horizontal="center" indent="0" shrinkToFit="false" textRotation="0" vertical="center" wrapText="false"/>
    </xf>
    <xf applyAlignment="true" applyBorder="false" applyFont="true" applyProtection="false" borderId="0" fillId="3" fontId="4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true" applyBorder="false" applyFont="true" applyProtection="false" borderId="0" fillId="4" fontId="4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true"/>
    </xf>
    <xf applyAlignment="false" applyBorder="false" applyFont="true" applyProtection="false" borderId="0" fillId="0" fontId="0" numFmtId="165" xfId="0"/>
    <xf applyAlignment="true" applyBorder="false" applyFont="false" applyProtection="false" borderId="0" fillId="0" fontId="0" numFmtId="164" xfId="0">
      <alignment horizontal="right" indent="0" shrinkToFit="false" textRotation="0" vertical="bottom" wrapText="false"/>
    </xf>
    <xf applyAlignment="true" applyBorder="false" applyFont="false" applyProtection="false" borderId="0" fillId="0" fontId="0" numFmtId="166" xfId="0">
      <alignment horizontal="right" indent="0" shrinkToFit="false" textRotation="0" vertical="bottom" wrapText="false"/>
    </xf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3B3B3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300"/>
              <a:t>IBM Tests Burndown Chart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'Test Counts by Tag'!$D$5</c:f>
              <c:strCache>
                <c:ptCount val="1"/>
                <c:pt idx="0">
                  <c:v>IBM Tests Failing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/>
          <c:cat>
            <c:strRef>
              <c:f>'Test Counts by Tag'!$B$6:$B$9</c:f>
              <c:strCache>
                <c:ptCount val="4"/>
                <c:pt idx="0">
                  <c:v>04/01/12</c:v>
                </c:pt>
                <c:pt idx="1">
                  <c:v>04/20/12</c:v>
                </c:pt>
                <c:pt idx="2">
                  <c:v>05/04/12</c:v>
                </c:pt>
                <c:pt idx="3">
                  <c:v>05/18/12</c:v>
                </c:pt>
              </c:strCache>
            </c:strRef>
          </c:cat>
          <c:val>
            <c:numRef>
              <c:f>'Test Counts by Tag'!$D$6:$D$9</c:f>
              <c:numCache>
                <c:formatCode>General</c:formatCode>
                <c:ptCount val="4"/>
                <c:pt idx="0">
                  <c:v>74</c:v>
                </c:pt>
                <c:pt idx="1">
                  <c:v>69</c:v>
                </c:pt>
                <c:pt idx="2">
                  <c:v>59</c:v>
                </c:pt>
                <c:pt idx="3">
                  <c:v>49</c:v>
                </c:pt>
              </c:numCache>
            </c:numRef>
          </c:val>
        </c:ser>
        <c:marker val="1"/>
        <c:axId val="86155227"/>
        <c:axId val="39481847"/>
      </c:lineChart>
      <c:catAx>
        <c:axId val="86155227"/>
        <c:scaling>
          <c:orientation val="minMax"/>
        </c:scaling>
        <c:axPos val="b"/>
        <c:majorTickMark val="out"/>
        <c:minorTickMark val="none"/>
        <c:tickLblPos val="nextTo"/>
        <c:crossAx val="39481847"/>
        <c:crosses val="autoZero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39481847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900"/>
                  <a:t>Count of Tests Failing</a:t>
                </a:r>
              </a:p>
            </c:rich>
          </c:tx>
        </c:title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86155227"/>
        <c:crosses val="autoZero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397440</xdr:colOff>
      <xdr:row>15</xdr:row>
      <xdr:rowOff>9360</xdr:rowOff>
    </xdr:from>
    <xdr:to>
      <xdr:col>5</xdr:col>
      <xdr:colOff>28440</xdr:colOff>
      <xdr:row>35</xdr:row>
      <xdr:rowOff>9000</xdr:rowOff>
    </xdr:to>
    <xdr:graphicFrame>
      <xdr:nvGraphicFramePr>
        <xdr:cNvPr id="0" name=""/>
        <xdr:cNvGraphicFramePr/>
      </xdr:nvGraphicFramePr>
      <xdr:xfrm>
        <a:off x="397440" y="3139560"/>
        <a:ext cx="576468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5" zoomScaleNormal="105" zoomScalePageLayoutView="100">
      <selection activeCell="A10" activeCellId="0" pane="topLeft" sqref="A10"/>
    </sheetView>
  </sheetViews>
  <cols>
    <col collapsed="false" hidden="false" max="1" min="1" style="0" width="46.0549019607843"/>
    <col collapsed="false" hidden="false" max="2" min="2" style="0" width="11.6235294117647"/>
    <col collapsed="false" hidden="false" max="3" min="3" style="0" width="9.47058823529412"/>
    <col collapsed="false" hidden="false" max="5" min="4" style="0" width="10.2745098039216"/>
    <col collapsed="false" hidden="false" max="8" min="6" style="0" width="11.3411764705882"/>
    <col collapsed="false" hidden="false" max="9" min="9" style="0" width="11.078431372549"/>
    <col collapsed="false" hidden="false" max="11" min="10" style="0" width="11.2078431372549"/>
    <col collapsed="false" hidden="false" max="12" min="12" style="0" width="9.2078431372549"/>
    <col collapsed="false" hidden="false" max="14" min="13" style="0" width="9.74117647058823"/>
    <col collapsed="false" hidden="false" max="15" min="15" style="0" width="10.2745098039216"/>
    <col collapsed="false" hidden="false" max="1025" min="16" style="0" width="11.6235294117647"/>
  </cols>
  <sheetData>
    <row collapsed="false" customFormat="false" customHeight="false" hidden="false" ht="12.8" outlineLevel="0" r="1">
      <c r="A1" s="0" t="s">
        <v>0</v>
      </c>
    </row>
    <row collapsed="false" customFormat="false" customHeight="false" hidden="false" ht="12.8" outlineLevel="0" r="2">
      <c r="A2" s="0" t="s">
        <v>1</v>
      </c>
    </row>
    <row collapsed="false" customFormat="false" customHeight="false" hidden="false" ht="12.8" outlineLevel="0" r="3">
      <c r="F3" s="0" t="s">
        <v>2</v>
      </c>
    </row>
    <row collapsed="false" customFormat="false" customHeight="false" hidden="false" ht="12.8" outlineLevel="0" r="4">
      <c r="T4" s="1" t="s">
        <v>3</v>
      </c>
      <c r="U4" s="1"/>
      <c r="V4" s="1"/>
      <c r="W4" s="1"/>
    </row>
    <row collapsed="false" customFormat="true" customHeight="true" hidden="false" ht="68.2" outlineLevel="0" r="5" s="6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3" t="s">
        <v>12</v>
      </c>
      <c r="J5" s="3" t="s">
        <v>13</v>
      </c>
      <c r="K5" s="3" t="s">
        <v>14</v>
      </c>
      <c r="L5" s="2" t="s">
        <v>15</v>
      </c>
      <c r="M5" s="2" t="s">
        <v>16</v>
      </c>
      <c r="N5" s="2" t="s">
        <v>17</v>
      </c>
      <c r="O5" s="3" t="s">
        <v>18</v>
      </c>
      <c r="P5" s="3" t="s">
        <v>19</v>
      </c>
      <c r="Q5" s="4" t="s">
        <v>20</v>
      </c>
      <c r="R5" s="3" t="s">
        <v>21</v>
      </c>
      <c r="S5" s="3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collapsed="false" customFormat="false" customHeight="false" hidden="false" ht="12.8" outlineLevel="0" r="6">
      <c r="A6" s="7" t="s">
        <v>27</v>
      </c>
      <c r="B6" s="7" t="n">
        <v>41000</v>
      </c>
      <c r="C6" s="0" t="n">
        <v>74</v>
      </c>
      <c r="D6" s="0" t="n">
        <f aca="false">C6-E6</f>
        <v>74</v>
      </c>
      <c r="E6" s="0" t="n">
        <v>0</v>
      </c>
      <c r="F6" s="0" t="n">
        <v>58</v>
      </c>
      <c r="G6" s="0" t="n">
        <f aca="false">F6-H6</f>
        <v>58</v>
      </c>
      <c r="H6" s="0" t="n">
        <v>0</v>
      </c>
      <c r="I6" s="0" t="n">
        <v>100</v>
      </c>
      <c r="J6" s="0" t="n">
        <f aca="false">I6-K6</f>
        <v>0</v>
      </c>
      <c r="K6" s="0" t="n">
        <v>100</v>
      </c>
      <c r="L6" s="0" t="n">
        <f aca="false">I6+F6+C6</f>
        <v>232</v>
      </c>
      <c r="M6" s="0" t="n">
        <f aca="false">L6-N6</f>
        <v>132</v>
      </c>
      <c r="N6" s="0" t="n">
        <f aca="false">K6+H6+E6</f>
        <v>100</v>
      </c>
      <c r="O6" s="8" t="n">
        <v>0</v>
      </c>
      <c r="P6" s="8" t="n">
        <v>0</v>
      </c>
      <c r="Q6" s="8" t="n">
        <v>2000</v>
      </c>
      <c r="R6" s="8" t="n">
        <f aca="false">Q6-L6</f>
        <v>1768</v>
      </c>
      <c r="S6" s="9" t="n">
        <f aca="false">R6/Q6</f>
        <v>0.884</v>
      </c>
      <c r="T6" s="0" t="n">
        <v>85</v>
      </c>
      <c r="U6" s="0" t="n">
        <v>2</v>
      </c>
      <c r="V6" s="0" t="n">
        <v>25</v>
      </c>
      <c r="W6" s="0" t="n">
        <v>11</v>
      </c>
    </row>
    <row collapsed="false" customFormat="false" customHeight="false" hidden="false" ht="12.8" outlineLevel="0" r="7">
      <c r="A7" s="0" t="s">
        <v>28</v>
      </c>
      <c r="B7" s="7" t="n">
        <v>41019</v>
      </c>
      <c r="C7" s="0" t="n">
        <v>74</v>
      </c>
      <c r="D7" s="0" t="n">
        <f aca="false">C7-E7</f>
        <v>69</v>
      </c>
      <c r="E7" s="0" t="n">
        <v>5</v>
      </c>
      <c r="F7" s="0" t="n">
        <v>58</v>
      </c>
      <c r="G7" s="0" t="n">
        <f aca="false">F7-H7</f>
        <v>58</v>
      </c>
      <c r="H7" s="0" t="n">
        <v>0</v>
      </c>
      <c r="I7" s="0" t="n">
        <v>124</v>
      </c>
      <c r="J7" s="0" t="n">
        <f aca="false">I7-K7</f>
        <v>18</v>
      </c>
      <c r="K7" s="0" t="n">
        <f aca="false">N7-H7-E7</f>
        <v>106</v>
      </c>
      <c r="L7" s="0" t="n">
        <f aca="false">I7+F7+C7</f>
        <v>256</v>
      </c>
      <c r="M7" s="0" t="n">
        <f aca="false">L7-N7</f>
        <v>145</v>
      </c>
      <c r="N7" s="0" t="n">
        <v>111</v>
      </c>
      <c r="O7" s="8" t="n">
        <f aca="false">L7-L6</f>
        <v>24</v>
      </c>
      <c r="P7" s="8" t="n">
        <f aca="false">N7-N6</f>
        <v>11</v>
      </c>
      <c r="Q7" s="8" t="n">
        <v>2200</v>
      </c>
      <c r="R7" s="8" t="n">
        <f aca="false">Q7-L7</f>
        <v>1944</v>
      </c>
      <c r="S7" s="9" t="n">
        <f aca="false">R7/Q7</f>
        <v>0.883636363636364</v>
      </c>
      <c r="T7" s="0" t="n">
        <v>97</v>
      </c>
      <c r="U7" s="0" t="n">
        <v>2</v>
      </c>
      <c r="V7" s="0" t="n">
        <v>36</v>
      </c>
      <c r="W7" s="0" t="n">
        <v>11</v>
      </c>
    </row>
    <row collapsed="false" customFormat="false" customHeight="false" hidden="false" ht="12.8" outlineLevel="0" r="8">
      <c r="A8" s="0" t="s">
        <v>29</v>
      </c>
      <c r="B8" s="10" t="inlineStr">
        <f aca="false">B7+14</f>
        <is>
          <t/>
        </is>
      </c>
      <c r="C8" s="0" t="n">
        <v>74</v>
      </c>
      <c r="D8" s="0" t="n">
        <f aca="false">C8-E8</f>
        <v>59</v>
      </c>
      <c r="E8" s="0" t="n">
        <v>15</v>
      </c>
      <c r="F8" s="0" t="n">
        <v>58</v>
      </c>
      <c r="G8" s="0" t="n">
        <f aca="false">F8-H8</f>
        <v>52</v>
      </c>
      <c r="H8" s="0" t="n">
        <v>6</v>
      </c>
      <c r="I8" s="0" t="n">
        <v>150</v>
      </c>
      <c r="J8" s="0" t="n">
        <f aca="false">I8-K8</f>
        <v>18</v>
      </c>
      <c r="K8" s="0" t="n">
        <v>132</v>
      </c>
      <c r="L8" s="0" t="n">
        <f aca="false">I8+F8+C8</f>
        <v>282</v>
      </c>
      <c r="M8" s="0" t="n">
        <f aca="false">L8-N8</f>
        <v>154</v>
      </c>
      <c r="N8" s="0" t="n">
        <v>128</v>
      </c>
      <c r="O8" s="8" t="n">
        <f aca="false">L8-L7</f>
        <v>26</v>
      </c>
      <c r="P8" s="8" t="n">
        <f aca="false">N8-N7</f>
        <v>17</v>
      </c>
      <c r="Q8" s="8" t="n">
        <v>2200</v>
      </c>
      <c r="R8" s="8" t="n">
        <f aca="false">Q8-L8</f>
        <v>1918</v>
      </c>
      <c r="S8" s="9" t="n">
        <f aca="false">R8/Q8</f>
        <v>0.871818181818182</v>
      </c>
    </row>
    <row collapsed="false" customFormat="false" customHeight="false" hidden="false" ht="12.8" outlineLevel="0" r="9">
      <c r="A9" s="0" t="s">
        <v>29</v>
      </c>
      <c r="B9" s="10" t="inlineStr">
        <f aca="false">B8+14</f>
        <is>
          <t/>
        </is>
      </c>
      <c r="C9" s="0" t="n">
        <v>74</v>
      </c>
      <c r="D9" s="0" t="n">
        <f aca="false">C9-E9</f>
        <v>49</v>
      </c>
      <c r="E9" s="0" t="n">
        <v>25</v>
      </c>
      <c r="F9" s="0" t="n">
        <v>58</v>
      </c>
      <c r="G9" s="0" t="n">
        <f aca="false">F9-H9</f>
        <v>40</v>
      </c>
      <c r="H9" s="0" t="n">
        <v>18</v>
      </c>
      <c r="I9" s="0" t="n">
        <v>160</v>
      </c>
      <c r="J9" s="0" t="n">
        <f aca="false">I9-K9</f>
        <v>12</v>
      </c>
      <c r="K9" s="0" t="n">
        <v>148</v>
      </c>
      <c r="L9" s="0" t="n">
        <f aca="false">I9+F9+C9</f>
        <v>292</v>
      </c>
      <c r="M9" s="0" t="n">
        <f aca="false">L9-N9</f>
        <v>101</v>
      </c>
      <c r="N9" s="0" t="n">
        <f aca="false">K9+H9+E9</f>
        <v>191</v>
      </c>
      <c r="O9" s="8" t="n">
        <f aca="false">L9-L8</f>
        <v>10</v>
      </c>
      <c r="P9" s="8" t="n">
        <f aca="false">N9-N8</f>
        <v>63</v>
      </c>
      <c r="Q9" s="8" t="n">
        <v>2200</v>
      </c>
      <c r="R9" s="8" t="n">
        <f aca="false">Q9-L9</f>
        <v>1908</v>
      </c>
      <c r="S9" s="9" t="n">
        <f aca="false">R9/Q9</f>
        <v>0.867272727272727</v>
      </c>
    </row>
  </sheetData>
  <mergeCells count="1">
    <mergeCell ref="T4:W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LibreOffice/3.4$Unix LibreOffice_project/340m1$Build-402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2012-04-20T11:59:05.00Z</dcterms:created>
  <dc:creator>Mike Beckerle</dc:creator>
  <cp:revision>0</cp:revision>
</cp:coreProperties>
</file>