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CORSI\Optimization - Gualandi\fairness\"/>
    </mc:Choice>
  </mc:AlternateContent>
  <xr:revisionPtr revIDLastSave="0" documentId="8_{FCB74DF1-5637-4A82-AE39-C3E214F1BF1A}" xr6:coauthVersionLast="47" xr6:coauthVersionMax="47" xr10:uidLastSave="{00000000-0000-0000-0000-000000000000}"/>
  <bookViews>
    <workbookView xWindow="-110" yWindow="-110" windowWidth="19420" windowHeight="10300" xr2:uid="{FB037F5E-19F5-4EF5-844D-6D05E7EEF615}"/>
  </bookViews>
  <sheets>
    <sheet name="dati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K6" i="1"/>
  <c r="K7" i="1"/>
  <c r="K5" i="1"/>
  <c r="K4" i="1"/>
  <c r="K3" i="1"/>
  <c r="K2" i="1"/>
  <c r="E9" i="1"/>
  <c r="E7" i="1" s="1"/>
  <c r="H7" i="1" s="1"/>
  <c r="G7" i="1"/>
  <c r="G6" i="1"/>
  <c r="G5" i="1"/>
  <c r="G4" i="1"/>
  <c r="G3" i="1"/>
  <c r="G2" i="1"/>
  <c r="E2" i="1" l="1"/>
  <c r="H2" i="1" s="1"/>
  <c r="E3" i="1"/>
  <c r="H3" i="1" s="1"/>
  <c r="I3" i="1" s="1"/>
  <c r="E4" i="1"/>
  <c r="H4" i="1" s="1"/>
  <c r="E5" i="1"/>
  <c r="H5" i="1" s="1"/>
  <c r="E6" i="1"/>
  <c r="H6" i="1" s="1"/>
  <c r="I6" i="1" s="1"/>
  <c r="I7" i="1"/>
  <c r="I5" i="1"/>
  <c r="I4" i="1"/>
  <c r="I2" i="1"/>
  <c r="H9" i="1" l="1"/>
</calcChain>
</file>

<file path=xl/sharedStrings.xml><?xml version="1.0" encoding="utf-8"?>
<sst xmlns="http://schemas.openxmlformats.org/spreadsheetml/2006/main" count="20" uniqueCount="20">
  <si>
    <t>Bianchi</t>
  </si>
  <si>
    <t>Rossi</t>
  </si>
  <si>
    <t>Verdi</t>
  </si>
  <si>
    <t>m^2</t>
  </si>
  <si>
    <t>millesimi ()</t>
  </si>
  <si>
    <t>consumo a persona a giornata (kWh)</t>
  </si>
  <si>
    <t>consumo totale</t>
  </si>
  <si>
    <t>Presenze</t>
  </si>
  <si>
    <t>Numero persone</t>
  </si>
  <si>
    <t>€/kWh</t>
  </si>
  <si>
    <t>disponibilità fotovoltaici al giorno (kWh)</t>
  </si>
  <si>
    <t>Consumo fisso</t>
  </si>
  <si>
    <t>Longo</t>
  </si>
  <si>
    <t>Costa</t>
  </si>
  <si>
    <t>Gatti</t>
  </si>
  <si>
    <t>Cognomi</t>
  </si>
  <si>
    <t>Surplus (kWh)</t>
  </si>
  <si>
    <t>energia dal fotovoltaico (kWh)</t>
  </si>
  <si>
    <t>TOTALI</t>
  </si>
  <si>
    <t>Bolletta al giorno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</si>
</sst>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489E-7DC9-42D9-85AC-E2B90DBF356B}">
  <dimension ref="A1:K12"/>
  <sheetViews>
    <sheetView tabSelected="1" zoomScale="85" zoomScaleNormal="85" workbookViewId="0">
      <selection activeCell="H6" sqref="H6"/>
    </sheetView>
  </sheetViews>
  <sheetFormatPr defaultRowHeight="14.5" x14ac:dyDescent="0.35"/>
  <cols>
    <col min="2" max="2" width="21.36328125" customWidth="1"/>
    <col min="3" max="3" width="15.7265625" customWidth="1"/>
    <col min="5" max="5" width="12.54296875" customWidth="1"/>
    <col min="6" max="6" width="25.90625" customWidth="1"/>
    <col min="7" max="7" width="14.36328125" customWidth="1"/>
    <col min="8" max="8" width="26.1796875" customWidth="1"/>
    <col min="9" max="10" width="15.54296875" customWidth="1"/>
    <col min="11" max="11" width="17.26953125" customWidth="1"/>
  </cols>
  <sheetData>
    <row r="1" spans="1:11" x14ac:dyDescent="0.35">
      <c r="A1" s="2" t="s">
        <v>7</v>
      </c>
      <c r="B1" s="9" t="s">
        <v>15</v>
      </c>
      <c r="C1" s="9" t="s">
        <v>8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17</v>
      </c>
      <c r="I1" s="9" t="s">
        <v>16</v>
      </c>
      <c r="J1" s="9" t="s">
        <v>11</v>
      </c>
      <c r="K1" s="3" t="s">
        <v>19</v>
      </c>
    </row>
    <row r="2" spans="1:11" x14ac:dyDescent="0.35">
      <c r="A2" s="10">
        <v>1</v>
      </c>
      <c r="B2" s="11" t="s">
        <v>0</v>
      </c>
      <c r="C2" s="11">
        <v>1</v>
      </c>
      <c r="D2" s="11">
        <v>45</v>
      </c>
      <c r="E2" s="11">
        <f>D2/$E$9*1000</f>
        <v>88.235294117647058</v>
      </c>
      <c r="F2" s="11">
        <v>4.0999999999999996</v>
      </c>
      <c r="G2" s="11">
        <f>F2*C2</f>
        <v>4.0999999999999996</v>
      </c>
      <c r="H2" s="11">
        <f>E2*$C$12/1000</f>
        <v>2.6470588235294117</v>
      </c>
      <c r="I2" s="11">
        <f>G2-H2</f>
        <v>1.452941176470588</v>
      </c>
      <c r="J2" s="11">
        <v>1.5</v>
      </c>
      <c r="K2" s="12">
        <f>I2*$C$11</f>
        <v>0.40246470588235289</v>
      </c>
    </row>
    <row r="3" spans="1:11" x14ac:dyDescent="0.35">
      <c r="A3" s="10">
        <v>1</v>
      </c>
      <c r="B3" s="11" t="s">
        <v>1</v>
      </c>
      <c r="C3" s="11">
        <v>2</v>
      </c>
      <c r="D3" s="11">
        <v>55</v>
      </c>
      <c r="E3" s="11">
        <f>D3/$E$9*1000</f>
        <v>107.84313725490196</v>
      </c>
      <c r="F3" s="11">
        <v>3.7</v>
      </c>
      <c r="G3" s="11">
        <f>F3*C3</f>
        <v>7.4</v>
      </c>
      <c r="H3" s="11">
        <f>E3*$C$12/1000</f>
        <v>3.2352941176470589</v>
      </c>
      <c r="I3" s="11">
        <f>G3-H3</f>
        <v>4.1647058823529415</v>
      </c>
      <c r="J3" s="11">
        <v>1.5</v>
      </c>
      <c r="K3" s="12">
        <f>I3*$C$11</f>
        <v>1.1536235294117649</v>
      </c>
    </row>
    <row r="4" spans="1:11" x14ac:dyDescent="0.35">
      <c r="A4" s="10">
        <v>1</v>
      </c>
      <c r="B4" s="11" t="s">
        <v>2</v>
      </c>
      <c r="C4" s="11">
        <v>1</v>
      </c>
      <c r="D4" s="11">
        <v>60</v>
      </c>
      <c r="E4" s="11">
        <f>D4/$E$9*1000</f>
        <v>117.64705882352941</v>
      </c>
      <c r="F4" s="11">
        <v>5.5</v>
      </c>
      <c r="G4" s="11">
        <f>F4*C4</f>
        <v>5.5</v>
      </c>
      <c r="H4" s="11">
        <f>E4*$C$12/1000</f>
        <v>3.5294117647058818</v>
      </c>
      <c r="I4" s="11">
        <f>G4-H4</f>
        <v>1.9705882352941182</v>
      </c>
      <c r="J4" s="11">
        <v>1.5</v>
      </c>
      <c r="K4" s="12">
        <f>I4*$C$11</f>
        <v>0.54585294117647076</v>
      </c>
    </row>
    <row r="5" spans="1:11" x14ac:dyDescent="0.35">
      <c r="A5" s="10">
        <v>1</v>
      </c>
      <c r="B5" s="11" t="s">
        <v>12</v>
      </c>
      <c r="C5" s="11">
        <v>3</v>
      </c>
      <c r="D5" s="11">
        <v>100</v>
      </c>
      <c r="E5" s="11">
        <f>D5/$E$9*1000</f>
        <v>196.07843137254901</v>
      </c>
      <c r="F5" s="11">
        <v>3</v>
      </c>
      <c r="G5" s="11">
        <f>F5*C5</f>
        <v>9</v>
      </c>
      <c r="H5" s="11">
        <f>E5*$C$12/1000</f>
        <v>5.8823529411764701</v>
      </c>
      <c r="I5" s="11">
        <f>G5-H5</f>
        <v>3.1176470588235299</v>
      </c>
      <c r="J5" s="11">
        <v>1.5</v>
      </c>
      <c r="K5" s="12">
        <f>I5*$C$11</f>
        <v>0.86358823529411788</v>
      </c>
    </row>
    <row r="6" spans="1:11" x14ac:dyDescent="0.35">
      <c r="A6" s="10">
        <v>1</v>
      </c>
      <c r="B6" s="11" t="s">
        <v>13</v>
      </c>
      <c r="C6" s="11">
        <v>4</v>
      </c>
      <c r="D6" s="11">
        <v>110</v>
      </c>
      <c r="E6" s="11">
        <f>D6/$E$9*1000</f>
        <v>215.68627450980392</v>
      </c>
      <c r="F6" s="11">
        <v>2.5</v>
      </c>
      <c r="G6" s="11">
        <f>F6*C6</f>
        <v>10</v>
      </c>
      <c r="H6" s="11">
        <f>E6*$C$12/1000</f>
        <v>6.4705882352941178</v>
      </c>
      <c r="I6" s="11">
        <f>G6-H6</f>
        <v>3.5294117647058822</v>
      </c>
      <c r="J6" s="11">
        <v>2</v>
      </c>
      <c r="K6" s="12">
        <f>I6*$C$11</f>
        <v>0.97764705882352942</v>
      </c>
    </row>
    <row r="7" spans="1:11" x14ac:dyDescent="0.35">
      <c r="A7" s="4">
        <v>1</v>
      </c>
      <c r="B7" s="1" t="s">
        <v>14</v>
      </c>
      <c r="C7" s="1">
        <v>5</v>
      </c>
      <c r="D7" s="1">
        <v>140</v>
      </c>
      <c r="E7" s="11">
        <f>D7/$E$9*1000</f>
        <v>274.50980392156868</v>
      </c>
      <c r="F7" s="1">
        <v>2.8</v>
      </c>
      <c r="G7" s="11">
        <f>F7*C7</f>
        <v>14</v>
      </c>
      <c r="H7" s="11">
        <f>E7*$C$12/1000</f>
        <v>8.2352941176470598</v>
      </c>
      <c r="I7" s="1">
        <f>G7-H7</f>
        <v>5.7647058823529402</v>
      </c>
      <c r="J7" s="1">
        <v>2</v>
      </c>
      <c r="K7" s="5">
        <f>I7*$C$11</f>
        <v>1.5968235294117645</v>
      </c>
    </row>
    <row r="8" spans="1:11" x14ac:dyDescent="0.35">
      <c r="E8" s="13"/>
      <c r="G8" s="10"/>
      <c r="H8" s="12"/>
    </row>
    <row r="9" spans="1:11" x14ac:dyDescent="0.35">
      <c r="A9" s="6" t="s">
        <v>18</v>
      </c>
      <c r="B9" s="7"/>
      <c r="C9" s="7"/>
      <c r="D9" s="7"/>
      <c r="E9" s="1">
        <f>D2+D3+D4+D5+D6+D7</f>
        <v>510</v>
      </c>
      <c r="F9" s="7"/>
      <c r="G9" s="1">
        <f>G2+G3+G4+G5+G6+G7</f>
        <v>50</v>
      </c>
      <c r="H9" s="14">
        <f>H2+H4+H3+H5+H6+H7</f>
        <v>30</v>
      </c>
      <c r="I9" s="7"/>
      <c r="J9" s="7"/>
      <c r="K9" s="8"/>
    </row>
    <row r="11" spans="1:11" x14ac:dyDescent="0.35">
      <c r="B11" s="2" t="s">
        <v>9</v>
      </c>
      <c r="C11" s="3">
        <v>0.27700000000000002</v>
      </c>
    </row>
    <row r="12" spans="1:11" x14ac:dyDescent="0.35">
      <c r="B12" s="16" t="s">
        <v>10</v>
      </c>
      <c r="C12" s="15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Daldobros</dc:creator>
  <cp:lastModifiedBy>Alice Daldobros</cp:lastModifiedBy>
  <dcterms:created xsi:type="dcterms:W3CDTF">2022-07-14T18:36:27Z</dcterms:created>
  <dcterms:modified xsi:type="dcterms:W3CDTF">2022-07-15T08:02:07Z</dcterms:modified>
</cp:coreProperties>
</file>