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e\Desktop\ArcaeaScore\"/>
    </mc:Choice>
  </mc:AlternateContent>
  <xr:revisionPtr revIDLastSave="0" documentId="13_ncr:1_{38B7ABB9-41E9-4736-8D9F-EC5CD828E7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成绩输入" sheetId="1" r:id="rId1"/>
    <sheet name="b30" sheetId="2" r:id="rId2"/>
  </sheets>
  <calcPr calcId="191029"/>
</workbook>
</file>

<file path=xl/calcChain.xml><?xml version="1.0" encoding="utf-8"?>
<calcChain xmlns="http://schemas.openxmlformats.org/spreadsheetml/2006/main">
  <c r="M3" i="1" l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M194" i="1"/>
  <c r="N194" i="1"/>
  <c r="O194" i="1"/>
  <c r="M195" i="1"/>
  <c r="N195" i="1"/>
  <c r="O195" i="1"/>
  <c r="M196" i="1"/>
  <c r="N196" i="1"/>
  <c r="O196" i="1"/>
  <c r="M197" i="1"/>
  <c r="N197" i="1"/>
  <c r="O197" i="1"/>
  <c r="M198" i="1"/>
  <c r="N198" i="1"/>
  <c r="O198" i="1"/>
  <c r="M199" i="1"/>
  <c r="N199" i="1"/>
  <c r="O199" i="1"/>
  <c r="M200" i="1"/>
  <c r="N200" i="1"/>
  <c r="O200" i="1"/>
  <c r="M201" i="1"/>
  <c r="N201" i="1"/>
  <c r="O201" i="1"/>
  <c r="M202" i="1"/>
  <c r="N202" i="1"/>
  <c r="O202" i="1"/>
  <c r="M203" i="1"/>
  <c r="N203" i="1"/>
  <c r="O203" i="1"/>
  <c r="M204" i="1"/>
  <c r="N204" i="1"/>
  <c r="O204" i="1"/>
  <c r="M205" i="1"/>
  <c r="N205" i="1"/>
  <c r="O205" i="1"/>
  <c r="M206" i="1"/>
  <c r="N206" i="1"/>
  <c r="O206" i="1"/>
  <c r="M207" i="1"/>
  <c r="N207" i="1"/>
  <c r="O207" i="1"/>
  <c r="M208" i="1"/>
  <c r="N208" i="1"/>
  <c r="O208" i="1"/>
  <c r="M209" i="1"/>
  <c r="N209" i="1"/>
  <c r="O209" i="1"/>
  <c r="M210" i="1"/>
  <c r="N210" i="1"/>
  <c r="O210" i="1"/>
  <c r="M211" i="1"/>
  <c r="N211" i="1"/>
  <c r="O211" i="1"/>
  <c r="M212" i="1"/>
  <c r="N212" i="1"/>
  <c r="O212" i="1"/>
  <c r="M213" i="1"/>
  <c r="N213" i="1"/>
  <c r="O213" i="1"/>
  <c r="M214" i="1"/>
  <c r="N214" i="1"/>
  <c r="O214" i="1"/>
  <c r="M215" i="1"/>
  <c r="N215" i="1"/>
  <c r="O215" i="1"/>
  <c r="M216" i="1"/>
  <c r="N216" i="1"/>
  <c r="O216" i="1"/>
  <c r="M217" i="1"/>
  <c r="N217" i="1"/>
  <c r="O217" i="1"/>
  <c r="M218" i="1"/>
  <c r="N218" i="1"/>
  <c r="O218" i="1"/>
  <c r="M219" i="1"/>
  <c r="N219" i="1"/>
  <c r="O219" i="1"/>
  <c r="M220" i="1"/>
  <c r="N220" i="1"/>
  <c r="O220" i="1"/>
  <c r="M221" i="1"/>
  <c r="N221" i="1"/>
  <c r="O221" i="1"/>
  <c r="M222" i="1"/>
  <c r="N222" i="1"/>
  <c r="O222" i="1"/>
  <c r="M223" i="1"/>
  <c r="N223" i="1"/>
  <c r="O223" i="1"/>
  <c r="M224" i="1"/>
  <c r="N224" i="1"/>
  <c r="O224" i="1"/>
  <c r="M225" i="1"/>
  <c r="N225" i="1"/>
  <c r="O225" i="1"/>
  <c r="M226" i="1"/>
  <c r="N226" i="1"/>
  <c r="O226" i="1"/>
  <c r="M227" i="1"/>
  <c r="N227" i="1"/>
  <c r="O227" i="1"/>
  <c r="M228" i="1"/>
  <c r="N228" i="1"/>
  <c r="O228" i="1"/>
  <c r="M229" i="1"/>
  <c r="N229" i="1"/>
  <c r="O229" i="1"/>
  <c r="M230" i="1"/>
  <c r="N230" i="1"/>
  <c r="O230" i="1"/>
  <c r="M231" i="1"/>
  <c r="N231" i="1"/>
  <c r="O231" i="1"/>
  <c r="M232" i="1"/>
  <c r="N232" i="1"/>
  <c r="O232" i="1"/>
  <c r="M233" i="1"/>
  <c r="N233" i="1"/>
  <c r="O233" i="1"/>
  <c r="M234" i="1"/>
  <c r="N234" i="1"/>
  <c r="O234" i="1"/>
  <c r="M235" i="1"/>
  <c r="N235" i="1"/>
  <c r="O235" i="1"/>
  <c r="M236" i="1"/>
  <c r="N236" i="1"/>
  <c r="O236" i="1"/>
  <c r="M237" i="1"/>
  <c r="N237" i="1"/>
  <c r="O237" i="1"/>
  <c r="M238" i="1"/>
  <c r="N238" i="1"/>
  <c r="O238" i="1"/>
  <c r="M239" i="1"/>
  <c r="N239" i="1"/>
  <c r="O239" i="1"/>
  <c r="M240" i="1"/>
  <c r="N240" i="1"/>
  <c r="O240" i="1"/>
  <c r="M241" i="1"/>
  <c r="N241" i="1"/>
  <c r="O241" i="1"/>
  <c r="M242" i="1"/>
  <c r="N242" i="1"/>
  <c r="O242" i="1"/>
  <c r="M243" i="1"/>
  <c r="N243" i="1"/>
  <c r="O243" i="1"/>
  <c r="M244" i="1"/>
  <c r="N244" i="1"/>
  <c r="O244" i="1"/>
  <c r="M245" i="1"/>
  <c r="N245" i="1"/>
  <c r="O245" i="1"/>
  <c r="M246" i="1"/>
  <c r="N246" i="1"/>
  <c r="O246" i="1"/>
  <c r="M247" i="1"/>
  <c r="N247" i="1"/>
  <c r="O247" i="1"/>
  <c r="M248" i="1"/>
  <c r="N248" i="1"/>
  <c r="O248" i="1"/>
  <c r="M249" i="1"/>
  <c r="N249" i="1"/>
  <c r="O249" i="1"/>
  <c r="M250" i="1"/>
  <c r="N250" i="1"/>
  <c r="O250" i="1"/>
  <c r="M251" i="1"/>
  <c r="N251" i="1"/>
  <c r="O251" i="1"/>
  <c r="M252" i="1"/>
  <c r="N252" i="1"/>
  <c r="O252" i="1"/>
  <c r="M253" i="1"/>
  <c r="N253" i="1"/>
  <c r="O253" i="1"/>
  <c r="M254" i="1"/>
  <c r="N254" i="1"/>
  <c r="O254" i="1"/>
  <c r="M255" i="1"/>
  <c r="N255" i="1"/>
  <c r="O255" i="1"/>
  <c r="M256" i="1"/>
  <c r="N256" i="1"/>
  <c r="O256" i="1"/>
  <c r="M257" i="1"/>
  <c r="N257" i="1"/>
  <c r="O257" i="1"/>
  <c r="M258" i="1"/>
  <c r="N258" i="1"/>
  <c r="O258" i="1"/>
  <c r="M259" i="1"/>
  <c r="N259" i="1"/>
  <c r="O259" i="1"/>
  <c r="M260" i="1"/>
  <c r="N260" i="1"/>
  <c r="O260" i="1"/>
  <c r="M261" i="1"/>
  <c r="N261" i="1"/>
  <c r="O261" i="1"/>
  <c r="M262" i="1"/>
  <c r="N262" i="1"/>
  <c r="O262" i="1"/>
  <c r="M263" i="1"/>
  <c r="N263" i="1"/>
  <c r="O263" i="1"/>
  <c r="M264" i="1"/>
  <c r="N264" i="1"/>
  <c r="O264" i="1"/>
  <c r="M265" i="1"/>
  <c r="N265" i="1"/>
  <c r="O265" i="1"/>
  <c r="M266" i="1"/>
  <c r="N266" i="1"/>
  <c r="O266" i="1"/>
  <c r="M267" i="1"/>
  <c r="N267" i="1"/>
  <c r="O267" i="1"/>
  <c r="M268" i="1"/>
  <c r="N268" i="1"/>
  <c r="O268" i="1"/>
  <c r="M269" i="1"/>
  <c r="N269" i="1"/>
  <c r="O269" i="1"/>
  <c r="M270" i="1"/>
  <c r="N270" i="1"/>
  <c r="O270" i="1"/>
  <c r="M271" i="1"/>
  <c r="N271" i="1"/>
  <c r="O271" i="1"/>
  <c r="M272" i="1"/>
  <c r="N272" i="1"/>
  <c r="O272" i="1"/>
  <c r="M273" i="1"/>
  <c r="N273" i="1"/>
  <c r="O273" i="1"/>
  <c r="M274" i="1"/>
  <c r="N274" i="1"/>
  <c r="O274" i="1"/>
  <c r="M275" i="1"/>
  <c r="N275" i="1"/>
  <c r="O275" i="1"/>
  <c r="M276" i="1"/>
  <c r="N276" i="1"/>
  <c r="O276" i="1"/>
  <c r="M277" i="1"/>
  <c r="N277" i="1"/>
  <c r="O277" i="1"/>
  <c r="M278" i="1"/>
  <c r="N278" i="1"/>
  <c r="O278" i="1"/>
  <c r="M279" i="1"/>
  <c r="N279" i="1"/>
  <c r="O279" i="1"/>
  <c r="M280" i="1"/>
  <c r="N280" i="1"/>
  <c r="O280" i="1"/>
  <c r="M281" i="1"/>
  <c r="N281" i="1"/>
  <c r="O281" i="1"/>
  <c r="M282" i="1"/>
  <c r="N282" i="1"/>
  <c r="O282" i="1"/>
  <c r="M283" i="1"/>
  <c r="N283" i="1"/>
  <c r="O283" i="1"/>
  <c r="M284" i="1"/>
  <c r="N284" i="1"/>
  <c r="O284" i="1"/>
  <c r="M285" i="1"/>
  <c r="N285" i="1"/>
  <c r="O285" i="1"/>
  <c r="M286" i="1"/>
  <c r="N286" i="1"/>
  <c r="O286" i="1"/>
  <c r="M287" i="1"/>
  <c r="N287" i="1"/>
  <c r="O287" i="1"/>
  <c r="M288" i="1"/>
  <c r="N288" i="1"/>
  <c r="O288" i="1"/>
  <c r="M289" i="1"/>
  <c r="N289" i="1"/>
  <c r="O289" i="1"/>
  <c r="M290" i="1"/>
  <c r="N290" i="1"/>
  <c r="O290" i="1"/>
  <c r="M291" i="1"/>
  <c r="N291" i="1"/>
  <c r="O291" i="1"/>
  <c r="M292" i="1"/>
  <c r="N292" i="1"/>
  <c r="O292" i="1"/>
  <c r="M293" i="1"/>
  <c r="N293" i="1"/>
  <c r="O293" i="1"/>
  <c r="M294" i="1"/>
  <c r="N294" i="1"/>
  <c r="O294" i="1"/>
  <c r="M295" i="1"/>
  <c r="N295" i="1"/>
  <c r="O295" i="1"/>
  <c r="M296" i="1"/>
  <c r="N296" i="1"/>
  <c r="O296" i="1"/>
  <c r="M297" i="1"/>
  <c r="N297" i="1"/>
  <c r="O297" i="1"/>
  <c r="M298" i="1"/>
  <c r="N298" i="1"/>
  <c r="O298" i="1"/>
  <c r="M299" i="1"/>
  <c r="N299" i="1"/>
  <c r="O299" i="1"/>
  <c r="M300" i="1"/>
  <c r="N300" i="1"/>
  <c r="O300" i="1"/>
  <c r="M301" i="1"/>
  <c r="N301" i="1"/>
  <c r="O301" i="1"/>
  <c r="M302" i="1"/>
  <c r="N302" i="1"/>
  <c r="O302" i="1"/>
  <c r="M303" i="1"/>
  <c r="N303" i="1"/>
  <c r="O303" i="1"/>
  <c r="M304" i="1"/>
  <c r="N304" i="1"/>
  <c r="O304" i="1"/>
  <c r="M305" i="1"/>
  <c r="N305" i="1"/>
  <c r="O305" i="1"/>
  <c r="M306" i="1"/>
  <c r="N306" i="1"/>
  <c r="O306" i="1"/>
  <c r="M307" i="1"/>
  <c r="N307" i="1"/>
  <c r="O307" i="1"/>
  <c r="M308" i="1"/>
  <c r="N308" i="1"/>
  <c r="O308" i="1"/>
  <c r="M309" i="1"/>
  <c r="N309" i="1"/>
  <c r="O309" i="1"/>
  <c r="M310" i="1"/>
  <c r="N310" i="1"/>
  <c r="O310" i="1"/>
  <c r="M311" i="1"/>
  <c r="N311" i="1"/>
  <c r="O311" i="1"/>
  <c r="M312" i="1"/>
  <c r="N312" i="1"/>
  <c r="O312" i="1"/>
  <c r="M313" i="1"/>
  <c r="N313" i="1"/>
  <c r="O313" i="1"/>
  <c r="M314" i="1"/>
  <c r="N314" i="1"/>
  <c r="O314" i="1"/>
  <c r="M315" i="1"/>
  <c r="N315" i="1"/>
  <c r="O315" i="1"/>
  <c r="M316" i="1"/>
  <c r="N316" i="1"/>
  <c r="O316" i="1"/>
  <c r="M317" i="1"/>
  <c r="N317" i="1"/>
  <c r="O317" i="1"/>
  <c r="M318" i="1"/>
  <c r="N318" i="1"/>
  <c r="O318" i="1"/>
  <c r="M319" i="1"/>
  <c r="N319" i="1"/>
  <c r="O31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M2" i="1"/>
  <c r="N2" i="1"/>
  <c r="O2" i="1"/>
  <c r="L2" i="1"/>
  <c r="P76" i="1" l="1"/>
  <c r="Q233" i="1"/>
  <c r="S79" i="1"/>
  <c r="P161" i="1" l="1"/>
  <c r="Q225" i="1"/>
  <c r="P81" i="1"/>
  <c r="P147" i="1"/>
  <c r="P293" i="1"/>
  <c r="P159" i="1"/>
  <c r="P232" i="1"/>
  <c r="P92" i="1"/>
  <c r="P286" i="1"/>
  <c r="P146" i="1"/>
  <c r="P219" i="1"/>
  <c r="P292" i="1"/>
  <c r="Q245" i="1"/>
  <c r="P79" i="1"/>
  <c r="P152" i="1"/>
  <c r="P225" i="1"/>
  <c r="Q274" i="1"/>
  <c r="P307" i="1"/>
  <c r="P294" i="1"/>
  <c r="Q273" i="1"/>
  <c r="P74" i="1"/>
  <c r="Q248" i="1"/>
  <c r="P86" i="1"/>
  <c r="P305" i="1"/>
  <c r="Q296" i="1"/>
  <c r="P165" i="1"/>
  <c r="P158" i="1"/>
  <c r="P231" i="1"/>
  <c r="P304" i="1"/>
  <c r="Q293" i="1"/>
  <c r="P91" i="1"/>
  <c r="P164" i="1"/>
  <c r="P237" i="1"/>
  <c r="Q262" i="1"/>
  <c r="P78" i="1"/>
  <c r="Q130" i="1"/>
  <c r="P218" i="1"/>
  <c r="P151" i="1"/>
  <c r="P303" i="1"/>
  <c r="P90" i="1"/>
  <c r="P163" i="1"/>
  <c r="P236" i="1"/>
  <c r="P309" i="1"/>
  <c r="Q118" i="1"/>
  <c r="P291" i="1"/>
  <c r="P224" i="1"/>
  <c r="P230" i="1"/>
  <c r="Q236" i="1"/>
  <c r="P223" i="1"/>
  <c r="R303" i="1"/>
  <c r="Q237" i="1"/>
  <c r="P297" i="1"/>
  <c r="Q285" i="1"/>
  <c r="P290" i="1"/>
  <c r="P77" i="1"/>
  <c r="P150" i="1"/>
  <c r="P296" i="1"/>
  <c r="Q260" i="1"/>
  <c r="P302" i="1"/>
  <c r="Q284" i="1"/>
  <c r="P89" i="1"/>
  <c r="P162" i="1"/>
  <c r="P235" i="1"/>
  <c r="P308" i="1"/>
  <c r="Q308" i="1"/>
  <c r="R87" i="1"/>
  <c r="P149" i="1"/>
  <c r="P222" i="1"/>
  <c r="P295" i="1"/>
  <c r="Q257" i="1"/>
  <c r="P82" i="1"/>
  <c r="S188" i="1"/>
  <c r="Q281" i="1"/>
  <c r="Q305" i="1"/>
  <c r="P94" i="1"/>
  <c r="Q21" i="1"/>
  <c r="P148" i="1"/>
  <c r="P154" i="1"/>
  <c r="R266" i="1"/>
  <c r="P88" i="1"/>
  <c r="P75" i="1"/>
  <c r="Q249" i="1"/>
  <c r="P160" i="1"/>
  <c r="P233" i="1"/>
  <c r="P306" i="1"/>
  <c r="Q297" i="1"/>
  <c r="P93" i="1"/>
  <c r="P166" i="1"/>
  <c r="S223" i="1"/>
  <c r="P234" i="1"/>
  <c r="P221" i="1"/>
  <c r="P87" i="1"/>
  <c r="P220" i="1"/>
  <c r="P80" i="1"/>
  <c r="P153" i="1"/>
  <c r="P274" i="1"/>
  <c r="S151" i="1"/>
  <c r="P62" i="1"/>
  <c r="P206" i="1"/>
  <c r="Q185" i="1"/>
  <c r="P135" i="1"/>
  <c r="P279" i="1"/>
  <c r="P64" i="1"/>
  <c r="P208" i="1"/>
  <c r="Q189" i="1"/>
  <c r="P137" i="1"/>
  <c r="P281" i="1"/>
  <c r="P66" i="1"/>
  <c r="P210" i="1"/>
  <c r="Q200" i="1"/>
  <c r="P139" i="1"/>
  <c r="P283" i="1"/>
  <c r="P68" i="1"/>
  <c r="P212" i="1"/>
  <c r="Q209" i="1"/>
  <c r="P141" i="1"/>
  <c r="P285" i="1"/>
  <c r="P70" i="1"/>
  <c r="P262" i="1"/>
  <c r="Q142" i="1"/>
  <c r="R147" i="1"/>
  <c r="Q93" i="1"/>
  <c r="P98" i="1"/>
  <c r="P242" i="1"/>
  <c r="P12" i="1"/>
  <c r="P171" i="1"/>
  <c r="P315" i="1"/>
  <c r="P100" i="1"/>
  <c r="P244" i="1"/>
  <c r="P16" i="1"/>
  <c r="P173" i="1"/>
  <c r="P317" i="1"/>
  <c r="P102" i="1"/>
  <c r="P246" i="1"/>
  <c r="P24" i="1"/>
  <c r="P175" i="1"/>
  <c r="P319" i="1"/>
  <c r="P104" i="1"/>
  <c r="P248" i="1"/>
  <c r="P28" i="1"/>
  <c r="P177" i="1"/>
  <c r="Q2" i="1"/>
  <c r="P106" i="1"/>
  <c r="P2" i="1"/>
  <c r="Q82" i="1"/>
  <c r="R15" i="1"/>
  <c r="R194" i="1"/>
  <c r="R75" i="1"/>
  <c r="R310" i="1"/>
  <c r="P110" i="1"/>
  <c r="P254" i="1"/>
  <c r="P38" i="1"/>
  <c r="P183" i="1"/>
  <c r="Q17" i="1"/>
  <c r="P112" i="1"/>
  <c r="P256" i="1"/>
  <c r="P40" i="1"/>
  <c r="P185" i="1"/>
  <c r="Q41" i="1"/>
  <c r="P114" i="1"/>
  <c r="P258" i="1"/>
  <c r="P43" i="1"/>
  <c r="P187" i="1"/>
  <c r="Q65" i="1"/>
  <c r="P116" i="1"/>
  <c r="P260" i="1"/>
  <c r="P45" i="1"/>
  <c r="P189" i="1"/>
  <c r="Q89" i="1"/>
  <c r="P118" i="1"/>
  <c r="P29" i="1"/>
  <c r="Q58" i="1"/>
  <c r="R3" i="1"/>
  <c r="R122" i="1"/>
  <c r="Q129" i="1"/>
  <c r="P122" i="1"/>
  <c r="P266" i="1"/>
  <c r="P51" i="1"/>
  <c r="P195" i="1"/>
  <c r="Q140" i="1"/>
  <c r="P124" i="1"/>
  <c r="P268" i="1"/>
  <c r="P53" i="1"/>
  <c r="P197" i="1"/>
  <c r="Q149" i="1"/>
  <c r="P126" i="1"/>
  <c r="P270" i="1"/>
  <c r="P55" i="1"/>
  <c r="P199" i="1"/>
  <c r="Q153" i="1"/>
  <c r="P128" i="1"/>
  <c r="P272" i="1"/>
  <c r="P57" i="1"/>
  <c r="P201" i="1"/>
  <c r="Q164" i="1"/>
  <c r="P130" i="1"/>
  <c r="P17" i="1"/>
  <c r="Q46" i="1"/>
  <c r="S260" i="1"/>
  <c r="R50" i="1"/>
  <c r="Q177" i="1"/>
  <c r="P134" i="1"/>
  <c r="P278" i="1"/>
  <c r="P63" i="1"/>
  <c r="P207" i="1"/>
  <c r="Q188" i="1"/>
  <c r="P136" i="1"/>
  <c r="P280" i="1"/>
  <c r="P65" i="1"/>
  <c r="P209" i="1"/>
  <c r="Q197" i="1"/>
  <c r="P138" i="1"/>
  <c r="P282" i="1"/>
  <c r="P67" i="1"/>
  <c r="P211" i="1"/>
  <c r="Q201" i="1"/>
  <c r="P140" i="1"/>
  <c r="P284" i="1"/>
  <c r="P69" i="1"/>
  <c r="P213" i="1"/>
  <c r="Q212" i="1"/>
  <c r="P142" i="1"/>
  <c r="Q286" i="1"/>
  <c r="R315" i="1"/>
  <c r="S248" i="1"/>
  <c r="S295" i="1"/>
  <c r="R291" i="1"/>
  <c r="P4" i="1"/>
  <c r="P170" i="1"/>
  <c r="P314" i="1"/>
  <c r="P99" i="1"/>
  <c r="P243" i="1"/>
  <c r="P15" i="1"/>
  <c r="P172" i="1"/>
  <c r="P316" i="1"/>
  <c r="P101" i="1"/>
  <c r="P245" i="1"/>
  <c r="P22" i="1"/>
  <c r="P174" i="1"/>
  <c r="P318" i="1"/>
  <c r="P103" i="1"/>
  <c r="P247" i="1"/>
  <c r="P27" i="1"/>
  <c r="P176" i="1"/>
  <c r="S2" i="1"/>
  <c r="P105" i="1"/>
  <c r="P249" i="1"/>
  <c r="P31" i="1"/>
  <c r="P178" i="1"/>
  <c r="Q226" i="1"/>
  <c r="R231" i="1"/>
  <c r="S116" i="1"/>
  <c r="Q101" i="1"/>
  <c r="P49" i="1"/>
  <c r="P277" i="1"/>
  <c r="P240" i="1"/>
  <c r="P96" i="1"/>
  <c r="P311" i="1"/>
  <c r="P167" i="1"/>
  <c r="Q309" i="1"/>
  <c r="S105" i="1"/>
  <c r="S249" i="1"/>
  <c r="R76" i="1"/>
  <c r="R220" i="1"/>
  <c r="Q47" i="1"/>
  <c r="Q191" i="1"/>
  <c r="P18" i="1"/>
  <c r="S130" i="1"/>
  <c r="S274" i="1"/>
  <c r="R101" i="1"/>
  <c r="R245" i="1"/>
  <c r="Q72" i="1"/>
  <c r="Q216" i="1"/>
  <c r="S23" i="1"/>
  <c r="S167" i="1"/>
  <c r="S311" i="1"/>
  <c r="R138" i="1"/>
  <c r="R282" i="1"/>
  <c r="Q109" i="1"/>
  <c r="Q253" i="1"/>
  <c r="S48" i="1"/>
  <c r="S192" i="1"/>
  <c r="R19" i="1"/>
  <c r="R163" i="1"/>
  <c r="R307" i="1"/>
  <c r="Q134" i="1"/>
  <c r="Q278" i="1"/>
  <c r="S73" i="1"/>
  <c r="S217" i="1"/>
  <c r="R44" i="1"/>
  <c r="R188" i="1"/>
  <c r="Q15" i="1"/>
  <c r="Q159" i="1"/>
  <c r="Q303" i="1"/>
  <c r="S122" i="1"/>
  <c r="S266" i="1"/>
  <c r="R93" i="1"/>
  <c r="R237" i="1"/>
  <c r="Q64" i="1"/>
  <c r="Q208" i="1"/>
  <c r="S3" i="1"/>
  <c r="S147" i="1"/>
  <c r="S291" i="1"/>
  <c r="R118" i="1"/>
  <c r="R262" i="1"/>
  <c r="S100" i="1"/>
  <c r="S244" i="1"/>
  <c r="R71" i="1"/>
  <c r="R215" i="1"/>
  <c r="Q42" i="1"/>
  <c r="Q186" i="1"/>
  <c r="P13" i="1"/>
  <c r="S125" i="1"/>
  <c r="S269" i="1"/>
  <c r="R96" i="1"/>
  <c r="R240" i="1"/>
  <c r="Q67" i="1"/>
  <c r="Q211" i="1"/>
  <c r="S6" i="1"/>
  <c r="S150" i="1"/>
  <c r="S294" i="1"/>
  <c r="R121" i="1"/>
  <c r="R265" i="1"/>
  <c r="Q92" i="1"/>
  <c r="S103" i="1"/>
  <c r="S247" i="1"/>
  <c r="R74" i="1"/>
  <c r="R218" i="1"/>
  <c r="Q45" i="1"/>
  <c r="S68" i="1"/>
  <c r="S212" i="1"/>
  <c r="R39" i="1"/>
  <c r="R183" i="1"/>
  <c r="Q10" i="1"/>
  <c r="Q154" i="1"/>
  <c r="Q298" i="1"/>
  <c r="P250" i="1"/>
  <c r="P253" i="1"/>
  <c r="P181" i="1"/>
  <c r="P133" i="1"/>
  <c r="P228" i="1"/>
  <c r="P84" i="1"/>
  <c r="P299" i="1"/>
  <c r="P155" i="1"/>
  <c r="Q261" i="1"/>
  <c r="S117" i="1"/>
  <c r="S261" i="1"/>
  <c r="R88" i="1"/>
  <c r="R232" i="1"/>
  <c r="Q59" i="1"/>
  <c r="Q203" i="1"/>
  <c r="P30" i="1"/>
  <c r="S142" i="1"/>
  <c r="S286" i="1"/>
  <c r="R113" i="1"/>
  <c r="R257" i="1"/>
  <c r="Q84" i="1"/>
  <c r="Q228" i="1"/>
  <c r="S35" i="1"/>
  <c r="S179" i="1"/>
  <c r="R6" i="1"/>
  <c r="R150" i="1"/>
  <c r="R294" i="1"/>
  <c r="Q121" i="1"/>
  <c r="Q265" i="1"/>
  <c r="S60" i="1"/>
  <c r="S204" i="1"/>
  <c r="R31" i="1"/>
  <c r="R175" i="1"/>
  <c r="R319" i="1"/>
  <c r="Q146" i="1"/>
  <c r="Q290" i="1"/>
  <c r="S85" i="1"/>
  <c r="S229" i="1"/>
  <c r="R56" i="1"/>
  <c r="R200" i="1"/>
  <c r="Q27" i="1"/>
  <c r="Q171" i="1"/>
  <c r="Q315" i="1"/>
  <c r="S134" i="1"/>
  <c r="S278" i="1"/>
  <c r="R105" i="1"/>
  <c r="R249" i="1"/>
  <c r="Q76" i="1"/>
  <c r="Q220" i="1"/>
  <c r="S15" i="1"/>
  <c r="S159" i="1"/>
  <c r="S303" i="1"/>
  <c r="R130" i="1"/>
  <c r="R274" i="1"/>
  <c r="S112" i="1"/>
  <c r="S256" i="1"/>
  <c r="R83" i="1"/>
  <c r="R227" i="1"/>
  <c r="Q54" i="1"/>
  <c r="Q198" i="1"/>
  <c r="P25" i="1"/>
  <c r="S137" i="1"/>
  <c r="S281" i="1"/>
  <c r="R108" i="1"/>
  <c r="R252" i="1"/>
  <c r="Q79" i="1"/>
  <c r="Q223" i="1"/>
  <c r="S18" i="1"/>
  <c r="S162" i="1"/>
  <c r="S306" i="1"/>
  <c r="R133" i="1"/>
  <c r="R277" i="1"/>
  <c r="Q104" i="1"/>
  <c r="S115" i="1"/>
  <c r="S259" i="1"/>
  <c r="R86" i="1"/>
  <c r="R230" i="1"/>
  <c r="Q57" i="1"/>
  <c r="S80" i="1"/>
  <c r="S224" i="1"/>
  <c r="R51" i="1"/>
  <c r="R195" i="1"/>
  <c r="Q22" i="1"/>
  <c r="Q166" i="1"/>
  <c r="Q310" i="1"/>
  <c r="P238" i="1"/>
  <c r="P109" i="1"/>
  <c r="P36" i="1"/>
  <c r="Q176" i="1"/>
  <c r="P216" i="1"/>
  <c r="P72" i="1"/>
  <c r="P287" i="1"/>
  <c r="P143" i="1"/>
  <c r="Q213" i="1"/>
  <c r="S129" i="1"/>
  <c r="S273" i="1"/>
  <c r="R100" i="1"/>
  <c r="R244" i="1"/>
  <c r="Q71" i="1"/>
  <c r="Q215" i="1"/>
  <c r="S10" i="1"/>
  <c r="S154" i="1"/>
  <c r="S298" i="1"/>
  <c r="R125" i="1"/>
  <c r="R269" i="1"/>
  <c r="Q96" i="1"/>
  <c r="Q240" i="1"/>
  <c r="S47" i="1"/>
  <c r="S191" i="1"/>
  <c r="R18" i="1"/>
  <c r="R162" i="1"/>
  <c r="R306" i="1"/>
  <c r="Q133" i="1"/>
  <c r="Q277" i="1"/>
  <c r="S72" i="1"/>
  <c r="S216" i="1"/>
  <c r="R43" i="1"/>
  <c r="R187" i="1"/>
  <c r="Q14" i="1"/>
  <c r="Q158" i="1"/>
  <c r="Q302" i="1"/>
  <c r="S97" i="1"/>
  <c r="S241" i="1"/>
  <c r="R68" i="1"/>
  <c r="R212" i="1"/>
  <c r="Q39" i="1"/>
  <c r="Q183" i="1"/>
  <c r="P10" i="1"/>
  <c r="S146" i="1"/>
  <c r="S290" i="1"/>
  <c r="R117" i="1"/>
  <c r="R261" i="1"/>
  <c r="Q88" i="1"/>
  <c r="Q232" i="1"/>
  <c r="S27" i="1"/>
  <c r="S171" i="1"/>
  <c r="S315" i="1"/>
  <c r="R142" i="1"/>
  <c r="R286" i="1"/>
  <c r="S124" i="1"/>
  <c r="S268" i="1"/>
  <c r="R95" i="1"/>
  <c r="R239" i="1"/>
  <c r="Q66" i="1"/>
  <c r="Q210" i="1"/>
  <c r="S5" i="1"/>
  <c r="S149" i="1"/>
  <c r="S293" i="1"/>
  <c r="R120" i="1"/>
  <c r="R264" i="1"/>
  <c r="Q91" i="1"/>
  <c r="Q235" i="1"/>
  <c r="S30" i="1"/>
  <c r="S174" i="1"/>
  <c r="S318" i="1"/>
  <c r="R145" i="1"/>
  <c r="R289" i="1"/>
  <c r="Q116" i="1"/>
  <c r="S127" i="1"/>
  <c r="S271" i="1"/>
  <c r="R98" i="1"/>
  <c r="R242" i="1"/>
  <c r="Q69" i="1"/>
  <c r="S92" i="1"/>
  <c r="S236" i="1"/>
  <c r="R63" i="1"/>
  <c r="R207" i="1"/>
  <c r="Q34" i="1"/>
  <c r="Q178" i="1"/>
  <c r="P5" i="1"/>
  <c r="P226" i="1"/>
  <c r="P241" i="1"/>
  <c r="P313" i="1"/>
  <c r="P265" i="1"/>
  <c r="P204" i="1"/>
  <c r="P60" i="1"/>
  <c r="P275" i="1"/>
  <c r="P131" i="1"/>
  <c r="Q165" i="1"/>
  <c r="S141" i="1"/>
  <c r="S285" i="1"/>
  <c r="R112" i="1"/>
  <c r="R256" i="1"/>
  <c r="Q83" i="1"/>
  <c r="Q227" i="1"/>
  <c r="S22" i="1"/>
  <c r="S166" i="1"/>
  <c r="S310" i="1"/>
  <c r="R137" i="1"/>
  <c r="R281" i="1"/>
  <c r="Q108" i="1"/>
  <c r="Q252" i="1"/>
  <c r="S59" i="1"/>
  <c r="S203" i="1"/>
  <c r="R30" i="1"/>
  <c r="R174" i="1"/>
  <c r="R318" i="1"/>
  <c r="Q145" i="1"/>
  <c r="Q289" i="1"/>
  <c r="S84" i="1"/>
  <c r="S228" i="1"/>
  <c r="R55" i="1"/>
  <c r="R199" i="1"/>
  <c r="Q26" i="1"/>
  <c r="Q170" i="1"/>
  <c r="Q314" i="1"/>
  <c r="S109" i="1"/>
  <c r="S253" i="1"/>
  <c r="R80" i="1"/>
  <c r="R224" i="1"/>
  <c r="Q51" i="1"/>
  <c r="Q195" i="1"/>
  <c r="S14" i="1"/>
  <c r="S158" i="1"/>
  <c r="S302" i="1"/>
  <c r="R129" i="1"/>
  <c r="R273" i="1"/>
  <c r="Q100" i="1"/>
  <c r="Q244" i="1"/>
  <c r="S39" i="1"/>
  <c r="S183" i="1"/>
  <c r="R10" i="1"/>
  <c r="R154" i="1"/>
  <c r="R298" i="1"/>
  <c r="S136" i="1"/>
  <c r="S280" i="1"/>
  <c r="R107" i="1"/>
  <c r="R251" i="1"/>
  <c r="Q78" i="1"/>
  <c r="Q222" i="1"/>
  <c r="S17" i="1"/>
  <c r="S161" i="1"/>
  <c r="S305" i="1"/>
  <c r="R132" i="1"/>
  <c r="R276" i="1"/>
  <c r="Q103" i="1"/>
  <c r="Q247" i="1"/>
  <c r="S42" i="1"/>
  <c r="S186" i="1"/>
  <c r="R13" i="1"/>
  <c r="R157" i="1"/>
  <c r="R301" i="1"/>
  <c r="Q128" i="1"/>
  <c r="S139" i="1"/>
  <c r="S283" i="1"/>
  <c r="R110" i="1"/>
  <c r="R254" i="1"/>
  <c r="Q81" i="1"/>
  <c r="P97" i="1"/>
  <c r="P169" i="1"/>
  <c r="P121" i="1"/>
  <c r="P192" i="1"/>
  <c r="P48" i="1"/>
  <c r="P263" i="1"/>
  <c r="P119" i="1"/>
  <c r="S9" i="1"/>
  <c r="S153" i="1"/>
  <c r="S297" i="1"/>
  <c r="R124" i="1"/>
  <c r="R268" i="1"/>
  <c r="Q95" i="1"/>
  <c r="Q239" i="1"/>
  <c r="S34" i="1"/>
  <c r="S178" i="1"/>
  <c r="R5" i="1"/>
  <c r="R149" i="1"/>
  <c r="R293" i="1"/>
  <c r="Q120" i="1"/>
  <c r="Q264" i="1"/>
  <c r="S71" i="1"/>
  <c r="S215" i="1"/>
  <c r="R42" i="1"/>
  <c r="R186" i="1"/>
  <c r="Q13" i="1"/>
  <c r="Q157" i="1"/>
  <c r="Q301" i="1"/>
  <c r="S96" i="1"/>
  <c r="S240" i="1"/>
  <c r="R67" i="1"/>
  <c r="R211" i="1"/>
  <c r="Q38" i="1"/>
  <c r="Q182" i="1"/>
  <c r="P9" i="1"/>
  <c r="S121" i="1"/>
  <c r="S265" i="1"/>
  <c r="R92" i="1"/>
  <c r="R236" i="1"/>
  <c r="Q63" i="1"/>
  <c r="Q207" i="1"/>
  <c r="S26" i="1"/>
  <c r="S170" i="1"/>
  <c r="S314" i="1"/>
  <c r="R141" i="1"/>
  <c r="R285" i="1"/>
  <c r="Q112" i="1"/>
  <c r="Q256" i="1"/>
  <c r="S51" i="1"/>
  <c r="S195" i="1"/>
  <c r="R22" i="1"/>
  <c r="R166" i="1"/>
  <c r="S4" i="1"/>
  <c r="S148" i="1"/>
  <c r="S292" i="1"/>
  <c r="R119" i="1"/>
  <c r="R263" i="1"/>
  <c r="Q90" i="1"/>
  <c r="Q234" i="1"/>
  <c r="S29" i="1"/>
  <c r="S173" i="1"/>
  <c r="S317" i="1"/>
  <c r="R144" i="1"/>
  <c r="R288" i="1"/>
  <c r="Q115" i="1"/>
  <c r="Q259" i="1"/>
  <c r="S54" i="1"/>
  <c r="S198" i="1"/>
  <c r="R25" i="1"/>
  <c r="R169" i="1"/>
  <c r="P229" i="1"/>
  <c r="P3" i="1"/>
  <c r="Q125" i="1"/>
  <c r="P180" i="1"/>
  <c r="P35" i="1"/>
  <c r="P251" i="1"/>
  <c r="P107" i="1"/>
  <c r="S21" i="1"/>
  <c r="S165" i="1"/>
  <c r="S309" i="1"/>
  <c r="R136" i="1"/>
  <c r="R280" i="1"/>
  <c r="Q107" i="1"/>
  <c r="Q251" i="1"/>
  <c r="S46" i="1"/>
  <c r="S190" i="1"/>
  <c r="R17" i="1"/>
  <c r="R161" i="1"/>
  <c r="R305" i="1"/>
  <c r="Q132" i="1"/>
  <c r="Q276" i="1"/>
  <c r="S83" i="1"/>
  <c r="S227" i="1"/>
  <c r="R54" i="1"/>
  <c r="R198" i="1"/>
  <c r="Q25" i="1"/>
  <c r="Q169" i="1"/>
  <c r="Q313" i="1"/>
  <c r="S108" i="1"/>
  <c r="S252" i="1"/>
  <c r="R79" i="1"/>
  <c r="R223" i="1"/>
  <c r="Q50" i="1"/>
  <c r="Q194" i="1"/>
  <c r="P21" i="1"/>
  <c r="S133" i="1"/>
  <c r="S277" i="1"/>
  <c r="R104" i="1"/>
  <c r="R248" i="1"/>
  <c r="Q75" i="1"/>
  <c r="Q219" i="1"/>
  <c r="S38" i="1"/>
  <c r="S182" i="1"/>
  <c r="R9" i="1"/>
  <c r="R153" i="1"/>
  <c r="R297" i="1"/>
  <c r="Q124" i="1"/>
  <c r="Q268" i="1"/>
  <c r="S63" i="1"/>
  <c r="S207" i="1"/>
  <c r="R34" i="1"/>
  <c r="R178" i="1"/>
  <c r="S16" i="1"/>
  <c r="S160" i="1"/>
  <c r="S304" i="1"/>
  <c r="R131" i="1"/>
  <c r="R275" i="1"/>
  <c r="Q102" i="1"/>
  <c r="Q246" i="1"/>
  <c r="S41" i="1"/>
  <c r="S185" i="1"/>
  <c r="R12" i="1"/>
  <c r="R156" i="1"/>
  <c r="R300" i="1"/>
  <c r="Q127" i="1"/>
  <c r="Q271" i="1"/>
  <c r="S66" i="1"/>
  <c r="S210" i="1"/>
  <c r="R37" i="1"/>
  <c r="R181" i="1"/>
  <c r="Q8" i="1"/>
  <c r="S19" i="1"/>
  <c r="S163" i="1"/>
  <c r="S307" i="1"/>
  <c r="R134" i="1"/>
  <c r="R278" i="1"/>
  <c r="Q105" i="1"/>
  <c r="S128" i="1"/>
  <c r="S272" i="1"/>
  <c r="R99" i="1"/>
  <c r="R243" i="1"/>
  <c r="Q70" i="1"/>
  <c r="Q214" i="1"/>
  <c r="P41" i="1"/>
  <c r="P190" i="1"/>
  <c r="P85" i="1"/>
  <c r="P157" i="1"/>
  <c r="P312" i="1"/>
  <c r="P168" i="1"/>
  <c r="Q317" i="1"/>
  <c r="P239" i="1"/>
  <c r="P95" i="1"/>
  <c r="S33" i="1"/>
  <c r="S177" i="1"/>
  <c r="R4" i="1"/>
  <c r="R148" i="1"/>
  <c r="R292" i="1"/>
  <c r="Q119" i="1"/>
  <c r="Q263" i="1"/>
  <c r="S58" i="1"/>
  <c r="S202" i="1"/>
  <c r="R29" i="1"/>
  <c r="R173" i="1"/>
  <c r="R317" i="1"/>
  <c r="Q144" i="1"/>
  <c r="Q288" i="1"/>
  <c r="S95" i="1"/>
  <c r="S239" i="1"/>
  <c r="R66" i="1"/>
  <c r="R210" i="1"/>
  <c r="Q37" i="1"/>
  <c r="Q181" i="1"/>
  <c r="P8" i="1"/>
  <c r="S120" i="1"/>
  <c r="S264" i="1"/>
  <c r="R91" i="1"/>
  <c r="R235" i="1"/>
  <c r="Q62" i="1"/>
  <c r="Q206" i="1"/>
  <c r="P33" i="1"/>
  <c r="S145" i="1"/>
  <c r="S289" i="1"/>
  <c r="R116" i="1"/>
  <c r="R260" i="1"/>
  <c r="Q87" i="1"/>
  <c r="Q231" i="1"/>
  <c r="S50" i="1"/>
  <c r="S194" i="1"/>
  <c r="R21" i="1"/>
  <c r="R165" i="1"/>
  <c r="R309" i="1"/>
  <c r="Q136" i="1"/>
  <c r="Q280" i="1"/>
  <c r="S75" i="1"/>
  <c r="S219" i="1"/>
  <c r="R46" i="1"/>
  <c r="R190" i="1"/>
  <c r="S28" i="1"/>
  <c r="S172" i="1"/>
  <c r="S316" i="1"/>
  <c r="R143" i="1"/>
  <c r="R287" i="1"/>
  <c r="Q114" i="1"/>
  <c r="Q258" i="1"/>
  <c r="S53" i="1"/>
  <c r="S197" i="1"/>
  <c r="R24" i="1"/>
  <c r="R168" i="1"/>
  <c r="R312" i="1"/>
  <c r="Q139" i="1"/>
  <c r="Q283" i="1"/>
  <c r="S78" i="1"/>
  <c r="S222" i="1"/>
  <c r="R49" i="1"/>
  <c r="R193" i="1"/>
  <c r="Q20" i="1"/>
  <c r="S31" i="1"/>
  <c r="S175" i="1"/>
  <c r="S319" i="1"/>
  <c r="R146" i="1"/>
  <c r="R290" i="1"/>
  <c r="Q117" i="1"/>
  <c r="S140" i="1"/>
  <c r="S284" i="1"/>
  <c r="R111" i="1"/>
  <c r="R255" i="1"/>
  <c r="P217" i="1"/>
  <c r="Q272" i="1"/>
  <c r="P300" i="1"/>
  <c r="P156" i="1"/>
  <c r="Q269" i="1"/>
  <c r="P227" i="1"/>
  <c r="P83" i="1"/>
  <c r="S45" i="1"/>
  <c r="S189" i="1"/>
  <c r="R16" i="1"/>
  <c r="R160" i="1"/>
  <c r="R304" i="1"/>
  <c r="Q131" i="1"/>
  <c r="Q275" i="1"/>
  <c r="S70" i="1"/>
  <c r="S214" i="1"/>
  <c r="R41" i="1"/>
  <c r="R185" i="1"/>
  <c r="Q12" i="1"/>
  <c r="Q156" i="1"/>
  <c r="Q300" i="1"/>
  <c r="S107" i="1"/>
  <c r="S251" i="1"/>
  <c r="R78" i="1"/>
  <c r="R222" i="1"/>
  <c r="Q49" i="1"/>
  <c r="Q193" i="1"/>
  <c r="P20" i="1"/>
  <c r="S132" i="1"/>
  <c r="S276" i="1"/>
  <c r="R103" i="1"/>
  <c r="R247" i="1"/>
  <c r="Q74" i="1"/>
  <c r="Q218" i="1"/>
  <c r="S13" i="1"/>
  <c r="S157" i="1"/>
  <c r="S301" i="1"/>
  <c r="R128" i="1"/>
  <c r="R272" i="1"/>
  <c r="Q99" i="1"/>
  <c r="Q243" i="1"/>
  <c r="S62" i="1"/>
  <c r="S206" i="1"/>
  <c r="R33" i="1"/>
  <c r="R177" i="1"/>
  <c r="Q4" i="1"/>
  <c r="Q148" i="1"/>
  <c r="Q292" i="1"/>
  <c r="S87" i="1"/>
  <c r="S231" i="1"/>
  <c r="R58" i="1"/>
  <c r="R202" i="1"/>
  <c r="S40" i="1"/>
  <c r="S184" i="1"/>
  <c r="R11" i="1"/>
  <c r="R155" i="1"/>
  <c r="R299" i="1"/>
  <c r="Q126" i="1"/>
  <c r="Q270" i="1"/>
  <c r="S65" i="1"/>
  <c r="S209" i="1"/>
  <c r="R36" i="1"/>
  <c r="R180" i="1"/>
  <c r="Q7" i="1"/>
  <c r="Q151" i="1"/>
  <c r="Q295" i="1"/>
  <c r="S90" i="1"/>
  <c r="S234" i="1"/>
  <c r="R61" i="1"/>
  <c r="R205" i="1"/>
  <c r="Q32" i="1"/>
  <c r="S43" i="1"/>
  <c r="S187" i="1"/>
  <c r="R14" i="1"/>
  <c r="R158" i="1"/>
  <c r="R302" i="1"/>
  <c r="S8" i="1"/>
  <c r="S152" i="1"/>
  <c r="S296" i="1"/>
  <c r="R123" i="1"/>
  <c r="R267" i="1"/>
  <c r="Q94" i="1"/>
  <c r="Q238" i="1"/>
  <c r="P310" i="1"/>
  <c r="P73" i="1"/>
  <c r="P301" i="1"/>
  <c r="P288" i="1"/>
  <c r="P144" i="1"/>
  <c r="Q221" i="1"/>
  <c r="P215" i="1"/>
  <c r="P71" i="1"/>
  <c r="S57" i="1"/>
  <c r="S201" i="1"/>
  <c r="R28" i="1"/>
  <c r="R172" i="1"/>
  <c r="R316" i="1"/>
  <c r="Q143" i="1"/>
  <c r="Q287" i="1"/>
  <c r="S82" i="1"/>
  <c r="S226" i="1"/>
  <c r="R53" i="1"/>
  <c r="R197" i="1"/>
  <c r="Q24" i="1"/>
  <c r="Q168" i="1"/>
  <c r="Q312" i="1"/>
  <c r="S119" i="1"/>
  <c r="S263" i="1"/>
  <c r="R90" i="1"/>
  <c r="R234" i="1"/>
  <c r="Q61" i="1"/>
  <c r="Q205" i="1"/>
  <c r="P32" i="1"/>
  <c r="S144" i="1"/>
  <c r="S288" i="1"/>
  <c r="R115" i="1"/>
  <c r="R259" i="1"/>
  <c r="Q86" i="1"/>
  <c r="Q230" i="1"/>
  <c r="S25" i="1"/>
  <c r="S169" i="1"/>
  <c r="S313" i="1"/>
  <c r="R140" i="1"/>
  <c r="R284" i="1"/>
  <c r="Q111" i="1"/>
  <c r="Q255" i="1"/>
  <c r="S74" i="1"/>
  <c r="S218" i="1"/>
  <c r="R45" i="1"/>
  <c r="R189" i="1"/>
  <c r="Q16" i="1"/>
  <c r="Q160" i="1"/>
  <c r="Q304" i="1"/>
  <c r="S99" i="1"/>
  <c r="S243" i="1"/>
  <c r="R70" i="1"/>
  <c r="R214" i="1"/>
  <c r="S52" i="1"/>
  <c r="S196" i="1"/>
  <c r="R23" i="1"/>
  <c r="R167" i="1"/>
  <c r="R311" i="1"/>
  <c r="Q138" i="1"/>
  <c r="Q282" i="1"/>
  <c r="S77" i="1"/>
  <c r="S221" i="1"/>
  <c r="R48" i="1"/>
  <c r="R192" i="1"/>
  <c r="Q19" i="1"/>
  <c r="Q163" i="1"/>
  <c r="Q307" i="1"/>
  <c r="S102" i="1"/>
  <c r="S246" i="1"/>
  <c r="R73" i="1"/>
  <c r="R217" i="1"/>
  <c r="Q44" i="1"/>
  <c r="S55" i="1"/>
  <c r="S199" i="1"/>
  <c r="R26" i="1"/>
  <c r="R170" i="1"/>
  <c r="R314" i="1"/>
  <c r="S20" i="1"/>
  <c r="S164" i="1"/>
  <c r="S308" i="1"/>
  <c r="R135" i="1"/>
  <c r="R279" i="1"/>
  <c r="Q106" i="1"/>
  <c r="Q250" i="1"/>
  <c r="P298" i="1"/>
  <c r="P205" i="1"/>
  <c r="P289" i="1"/>
  <c r="P276" i="1"/>
  <c r="P132" i="1"/>
  <c r="Q173" i="1"/>
  <c r="P203" i="1"/>
  <c r="P59" i="1"/>
  <c r="S69" i="1"/>
  <c r="S213" i="1"/>
  <c r="R40" i="1"/>
  <c r="R184" i="1"/>
  <c r="Q11" i="1"/>
  <c r="Q155" i="1"/>
  <c r="Q299" i="1"/>
  <c r="S94" i="1"/>
  <c r="S238" i="1"/>
  <c r="R65" i="1"/>
  <c r="R209" i="1"/>
  <c r="Q36" i="1"/>
  <c r="Q180" i="1"/>
  <c r="P7" i="1"/>
  <c r="S131" i="1"/>
  <c r="S275" i="1"/>
  <c r="R102" i="1"/>
  <c r="R246" i="1"/>
  <c r="Q73" i="1"/>
  <c r="Q217" i="1"/>
  <c r="S12" i="1"/>
  <c r="S156" i="1"/>
  <c r="S300" i="1"/>
  <c r="R127" i="1"/>
  <c r="R271" i="1"/>
  <c r="Q98" i="1"/>
  <c r="Q242" i="1"/>
  <c r="S37" i="1"/>
  <c r="S181" i="1"/>
  <c r="R8" i="1"/>
  <c r="R152" i="1"/>
  <c r="R296" i="1"/>
  <c r="Q123" i="1"/>
  <c r="Q267" i="1"/>
  <c r="S86" i="1"/>
  <c r="S230" i="1"/>
  <c r="R57" i="1"/>
  <c r="R201" i="1"/>
  <c r="Q28" i="1"/>
  <c r="Q172" i="1"/>
  <c r="Q316" i="1"/>
  <c r="S111" i="1"/>
  <c r="S255" i="1"/>
  <c r="R82" i="1"/>
  <c r="R226" i="1"/>
  <c r="S64" i="1"/>
  <c r="S208" i="1"/>
  <c r="R35" i="1"/>
  <c r="R179" i="1"/>
  <c r="Q6" i="1"/>
  <c r="Q150" i="1"/>
  <c r="Q294" i="1"/>
  <c r="S89" i="1"/>
  <c r="S233" i="1"/>
  <c r="R60" i="1"/>
  <c r="R204" i="1"/>
  <c r="Q31" i="1"/>
  <c r="Q175" i="1"/>
  <c r="Q319" i="1"/>
  <c r="S114" i="1"/>
  <c r="S258" i="1"/>
  <c r="R85" i="1"/>
  <c r="R229" i="1"/>
  <c r="Q56" i="1"/>
  <c r="S67" i="1"/>
  <c r="S211" i="1"/>
  <c r="R38" i="1"/>
  <c r="R182" i="1"/>
  <c r="Q9" i="1"/>
  <c r="S32" i="1"/>
  <c r="P61" i="1"/>
  <c r="P145" i="1"/>
  <c r="P264" i="1"/>
  <c r="P120" i="1"/>
  <c r="Q113" i="1"/>
  <c r="P191" i="1"/>
  <c r="P47" i="1"/>
  <c r="S81" i="1"/>
  <c r="S225" i="1"/>
  <c r="R52" i="1"/>
  <c r="R196" i="1"/>
  <c r="Q23" i="1"/>
  <c r="Q167" i="1"/>
  <c r="Q311" i="1"/>
  <c r="S106" i="1"/>
  <c r="S250" i="1"/>
  <c r="R77" i="1"/>
  <c r="R221" i="1"/>
  <c r="Q48" i="1"/>
  <c r="Q192" i="1"/>
  <c r="P19" i="1"/>
  <c r="S143" i="1"/>
  <c r="S287" i="1"/>
  <c r="R114" i="1"/>
  <c r="R258" i="1"/>
  <c r="Q85" i="1"/>
  <c r="Q229" i="1"/>
  <c r="S24" i="1"/>
  <c r="S168" i="1"/>
  <c r="S312" i="1"/>
  <c r="R139" i="1"/>
  <c r="R283" i="1"/>
  <c r="Q110" i="1"/>
  <c r="Q254" i="1"/>
  <c r="S49" i="1"/>
  <c r="S193" i="1"/>
  <c r="R20" i="1"/>
  <c r="R164" i="1"/>
  <c r="R308" i="1"/>
  <c r="Q135" i="1"/>
  <c r="Q279" i="1"/>
  <c r="S98" i="1"/>
  <c r="S242" i="1"/>
  <c r="R69" i="1"/>
  <c r="R213" i="1"/>
  <c r="Q40" i="1"/>
  <c r="Q184" i="1"/>
  <c r="P11" i="1"/>
  <c r="S123" i="1"/>
  <c r="S267" i="1"/>
  <c r="R94" i="1"/>
  <c r="R238" i="1"/>
  <c r="S76" i="1"/>
  <c r="S220" i="1"/>
  <c r="R47" i="1"/>
  <c r="R191" i="1"/>
  <c r="Q18" i="1"/>
  <c r="Q162" i="1"/>
  <c r="Q306" i="1"/>
  <c r="S101" i="1"/>
  <c r="S245" i="1"/>
  <c r="R72" i="1"/>
  <c r="R216" i="1"/>
  <c r="Q43" i="1"/>
  <c r="Q187" i="1"/>
  <c r="P14" i="1"/>
  <c r="S126" i="1"/>
  <c r="S270" i="1"/>
  <c r="R97" i="1"/>
  <c r="R241" i="1"/>
  <c r="Q68" i="1"/>
  <c r="P193" i="1"/>
  <c r="Q224" i="1"/>
  <c r="P252" i="1"/>
  <c r="P108" i="1"/>
  <c r="R2" i="1"/>
  <c r="P179" i="1"/>
  <c r="P34" i="1"/>
  <c r="S93" i="1"/>
  <c r="S237" i="1"/>
  <c r="R64" i="1"/>
  <c r="R208" i="1"/>
  <c r="Q35" i="1"/>
  <c r="Q179" i="1"/>
  <c r="P6" i="1"/>
  <c r="S118" i="1"/>
  <c r="S262" i="1"/>
  <c r="R89" i="1"/>
  <c r="R233" i="1"/>
  <c r="Q60" i="1"/>
  <c r="Q204" i="1"/>
  <c r="S11" i="1"/>
  <c r="S155" i="1"/>
  <c r="S299" i="1"/>
  <c r="R126" i="1"/>
  <c r="R270" i="1"/>
  <c r="Q97" i="1"/>
  <c r="Q241" i="1"/>
  <c r="S36" i="1"/>
  <c r="S180" i="1"/>
  <c r="R7" i="1"/>
  <c r="R151" i="1"/>
  <c r="R295" i="1"/>
  <c r="Q122" i="1"/>
  <c r="Q266" i="1"/>
  <c r="S61" i="1"/>
  <c r="S205" i="1"/>
  <c r="R32" i="1"/>
  <c r="R176" i="1"/>
  <c r="Q3" i="1"/>
  <c r="Q147" i="1"/>
  <c r="Q291" i="1"/>
  <c r="S110" i="1"/>
  <c r="S254" i="1"/>
  <c r="R81" i="1"/>
  <c r="R225" i="1"/>
  <c r="Q52" i="1"/>
  <c r="Q196" i="1"/>
  <c r="P23" i="1"/>
  <c r="S135" i="1"/>
  <c r="S279" i="1"/>
  <c r="R106" i="1"/>
  <c r="R250" i="1"/>
  <c r="S88" i="1"/>
  <c r="S232" i="1"/>
  <c r="R59" i="1"/>
  <c r="R203" i="1"/>
  <c r="Q30" i="1"/>
  <c r="Q174" i="1"/>
  <c r="Q318" i="1"/>
  <c r="S113" i="1"/>
  <c r="S257" i="1"/>
  <c r="R84" i="1"/>
  <c r="R228" i="1"/>
  <c r="Q55" i="1"/>
  <c r="Q199" i="1"/>
  <c r="P26" i="1"/>
  <c r="S138" i="1"/>
  <c r="S282" i="1"/>
  <c r="R109" i="1"/>
  <c r="R253" i="1"/>
  <c r="Q80" i="1"/>
  <c r="S91" i="1"/>
  <c r="S235" i="1"/>
  <c r="R62" i="1"/>
  <c r="R206" i="1"/>
  <c r="Q33" i="1"/>
  <c r="S56" i="1"/>
  <c r="S200" i="1"/>
  <c r="R27" i="1"/>
  <c r="R171" i="1"/>
  <c r="P37" i="1"/>
  <c r="P182" i="1"/>
  <c r="Q5" i="1"/>
  <c r="P111" i="1"/>
  <c r="P255" i="1"/>
  <c r="P39" i="1"/>
  <c r="P184" i="1"/>
  <c r="Q29" i="1"/>
  <c r="P113" i="1"/>
  <c r="P257" i="1"/>
  <c r="P42" i="1"/>
  <c r="P186" i="1"/>
  <c r="Q53" i="1"/>
  <c r="P115" i="1"/>
  <c r="P259" i="1"/>
  <c r="P44" i="1"/>
  <c r="P188" i="1"/>
  <c r="Q77" i="1"/>
  <c r="P117" i="1"/>
  <c r="P261" i="1"/>
  <c r="P46" i="1"/>
  <c r="P202" i="1"/>
  <c r="Q202" i="1"/>
  <c r="R219" i="1"/>
  <c r="S104" i="1"/>
  <c r="S7" i="1"/>
  <c r="S176" i="1"/>
  <c r="P50" i="1"/>
  <c r="P194" i="1"/>
  <c r="Q137" i="1"/>
  <c r="P123" i="1"/>
  <c r="P267" i="1"/>
  <c r="P52" i="1"/>
  <c r="P196" i="1"/>
  <c r="Q141" i="1"/>
  <c r="P125" i="1"/>
  <c r="P269" i="1"/>
  <c r="P54" i="1"/>
  <c r="P198" i="1"/>
  <c r="Q152" i="1"/>
  <c r="P127" i="1"/>
  <c r="P271" i="1"/>
  <c r="P56" i="1"/>
  <c r="P200" i="1"/>
  <c r="Q161" i="1"/>
  <c r="P129" i="1"/>
  <c r="P273" i="1"/>
  <c r="P58" i="1"/>
  <c r="P214" i="1"/>
  <c r="Q190" i="1"/>
  <c r="R159" i="1"/>
  <c r="S44" i="1"/>
  <c r="R313" i="1"/>
  <c r="G3" i="2" l="1"/>
  <c r="G15" i="2"/>
  <c r="G27" i="2"/>
  <c r="F10" i="2"/>
  <c r="F22" i="2"/>
  <c r="G19" i="2"/>
  <c r="G4" i="2"/>
  <c r="G16" i="2"/>
  <c r="G28" i="2"/>
  <c r="F11" i="2"/>
  <c r="F23" i="2"/>
  <c r="F14" i="2"/>
  <c r="G5" i="2"/>
  <c r="G17" i="2"/>
  <c r="G29" i="2"/>
  <c r="F12" i="2"/>
  <c r="F24" i="2"/>
  <c r="F26" i="2"/>
  <c r="G6" i="2"/>
  <c r="G18" i="2"/>
  <c r="G30" i="2"/>
  <c r="F13" i="2"/>
  <c r="F25" i="2"/>
  <c r="G7" i="2"/>
  <c r="G8" i="2"/>
  <c r="G20" i="2"/>
  <c r="F3" i="2"/>
  <c r="F15" i="2"/>
  <c r="F27" i="2"/>
  <c r="F20" i="2"/>
  <c r="G9" i="2"/>
  <c r="G21" i="2"/>
  <c r="F4" i="2"/>
  <c r="F16" i="2"/>
  <c r="F28" i="2"/>
  <c r="G25" i="2"/>
  <c r="G10" i="2"/>
  <c r="G22" i="2"/>
  <c r="F5" i="2"/>
  <c r="F17" i="2"/>
  <c r="F29" i="2"/>
  <c r="F8" i="2"/>
  <c r="G11" i="2"/>
  <c r="G23" i="2"/>
  <c r="F6" i="2"/>
  <c r="F18" i="2"/>
  <c r="F30" i="2"/>
  <c r="G2" i="2"/>
  <c r="G12" i="2"/>
  <c r="G24" i="2"/>
  <c r="F7" i="2"/>
  <c r="F19" i="2"/>
  <c r="F31" i="2"/>
  <c r="G13" i="2"/>
  <c r="G14" i="2"/>
  <c r="G26" i="2"/>
  <c r="F9" i="2"/>
  <c r="F21" i="2"/>
  <c r="F2" i="2"/>
  <c r="G31" i="2"/>
  <c r="E3" i="2"/>
  <c r="E15" i="2"/>
  <c r="E27" i="2"/>
  <c r="C9" i="2"/>
  <c r="C21" i="2"/>
  <c r="B2" i="2"/>
  <c r="E24" i="2"/>
  <c r="C7" i="2"/>
  <c r="E4" i="2"/>
  <c r="E16" i="2"/>
  <c r="E28" i="2"/>
  <c r="C10" i="2"/>
  <c r="C22" i="2"/>
  <c r="C6" i="2"/>
  <c r="C31" i="2"/>
  <c r="E5" i="2"/>
  <c r="E17" i="2"/>
  <c r="E29" i="2"/>
  <c r="C11" i="2"/>
  <c r="C23" i="2"/>
  <c r="C29" i="2"/>
  <c r="C18" i="2"/>
  <c r="E6" i="2"/>
  <c r="E18" i="2"/>
  <c r="E30" i="2"/>
  <c r="C12" i="2"/>
  <c r="C24" i="2"/>
  <c r="E12" i="2"/>
  <c r="E13" i="2"/>
  <c r="E7" i="2"/>
  <c r="E19" i="2"/>
  <c r="E31" i="2"/>
  <c r="C13" i="2"/>
  <c r="C25" i="2"/>
  <c r="C17" i="2"/>
  <c r="E25" i="2"/>
  <c r="E8" i="2"/>
  <c r="E20" i="2"/>
  <c r="E2" i="2"/>
  <c r="C14" i="2"/>
  <c r="C26" i="2"/>
  <c r="C5" i="2"/>
  <c r="E9" i="2"/>
  <c r="E21" i="2"/>
  <c r="C3" i="2"/>
  <c r="C15" i="2"/>
  <c r="C27" i="2"/>
  <c r="E23" i="2"/>
  <c r="C19" i="2"/>
  <c r="E10" i="2"/>
  <c r="E22" i="2"/>
  <c r="C4" i="2"/>
  <c r="C16" i="2"/>
  <c r="C28" i="2"/>
  <c r="E11" i="2"/>
  <c r="C30" i="2"/>
  <c r="E14" i="2"/>
  <c r="E26" i="2"/>
  <c r="C8" i="2"/>
  <c r="C20" i="2"/>
  <c r="C2" i="2"/>
  <c r="B27" i="2"/>
  <c r="D23" i="2"/>
  <c r="D30" i="2"/>
  <c r="B4" i="2"/>
  <c r="B20" i="2"/>
  <c r="D2" i="2"/>
  <c r="D20" i="2"/>
  <c r="B10" i="2"/>
  <c r="D25" i="2"/>
  <c r="D4" i="2"/>
  <c r="D12" i="2"/>
  <c r="D7" i="2"/>
  <c r="D3" i="2"/>
  <c r="B31" i="2"/>
  <c r="B19" i="2"/>
  <c r="D18" i="2"/>
  <c r="B8" i="2"/>
  <c r="B14" i="2"/>
  <c r="B3" i="2"/>
  <c r="D11" i="2"/>
  <c r="B26" i="2"/>
  <c r="B15" i="2"/>
  <c r="D22" i="2"/>
  <c r="D6" i="2"/>
  <c r="B7" i="2"/>
  <c r="D10" i="2"/>
  <c r="D29" i="2"/>
  <c r="B13" i="2"/>
  <c r="B18" i="2"/>
  <c r="B6" i="2"/>
  <c r="D21" i="2"/>
  <c r="D17" i="2"/>
  <c r="B23" i="2"/>
  <c r="B29" i="2"/>
  <c r="D26" i="2"/>
  <c r="D28" i="2"/>
  <c r="B22" i="2"/>
  <c r="B5" i="2"/>
  <c r="B24" i="2"/>
  <c r="B12" i="2"/>
  <c r="D14" i="2"/>
  <c r="D16" i="2"/>
  <c r="B30" i="2"/>
  <c r="D8" i="2"/>
  <c r="B25" i="2"/>
  <c r="B28" i="2"/>
  <c r="D9" i="2"/>
  <c r="D5" i="2"/>
  <c r="B11" i="2"/>
  <c r="B17" i="2"/>
  <c r="D13" i="2"/>
  <c r="D31" i="2"/>
  <c r="D27" i="2"/>
  <c r="B21" i="2"/>
  <c r="B16" i="2"/>
  <c r="D24" i="2"/>
  <c r="D19" i="2"/>
  <c r="D15" i="2"/>
  <c r="B9" i="2"/>
  <c r="J4" i="2" l="1"/>
  <c r="J3" i="2"/>
  <c r="J5" i="2"/>
</calcChain>
</file>

<file path=xl/sharedStrings.xml><?xml version="1.0" encoding="utf-8"?>
<sst xmlns="http://schemas.openxmlformats.org/spreadsheetml/2006/main" count="668" uniqueCount="658">
  <si>
    <t>sayonarahatsukoi</t>
  </si>
  <si>
    <t>Sayonara Hatsukoi</t>
  </si>
  <si>
    <t>lostcivilization</t>
  </si>
  <si>
    <t>Lost Civilization</t>
  </si>
  <si>
    <t>goodtek</t>
  </si>
  <si>
    <t>GOODTEK (Arcaea Edit)</t>
  </si>
  <si>
    <t>viyella</t>
  </si>
  <si>
    <t>cry of viyella</t>
  </si>
  <si>
    <t>rise</t>
  </si>
  <si>
    <t>Rise</t>
  </si>
  <si>
    <t>lucifer</t>
  </si>
  <si>
    <t>Lucifer</t>
  </si>
  <si>
    <t>fairytale</t>
  </si>
  <si>
    <t>Fairytale</t>
  </si>
  <si>
    <t>hearditsaid</t>
  </si>
  <si>
    <t>I've heard it said</t>
  </si>
  <si>
    <t>babaroque</t>
  </si>
  <si>
    <t>Babaroque</t>
  </si>
  <si>
    <t>memoryfactory</t>
  </si>
  <si>
    <t>memoryfactory.lzh</t>
  </si>
  <si>
    <t>snowwhite</t>
  </si>
  <si>
    <t>Snow White</t>
  </si>
  <si>
    <t>relentless</t>
  </si>
  <si>
    <t>Relentless</t>
  </si>
  <si>
    <t>shadesoflight</t>
  </si>
  <si>
    <t>Shades of Light in a Transcendent Realm</t>
  </si>
  <si>
    <t>vexaria</t>
  </si>
  <si>
    <t>Vexaria</t>
  </si>
  <si>
    <t>essenceoftwilight</t>
  </si>
  <si>
    <t>Essence of Twilight</t>
  </si>
  <si>
    <t>qualia</t>
  </si>
  <si>
    <t>qualia -ideaesthesia-</t>
  </si>
  <si>
    <t>pragmatism</t>
  </si>
  <si>
    <t>PRAGMATISM</t>
  </si>
  <si>
    <t>sheriruth</t>
  </si>
  <si>
    <t>Sheriruth</t>
  </si>
  <si>
    <t>lumia</t>
  </si>
  <si>
    <t>Lumia</t>
  </si>
  <si>
    <t>dement</t>
  </si>
  <si>
    <t>Dement ~after legend~</t>
  </si>
  <si>
    <t>dandelion</t>
  </si>
  <si>
    <t>Dandelion</t>
  </si>
  <si>
    <t>anokumene</t>
  </si>
  <si>
    <t>Anökumene</t>
  </si>
  <si>
    <t>infinityheaven</t>
  </si>
  <si>
    <t>Infinity Heaven</t>
  </si>
  <si>
    <t>partyvinyl</t>
  </si>
  <si>
    <t>Party Vinyl</t>
  </si>
  <si>
    <t>flashback</t>
  </si>
  <si>
    <t>Flashback</t>
  </si>
  <si>
    <t>flyburg</t>
  </si>
  <si>
    <t>Flyburg and Endroll</t>
  </si>
  <si>
    <t>nirvluce</t>
  </si>
  <si>
    <t>Nirv lucE</t>
  </si>
  <si>
    <t>paradise</t>
  </si>
  <si>
    <t>Paradise</t>
  </si>
  <si>
    <t>brandnewworld</t>
  </si>
  <si>
    <t>Brand new world</t>
  </si>
  <si>
    <t>dataerror</t>
  </si>
  <si>
    <t>DataErr0r</t>
  </si>
  <si>
    <t>crosssoul</t>
  </si>
  <si>
    <t>CROSS†SOUL</t>
  </si>
  <si>
    <t>yourvoiceso</t>
  </si>
  <si>
    <t>Your voice so... feat. Such</t>
  </si>
  <si>
    <t>chronostasis</t>
  </si>
  <si>
    <t>Chronostasis</t>
  </si>
  <si>
    <t>kanagawa</t>
  </si>
  <si>
    <t>Kanagawa Cyber Culvert</t>
  </si>
  <si>
    <t>moonlightofsandcastle</t>
  </si>
  <si>
    <t>Moonlight of Sand Castle</t>
  </si>
  <si>
    <t>reconstruction</t>
  </si>
  <si>
    <t>REconstruction</t>
  </si>
  <si>
    <t>evoltex</t>
  </si>
  <si>
    <t>Evoltex (poppi'n mix)</t>
  </si>
  <si>
    <t>oracle</t>
  </si>
  <si>
    <t>Oracle</t>
  </si>
  <si>
    <t>aterlbus</t>
  </si>
  <si>
    <t>αterlβus</t>
  </si>
  <si>
    <t>clotho</t>
  </si>
  <si>
    <t>Clotho and the stargazer</t>
  </si>
  <si>
    <t>impurebird</t>
  </si>
  <si>
    <t>Impure Bird</t>
  </si>
  <si>
    <t>ignotus</t>
  </si>
  <si>
    <t>Ignotus</t>
  </si>
  <si>
    <t>lethaeus</t>
  </si>
  <si>
    <t>Lethaeus</t>
  </si>
  <si>
    <t>romancewars</t>
  </si>
  <si>
    <t>Romance Wars</t>
  </si>
  <si>
    <t>blossoms</t>
  </si>
  <si>
    <t>Blossoms</t>
  </si>
  <si>
    <t>moonheart</t>
  </si>
  <si>
    <t>Moonheart</t>
  </si>
  <si>
    <t>genesis</t>
  </si>
  <si>
    <t>Genesis</t>
  </si>
  <si>
    <t>harutopia</t>
  </si>
  <si>
    <t>Harutopia ~Utopia of Spring~</t>
  </si>
  <si>
    <t>auxesia</t>
  </si>
  <si>
    <t>Auxesia</t>
  </si>
  <si>
    <t>rabbitintheblackroom</t>
  </si>
  <si>
    <t>Rabbit In The Black Room</t>
  </si>
  <si>
    <t>modelista</t>
  </si>
  <si>
    <t>Modelista</t>
  </si>
  <si>
    <t>soundwitch</t>
  </si>
  <si>
    <t>SOUNDWiTCH</t>
  </si>
  <si>
    <t>trappola</t>
  </si>
  <si>
    <t>trappola bewitching</t>
  </si>
  <si>
    <t>iconoclast</t>
  </si>
  <si>
    <t>Iconoclast</t>
  </si>
  <si>
    <t>conflict</t>
  </si>
  <si>
    <t>axiumcrisis</t>
  </si>
  <si>
    <t>Axium Crisis</t>
  </si>
  <si>
    <t>grievouslady</t>
  </si>
  <si>
    <t>Grievous Lady</t>
  </si>
  <si>
    <t>dreaminattraction</t>
  </si>
  <si>
    <t>Dreamin' Attraction!!</t>
  </si>
  <si>
    <t>redandblue</t>
  </si>
  <si>
    <t>Red and Blue</t>
  </si>
  <si>
    <t>onelastdrive</t>
  </si>
  <si>
    <t>One Last Drive</t>
  </si>
  <si>
    <t>surrender</t>
  </si>
  <si>
    <t>Surrender</t>
  </si>
  <si>
    <t>yozakurafubuki</t>
  </si>
  <si>
    <t>Yosakura Fubuki</t>
  </si>
  <si>
    <t>cyanine</t>
  </si>
  <si>
    <t>dreamgoeson</t>
  </si>
  <si>
    <t>Dream goes on</t>
  </si>
  <si>
    <t>journey</t>
  </si>
  <si>
    <t>Journey</t>
  </si>
  <si>
    <t>specta</t>
  </si>
  <si>
    <t>Specta</t>
  </si>
  <si>
    <t>quon</t>
  </si>
  <si>
    <t>Quon</t>
  </si>
  <si>
    <t>syro</t>
  </si>
  <si>
    <t>Syro</t>
  </si>
  <si>
    <t>reinvent</t>
  </si>
  <si>
    <t>Reinvent</t>
  </si>
  <si>
    <t>silentrush</t>
  </si>
  <si>
    <t>Silent Rush</t>
  </si>
  <si>
    <t>singularity</t>
  </si>
  <si>
    <t>Singularity</t>
  </si>
  <si>
    <t>memoryforest</t>
  </si>
  <si>
    <t>Memory Forest</t>
  </si>
  <si>
    <t>strongholds</t>
  </si>
  <si>
    <t>Strongholds</t>
  </si>
  <si>
    <t>nexttoyou</t>
  </si>
  <si>
    <t>next to you</t>
  </si>
  <si>
    <t>metallicpunisher</t>
  </si>
  <si>
    <t>Metallic Punisher</t>
  </si>
  <si>
    <t>blaster</t>
  </si>
  <si>
    <t>Blaster</t>
  </si>
  <si>
    <t>guardina</t>
  </si>
  <si>
    <t>γuarδina</t>
  </si>
  <si>
    <t>carminescythe</t>
  </si>
  <si>
    <t>carmine:scythe</t>
  </si>
  <si>
    <t>bethere</t>
  </si>
  <si>
    <t>Be There</t>
  </si>
  <si>
    <t>cyberneciacatharsis</t>
  </si>
  <si>
    <t>Cybernecia Catharsis</t>
  </si>
  <si>
    <t>callmyname</t>
  </si>
  <si>
    <t>Call My Name feat. Yukacco</t>
  </si>
  <si>
    <t>inkarusi</t>
  </si>
  <si>
    <t>inkar-usi</t>
  </si>
  <si>
    <t>mazenine</t>
  </si>
  <si>
    <t>Maze No.9</t>
  </si>
  <si>
    <t>themessage</t>
  </si>
  <si>
    <t>The Message</t>
  </si>
  <si>
    <t>sulfur</t>
  </si>
  <si>
    <t>Sulfur</t>
  </si>
  <si>
    <t>halcyon</t>
  </si>
  <si>
    <t>Halcyon</t>
  </si>
  <si>
    <t>etherstrike</t>
  </si>
  <si>
    <t>Ether Strike</t>
  </si>
  <si>
    <t>fractureray</t>
  </si>
  <si>
    <t>Fracture Ray</t>
  </si>
  <si>
    <t>suomi</t>
  </si>
  <si>
    <t>Suomi</t>
  </si>
  <si>
    <t>bookmaker</t>
  </si>
  <si>
    <t>Bookmaker (2D Version)</t>
  </si>
  <si>
    <t>darakunosono</t>
  </si>
  <si>
    <t>Illegal Paradise</t>
  </si>
  <si>
    <t>dropdead</t>
  </si>
  <si>
    <t>fallensquare</t>
  </si>
  <si>
    <t>Fallensquare</t>
  </si>
  <si>
    <t>nhelv</t>
  </si>
  <si>
    <t>Nhelv</t>
  </si>
  <si>
    <t>espebranch</t>
  </si>
  <si>
    <t>LunarOrbit -believe in the Espebranch road-</t>
  </si>
  <si>
    <t>purgatorium</t>
  </si>
  <si>
    <t>Purgatorium</t>
  </si>
  <si>
    <t>hikari</t>
  </si>
  <si>
    <t>Hikari</t>
  </si>
  <si>
    <t>stager</t>
  </si>
  <si>
    <t>STAGER (ALL STAGE CLEAR)</t>
  </si>
  <si>
    <t>hallofmirrors</t>
  </si>
  <si>
    <t>Hall of Mirrors</t>
  </si>
  <si>
    <t>linearaccelerator</t>
  </si>
  <si>
    <t>Linear Accelerator</t>
  </si>
  <si>
    <t>tiferet</t>
  </si>
  <si>
    <t>Tiferet</t>
  </si>
  <si>
    <t>alexandrite</t>
  </si>
  <si>
    <t>Alexandrite</t>
  </si>
  <si>
    <t>rugie</t>
  </si>
  <si>
    <t>Rugie</t>
  </si>
  <si>
    <t>astraltale</t>
  </si>
  <si>
    <t>Astral tale</t>
  </si>
  <si>
    <t>phantasia</t>
  </si>
  <si>
    <t>Phantasia</t>
  </si>
  <si>
    <t>empireofwinter</t>
  </si>
  <si>
    <t>Empire of Winter</t>
  </si>
  <si>
    <t>merlin</t>
  </si>
  <si>
    <t>MERLIN</t>
  </si>
  <si>
    <t>dxfullmetal</t>
  </si>
  <si>
    <t>DX Choseinou Full Metal Shojo</t>
  </si>
  <si>
    <t>omakeno</t>
  </si>
  <si>
    <t>OMAKENO Stroke</t>
  </si>
  <si>
    <t>scarletlance</t>
  </si>
  <si>
    <t>Scarlet Lance</t>
  </si>
  <si>
    <t>ouroboros</t>
  </si>
  <si>
    <t>ouroboros -twin stroke of the end-</t>
  </si>
  <si>
    <t>libertas</t>
  </si>
  <si>
    <t>Libertas</t>
  </si>
  <si>
    <t>solitarydream</t>
  </si>
  <si>
    <t>Solitary Dream</t>
  </si>
  <si>
    <t>antithese</t>
  </si>
  <si>
    <t>Antithese</t>
  </si>
  <si>
    <t>corruption</t>
  </si>
  <si>
    <t>Corruption</t>
  </si>
  <si>
    <t>blackterritory</t>
  </si>
  <si>
    <t>Black Territory</t>
  </si>
  <si>
    <t>viciousheroism</t>
  </si>
  <si>
    <t>Vicious Heroism</t>
  </si>
  <si>
    <t>cyaegha</t>
  </si>
  <si>
    <t>Cyaegha</t>
  </si>
  <si>
    <t>revixy</t>
  </si>
  <si>
    <t>ReviXy</t>
  </si>
  <si>
    <t>grimheart</t>
  </si>
  <si>
    <t>Grimheart</t>
  </si>
  <si>
    <t>vector</t>
  </si>
  <si>
    <t>VECTOЯ</t>
  </si>
  <si>
    <t>supernova</t>
  </si>
  <si>
    <t>SUPERNOVA</t>
  </si>
  <si>
    <t>dottodot</t>
  </si>
  <si>
    <t>Dot to Dot feat. shully</t>
  </si>
  <si>
    <t>garakuta</t>
  </si>
  <si>
    <t>Garakuta Doll Play</t>
  </si>
  <si>
    <t>ikazuchi</t>
  </si>
  <si>
    <t>Ikazuchi</t>
  </si>
  <si>
    <t>worldvanquisher</t>
  </si>
  <si>
    <t>World Vanquisher</t>
  </si>
  <si>
    <t>dreadnought</t>
  </si>
  <si>
    <t>Dreadnought</t>
  </si>
  <si>
    <t>particlearts</t>
  </si>
  <si>
    <t>Particle Arts</t>
  </si>
  <si>
    <t>vindication</t>
  </si>
  <si>
    <t>Vindication</t>
  </si>
  <si>
    <t>heavensdoor</t>
  </si>
  <si>
    <t>Heavensdoor</t>
  </si>
  <si>
    <t>ringedgenesis</t>
  </si>
  <si>
    <t>Ringed Genesis</t>
  </si>
  <si>
    <t>chelsea</t>
  </si>
  <si>
    <t>Chelsea</t>
  </si>
  <si>
    <t>aiueoon</t>
  </si>
  <si>
    <t>AI[UE]OON</t>
  </si>
  <si>
    <t>melodyoflove</t>
  </si>
  <si>
    <t>A Wandering Melody of Love</t>
  </si>
  <si>
    <t>tiemedowngently</t>
  </si>
  <si>
    <t>Tie me down gently</t>
  </si>
  <si>
    <t>valhallazero</t>
  </si>
  <si>
    <t>Valhalla:0</t>
  </si>
  <si>
    <t>mirzam</t>
  </si>
  <si>
    <t>Mirzam</t>
  </si>
  <si>
    <t>diode</t>
  </si>
  <si>
    <t>Diode</t>
  </si>
  <si>
    <t>freefall</t>
  </si>
  <si>
    <t>FREEF4LL</t>
  </si>
  <si>
    <t>gloryroad</t>
  </si>
  <si>
    <t>GLORY：ROAD</t>
  </si>
  <si>
    <t>monochromeprincess</t>
  </si>
  <si>
    <t>Monochrome Princess</t>
  </si>
  <si>
    <t>heavenlycaress</t>
  </si>
  <si>
    <t>Heavenly caress</t>
  </si>
  <si>
    <t>senkyou</t>
  </si>
  <si>
    <t>Senkyou</t>
  </si>
  <si>
    <t>filament</t>
  </si>
  <si>
    <t>Filament</t>
  </si>
  <si>
    <t>avantraze</t>
  </si>
  <si>
    <t>Avant Raze</t>
  </si>
  <si>
    <t>battlenoone</t>
  </si>
  <si>
    <t>BATTLE NO.1</t>
  </si>
  <si>
    <t>laqryma</t>
  </si>
  <si>
    <t>La'qryma of the Wasteland</t>
  </si>
  <si>
    <t>einherjar</t>
  </si>
  <si>
    <t>Einherjar Joker</t>
  </si>
  <si>
    <t>izana</t>
  </si>
  <si>
    <t>IZANA</t>
  </si>
  <si>
    <t>saikyostronger</t>
  </si>
  <si>
    <t>SAIKYO STRONGER</t>
  </si>
  <si>
    <t>worldexecuteme</t>
  </si>
  <si>
    <t>world.execute(me);</t>
  </si>
  <si>
    <t>blrink</t>
  </si>
  <si>
    <t>BLRINK</t>
  </si>
  <si>
    <t>oblivia</t>
  </si>
  <si>
    <t>Oblivia</t>
  </si>
  <si>
    <t>amygdata</t>
  </si>
  <si>
    <t>corpssansorganes</t>
  </si>
  <si>
    <t>corps-sans-organes</t>
  </si>
  <si>
    <t>equilibrium</t>
  </si>
  <si>
    <t>Equilibrium</t>
  </si>
  <si>
    <t>antagonism</t>
  </si>
  <si>
    <t>Antagonism</t>
  </si>
  <si>
    <t>lostdesire</t>
  </si>
  <si>
    <t>Lost Desire</t>
  </si>
  <si>
    <t>dantalion</t>
  </si>
  <si>
    <t>Dantalion</t>
  </si>
  <si>
    <t>ifi</t>
  </si>
  <si>
    <t>#1f1e33</t>
  </si>
  <si>
    <t>tempestissimo</t>
  </si>
  <si>
    <t>Tempestissimo</t>
  </si>
  <si>
    <t>arcahv</t>
  </si>
  <si>
    <t>Arcahv</t>
  </si>
  <si>
    <t>altale</t>
  </si>
  <si>
    <t>Altale</t>
  </si>
  <si>
    <t>givemeanightmare</t>
  </si>
  <si>
    <t>Give Me a Nightmare</t>
  </si>
  <si>
    <t>blacklotus</t>
  </si>
  <si>
    <t>Black Lotus</t>
  </si>
  <si>
    <t>gekka</t>
  </si>
  <si>
    <t>Gekka (Short Version)</t>
  </si>
  <si>
    <t>vividtheory</t>
  </si>
  <si>
    <t>Vivid Theory</t>
  </si>
  <si>
    <t>onefr</t>
  </si>
  <si>
    <t>1F√</t>
  </si>
  <si>
    <t>scarletcage</t>
  </si>
  <si>
    <t>Scarlet Cage</t>
  </si>
  <si>
    <t>faintlight</t>
  </si>
  <si>
    <t>Faint Light (Arcaea Edit)</t>
  </si>
  <si>
    <t>feelssoright</t>
  </si>
  <si>
    <t>Feels So Right feat. Renko</t>
  </si>
  <si>
    <t>teriqma</t>
  </si>
  <si>
    <t>Teriqma</t>
  </si>
  <si>
    <t>mahoroba</t>
  </si>
  <si>
    <t>MAHOROBA</t>
  </si>
  <si>
    <t>badtek</t>
  </si>
  <si>
    <t>BADTEK</t>
  </si>
  <si>
    <t>maliciousmischance</t>
  </si>
  <si>
    <t>Malicious Mischance</t>
  </si>
  <si>
    <t>gothiveofra</t>
  </si>
  <si>
    <t>Got hive of Ra</t>
  </si>
  <si>
    <t>buchigireberserker</t>
  </si>
  <si>
    <t>BUCHiGiRE Berserker</t>
  </si>
  <si>
    <t>galaxyfriends</t>
  </si>
  <si>
    <t>Galaxy Friends</t>
  </si>
  <si>
    <t>crossover</t>
  </si>
  <si>
    <t>CROSS†OVER</t>
  </si>
  <si>
    <t>xeraphinite</t>
  </si>
  <si>
    <t>Xeraphinite</t>
  </si>
  <si>
    <t>lapis</t>
  </si>
  <si>
    <t>Lapis</t>
  </si>
  <si>
    <t>xanatos</t>
  </si>
  <si>
    <t>Xanatos</t>
  </si>
  <si>
    <t>purpleverse</t>
  </si>
  <si>
    <t>Purple Verse</t>
  </si>
  <si>
    <t>alicealamode</t>
  </si>
  <si>
    <t>Alice à la mode</t>
  </si>
  <si>
    <t>eccentrictale</t>
  </si>
  <si>
    <t>Eccentric Tale</t>
  </si>
  <si>
    <t>alicessuitcase</t>
  </si>
  <si>
    <t>Alice's Suitcase</t>
  </si>
  <si>
    <t>jump</t>
  </si>
  <si>
    <t>Jump</t>
  </si>
  <si>
    <t>felis</t>
  </si>
  <si>
    <t>Felis</t>
  </si>
  <si>
    <t>besideyou</t>
  </si>
  <si>
    <t>Beside You</t>
  </si>
  <si>
    <t>heartjackin</t>
  </si>
  <si>
    <t>Heart Jackin'</t>
  </si>
  <si>
    <t>toaliceliddell</t>
  </si>
  <si>
    <t>To: Alice Liddell</t>
  </si>
  <si>
    <t>lazyaddiction</t>
  </si>
  <si>
    <t>Lazy Addiction</t>
  </si>
  <si>
    <t>dazzlehop</t>
  </si>
  <si>
    <t>Dazzle hop</t>
  </si>
  <si>
    <t>viyellastears</t>
  </si>
  <si>
    <t>Viyella's Tears</t>
  </si>
  <si>
    <t>omegafour</t>
  </si>
  <si>
    <t>ω4</t>
  </si>
  <si>
    <t>aprilshowers</t>
  </si>
  <si>
    <t>April showers</t>
  </si>
  <si>
    <t>seventhsense</t>
  </si>
  <si>
    <t>7thSense</t>
  </si>
  <si>
    <t>oshamascramble</t>
  </si>
  <si>
    <t>Oshama Scramble!</t>
  </si>
  <si>
    <t>amazingmightyyyy</t>
  </si>
  <si>
    <t>AMAZING MIGHTYYYY!!!!</t>
  </si>
  <si>
    <t>climax</t>
  </si>
  <si>
    <t>Climax</t>
  </si>
  <si>
    <t>lastcelebration</t>
  </si>
  <si>
    <t>Last Celebration</t>
  </si>
  <si>
    <t>gou</t>
  </si>
  <si>
    <t>Misdeed -la bonté de Dieu et l'origine du mal-</t>
  </si>
  <si>
    <t>glow</t>
  </si>
  <si>
    <t>Glow</t>
  </si>
  <si>
    <t>attraqtia</t>
  </si>
  <si>
    <t>AttraqtiA</t>
  </si>
  <si>
    <t>enchantedlove</t>
  </si>
  <si>
    <t>enchanted love</t>
  </si>
  <si>
    <t>take</t>
  </si>
  <si>
    <t>Bamboo</t>
  </si>
  <si>
    <t>gimmedablood</t>
  </si>
  <si>
    <t>GIMME DA BLOOD</t>
  </si>
  <si>
    <t>bassline</t>
  </si>
  <si>
    <t>Can I Friend You on Bassbook? Lol</t>
  </si>
  <si>
    <t>lifeispiano</t>
  </si>
  <si>
    <t>Life is PIANO</t>
  </si>
  <si>
    <t>paperwitch</t>
  </si>
  <si>
    <t>Paper Witch</t>
  </si>
  <si>
    <t>crystalgravity</t>
  </si>
  <si>
    <t>Crystal Gravity</t>
  </si>
  <si>
    <t>farawaylight</t>
  </si>
  <si>
    <t>Far Away Light</t>
  </si>
  <si>
    <t>loschen</t>
  </si>
  <si>
    <t>Löschen</t>
  </si>
  <si>
    <t>aegleseeker</t>
  </si>
  <si>
    <t>Aegleseeker</t>
  </si>
  <si>
    <t>coastalhighway</t>
  </si>
  <si>
    <t>Coastal Highway</t>
  </si>
  <si>
    <t>odysseia</t>
  </si>
  <si>
    <t>ΟΔΥΣΣΕΙΑ</t>
  </si>
  <si>
    <t>overwhelm</t>
  </si>
  <si>
    <t>Overwhelm</t>
  </si>
  <si>
    <t>vandalism</t>
  </si>
  <si>
    <t>Vandalism</t>
  </si>
  <si>
    <t>turbocharger</t>
  </si>
  <si>
    <t>Turbocharger</t>
  </si>
  <si>
    <t>theultimacy</t>
  </si>
  <si>
    <t>THE ULTIMACY</t>
  </si>
  <si>
    <t>rekkaresonance</t>
  </si>
  <si>
    <t>REKKA RESONANCE</t>
  </si>
  <si>
    <t>kyogenkigo</t>
  </si>
  <si>
    <t>False Embellishment</t>
  </si>
  <si>
    <t>hivemind</t>
  </si>
  <si>
    <t>HIVEMIND</t>
  </si>
  <si>
    <t>seclusion</t>
  </si>
  <si>
    <t>Seclusion</t>
  </si>
  <si>
    <t>smallcloud</t>
  </si>
  <si>
    <t>Small Cloud Sugar Candy</t>
  </si>
  <si>
    <t>alterale</t>
  </si>
  <si>
    <t>AlterAle</t>
  </si>
  <si>
    <t>divinelight</t>
  </si>
  <si>
    <t>Divine Light of Myriad</t>
  </si>
  <si>
    <t>mazymetroplex</t>
  </si>
  <si>
    <t>Mazy Metroplex</t>
  </si>
  <si>
    <t>quonwacca</t>
  </si>
  <si>
    <t>withu</t>
  </si>
  <si>
    <t>with U</t>
  </si>
  <si>
    <t>genocider</t>
  </si>
  <si>
    <t>GENOCIDER</t>
  </si>
  <si>
    <t>letyoudivermx</t>
  </si>
  <si>
    <t>Let you DIVE! (nitro rmx)</t>
  </si>
  <si>
    <t>sheriruthrmx</t>
  </si>
  <si>
    <t>Sheriruth (Laur Remix)</t>
  </si>
  <si>
    <t>eveninginscarlet</t>
  </si>
  <si>
    <t>Evening in Scarlet</t>
  </si>
  <si>
    <t>bluecomet</t>
  </si>
  <si>
    <t>blue comet</t>
  </si>
  <si>
    <t>energysynergymatrix</t>
  </si>
  <si>
    <t>ENERGY SYNERGY MATRIX</t>
  </si>
  <si>
    <t>gengaozo</t>
  </si>
  <si>
    <t>G e n g a o z o</t>
  </si>
  <si>
    <t>goldenslaughterer</t>
  </si>
  <si>
    <t>lastendconductor</t>
  </si>
  <si>
    <t>redolentshape</t>
  </si>
  <si>
    <t>Redolent Shape</t>
  </si>
  <si>
    <t>cosmica</t>
  </si>
  <si>
    <t>Cosmica</t>
  </si>
  <si>
    <t>ascent</t>
  </si>
  <si>
    <t>Ascent</t>
  </si>
  <si>
    <t>livefastdieyoung</t>
  </si>
  <si>
    <t>Live Fast Die Young</t>
  </si>
  <si>
    <t>summerfireworks</t>
  </si>
  <si>
    <t>Summer Fireworks of Love</t>
  </si>
  <si>
    <t>firstsnow</t>
  </si>
  <si>
    <t>First Snow</t>
  </si>
  <si>
    <t>bluerose</t>
  </si>
  <si>
    <t>Blue Rose</t>
  </si>
  <si>
    <t>blockedlibrary</t>
  </si>
  <si>
    <t>Blocked Library</t>
  </si>
  <si>
    <t>neokosmo</t>
  </si>
  <si>
    <t>nέο κόsmo</t>
  </si>
  <si>
    <t>lightningscrew</t>
  </si>
  <si>
    <t>Lightning Screw</t>
  </si>
  <si>
    <t>lightsofmuse</t>
  </si>
  <si>
    <t>Lights of Muse</t>
  </si>
  <si>
    <t>finalstep</t>
  </si>
  <si>
    <t>Final Step!</t>
  </si>
  <si>
    <t>akinokagerou</t>
  </si>
  <si>
    <t>Haze of Autumn</t>
  </si>
  <si>
    <t>medusa</t>
  </si>
  <si>
    <t>Medusa</t>
  </si>
  <si>
    <t>init</t>
  </si>
  <si>
    <t>init()</t>
  </si>
  <si>
    <t>internetoverdose</t>
  </si>
  <si>
    <t>INTERNET OVERDOSE</t>
  </si>
  <si>
    <t>sakurafubuki</t>
  </si>
  <si>
    <t>Sakura Fubuki</t>
  </si>
  <si>
    <t>nulctrl</t>
  </si>
  <si>
    <t>NULCTRL</t>
  </si>
  <si>
    <t>macromod</t>
  </si>
  <si>
    <t>Macrocosmic Modulation</t>
  </si>
  <si>
    <t>neowings</t>
  </si>
  <si>
    <t>NEO WINGS</t>
  </si>
  <si>
    <t>kissinglucifer</t>
  </si>
  <si>
    <t>Kissing Lucifer</t>
  </si>
  <si>
    <t>avril</t>
  </si>
  <si>
    <t>Ävril -Flicka i krans-</t>
  </si>
  <si>
    <t>aurgelmir</t>
  </si>
  <si>
    <t>Aurgelmir</t>
  </si>
  <si>
    <t>headbonkache</t>
  </si>
  <si>
    <t>Head BONK ache</t>
  </si>
  <si>
    <t>ddd</t>
  </si>
  <si>
    <t>DDD</t>
  </si>
  <si>
    <t>prism</t>
  </si>
  <si>
    <t>Prism</t>
  </si>
  <si>
    <t>protoflicker</t>
  </si>
  <si>
    <t>Protoflicker</t>
  </si>
  <si>
    <t>stasis</t>
  </si>
  <si>
    <t>Stasis</t>
  </si>
  <si>
    <t>picopicotranslation</t>
  </si>
  <si>
    <t>PICO-Pico-Translation!</t>
  </si>
  <si>
    <t>nekonote</t>
  </si>
  <si>
    <t>Dancin' on a Cat's Paw</t>
  </si>
  <si>
    <t>mu</t>
  </si>
  <si>
    <t>μ</t>
  </si>
  <si>
    <t>sanskia</t>
  </si>
  <si>
    <t>san skia</t>
  </si>
  <si>
    <t>altair</t>
  </si>
  <si>
    <t>Altair (feat. *spiLa*)</t>
  </si>
  <si>
    <t>mukishitsu</t>
  </si>
  <si>
    <t>Redraw the Colorless World</t>
  </si>
  <si>
    <t>trapcrow</t>
  </si>
  <si>
    <t>Trap Crow</t>
  </si>
  <si>
    <t>pupa</t>
  </si>
  <si>
    <t>PUPA</t>
  </si>
  <si>
    <t>defection</t>
  </si>
  <si>
    <t>Defection</t>
  </si>
  <si>
    <t>infinitestrife</t>
  </si>
  <si>
    <t>Infinite Strife,</t>
  </si>
  <si>
    <t>worldender</t>
  </si>
  <si>
    <t>World Ender</t>
  </si>
  <si>
    <t>pentiment</t>
  </si>
  <si>
    <t>Pentiment</t>
  </si>
  <si>
    <t>arcanaeden</t>
  </si>
  <si>
    <t>Arcana Eden</t>
  </si>
  <si>
    <t>testify</t>
  </si>
  <si>
    <t>Testify</t>
  </si>
  <si>
    <t>lovelessdress</t>
  </si>
  <si>
    <t>Loveless Dress</t>
  </si>
  <si>
    <t>last</t>
  </si>
  <si>
    <t>Last</t>
  </si>
  <si>
    <t>lasteternity</t>
  </si>
  <si>
    <t>Last | Eternity</t>
  </si>
  <si>
    <t>callimakarma</t>
  </si>
  <si>
    <t>Callima Karma</t>
  </si>
  <si>
    <t>kokoro</t>
  </si>
  <si>
    <t>Heart</t>
  </si>
  <si>
    <t>aidrew</t>
  </si>
  <si>
    <t>Ai Drew</t>
  </si>
  <si>
    <t>fluffyflash</t>
  </si>
  <si>
    <t>FLUFFY FLASH</t>
  </si>
  <si>
    <t>goodbyemerry</t>
  </si>
  <si>
    <t>Good bye, Merry-Go-Round.</t>
  </si>
  <si>
    <t>lamia</t>
  </si>
  <si>
    <t>LAMIA</t>
  </si>
  <si>
    <t>freemyself</t>
  </si>
  <si>
    <t>Free Myself</t>
  </si>
  <si>
    <t>cocorocosmetic</t>
  </si>
  <si>
    <t>cocoro*cosmetic</t>
  </si>
  <si>
    <t>capella</t>
  </si>
  <si>
    <t>Capella</t>
  </si>
  <si>
    <t>dialnote</t>
  </si>
  <si>
    <t>Dialnote</t>
  </si>
  <si>
    <t>tsukinimurakumo</t>
  </si>
  <si>
    <t>Tsuki ni Murakumo, Hana ni Kaze</t>
  </si>
  <si>
    <t>mantis</t>
  </si>
  <si>
    <t>MANTIS (Arcaea Ultra-Bloodrush VIP)</t>
  </si>
  <si>
    <t>worldfragments</t>
  </si>
  <si>
    <t>World Fragments III(radio edit)</t>
  </si>
  <si>
    <t>astrawalkthrough</t>
  </si>
  <si>
    <t>Astra walkthrough</t>
  </si>
  <si>
    <t>chronicle</t>
  </si>
  <si>
    <t>Chronicle</t>
  </si>
  <si>
    <t>nullapophenia</t>
  </si>
  <si>
    <t>NULL APOPHENIA</t>
  </si>
  <si>
    <t>crimsonthrone</t>
  </si>
  <si>
    <t>Crimson Throne</t>
  </si>
  <si>
    <t>manicjeer</t>
  </si>
  <si>
    <t>Manic Jeer</t>
  </si>
  <si>
    <t>hiirogekka</t>
  </si>
  <si>
    <t>Hiiro Gekka, Kyoushou no Zetsu (nayuta 2017 ver.)</t>
  </si>
  <si>
    <t>letsrock</t>
  </si>
  <si>
    <t>Let's Rock (Arcaea mix)</t>
  </si>
  <si>
    <t>cycles</t>
  </si>
  <si>
    <t>CYCLES</t>
  </si>
  <si>
    <t>maxrage</t>
  </si>
  <si>
    <t>MAXRAGE</t>
  </si>
  <si>
    <t>infinity</t>
  </si>
  <si>
    <t>[X]</t>
  </si>
  <si>
    <t>temptation</t>
  </si>
  <si>
    <t>TEmPTaTiON</t>
  </si>
  <si>
    <t>primitivelights</t>
  </si>
  <si>
    <t>PRIMITIVE LIGHTS</t>
  </si>
  <si>
    <t>cosmopop</t>
  </si>
  <si>
    <t>Cosmo Pop Funclub</t>
  </si>
  <si>
    <t>impact</t>
  </si>
  <si>
    <t>IMPACT</t>
  </si>
  <si>
    <t>genesischunithm</t>
  </si>
  <si>
    <t>trrricksters</t>
  </si>
  <si>
    <t>Trrricksters!!</t>
  </si>
  <si>
    <t>spidersthread</t>
  </si>
  <si>
    <t>Spider's Thread</t>
  </si>
  <si>
    <t>lostemotion</t>
  </si>
  <si>
    <t>Lost Emotion feat. nomico</t>
  </si>
  <si>
    <t>gimmick</t>
  </si>
  <si>
    <t>GIMMICK</t>
  </si>
  <si>
    <t>thesurvivor</t>
  </si>
  <si>
    <t>The Survivor (Game Edit)</t>
  </si>
  <si>
    <t>newyorkbackraise</t>
  </si>
  <si>
    <t>New York Back Raise</t>
  </si>
  <si>
    <t>默认排序</t>
    <phoneticPr fontId="18" type="noConversion"/>
  </si>
  <si>
    <t>曲目id</t>
    <phoneticPr fontId="18" type="noConversion"/>
  </si>
  <si>
    <t>曲目名称</t>
    <phoneticPr fontId="18" type="noConversion"/>
  </si>
  <si>
    <t>Future定数</t>
    <phoneticPr fontId="18" type="noConversion"/>
  </si>
  <si>
    <t>Beyond定数</t>
    <phoneticPr fontId="18" type="noConversion"/>
  </si>
  <si>
    <t>Future分数</t>
    <phoneticPr fontId="18" type="noConversion"/>
  </si>
  <si>
    <t>Beyond分数</t>
    <phoneticPr fontId="18" type="noConversion"/>
  </si>
  <si>
    <t>Future ptt</t>
    <phoneticPr fontId="18" type="noConversion"/>
  </si>
  <si>
    <t>Beyond ptt</t>
    <phoneticPr fontId="18" type="noConversion"/>
  </si>
  <si>
    <t>ftr ptt排序</t>
    <phoneticPr fontId="18" type="noConversion"/>
  </si>
  <si>
    <t>byd ptt排序</t>
    <phoneticPr fontId="18" type="noConversion"/>
  </si>
  <si>
    <t>b30排序</t>
    <phoneticPr fontId="18" type="noConversion"/>
  </si>
  <si>
    <t>难度</t>
    <phoneticPr fontId="18" type="noConversion"/>
  </si>
  <si>
    <t>单曲ptt</t>
    <phoneticPr fontId="18" type="noConversion"/>
  </si>
  <si>
    <t>定数</t>
    <phoneticPr fontId="18" type="noConversion"/>
  </si>
  <si>
    <t>分数</t>
    <phoneticPr fontId="18" type="noConversion"/>
  </si>
  <si>
    <t>请输入PTT：</t>
    <phoneticPr fontId="18" type="noConversion"/>
  </si>
  <si>
    <t>PTTmax：</t>
    <phoneticPr fontId="18" type="noConversion"/>
  </si>
  <si>
    <t>dale2003</t>
    <phoneticPr fontId="18" type="noConversion"/>
  </si>
  <si>
    <t>R10：</t>
    <phoneticPr fontId="18" type="noConversion"/>
  </si>
  <si>
    <t>请输入玩家ID：</t>
    <phoneticPr fontId="18" type="noConversion"/>
  </si>
  <si>
    <t>Best30：</t>
    <phoneticPr fontId="18" type="noConversion"/>
  </si>
  <si>
    <t>Past定数</t>
    <phoneticPr fontId="18" type="noConversion"/>
  </si>
  <si>
    <t>Present定数</t>
    <phoneticPr fontId="18" type="noConversion"/>
  </si>
  <si>
    <t>Past分数</t>
    <phoneticPr fontId="18" type="noConversion"/>
  </si>
  <si>
    <t>Present分数</t>
    <phoneticPr fontId="18" type="noConversion"/>
  </si>
  <si>
    <t>Past ptt</t>
    <phoneticPr fontId="18" type="noConversion"/>
  </si>
  <si>
    <t>Present ptt</t>
    <phoneticPr fontId="18" type="noConversion"/>
  </si>
  <si>
    <t>pst ptt排序</t>
    <phoneticPr fontId="18" type="noConversion"/>
  </si>
  <si>
    <t>prs ptt排序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</si>
</sst>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0_);[Red]\(0.0000\)"/>
  </numFmts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Noto Sans CJK TC Regular"/>
      <family val="1"/>
    </font>
    <font>
      <sz val="14"/>
      <color theme="1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EDFF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33" borderId="0">
      <alignment horizontal="center"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177" fontId="20" fillId="0" borderId="0" xfId="0" applyNumberFormat="1" applyFont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176" fontId="20" fillId="34" borderId="13" xfId="0" applyNumberFormat="1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ftr" xfId="42" xr:uid="{909DE4D3-4162-4C63-9891-17AC243626AB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9"/>
  <sheetViews>
    <sheetView tabSelected="1" zoomScale="111" workbookViewId="0">
      <pane ySplit="1" topLeftCell="A29" activePane="bottomLeft" state="frozen"/>
      <selection pane="bottomLeft" activeCell="I44" sqref="I44"/>
    </sheetView>
  </sheetViews>
  <sheetFormatPr defaultRowHeight="13.8"/>
  <cols>
    <col min="1" max="1" width="9.5546875" style="1" bestFit="1" customWidth="1"/>
    <col min="2" max="2" width="21.77734375" style="1" bestFit="1" customWidth="1"/>
    <col min="3" max="3" width="47.44140625" style="1" bestFit="1" customWidth="1"/>
    <col min="4" max="4" width="9.109375" style="1" bestFit="1" customWidth="1"/>
    <col min="5" max="5" width="12.109375" style="1" bestFit="1" customWidth="1"/>
    <col min="6" max="6" width="11.21875" style="1" bestFit="1" customWidth="1"/>
    <col min="7" max="7" width="12.109375" style="1" bestFit="1" customWidth="1"/>
    <col min="8" max="15" width="10.77734375" style="1" customWidth="1"/>
    <col min="16" max="17" width="11.21875" style="1" bestFit="1" customWidth="1"/>
    <col min="18" max="18" width="10.44140625" style="1" bestFit="1" customWidth="1"/>
    <col min="19" max="19" width="11.77734375" style="1" bestFit="1" customWidth="1"/>
    <col min="20" max="16384" width="8.88671875" style="1"/>
  </cols>
  <sheetData>
    <row r="1" spans="1:19">
      <c r="A1" s="1" t="s">
        <v>628</v>
      </c>
      <c r="B1" s="1" t="s">
        <v>629</v>
      </c>
      <c r="C1" s="1" t="s">
        <v>630</v>
      </c>
      <c r="D1" s="1" t="s">
        <v>650</v>
      </c>
      <c r="E1" s="1" t="s">
        <v>651</v>
      </c>
      <c r="F1" s="1" t="s">
        <v>631</v>
      </c>
      <c r="G1" s="1" t="s">
        <v>632</v>
      </c>
      <c r="H1" s="1" t="s">
        <v>652</v>
      </c>
      <c r="I1" s="1" t="s">
        <v>653</v>
      </c>
      <c r="J1" s="1" t="s">
        <v>633</v>
      </c>
      <c r="K1" s="1" t="s">
        <v>634</v>
      </c>
      <c r="L1" s="1" t="s">
        <v>654</v>
      </c>
      <c r="M1" s="1" t="s">
        <v>655</v>
      </c>
      <c r="N1" s="1" t="s">
        <v>635</v>
      </c>
      <c r="O1" s="1" t="s">
        <v>636</v>
      </c>
      <c r="P1" s="1" t="s">
        <v>656</v>
      </c>
      <c r="Q1" s="1" t="s">
        <v>657</v>
      </c>
      <c r="R1" s="1" t="s">
        <v>637</v>
      </c>
      <c r="S1" s="1" t="s">
        <v>638</v>
      </c>
    </row>
    <row r="2" spans="1:19">
      <c r="A2" s="1">
        <v>159</v>
      </c>
      <c r="B2" s="1" t="s">
        <v>314</v>
      </c>
      <c r="C2" s="1" t="s">
        <v>315</v>
      </c>
      <c r="D2" s="1">
        <v>5.5</v>
      </c>
      <c r="E2" s="1">
        <v>9.1999999999999993</v>
      </c>
      <c r="F2" s="1">
        <v>10.9</v>
      </c>
      <c r="J2" s="1">
        <v>9671344</v>
      </c>
      <c r="L2" s="1">
        <f>IF(H2&gt;10000000,D2+2,IF((H2&gt;=9800000)*(H2&lt;=10000000),D2+1+(H2-9800000)/200000,IF(D2+(H2-9500000)/300000&gt;0,D2+(H2-9500000)/300000,0)))</f>
        <v>0</v>
      </c>
      <c r="M2" s="1">
        <f t="shared" ref="M2:O2" si="0">IF(I2&gt;10000000,E2+2,IF((I2&gt;=9800000)*(I2&lt;=10000000),E2+1+(I2-9800000)/200000,IF(E2+(I2-9500000)/300000&gt;0,E2+(I2-9500000)/300000,0)))</f>
        <v>0</v>
      </c>
      <c r="N2" s="1">
        <f t="shared" si="0"/>
        <v>11.471146666666668</v>
      </c>
      <c r="O2" s="1">
        <f t="shared" si="0"/>
        <v>0</v>
      </c>
      <c r="P2" s="1">
        <f>COUNTIF(L:O,"&gt;"&amp;L2)+1</f>
        <v>57</v>
      </c>
      <c r="Q2" s="1">
        <f>COUNTIF(L:O,"&gt;"&amp;M2)+1</f>
        <v>57</v>
      </c>
      <c r="R2" s="1">
        <f>COUNTIF(L:O,"&gt;"&amp;N2)+1</f>
        <v>48</v>
      </c>
      <c r="S2" s="1">
        <f>COUNTIF(L:O,"&gt;"&amp;O2)+1</f>
        <v>57</v>
      </c>
    </row>
    <row r="3" spans="1:19">
      <c r="A3" s="1">
        <v>306</v>
      </c>
      <c r="B3" s="1" t="s">
        <v>605</v>
      </c>
      <c r="C3" s="1" t="s">
        <v>606</v>
      </c>
      <c r="D3" s="1">
        <v>4.5</v>
      </c>
      <c r="E3" s="1">
        <v>7.5</v>
      </c>
      <c r="F3" s="1">
        <v>10.4</v>
      </c>
      <c r="L3" s="1">
        <f t="shared" ref="L3:L66" si="1">IF(H3&gt;10000000,D3+2,IF((H3&gt;=9800000)*(H3&lt;=10000000),D3+1+(H3-9800000)/200000,IF(D3+(H3-9500000)/300000&gt;0,D3+(H3-9500000)/300000,0)))</f>
        <v>0</v>
      </c>
      <c r="M3" s="1">
        <f t="shared" ref="M3:M66" si="2">IF(I3&gt;10000000,E3+2,IF((I3&gt;=9800000)*(I3&lt;=10000000),E3+1+(I3-9800000)/200000,IF(E3+(I3-9500000)/300000&gt;0,E3+(I3-9500000)/300000,0)))</f>
        <v>0</v>
      </c>
      <c r="N3" s="1">
        <f t="shared" ref="N3:N66" si="3">IF(J3&gt;10000000,F3+2,IF((J3&gt;=9800000)*(J3&lt;=10000000),F3+1+(J3-9800000)/200000,IF(F3+(J3-9500000)/300000&gt;0,F3+(J3-9500000)/300000,0)))</f>
        <v>0</v>
      </c>
      <c r="O3" s="1">
        <f t="shared" ref="O3:O66" si="4">IF(K3&gt;10000000,G3+2,IF((K3&gt;=9800000)*(K3&lt;=10000000),G3+1+(K3-9800000)/200000,IF(G3+(K3-9500000)/300000&gt;0,G3+(K3-9500000)/300000,0)))</f>
        <v>0</v>
      </c>
      <c r="P3" s="1">
        <f t="shared" ref="P3:P66" si="5">COUNTIF(L:O,"&gt;"&amp;L3)+1</f>
        <v>57</v>
      </c>
      <c r="Q3" s="1">
        <f t="shared" ref="Q3:Q66" si="6">COUNTIF(L:O,"&gt;"&amp;M3)+1</f>
        <v>57</v>
      </c>
      <c r="R3" s="1">
        <f t="shared" ref="R3:R66" si="7">COUNTIF(L:O,"&gt;"&amp;N3)+1</f>
        <v>57</v>
      </c>
      <c r="S3" s="1">
        <f t="shared" ref="S3:S66" si="8">COUNTIF(L:O,"&gt;"&amp;O3)+1</f>
        <v>57</v>
      </c>
    </row>
    <row r="4" spans="1:19">
      <c r="A4" s="1">
        <v>167</v>
      </c>
      <c r="B4" s="1" t="s">
        <v>330</v>
      </c>
      <c r="C4" s="1" t="s">
        <v>331</v>
      </c>
      <c r="D4" s="1">
        <v>2.5</v>
      </c>
      <c r="E4" s="1">
        <v>6.5</v>
      </c>
      <c r="F4" s="1">
        <v>8.1999999999999993</v>
      </c>
      <c r="L4" s="1">
        <f t="shared" si="1"/>
        <v>0</v>
      </c>
      <c r="M4" s="1">
        <f t="shared" si="2"/>
        <v>0</v>
      </c>
      <c r="N4" s="1">
        <f t="shared" si="3"/>
        <v>0</v>
      </c>
      <c r="O4" s="1">
        <f t="shared" si="4"/>
        <v>0</v>
      </c>
      <c r="P4" s="1">
        <f t="shared" si="5"/>
        <v>57</v>
      </c>
      <c r="Q4" s="1">
        <f t="shared" si="6"/>
        <v>57</v>
      </c>
      <c r="R4" s="1">
        <f t="shared" si="7"/>
        <v>57</v>
      </c>
      <c r="S4" s="1">
        <f t="shared" si="8"/>
        <v>57</v>
      </c>
    </row>
    <row r="5" spans="1:19">
      <c r="A5" s="1">
        <v>196</v>
      </c>
      <c r="B5" s="1" t="s">
        <v>388</v>
      </c>
      <c r="C5" s="1" t="s">
        <v>389</v>
      </c>
      <c r="D5" s="1">
        <v>3</v>
      </c>
      <c r="E5" s="1">
        <v>7.5</v>
      </c>
      <c r="F5" s="1">
        <v>9.9</v>
      </c>
      <c r="L5" s="1">
        <f t="shared" si="1"/>
        <v>0</v>
      </c>
      <c r="M5" s="1">
        <f t="shared" si="2"/>
        <v>0</v>
      </c>
      <c r="N5" s="1">
        <f t="shared" si="3"/>
        <v>0</v>
      </c>
      <c r="O5" s="1">
        <f t="shared" si="4"/>
        <v>0</v>
      </c>
      <c r="P5" s="1">
        <f t="shared" si="5"/>
        <v>57</v>
      </c>
      <c r="Q5" s="1">
        <f t="shared" si="6"/>
        <v>57</v>
      </c>
      <c r="R5" s="1">
        <f t="shared" si="7"/>
        <v>57</v>
      </c>
      <c r="S5" s="1">
        <f t="shared" si="8"/>
        <v>57</v>
      </c>
    </row>
    <row r="6" spans="1:19">
      <c r="A6" s="1">
        <v>133</v>
      </c>
      <c r="B6" s="1" t="s">
        <v>263</v>
      </c>
      <c r="C6" s="1" t="s">
        <v>264</v>
      </c>
      <c r="D6" s="1">
        <v>3.5</v>
      </c>
      <c r="E6" s="1">
        <v>7.5</v>
      </c>
      <c r="F6" s="1">
        <v>9.6</v>
      </c>
      <c r="L6" s="1">
        <f t="shared" si="1"/>
        <v>0</v>
      </c>
      <c r="M6" s="1">
        <f t="shared" si="2"/>
        <v>0</v>
      </c>
      <c r="N6" s="1">
        <f t="shared" si="3"/>
        <v>0</v>
      </c>
      <c r="O6" s="1">
        <f t="shared" si="4"/>
        <v>0</v>
      </c>
      <c r="P6" s="1">
        <f t="shared" si="5"/>
        <v>57</v>
      </c>
      <c r="Q6" s="1">
        <f t="shared" si="6"/>
        <v>57</v>
      </c>
      <c r="R6" s="1">
        <f t="shared" si="7"/>
        <v>57</v>
      </c>
      <c r="S6" s="1">
        <f t="shared" si="8"/>
        <v>57</v>
      </c>
    </row>
    <row r="7" spans="1:19">
      <c r="A7" s="1">
        <v>213</v>
      </c>
      <c r="B7" s="1" t="s">
        <v>422</v>
      </c>
      <c r="C7" s="1" t="s">
        <v>423</v>
      </c>
      <c r="D7" s="1">
        <v>5.5</v>
      </c>
      <c r="E7" s="1">
        <v>9.1</v>
      </c>
      <c r="F7" s="1">
        <v>11.1</v>
      </c>
      <c r="J7" s="1">
        <v>9427256</v>
      </c>
      <c r="L7" s="1">
        <f t="shared" si="1"/>
        <v>0</v>
      </c>
      <c r="M7" s="1">
        <f t="shared" si="2"/>
        <v>0</v>
      </c>
      <c r="N7" s="1">
        <f t="shared" si="3"/>
        <v>10.857519999999999</v>
      </c>
      <c r="O7" s="1">
        <f t="shared" si="4"/>
        <v>0</v>
      </c>
      <c r="P7" s="1">
        <f t="shared" si="5"/>
        <v>57</v>
      </c>
      <c r="Q7" s="1">
        <f t="shared" si="6"/>
        <v>57</v>
      </c>
      <c r="R7" s="1">
        <f t="shared" si="7"/>
        <v>55</v>
      </c>
      <c r="S7" s="1">
        <f t="shared" si="8"/>
        <v>57</v>
      </c>
    </row>
    <row r="8" spans="1:19">
      <c r="A8" s="1">
        <v>286</v>
      </c>
      <c r="B8" s="1" t="s">
        <v>565</v>
      </c>
      <c r="C8" s="1" t="s">
        <v>566</v>
      </c>
      <c r="D8" s="1">
        <v>3.5</v>
      </c>
      <c r="E8" s="1">
        <v>6.5</v>
      </c>
      <c r="F8" s="1">
        <v>9.8000000000000007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">
        <f t="shared" si="5"/>
        <v>57</v>
      </c>
      <c r="Q8" s="1">
        <f t="shared" si="6"/>
        <v>57</v>
      </c>
      <c r="R8" s="1">
        <f t="shared" si="7"/>
        <v>57</v>
      </c>
      <c r="S8" s="1">
        <f t="shared" si="8"/>
        <v>57</v>
      </c>
    </row>
    <row r="9" spans="1:19">
      <c r="A9" s="1">
        <v>132</v>
      </c>
      <c r="B9" s="1" t="s">
        <v>261</v>
      </c>
      <c r="C9" s="1" t="s">
        <v>262</v>
      </c>
      <c r="D9" s="1">
        <v>3.5</v>
      </c>
      <c r="E9" s="1">
        <v>6.5</v>
      </c>
      <c r="F9" s="1">
        <v>9.4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">
        <f t="shared" si="5"/>
        <v>57</v>
      </c>
      <c r="Q9" s="1">
        <f t="shared" si="6"/>
        <v>57</v>
      </c>
      <c r="R9" s="1">
        <f t="shared" si="7"/>
        <v>57</v>
      </c>
      <c r="S9" s="1">
        <f t="shared" si="8"/>
        <v>57</v>
      </c>
    </row>
    <row r="10" spans="1:19">
      <c r="A10" s="1">
        <v>101</v>
      </c>
      <c r="B10" s="1" t="s">
        <v>199</v>
      </c>
      <c r="C10" s="1" t="s">
        <v>200</v>
      </c>
      <c r="D10" s="1">
        <v>4.5</v>
      </c>
      <c r="E10" s="1">
        <v>7</v>
      </c>
      <c r="F10" s="1">
        <v>10</v>
      </c>
      <c r="J10" s="1">
        <v>9957651</v>
      </c>
      <c r="L10" s="1">
        <f t="shared" si="1"/>
        <v>0</v>
      </c>
      <c r="M10" s="1">
        <f t="shared" si="2"/>
        <v>0</v>
      </c>
      <c r="N10" s="1">
        <f t="shared" si="3"/>
        <v>11.788254999999999</v>
      </c>
      <c r="O10" s="1">
        <f t="shared" si="4"/>
        <v>0</v>
      </c>
      <c r="P10" s="1">
        <f t="shared" si="5"/>
        <v>57</v>
      </c>
      <c r="Q10" s="1">
        <f t="shared" si="6"/>
        <v>57</v>
      </c>
      <c r="R10" s="1">
        <f t="shared" si="7"/>
        <v>35</v>
      </c>
      <c r="S10" s="1">
        <f t="shared" si="8"/>
        <v>57</v>
      </c>
    </row>
    <row r="11" spans="1:19">
      <c r="A11" s="1">
        <v>183</v>
      </c>
      <c r="B11" s="1" t="s">
        <v>362</v>
      </c>
      <c r="C11" s="1" t="s">
        <v>363</v>
      </c>
      <c r="D11" s="1">
        <v>2.5</v>
      </c>
      <c r="E11" s="1">
        <v>6.5</v>
      </c>
      <c r="F11" s="1">
        <v>9.1999999999999993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">
        <f t="shared" si="5"/>
        <v>57</v>
      </c>
      <c r="Q11" s="1">
        <f t="shared" si="6"/>
        <v>57</v>
      </c>
      <c r="R11" s="1">
        <f t="shared" si="7"/>
        <v>57</v>
      </c>
      <c r="S11" s="1">
        <f t="shared" si="8"/>
        <v>57</v>
      </c>
    </row>
    <row r="12" spans="1:19">
      <c r="A12" s="1">
        <v>185</v>
      </c>
      <c r="B12" s="1" t="s">
        <v>366</v>
      </c>
      <c r="C12" s="1" t="s">
        <v>367</v>
      </c>
      <c r="D12" s="1">
        <v>3.5</v>
      </c>
      <c r="E12" s="1">
        <v>6</v>
      </c>
      <c r="F12" s="1">
        <v>9.1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">
        <f t="shared" si="5"/>
        <v>57</v>
      </c>
      <c r="Q12" s="1">
        <f t="shared" si="6"/>
        <v>57</v>
      </c>
      <c r="R12" s="1">
        <f t="shared" si="7"/>
        <v>57</v>
      </c>
      <c r="S12" s="1">
        <f t="shared" si="8"/>
        <v>57</v>
      </c>
    </row>
    <row r="13" spans="1:19">
      <c r="A13" s="1">
        <v>271</v>
      </c>
      <c r="B13" s="1" t="s">
        <v>535</v>
      </c>
      <c r="C13" s="1" t="s">
        <v>536</v>
      </c>
      <c r="D13" s="1">
        <v>2.5</v>
      </c>
      <c r="E13" s="1">
        <v>6</v>
      </c>
      <c r="F13" s="1">
        <v>8.3000000000000007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">
        <f t="shared" si="5"/>
        <v>57</v>
      </c>
      <c r="Q13" s="1">
        <f t="shared" si="6"/>
        <v>57</v>
      </c>
      <c r="R13" s="1">
        <f t="shared" si="7"/>
        <v>57</v>
      </c>
      <c r="S13" s="1">
        <f t="shared" si="8"/>
        <v>57</v>
      </c>
    </row>
    <row r="14" spans="1:19">
      <c r="A14" s="1">
        <v>162</v>
      </c>
      <c r="B14" s="1" t="s">
        <v>320</v>
      </c>
      <c r="C14" s="1" t="s">
        <v>321</v>
      </c>
      <c r="D14" s="1">
        <v>2.5</v>
      </c>
      <c r="E14" s="1">
        <v>5.5</v>
      </c>
      <c r="F14" s="1">
        <v>9.6999999999999993</v>
      </c>
      <c r="L14" s="1">
        <f t="shared" si="1"/>
        <v>0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">
        <f t="shared" si="5"/>
        <v>57</v>
      </c>
      <c r="Q14" s="1">
        <f t="shared" si="6"/>
        <v>57</v>
      </c>
      <c r="R14" s="1">
        <f t="shared" si="7"/>
        <v>57</v>
      </c>
      <c r="S14" s="1">
        <f t="shared" si="8"/>
        <v>57</v>
      </c>
    </row>
    <row r="15" spans="1:19">
      <c r="A15" s="1">
        <v>225</v>
      </c>
      <c r="B15" s="1" t="s">
        <v>446</v>
      </c>
      <c r="C15" s="1" t="s">
        <v>447</v>
      </c>
      <c r="D15" s="1">
        <v>3</v>
      </c>
      <c r="E15" s="1">
        <v>6</v>
      </c>
      <c r="F15" s="1">
        <v>9.6999999999999993</v>
      </c>
      <c r="L15" s="1">
        <f t="shared" si="1"/>
        <v>0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">
        <f t="shared" si="5"/>
        <v>57</v>
      </c>
      <c r="Q15" s="1">
        <f t="shared" si="6"/>
        <v>57</v>
      </c>
      <c r="R15" s="1">
        <f t="shared" si="7"/>
        <v>57</v>
      </c>
      <c r="S15" s="1">
        <f t="shared" si="8"/>
        <v>57</v>
      </c>
    </row>
    <row r="16" spans="1:19">
      <c r="A16" s="1">
        <v>198</v>
      </c>
      <c r="B16" s="1" t="s">
        <v>392</v>
      </c>
      <c r="C16" s="1" t="s">
        <v>393</v>
      </c>
      <c r="D16" s="1">
        <v>4.5</v>
      </c>
      <c r="E16" s="1">
        <v>7.5</v>
      </c>
      <c r="F16" s="1">
        <v>10.7</v>
      </c>
      <c r="L16" s="1">
        <f t="shared" si="1"/>
        <v>0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">
        <f t="shared" si="5"/>
        <v>57</v>
      </c>
      <c r="Q16" s="1">
        <f t="shared" si="6"/>
        <v>57</v>
      </c>
      <c r="R16" s="1">
        <f t="shared" si="7"/>
        <v>57</v>
      </c>
      <c r="S16" s="1">
        <f t="shared" si="8"/>
        <v>57</v>
      </c>
    </row>
    <row r="17" spans="1:19">
      <c r="A17" s="1">
        <v>153</v>
      </c>
      <c r="B17" s="1" t="s">
        <v>303</v>
      </c>
      <c r="C17" s="1" t="s">
        <v>303</v>
      </c>
      <c r="D17" s="1">
        <v>4</v>
      </c>
      <c r="E17" s="1">
        <v>7.5</v>
      </c>
      <c r="F17" s="1">
        <v>9.6999999999999993</v>
      </c>
      <c r="L17" s="1">
        <f t="shared" si="1"/>
        <v>0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">
        <f t="shared" si="5"/>
        <v>57</v>
      </c>
      <c r="Q17" s="1">
        <f t="shared" si="6"/>
        <v>57</v>
      </c>
      <c r="R17" s="1">
        <f t="shared" si="7"/>
        <v>57</v>
      </c>
      <c r="S17" s="1">
        <f t="shared" si="8"/>
        <v>57</v>
      </c>
    </row>
    <row r="18" spans="1:19">
      <c r="A18" s="1">
        <v>21</v>
      </c>
      <c r="B18" s="1" t="s">
        <v>42</v>
      </c>
      <c r="C18" s="1" t="s">
        <v>43</v>
      </c>
      <c r="D18" s="1">
        <v>2.5</v>
      </c>
      <c r="E18" s="1">
        <v>6.5</v>
      </c>
      <c r="F18" s="1">
        <v>9.1999999999999993</v>
      </c>
      <c r="L18" s="1">
        <f t="shared" si="1"/>
        <v>0</v>
      </c>
      <c r="M18" s="1">
        <f t="shared" si="2"/>
        <v>0</v>
      </c>
      <c r="N18" s="1">
        <f t="shared" si="3"/>
        <v>0</v>
      </c>
      <c r="O18" s="1">
        <f t="shared" si="4"/>
        <v>0</v>
      </c>
      <c r="P18" s="1">
        <f t="shared" si="5"/>
        <v>57</v>
      </c>
      <c r="Q18" s="1">
        <f t="shared" si="6"/>
        <v>57</v>
      </c>
      <c r="R18" s="1">
        <f t="shared" si="7"/>
        <v>57</v>
      </c>
      <c r="S18" s="1">
        <f t="shared" si="8"/>
        <v>57</v>
      </c>
    </row>
    <row r="19" spans="1:19">
      <c r="A19" s="1">
        <v>156</v>
      </c>
      <c r="B19" s="1" t="s">
        <v>308</v>
      </c>
      <c r="C19" s="1" t="s">
        <v>309</v>
      </c>
      <c r="D19" s="1">
        <v>4.5</v>
      </c>
      <c r="E19" s="1">
        <v>7.5</v>
      </c>
      <c r="F19" s="1">
        <v>9.9</v>
      </c>
      <c r="L19" s="1">
        <f t="shared" si="1"/>
        <v>0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">
        <f t="shared" si="5"/>
        <v>57</v>
      </c>
      <c r="Q19" s="1">
        <f t="shared" si="6"/>
        <v>57</v>
      </c>
      <c r="R19" s="1">
        <f t="shared" si="7"/>
        <v>57</v>
      </c>
      <c r="S19" s="1">
        <f t="shared" si="8"/>
        <v>57</v>
      </c>
    </row>
    <row r="20" spans="1:19">
      <c r="A20" s="1">
        <v>113</v>
      </c>
      <c r="B20" s="1" t="s">
        <v>223</v>
      </c>
      <c r="C20" s="1" t="s">
        <v>224</v>
      </c>
      <c r="D20" s="1">
        <v>2</v>
      </c>
      <c r="E20" s="1">
        <v>5</v>
      </c>
      <c r="F20" s="1">
        <v>8.8000000000000007</v>
      </c>
      <c r="G20" s="1">
        <v>9.5</v>
      </c>
      <c r="L20" s="1">
        <f t="shared" si="1"/>
        <v>0</v>
      </c>
      <c r="M20" s="1">
        <f t="shared" si="2"/>
        <v>0</v>
      </c>
      <c r="N20" s="1">
        <f t="shared" si="3"/>
        <v>0</v>
      </c>
      <c r="O20" s="1">
        <f t="shared" si="4"/>
        <v>0</v>
      </c>
      <c r="P20" s="1">
        <f t="shared" si="5"/>
        <v>57</v>
      </c>
      <c r="Q20" s="1">
        <f t="shared" si="6"/>
        <v>57</v>
      </c>
      <c r="R20" s="1">
        <f t="shared" si="7"/>
        <v>57</v>
      </c>
      <c r="S20" s="1">
        <f t="shared" si="8"/>
        <v>57</v>
      </c>
    </row>
    <row r="21" spans="1:19">
      <c r="A21" s="1">
        <v>195</v>
      </c>
      <c r="B21" s="1" t="s">
        <v>386</v>
      </c>
      <c r="C21" s="1" t="s">
        <v>387</v>
      </c>
      <c r="D21" s="1">
        <v>2</v>
      </c>
      <c r="E21" s="1">
        <v>5.5</v>
      </c>
      <c r="F21" s="1">
        <v>8.3000000000000007</v>
      </c>
      <c r="L21" s="1">
        <f t="shared" si="1"/>
        <v>0</v>
      </c>
      <c r="M21" s="1">
        <f t="shared" si="2"/>
        <v>0</v>
      </c>
      <c r="N21" s="1">
        <f t="shared" si="3"/>
        <v>0</v>
      </c>
      <c r="O21" s="1">
        <f t="shared" si="4"/>
        <v>0</v>
      </c>
      <c r="P21" s="1">
        <f t="shared" si="5"/>
        <v>57</v>
      </c>
      <c r="Q21" s="1">
        <f t="shared" si="6"/>
        <v>57</v>
      </c>
      <c r="R21" s="1">
        <f t="shared" si="7"/>
        <v>57</v>
      </c>
      <c r="S21" s="1">
        <f t="shared" si="8"/>
        <v>57</v>
      </c>
    </row>
    <row r="22" spans="1:19">
      <c r="A22" s="1">
        <v>161</v>
      </c>
      <c r="B22" s="1" t="s">
        <v>318</v>
      </c>
      <c r="C22" s="1" t="s">
        <v>319</v>
      </c>
      <c r="D22" s="1">
        <v>4.5</v>
      </c>
      <c r="E22" s="1">
        <v>7.5</v>
      </c>
      <c r="F22" s="1">
        <v>9.9</v>
      </c>
      <c r="L22" s="1">
        <f t="shared" si="1"/>
        <v>0</v>
      </c>
      <c r="M22" s="1">
        <f t="shared" si="2"/>
        <v>0</v>
      </c>
      <c r="N22" s="1">
        <f t="shared" si="3"/>
        <v>0</v>
      </c>
      <c r="O22" s="1">
        <f t="shared" si="4"/>
        <v>0</v>
      </c>
      <c r="P22" s="1">
        <f t="shared" si="5"/>
        <v>57</v>
      </c>
      <c r="Q22" s="1">
        <f t="shared" si="6"/>
        <v>57</v>
      </c>
      <c r="R22" s="1">
        <f t="shared" si="7"/>
        <v>57</v>
      </c>
      <c r="S22" s="1">
        <f t="shared" si="8"/>
        <v>57</v>
      </c>
    </row>
    <row r="23" spans="1:19">
      <c r="A23" s="1">
        <v>279</v>
      </c>
      <c r="B23" s="1" t="s">
        <v>551</v>
      </c>
      <c r="C23" s="1" t="s">
        <v>552</v>
      </c>
      <c r="D23" s="1">
        <v>5.5</v>
      </c>
      <c r="E23" s="1">
        <v>8.6999999999999993</v>
      </c>
      <c r="F23" s="1">
        <v>10.5</v>
      </c>
      <c r="G23" s="1">
        <v>11.4</v>
      </c>
      <c r="J23" s="1">
        <v>9889986</v>
      </c>
      <c r="L23" s="1">
        <f t="shared" si="1"/>
        <v>0</v>
      </c>
      <c r="M23" s="1">
        <f t="shared" si="2"/>
        <v>0</v>
      </c>
      <c r="N23" s="1">
        <f t="shared" si="3"/>
        <v>11.94993</v>
      </c>
      <c r="O23" s="1">
        <f t="shared" si="4"/>
        <v>0</v>
      </c>
      <c r="P23" s="1">
        <f t="shared" si="5"/>
        <v>57</v>
      </c>
      <c r="Q23" s="1">
        <f t="shared" si="6"/>
        <v>57</v>
      </c>
      <c r="R23" s="1">
        <f t="shared" si="7"/>
        <v>26</v>
      </c>
      <c r="S23" s="1">
        <f t="shared" si="8"/>
        <v>57</v>
      </c>
    </row>
    <row r="24" spans="1:19">
      <c r="A24" s="1">
        <v>241</v>
      </c>
      <c r="B24" s="1" t="s">
        <v>475</v>
      </c>
      <c r="C24" s="1" t="s">
        <v>476</v>
      </c>
      <c r="D24" s="1">
        <v>3</v>
      </c>
      <c r="E24" s="1">
        <v>6</v>
      </c>
      <c r="F24" s="1">
        <v>9.8000000000000007</v>
      </c>
      <c r="L24" s="1">
        <f t="shared" si="1"/>
        <v>0</v>
      </c>
      <c r="M24" s="1">
        <f t="shared" si="2"/>
        <v>0</v>
      </c>
      <c r="N24" s="1">
        <f t="shared" si="3"/>
        <v>0</v>
      </c>
      <c r="O24" s="1">
        <f t="shared" si="4"/>
        <v>0</v>
      </c>
      <c r="P24" s="1">
        <f t="shared" si="5"/>
        <v>57</v>
      </c>
      <c r="Q24" s="1">
        <f t="shared" si="6"/>
        <v>57</v>
      </c>
      <c r="R24" s="1">
        <f t="shared" si="7"/>
        <v>57</v>
      </c>
      <c r="S24" s="1">
        <f t="shared" si="8"/>
        <v>57</v>
      </c>
    </row>
    <row r="25" spans="1:19">
      <c r="A25" s="1">
        <v>297</v>
      </c>
      <c r="B25" s="1" t="s">
        <v>587</v>
      </c>
      <c r="C25" s="1" t="s">
        <v>588</v>
      </c>
      <c r="D25" s="1">
        <v>4.5</v>
      </c>
      <c r="E25" s="1">
        <v>7.5</v>
      </c>
      <c r="F25" s="1">
        <v>9.9</v>
      </c>
      <c r="L25" s="1">
        <f t="shared" si="1"/>
        <v>0</v>
      </c>
      <c r="M25" s="1">
        <f t="shared" si="2"/>
        <v>0</v>
      </c>
      <c r="N25" s="1">
        <f t="shared" si="3"/>
        <v>0</v>
      </c>
      <c r="O25" s="1">
        <f t="shared" si="4"/>
        <v>0</v>
      </c>
      <c r="P25" s="1">
        <f t="shared" si="5"/>
        <v>57</v>
      </c>
      <c r="Q25" s="1">
        <f t="shared" si="6"/>
        <v>57</v>
      </c>
      <c r="R25" s="1">
        <f t="shared" si="7"/>
        <v>57</v>
      </c>
      <c r="S25" s="1">
        <f t="shared" si="8"/>
        <v>57</v>
      </c>
    </row>
    <row r="26" spans="1:19">
      <c r="A26" s="1">
        <v>103</v>
      </c>
      <c r="B26" s="1" t="s">
        <v>203</v>
      </c>
      <c r="C26" s="1" t="s">
        <v>204</v>
      </c>
      <c r="D26" s="1">
        <v>4.5</v>
      </c>
      <c r="E26" s="1">
        <v>7</v>
      </c>
      <c r="F26" s="1">
        <v>9.6</v>
      </c>
      <c r="L26" s="1">
        <f t="shared" si="1"/>
        <v>0</v>
      </c>
      <c r="M26" s="1">
        <f t="shared" si="2"/>
        <v>0</v>
      </c>
      <c r="N26" s="1">
        <f t="shared" si="3"/>
        <v>0</v>
      </c>
      <c r="O26" s="1">
        <f t="shared" si="4"/>
        <v>0</v>
      </c>
      <c r="P26" s="1">
        <f t="shared" si="5"/>
        <v>57</v>
      </c>
      <c r="Q26" s="1">
        <f t="shared" si="6"/>
        <v>57</v>
      </c>
      <c r="R26" s="1">
        <f t="shared" si="7"/>
        <v>57</v>
      </c>
      <c r="S26" s="1">
        <f t="shared" si="8"/>
        <v>57</v>
      </c>
    </row>
    <row r="27" spans="1:19">
      <c r="A27" s="1">
        <v>203</v>
      </c>
      <c r="B27" s="1" t="s">
        <v>402</v>
      </c>
      <c r="C27" s="1" t="s">
        <v>403</v>
      </c>
      <c r="D27" s="1">
        <v>4</v>
      </c>
      <c r="E27" s="1">
        <v>7.5</v>
      </c>
      <c r="F27" s="1">
        <v>10.6</v>
      </c>
      <c r="J27" s="1">
        <v>9868698</v>
      </c>
      <c r="L27" s="1">
        <f t="shared" si="1"/>
        <v>0</v>
      </c>
      <c r="M27" s="1">
        <f t="shared" si="2"/>
        <v>0</v>
      </c>
      <c r="N27" s="1">
        <f t="shared" si="3"/>
        <v>11.943489999999999</v>
      </c>
      <c r="O27" s="1">
        <f t="shared" si="4"/>
        <v>0</v>
      </c>
      <c r="P27" s="1">
        <f t="shared" si="5"/>
        <v>57</v>
      </c>
      <c r="Q27" s="1">
        <f t="shared" si="6"/>
        <v>57</v>
      </c>
      <c r="R27" s="1">
        <f t="shared" si="7"/>
        <v>27</v>
      </c>
      <c r="S27" s="1">
        <f t="shared" si="8"/>
        <v>57</v>
      </c>
    </row>
    <row r="28" spans="1:19">
      <c r="A28" s="1">
        <v>261</v>
      </c>
      <c r="B28" s="1" t="s">
        <v>515</v>
      </c>
      <c r="C28" s="1" t="s">
        <v>516</v>
      </c>
      <c r="D28" s="1">
        <v>4.5</v>
      </c>
      <c r="E28" s="1">
        <v>7.5</v>
      </c>
      <c r="F28" s="1">
        <v>10.5</v>
      </c>
      <c r="L28" s="1">
        <f t="shared" si="1"/>
        <v>0</v>
      </c>
      <c r="M28" s="1">
        <f t="shared" si="2"/>
        <v>0</v>
      </c>
      <c r="N28" s="1">
        <f t="shared" si="3"/>
        <v>0</v>
      </c>
      <c r="O28" s="1">
        <f t="shared" si="4"/>
        <v>0</v>
      </c>
      <c r="P28" s="1">
        <f t="shared" si="5"/>
        <v>57</v>
      </c>
      <c r="Q28" s="1">
        <f t="shared" si="6"/>
        <v>57</v>
      </c>
      <c r="R28" s="1">
        <f t="shared" si="7"/>
        <v>57</v>
      </c>
      <c r="S28" s="1">
        <f t="shared" si="8"/>
        <v>57</v>
      </c>
    </row>
    <row r="29" spans="1:19">
      <c r="A29" s="1">
        <v>48</v>
      </c>
      <c r="B29" s="1" t="s">
        <v>96</v>
      </c>
      <c r="C29" s="1" t="s">
        <v>97</v>
      </c>
      <c r="D29" s="1">
        <v>3.5</v>
      </c>
      <c r="E29" s="1">
        <v>6.5</v>
      </c>
      <c r="F29" s="1">
        <v>9.3000000000000007</v>
      </c>
      <c r="L29" s="1">
        <f t="shared" si="1"/>
        <v>0</v>
      </c>
      <c r="M29" s="1">
        <f t="shared" si="2"/>
        <v>0</v>
      </c>
      <c r="N29" s="1">
        <f t="shared" si="3"/>
        <v>0</v>
      </c>
      <c r="O29" s="1">
        <f t="shared" si="4"/>
        <v>0</v>
      </c>
      <c r="P29" s="1">
        <f t="shared" si="5"/>
        <v>57</v>
      </c>
      <c r="Q29" s="1">
        <f t="shared" si="6"/>
        <v>57</v>
      </c>
      <c r="R29" s="1">
        <f t="shared" si="7"/>
        <v>57</v>
      </c>
      <c r="S29" s="1">
        <f t="shared" si="8"/>
        <v>57</v>
      </c>
    </row>
    <row r="30" spans="1:19">
      <c r="A30" s="1">
        <v>144</v>
      </c>
      <c r="B30" s="1" t="s">
        <v>285</v>
      </c>
      <c r="C30" s="1" t="s">
        <v>286</v>
      </c>
      <c r="D30" s="1">
        <v>3.5</v>
      </c>
      <c r="E30" s="1">
        <v>6.5</v>
      </c>
      <c r="F30" s="1">
        <v>9.6</v>
      </c>
      <c r="L30" s="1">
        <f t="shared" si="1"/>
        <v>0</v>
      </c>
      <c r="M30" s="1">
        <f t="shared" si="2"/>
        <v>0</v>
      </c>
      <c r="N30" s="1">
        <f t="shared" si="3"/>
        <v>0</v>
      </c>
      <c r="O30" s="1">
        <f t="shared" si="4"/>
        <v>0</v>
      </c>
      <c r="P30" s="1">
        <f t="shared" si="5"/>
        <v>57</v>
      </c>
      <c r="Q30" s="1">
        <f t="shared" si="6"/>
        <v>57</v>
      </c>
      <c r="R30" s="1">
        <f t="shared" si="7"/>
        <v>57</v>
      </c>
      <c r="S30" s="1">
        <f t="shared" si="8"/>
        <v>57</v>
      </c>
    </row>
    <row r="31" spans="1:19">
      <c r="A31" s="1">
        <v>260</v>
      </c>
      <c r="B31" s="1" t="s">
        <v>513</v>
      </c>
      <c r="C31" s="1" t="s">
        <v>514</v>
      </c>
      <c r="D31" s="1">
        <v>3</v>
      </c>
      <c r="E31" s="1">
        <v>6</v>
      </c>
      <c r="F31" s="1">
        <v>8.3000000000000007</v>
      </c>
      <c r="L31" s="1">
        <f t="shared" si="1"/>
        <v>0</v>
      </c>
      <c r="M31" s="1">
        <f t="shared" si="2"/>
        <v>0</v>
      </c>
      <c r="N31" s="1">
        <f t="shared" si="3"/>
        <v>0</v>
      </c>
      <c r="O31" s="1">
        <f t="shared" si="4"/>
        <v>0</v>
      </c>
      <c r="P31" s="1">
        <f t="shared" si="5"/>
        <v>57</v>
      </c>
      <c r="Q31" s="1">
        <f t="shared" si="6"/>
        <v>57</v>
      </c>
      <c r="R31" s="1">
        <f t="shared" si="7"/>
        <v>57</v>
      </c>
      <c r="S31" s="1">
        <f t="shared" si="8"/>
        <v>57</v>
      </c>
    </row>
    <row r="32" spans="1:19">
      <c r="A32" s="1">
        <v>55</v>
      </c>
      <c r="B32" s="1" t="s">
        <v>109</v>
      </c>
      <c r="C32" s="1" t="s">
        <v>110</v>
      </c>
      <c r="D32" s="1">
        <v>5.5</v>
      </c>
      <c r="E32" s="1">
        <v>8.5</v>
      </c>
      <c r="F32" s="1">
        <v>10.7</v>
      </c>
      <c r="J32" s="1">
        <v>9854711</v>
      </c>
      <c r="L32" s="1">
        <f t="shared" si="1"/>
        <v>0</v>
      </c>
      <c r="M32" s="1">
        <f t="shared" si="2"/>
        <v>0</v>
      </c>
      <c r="N32" s="1">
        <f t="shared" si="3"/>
        <v>11.973554999999999</v>
      </c>
      <c r="O32" s="1">
        <f t="shared" si="4"/>
        <v>0</v>
      </c>
      <c r="P32" s="1">
        <f t="shared" si="5"/>
        <v>57</v>
      </c>
      <c r="Q32" s="1">
        <f t="shared" si="6"/>
        <v>57</v>
      </c>
      <c r="R32" s="1">
        <f t="shared" si="7"/>
        <v>24</v>
      </c>
      <c r="S32" s="1">
        <f t="shared" si="8"/>
        <v>57</v>
      </c>
    </row>
    <row r="33" spans="1:19">
      <c r="A33" s="1">
        <v>8</v>
      </c>
      <c r="B33" s="1" t="s">
        <v>16</v>
      </c>
      <c r="C33" s="1" t="s">
        <v>17</v>
      </c>
      <c r="D33" s="1">
        <v>3</v>
      </c>
      <c r="E33" s="1">
        <v>6.5</v>
      </c>
      <c r="F33" s="1">
        <v>8.5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">
        <f t="shared" si="5"/>
        <v>57</v>
      </c>
      <c r="Q33" s="1">
        <f t="shared" si="6"/>
        <v>57</v>
      </c>
      <c r="R33" s="1">
        <f t="shared" si="7"/>
        <v>57</v>
      </c>
      <c r="S33" s="1">
        <f t="shared" si="8"/>
        <v>57</v>
      </c>
    </row>
    <row r="34" spans="1:19">
      <c r="A34" s="1">
        <v>173</v>
      </c>
      <c r="B34" s="1" t="s">
        <v>342</v>
      </c>
      <c r="C34" s="1" t="s">
        <v>343</v>
      </c>
      <c r="D34" s="1">
        <v>4</v>
      </c>
      <c r="E34" s="1">
        <v>7</v>
      </c>
      <c r="F34" s="1">
        <v>9.6999999999999993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">
        <f t="shared" si="5"/>
        <v>57</v>
      </c>
      <c r="Q34" s="1">
        <f t="shared" si="6"/>
        <v>57</v>
      </c>
      <c r="R34" s="1">
        <f t="shared" si="7"/>
        <v>57</v>
      </c>
      <c r="S34" s="1">
        <f t="shared" si="8"/>
        <v>57</v>
      </c>
    </row>
    <row r="35" spans="1:19">
      <c r="A35" s="1">
        <v>205</v>
      </c>
      <c r="B35" s="1" t="s">
        <v>406</v>
      </c>
      <c r="C35" s="1" t="s">
        <v>407</v>
      </c>
      <c r="D35" s="1">
        <v>3</v>
      </c>
      <c r="E35" s="1">
        <v>6.5</v>
      </c>
      <c r="F35" s="1">
        <v>10</v>
      </c>
      <c r="J35" s="1">
        <v>9881880</v>
      </c>
      <c r="L35" s="1">
        <f t="shared" si="1"/>
        <v>0</v>
      </c>
      <c r="M35" s="1">
        <f t="shared" si="2"/>
        <v>0</v>
      </c>
      <c r="N35" s="1">
        <f t="shared" si="3"/>
        <v>11.4094</v>
      </c>
      <c r="O35" s="1">
        <f t="shared" si="4"/>
        <v>0</v>
      </c>
      <c r="P35" s="1">
        <f t="shared" si="5"/>
        <v>57</v>
      </c>
      <c r="Q35" s="1">
        <f t="shared" si="6"/>
        <v>57</v>
      </c>
      <c r="R35" s="1">
        <f t="shared" si="7"/>
        <v>52</v>
      </c>
      <c r="S35" s="1">
        <f t="shared" si="8"/>
        <v>57</v>
      </c>
    </row>
    <row r="36" spans="1:19">
      <c r="A36" s="1">
        <v>145</v>
      </c>
      <c r="B36" s="1" t="s">
        <v>287</v>
      </c>
      <c r="C36" s="1" t="s">
        <v>288</v>
      </c>
      <c r="D36" s="1">
        <v>3.5</v>
      </c>
      <c r="E36" s="1">
        <v>6.5</v>
      </c>
      <c r="F36" s="1">
        <v>9.6999999999999993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">
        <f t="shared" si="5"/>
        <v>57</v>
      </c>
      <c r="Q36" s="1">
        <f t="shared" si="6"/>
        <v>57</v>
      </c>
      <c r="R36" s="1">
        <f t="shared" si="7"/>
        <v>57</v>
      </c>
      <c r="S36" s="1">
        <f t="shared" si="8"/>
        <v>57</v>
      </c>
    </row>
    <row r="37" spans="1:19">
      <c r="A37" s="1">
        <v>78</v>
      </c>
      <c r="B37" s="1" t="s">
        <v>154</v>
      </c>
      <c r="C37" s="1" t="s">
        <v>155</v>
      </c>
      <c r="D37" s="1">
        <v>4</v>
      </c>
      <c r="E37" s="1">
        <v>7.5</v>
      </c>
      <c r="F37" s="1">
        <v>9.4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">
        <f t="shared" si="5"/>
        <v>57</v>
      </c>
      <c r="Q37" s="1">
        <f t="shared" si="6"/>
        <v>57</v>
      </c>
      <c r="R37" s="1">
        <f t="shared" si="7"/>
        <v>57</v>
      </c>
      <c r="S37" s="1">
        <f t="shared" si="8"/>
        <v>57</v>
      </c>
    </row>
    <row r="38" spans="1:19">
      <c r="A38" s="1">
        <v>188</v>
      </c>
      <c r="B38" s="1" t="s">
        <v>372</v>
      </c>
      <c r="C38" s="1" t="s">
        <v>373</v>
      </c>
      <c r="D38" s="1">
        <v>2.5</v>
      </c>
      <c r="E38" s="1">
        <v>6</v>
      </c>
      <c r="F38" s="1">
        <v>8.6999999999999993</v>
      </c>
      <c r="L38" s="1">
        <f t="shared" si="1"/>
        <v>0</v>
      </c>
      <c r="M38" s="1">
        <f t="shared" si="2"/>
        <v>0</v>
      </c>
      <c r="N38" s="1">
        <f t="shared" si="3"/>
        <v>0</v>
      </c>
      <c r="O38" s="1">
        <f t="shared" si="4"/>
        <v>0</v>
      </c>
      <c r="P38" s="1">
        <f t="shared" si="5"/>
        <v>57</v>
      </c>
      <c r="Q38" s="1">
        <f t="shared" si="6"/>
        <v>57</v>
      </c>
      <c r="R38" s="1">
        <f t="shared" si="7"/>
        <v>57</v>
      </c>
      <c r="S38" s="1">
        <f t="shared" si="8"/>
        <v>57</v>
      </c>
    </row>
    <row r="39" spans="1:19">
      <c r="A39" s="1">
        <v>164</v>
      </c>
      <c r="B39" s="1" t="s">
        <v>324</v>
      </c>
      <c r="C39" s="1" t="s">
        <v>325</v>
      </c>
      <c r="D39" s="1">
        <v>3</v>
      </c>
      <c r="E39" s="1">
        <v>6.5</v>
      </c>
      <c r="F39" s="1">
        <v>9.6999999999999993</v>
      </c>
      <c r="L39" s="1">
        <f t="shared" si="1"/>
        <v>0</v>
      </c>
      <c r="M39" s="1">
        <f t="shared" si="2"/>
        <v>0</v>
      </c>
      <c r="N39" s="1">
        <f t="shared" si="3"/>
        <v>0</v>
      </c>
      <c r="O39" s="1">
        <f t="shared" si="4"/>
        <v>0</v>
      </c>
      <c r="P39" s="1">
        <f t="shared" si="5"/>
        <v>57</v>
      </c>
      <c r="Q39" s="1">
        <f t="shared" si="6"/>
        <v>57</v>
      </c>
      <c r="R39" s="1">
        <f t="shared" si="7"/>
        <v>57</v>
      </c>
      <c r="S39" s="1">
        <f t="shared" si="8"/>
        <v>57</v>
      </c>
    </row>
    <row r="40" spans="1:19">
      <c r="A40" s="1">
        <v>115</v>
      </c>
      <c r="B40" s="1" t="s">
        <v>227</v>
      </c>
      <c r="C40" s="1" t="s">
        <v>228</v>
      </c>
      <c r="D40" s="1">
        <v>3</v>
      </c>
      <c r="E40" s="1">
        <v>7.5</v>
      </c>
      <c r="F40" s="1">
        <v>9.8000000000000007</v>
      </c>
      <c r="L40" s="1">
        <f t="shared" si="1"/>
        <v>0</v>
      </c>
      <c r="M40" s="1">
        <f t="shared" si="2"/>
        <v>0</v>
      </c>
      <c r="N40" s="1">
        <f t="shared" si="3"/>
        <v>0</v>
      </c>
      <c r="O40" s="1">
        <f t="shared" si="4"/>
        <v>0</v>
      </c>
      <c r="P40" s="1">
        <f t="shared" si="5"/>
        <v>57</v>
      </c>
      <c r="Q40" s="1">
        <f t="shared" si="6"/>
        <v>57</v>
      </c>
      <c r="R40" s="1">
        <f t="shared" si="7"/>
        <v>57</v>
      </c>
      <c r="S40" s="1">
        <f t="shared" si="8"/>
        <v>57</v>
      </c>
    </row>
    <row r="41" spans="1:19">
      <c r="A41" s="1">
        <v>75</v>
      </c>
      <c r="B41" s="1" t="s">
        <v>148</v>
      </c>
      <c r="C41" s="1" t="s">
        <v>149</v>
      </c>
      <c r="D41" s="1">
        <v>4</v>
      </c>
      <c r="E41" s="1">
        <v>7</v>
      </c>
      <c r="F41" s="1">
        <v>9.3000000000000007</v>
      </c>
      <c r="L41" s="1">
        <f t="shared" si="1"/>
        <v>0</v>
      </c>
      <c r="M41" s="1">
        <f t="shared" si="2"/>
        <v>0</v>
      </c>
      <c r="N41" s="1">
        <f t="shared" si="3"/>
        <v>0</v>
      </c>
      <c r="O41" s="1">
        <f t="shared" si="4"/>
        <v>0</v>
      </c>
      <c r="P41" s="1">
        <f t="shared" si="5"/>
        <v>57</v>
      </c>
      <c r="Q41" s="1">
        <f t="shared" si="6"/>
        <v>57</v>
      </c>
      <c r="R41" s="1">
        <f t="shared" si="7"/>
        <v>57</v>
      </c>
      <c r="S41" s="1">
        <f t="shared" si="8"/>
        <v>57</v>
      </c>
    </row>
    <row r="42" spans="1:19">
      <c r="A42" s="1">
        <v>246</v>
      </c>
      <c r="B42" s="1" t="s">
        <v>485</v>
      </c>
      <c r="C42" s="1" t="s">
        <v>486</v>
      </c>
      <c r="D42" s="1">
        <v>3.5</v>
      </c>
      <c r="E42" s="1">
        <v>6.5</v>
      </c>
      <c r="F42" s="1">
        <v>9.3000000000000007</v>
      </c>
      <c r="L42" s="1">
        <f t="shared" si="1"/>
        <v>0</v>
      </c>
      <c r="M42" s="1">
        <f t="shared" si="2"/>
        <v>0</v>
      </c>
      <c r="N42" s="1">
        <f t="shared" si="3"/>
        <v>0</v>
      </c>
      <c r="O42" s="1">
        <f t="shared" si="4"/>
        <v>0</v>
      </c>
      <c r="P42" s="1">
        <f t="shared" si="5"/>
        <v>57</v>
      </c>
      <c r="Q42" s="1">
        <f t="shared" si="6"/>
        <v>57</v>
      </c>
      <c r="R42" s="1">
        <f t="shared" si="7"/>
        <v>57</v>
      </c>
      <c r="S42" s="1">
        <f t="shared" si="8"/>
        <v>57</v>
      </c>
    </row>
    <row r="43" spans="1:19">
      <c r="A43" s="1">
        <v>44</v>
      </c>
      <c r="B43" s="1" t="s">
        <v>88</v>
      </c>
      <c r="C43" s="1" t="s">
        <v>89</v>
      </c>
      <c r="D43" s="1">
        <v>1</v>
      </c>
      <c r="E43" s="1">
        <v>4</v>
      </c>
      <c r="F43" s="1">
        <v>7</v>
      </c>
      <c r="L43" s="1">
        <f t="shared" si="1"/>
        <v>0</v>
      </c>
      <c r="M43" s="1">
        <f t="shared" si="2"/>
        <v>0</v>
      </c>
      <c r="N43" s="1">
        <f t="shared" si="3"/>
        <v>0</v>
      </c>
      <c r="O43" s="1">
        <f t="shared" si="4"/>
        <v>0</v>
      </c>
      <c r="P43" s="1">
        <f t="shared" si="5"/>
        <v>57</v>
      </c>
      <c r="Q43" s="1">
        <f t="shared" si="6"/>
        <v>57</v>
      </c>
      <c r="R43" s="1">
        <f t="shared" si="7"/>
        <v>57</v>
      </c>
      <c r="S43" s="1">
        <f t="shared" si="8"/>
        <v>57</v>
      </c>
    </row>
    <row r="44" spans="1:19">
      <c r="A44" s="1">
        <v>151</v>
      </c>
      <c r="B44" s="1" t="s">
        <v>299</v>
      </c>
      <c r="C44" s="1" t="s">
        <v>300</v>
      </c>
      <c r="D44" s="1">
        <v>3.5</v>
      </c>
      <c r="E44" s="1">
        <v>7.5</v>
      </c>
      <c r="F44" s="1">
        <v>9.6999999999999993</v>
      </c>
      <c r="L44" s="1">
        <f t="shared" si="1"/>
        <v>0</v>
      </c>
      <c r="M44" s="1">
        <f t="shared" si="2"/>
        <v>0</v>
      </c>
      <c r="N44" s="1">
        <f t="shared" si="3"/>
        <v>0</v>
      </c>
      <c r="O44" s="1">
        <f t="shared" si="4"/>
        <v>0</v>
      </c>
      <c r="P44" s="1">
        <f t="shared" si="5"/>
        <v>57</v>
      </c>
      <c r="Q44" s="1">
        <f t="shared" si="6"/>
        <v>57</v>
      </c>
      <c r="R44" s="1">
        <f t="shared" si="7"/>
        <v>57</v>
      </c>
      <c r="S44" s="1">
        <f t="shared" si="8"/>
        <v>57</v>
      </c>
    </row>
    <row r="45" spans="1:19">
      <c r="A45" s="1">
        <v>234</v>
      </c>
      <c r="B45" s="1" t="s">
        <v>463</v>
      </c>
      <c r="C45" s="1" t="s">
        <v>464</v>
      </c>
      <c r="D45" s="1">
        <v>3.5</v>
      </c>
      <c r="E45" s="1">
        <v>5</v>
      </c>
      <c r="F45" s="1">
        <v>8.1999999999999993</v>
      </c>
      <c r="L45" s="1">
        <f t="shared" si="1"/>
        <v>0</v>
      </c>
      <c r="M45" s="1">
        <f t="shared" si="2"/>
        <v>0</v>
      </c>
      <c r="N45" s="1">
        <f t="shared" si="3"/>
        <v>0</v>
      </c>
      <c r="O45" s="1">
        <f t="shared" si="4"/>
        <v>0</v>
      </c>
      <c r="P45" s="1">
        <f t="shared" si="5"/>
        <v>57</v>
      </c>
      <c r="Q45" s="1">
        <f t="shared" si="6"/>
        <v>57</v>
      </c>
      <c r="R45" s="1">
        <f t="shared" si="7"/>
        <v>57</v>
      </c>
      <c r="S45" s="1">
        <f t="shared" si="8"/>
        <v>57</v>
      </c>
    </row>
    <row r="46" spans="1:19">
      <c r="A46" s="1">
        <v>245</v>
      </c>
      <c r="B46" s="1" t="s">
        <v>483</v>
      </c>
      <c r="C46" s="1" t="s">
        <v>484</v>
      </c>
      <c r="D46" s="1">
        <v>2</v>
      </c>
      <c r="E46" s="1">
        <v>5.5</v>
      </c>
      <c r="F46" s="1">
        <v>9.1</v>
      </c>
      <c r="L46" s="1">
        <f t="shared" si="1"/>
        <v>0</v>
      </c>
      <c r="M46" s="1">
        <f t="shared" si="2"/>
        <v>0</v>
      </c>
      <c r="N46" s="1">
        <f t="shared" si="3"/>
        <v>0</v>
      </c>
      <c r="O46" s="1">
        <f t="shared" si="4"/>
        <v>0</v>
      </c>
      <c r="P46" s="1">
        <f t="shared" si="5"/>
        <v>57</v>
      </c>
      <c r="Q46" s="1">
        <f t="shared" si="6"/>
        <v>57</v>
      </c>
      <c r="R46" s="1">
        <f t="shared" si="7"/>
        <v>57</v>
      </c>
      <c r="S46" s="1">
        <f t="shared" si="8"/>
        <v>57</v>
      </c>
    </row>
    <row r="47" spans="1:19">
      <c r="A47" s="1">
        <v>89</v>
      </c>
      <c r="B47" s="1" t="s">
        <v>176</v>
      </c>
      <c r="C47" s="1" t="s">
        <v>177</v>
      </c>
      <c r="D47" s="1">
        <v>4.5</v>
      </c>
      <c r="E47" s="1">
        <v>6.5</v>
      </c>
      <c r="F47" s="1">
        <v>8.3000000000000007</v>
      </c>
      <c r="G47" s="1">
        <v>10</v>
      </c>
      <c r="L47" s="1">
        <f t="shared" si="1"/>
        <v>0</v>
      </c>
      <c r="M47" s="1">
        <f t="shared" si="2"/>
        <v>0</v>
      </c>
      <c r="N47" s="1">
        <f t="shared" si="3"/>
        <v>0</v>
      </c>
      <c r="O47" s="1">
        <f t="shared" si="4"/>
        <v>0</v>
      </c>
      <c r="P47" s="1">
        <f t="shared" si="5"/>
        <v>57</v>
      </c>
      <c r="Q47" s="1">
        <f t="shared" si="6"/>
        <v>57</v>
      </c>
      <c r="R47" s="1">
        <f t="shared" si="7"/>
        <v>57</v>
      </c>
      <c r="S47" s="1">
        <f t="shared" si="8"/>
        <v>57</v>
      </c>
    </row>
    <row r="48" spans="1:19">
      <c r="A48" s="1">
        <v>28</v>
      </c>
      <c r="B48" s="1" t="s">
        <v>56</v>
      </c>
      <c r="C48" s="1" t="s">
        <v>57</v>
      </c>
      <c r="D48" s="1">
        <v>2</v>
      </c>
      <c r="E48" s="1">
        <v>4</v>
      </c>
      <c r="F48" s="1">
        <v>7.5</v>
      </c>
      <c r="L48" s="1">
        <f t="shared" si="1"/>
        <v>0</v>
      </c>
      <c r="M48" s="1">
        <f t="shared" si="2"/>
        <v>0</v>
      </c>
      <c r="N48" s="1">
        <f t="shared" si="3"/>
        <v>0</v>
      </c>
      <c r="O48" s="1">
        <f t="shared" si="4"/>
        <v>0</v>
      </c>
      <c r="P48" s="1">
        <f t="shared" si="5"/>
        <v>57</v>
      </c>
      <c r="Q48" s="1">
        <f t="shared" si="6"/>
        <v>57</v>
      </c>
      <c r="R48" s="1">
        <f t="shared" si="7"/>
        <v>57</v>
      </c>
      <c r="S48" s="1">
        <f t="shared" si="8"/>
        <v>57</v>
      </c>
    </row>
    <row r="49" spans="1:19">
      <c r="A49" s="1">
        <v>176</v>
      </c>
      <c r="B49" s="1" t="s">
        <v>348</v>
      </c>
      <c r="C49" s="1" t="s">
        <v>349</v>
      </c>
      <c r="D49" s="1">
        <v>5</v>
      </c>
      <c r="E49" s="1">
        <v>8.6</v>
      </c>
      <c r="F49" s="1">
        <v>10.9</v>
      </c>
      <c r="J49" s="1">
        <v>9802891</v>
      </c>
      <c r="L49" s="1">
        <f t="shared" si="1"/>
        <v>0</v>
      </c>
      <c r="M49" s="1">
        <f t="shared" si="2"/>
        <v>0</v>
      </c>
      <c r="N49" s="1">
        <f t="shared" si="3"/>
        <v>11.914455</v>
      </c>
      <c r="O49" s="1">
        <f t="shared" si="4"/>
        <v>0</v>
      </c>
      <c r="P49" s="1">
        <f t="shared" si="5"/>
        <v>57</v>
      </c>
      <c r="Q49" s="1">
        <f t="shared" si="6"/>
        <v>57</v>
      </c>
      <c r="R49" s="1">
        <f t="shared" si="7"/>
        <v>30</v>
      </c>
      <c r="S49" s="1">
        <f t="shared" si="8"/>
        <v>57</v>
      </c>
    </row>
    <row r="50" spans="1:19">
      <c r="A50" s="1">
        <v>80</v>
      </c>
      <c r="B50" s="1" t="s">
        <v>158</v>
      </c>
      <c r="C50" s="1" t="s">
        <v>159</v>
      </c>
      <c r="D50" s="1">
        <v>3.5</v>
      </c>
      <c r="E50" s="1">
        <v>6</v>
      </c>
      <c r="F50" s="1">
        <v>8.6999999999999993</v>
      </c>
      <c r="L50" s="1">
        <f t="shared" si="1"/>
        <v>0</v>
      </c>
      <c r="M50" s="1">
        <f t="shared" si="2"/>
        <v>0</v>
      </c>
      <c r="N50" s="1">
        <f t="shared" si="3"/>
        <v>0</v>
      </c>
      <c r="O50" s="1">
        <f t="shared" si="4"/>
        <v>0</v>
      </c>
      <c r="P50" s="1">
        <f t="shared" si="5"/>
        <v>57</v>
      </c>
      <c r="Q50" s="1">
        <f t="shared" si="6"/>
        <v>57</v>
      </c>
      <c r="R50" s="1">
        <f t="shared" si="7"/>
        <v>57</v>
      </c>
      <c r="S50" s="1">
        <f t="shared" si="8"/>
        <v>57</v>
      </c>
    </row>
    <row r="51" spans="1:19">
      <c r="A51" s="1">
        <v>284</v>
      </c>
      <c r="B51" s="1" t="s">
        <v>561</v>
      </c>
      <c r="C51" s="1" t="s">
        <v>562</v>
      </c>
      <c r="D51" s="1">
        <v>3.5</v>
      </c>
      <c r="E51" s="1">
        <v>7</v>
      </c>
      <c r="F51" s="1">
        <v>9.8000000000000007</v>
      </c>
      <c r="L51" s="1">
        <f t="shared" si="1"/>
        <v>0</v>
      </c>
      <c r="M51" s="1">
        <f t="shared" si="2"/>
        <v>0</v>
      </c>
      <c r="N51" s="1">
        <f t="shared" si="3"/>
        <v>0</v>
      </c>
      <c r="O51" s="1">
        <f t="shared" si="4"/>
        <v>0</v>
      </c>
      <c r="P51" s="1">
        <f t="shared" si="5"/>
        <v>57</v>
      </c>
      <c r="Q51" s="1">
        <f t="shared" si="6"/>
        <v>57</v>
      </c>
      <c r="R51" s="1">
        <f t="shared" si="7"/>
        <v>57</v>
      </c>
      <c r="S51" s="1">
        <f t="shared" si="8"/>
        <v>57</v>
      </c>
    </row>
    <row r="52" spans="1:19">
      <c r="A52" s="1">
        <v>207</v>
      </c>
      <c r="B52" s="1" t="s">
        <v>410</v>
      </c>
      <c r="C52" s="1" t="s">
        <v>411</v>
      </c>
      <c r="D52" s="1">
        <v>3</v>
      </c>
      <c r="E52" s="1">
        <v>6.5</v>
      </c>
      <c r="F52" s="1">
        <v>9.3000000000000007</v>
      </c>
      <c r="L52" s="1">
        <f t="shared" si="1"/>
        <v>0</v>
      </c>
      <c r="M52" s="1">
        <f t="shared" si="2"/>
        <v>0</v>
      </c>
      <c r="N52" s="1">
        <f t="shared" si="3"/>
        <v>0</v>
      </c>
      <c r="O52" s="1">
        <f t="shared" si="4"/>
        <v>0</v>
      </c>
      <c r="P52" s="1">
        <f t="shared" si="5"/>
        <v>57</v>
      </c>
      <c r="Q52" s="1">
        <f t="shared" si="6"/>
        <v>57</v>
      </c>
      <c r="R52" s="1">
        <f t="shared" si="7"/>
        <v>57</v>
      </c>
      <c r="S52" s="1">
        <f t="shared" si="8"/>
        <v>57</v>
      </c>
    </row>
    <row r="53" spans="1:19">
      <c r="A53" s="1">
        <v>292</v>
      </c>
      <c r="B53" s="1" t="s">
        <v>577</v>
      </c>
      <c r="C53" s="1" t="s">
        <v>578</v>
      </c>
      <c r="D53" s="1">
        <v>4.5</v>
      </c>
      <c r="E53" s="1">
        <v>7.5</v>
      </c>
      <c r="F53" s="1">
        <v>10.199999999999999</v>
      </c>
      <c r="L53" s="1">
        <f t="shared" si="1"/>
        <v>0</v>
      </c>
      <c r="M53" s="1">
        <f t="shared" si="2"/>
        <v>0</v>
      </c>
      <c r="N53" s="1">
        <f t="shared" si="3"/>
        <v>0</v>
      </c>
      <c r="O53" s="1">
        <f t="shared" si="4"/>
        <v>0</v>
      </c>
      <c r="P53" s="1">
        <f t="shared" si="5"/>
        <v>57</v>
      </c>
      <c r="Q53" s="1">
        <f t="shared" si="6"/>
        <v>57</v>
      </c>
      <c r="R53" s="1">
        <f t="shared" si="7"/>
        <v>57</v>
      </c>
      <c r="S53" s="1">
        <f t="shared" si="8"/>
        <v>57</v>
      </c>
    </row>
    <row r="54" spans="1:19">
      <c r="A54" s="1">
        <v>77</v>
      </c>
      <c r="B54" s="1" t="s">
        <v>152</v>
      </c>
      <c r="C54" s="1" t="s">
        <v>153</v>
      </c>
      <c r="D54" s="1">
        <v>4</v>
      </c>
      <c r="E54" s="1">
        <v>7.5</v>
      </c>
      <c r="F54" s="1">
        <v>9.6</v>
      </c>
      <c r="L54" s="1">
        <f t="shared" si="1"/>
        <v>0</v>
      </c>
      <c r="M54" s="1">
        <f t="shared" si="2"/>
        <v>0</v>
      </c>
      <c r="N54" s="1">
        <f t="shared" si="3"/>
        <v>0</v>
      </c>
      <c r="O54" s="1">
        <f t="shared" si="4"/>
        <v>0</v>
      </c>
      <c r="P54" s="1">
        <f t="shared" si="5"/>
        <v>57</v>
      </c>
      <c r="Q54" s="1">
        <f t="shared" si="6"/>
        <v>57</v>
      </c>
      <c r="R54" s="1">
        <f t="shared" si="7"/>
        <v>57</v>
      </c>
      <c r="S54" s="1">
        <f t="shared" si="8"/>
        <v>57</v>
      </c>
    </row>
    <row r="55" spans="1:19">
      <c r="A55" s="1">
        <v>131</v>
      </c>
      <c r="B55" s="1" t="s">
        <v>259</v>
      </c>
      <c r="C55" s="1" t="s">
        <v>260</v>
      </c>
      <c r="D55" s="1">
        <v>3</v>
      </c>
      <c r="E55" s="1">
        <v>6</v>
      </c>
      <c r="F55" s="1">
        <v>8.5</v>
      </c>
      <c r="L55" s="1">
        <f t="shared" si="1"/>
        <v>0</v>
      </c>
      <c r="M55" s="1">
        <f t="shared" si="2"/>
        <v>0</v>
      </c>
      <c r="N55" s="1">
        <f t="shared" si="3"/>
        <v>0</v>
      </c>
      <c r="O55" s="1">
        <f t="shared" si="4"/>
        <v>0</v>
      </c>
      <c r="P55" s="1">
        <f t="shared" si="5"/>
        <v>57</v>
      </c>
      <c r="Q55" s="1">
        <f t="shared" si="6"/>
        <v>57</v>
      </c>
      <c r="R55" s="1">
        <f t="shared" si="7"/>
        <v>57</v>
      </c>
      <c r="S55" s="1">
        <f t="shared" si="8"/>
        <v>57</v>
      </c>
    </row>
    <row r="56" spans="1:19">
      <c r="A56" s="1">
        <v>298</v>
      </c>
      <c r="B56" s="1" t="s">
        <v>589</v>
      </c>
      <c r="C56" s="1" t="s">
        <v>590</v>
      </c>
      <c r="D56" s="1">
        <v>5</v>
      </c>
      <c r="E56" s="1">
        <v>8.5</v>
      </c>
      <c r="F56" s="1">
        <v>10.4</v>
      </c>
      <c r="J56" s="1">
        <v>9878526</v>
      </c>
      <c r="L56" s="1">
        <f t="shared" si="1"/>
        <v>0</v>
      </c>
      <c r="M56" s="1">
        <f t="shared" si="2"/>
        <v>0</v>
      </c>
      <c r="N56" s="1">
        <f t="shared" si="3"/>
        <v>11.792630000000001</v>
      </c>
      <c r="O56" s="1">
        <f t="shared" si="4"/>
        <v>0</v>
      </c>
      <c r="P56" s="1">
        <f t="shared" si="5"/>
        <v>57</v>
      </c>
      <c r="Q56" s="1">
        <f t="shared" si="6"/>
        <v>57</v>
      </c>
      <c r="R56" s="1">
        <f t="shared" si="7"/>
        <v>34</v>
      </c>
      <c r="S56" s="1">
        <f t="shared" si="8"/>
        <v>57</v>
      </c>
    </row>
    <row r="57" spans="1:19">
      <c r="A57" s="1">
        <v>32</v>
      </c>
      <c r="B57" s="1" t="s">
        <v>64</v>
      </c>
      <c r="C57" s="1" t="s">
        <v>65</v>
      </c>
      <c r="D57" s="1">
        <v>3.5</v>
      </c>
      <c r="E57" s="1">
        <v>7.5</v>
      </c>
      <c r="F57" s="1">
        <v>8.9</v>
      </c>
      <c r="L57" s="1">
        <f t="shared" si="1"/>
        <v>0</v>
      </c>
      <c r="M57" s="1">
        <f t="shared" si="2"/>
        <v>0</v>
      </c>
      <c r="N57" s="1">
        <f t="shared" si="3"/>
        <v>0</v>
      </c>
      <c r="O57" s="1">
        <f t="shared" si="4"/>
        <v>0</v>
      </c>
      <c r="P57" s="1">
        <f t="shared" si="5"/>
        <v>57</v>
      </c>
      <c r="Q57" s="1">
        <f t="shared" si="6"/>
        <v>57</v>
      </c>
      <c r="R57" s="1">
        <f t="shared" si="7"/>
        <v>57</v>
      </c>
      <c r="S57" s="1">
        <f t="shared" si="8"/>
        <v>57</v>
      </c>
    </row>
    <row r="58" spans="1:19">
      <c r="A58" s="1">
        <v>199</v>
      </c>
      <c r="B58" s="1" t="s">
        <v>394</v>
      </c>
      <c r="C58" s="1" t="s">
        <v>395</v>
      </c>
      <c r="D58" s="1">
        <v>4.5</v>
      </c>
      <c r="E58" s="1">
        <v>7.5</v>
      </c>
      <c r="F58" s="1">
        <v>10.4</v>
      </c>
      <c r="J58" s="1">
        <v>9939074</v>
      </c>
      <c r="L58" s="1">
        <f t="shared" si="1"/>
        <v>0</v>
      </c>
      <c r="M58" s="1">
        <f t="shared" si="2"/>
        <v>0</v>
      </c>
      <c r="N58" s="1">
        <f t="shared" si="3"/>
        <v>12.095370000000001</v>
      </c>
      <c r="O58" s="1">
        <f t="shared" si="4"/>
        <v>0</v>
      </c>
      <c r="P58" s="1">
        <f t="shared" si="5"/>
        <v>57</v>
      </c>
      <c r="Q58" s="1">
        <f t="shared" si="6"/>
        <v>57</v>
      </c>
      <c r="R58" s="1">
        <f t="shared" si="7"/>
        <v>16</v>
      </c>
      <c r="S58" s="1">
        <f t="shared" si="8"/>
        <v>57</v>
      </c>
    </row>
    <row r="59" spans="1:19">
      <c r="A59" s="1">
        <v>39</v>
      </c>
      <c r="B59" s="1" t="s">
        <v>78</v>
      </c>
      <c r="C59" s="1" t="s">
        <v>79</v>
      </c>
      <c r="D59" s="1">
        <v>2</v>
      </c>
      <c r="E59" s="1">
        <v>5</v>
      </c>
      <c r="F59" s="1">
        <v>7.5</v>
      </c>
      <c r="L59" s="1">
        <f t="shared" si="1"/>
        <v>0</v>
      </c>
      <c r="M59" s="1">
        <f t="shared" si="2"/>
        <v>0</v>
      </c>
      <c r="N59" s="1">
        <f t="shared" si="3"/>
        <v>0</v>
      </c>
      <c r="O59" s="1">
        <f t="shared" si="4"/>
        <v>0</v>
      </c>
      <c r="P59" s="1">
        <f t="shared" si="5"/>
        <v>57</v>
      </c>
      <c r="Q59" s="1">
        <f t="shared" si="6"/>
        <v>57</v>
      </c>
      <c r="R59" s="1">
        <f t="shared" si="7"/>
        <v>57</v>
      </c>
      <c r="S59" s="1">
        <f t="shared" si="8"/>
        <v>57</v>
      </c>
    </row>
    <row r="60" spans="1:19">
      <c r="A60" s="1">
        <v>214</v>
      </c>
      <c r="B60" s="1" t="s">
        <v>424</v>
      </c>
      <c r="C60" s="1" t="s">
        <v>425</v>
      </c>
      <c r="D60" s="1">
        <v>3</v>
      </c>
      <c r="E60" s="1">
        <v>6</v>
      </c>
      <c r="F60" s="1">
        <v>8.8000000000000007</v>
      </c>
      <c r="L60" s="1">
        <f t="shared" si="1"/>
        <v>0</v>
      </c>
      <c r="M60" s="1">
        <f t="shared" si="2"/>
        <v>0</v>
      </c>
      <c r="N60" s="1">
        <f t="shared" si="3"/>
        <v>0</v>
      </c>
      <c r="O60" s="1">
        <f t="shared" si="4"/>
        <v>0</v>
      </c>
      <c r="P60" s="1">
        <f t="shared" si="5"/>
        <v>57</v>
      </c>
      <c r="Q60" s="1">
        <f t="shared" si="6"/>
        <v>57</v>
      </c>
      <c r="R60" s="1">
        <f t="shared" si="7"/>
        <v>57</v>
      </c>
      <c r="S60" s="1">
        <f t="shared" si="8"/>
        <v>57</v>
      </c>
    </row>
    <row r="61" spans="1:19">
      <c r="A61" s="1">
        <v>291</v>
      </c>
      <c r="B61" s="1" t="s">
        <v>575</v>
      </c>
      <c r="C61" s="1" t="s">
        <v>576</v>
      </c>
      <c r="D61" s="1">
        <v>3</v>
      </c>
      <c r="E61" s="1">
        <v>6</v>
      </c>
      <c r="F61" s="1">
        <v>9.1999999999999993</v>
      </c>
      <c r="L61" s="1">
        <f t="shared" si="1"/>
        <v>0</v>
      </c>
      <c r="M61" s="1">
        <f t="shared" si="2"/>
        <v>0</v>
      </c>
      <c r="N61" s="1">
        <f t="shared" si="3"/>
        <v>0</v>
      </c>
      <c r="O61" s="1">
        <f t="shared" si="4"/>
        <v>0</v>
      </c>
      <c r="P61" s="1">
        <f t="shared" si="5"/>
        <v>57</v>
      </c>
      <c r="Q61" s="1">
        <f t="shared" si="6"/>
        <v>57</v>
      </c>
      <c r="R61" s="1">
        <f t="shared" si="7"/>
        <v>57</v>
      </c>
      <c r="S61" s="1">
        <f t="shared" si="8"/>
        <v>57</v>
      </c>
    </row>
    <row r="62" spans="1:19">
      <c r="A62" s="1">
        <v>54</v>
      </c>
      <c r="B62" s="1" t="s">
        <v>108</v>
      </c>
      <c r="C62" s="1" t="s">
        <v>108</v>
      </c>
      <c r="D62" s="1">
        <v>4.5</v>
      </c>
      <c r="E62" s="1">
        <v>7.5</v>
      </c>
      <c r="F62" s="1">
        <v>10.199999999999999</v>
      </c>
      <c r="J62" s="1">
        <v>9944142</v>
      </c>
      <c r="L62" s="1">
        <f t="shared" si="1"/>
        <v>0</v>
      </c>
      <c r="M62" s="1">
        <f t="shared" si="2"/>
        <v>0</v>
      </c>
      <c r="N62" s="1">
        <f t="shared" si="3"/>
        <v>11.92071</v>
      </c>
      <c r="O62" s="1">
        <f t="shared" si="4"/>
        <v>0</v>
      </c>
      <c r="P62" s="1">
        <f t="shared" si="5"/>
        <v>57</v>
      </c>
      <c r="Q62" s="1">
        <f t="shared" si="6"/>
        <v>57</v>
      </c>
      <c r="R62" s="1">
        <f t="shared" si="7"/>
        <v>29</v>
      </c>
      <c r="S62" s="1">
        <f t="shared" si="8"/>
        <v>57</v>
      </c>
    </row>
    <row r="63" spans="1:19">
      <c r="A63" s="1">
        <v>154</v>
      </c>
      <c r="B63" s="1" t="s">
        <v>304</v>
      </c>
      <c r="C63" s="1" t="s">
        <v>305</v>
      </c>
      <c r="D63" s="1">
        <v>4.5</v>
      </c>
      <c r="E63" s="1">
        <v>7.5</v>
      </c>
      <c r="F63" s="1">
        <v>10.6</v>
      </c>
      <c r="L63" s="1">
        <f t="shared" si="1"/>
        <v>0</v>
      </c>
      <c r="M63" s="1">
        <f t="shared" si="2"/>
        <v>0</v>
      </c>
      <c r="N63" s="1">
        <f t="shared" si="3"/>
        <v>0</v>
      </c>
      <c r="O63" s="1">
        <f t="shared" si="4"/>
        <v>0</v>
      </c>
      <c r="P63" s="1">
        <f t="shared" si="5"/>
        <v>57</v>
      </c>
      <c r="Q63" s="1">
        <f t="shared" si="6"/>
        <v>57</v>
      </c>
      <c r="R63" s="1">
        <f t="shared" si="7"/>
        <v>57</v>
      </c>
      <c r="S63" s="1">
        <f t="shared" si="8"/>
        <v>57</v>
      </c>
    </row>
    <row r="64" spans="1:19">
      <c r="A64" s="1">
        <v>114</v>
      </c>
      <c r="B64" s="1" t="s">
        <v>225</v>
      </c>
      <c r="C64" s="1" t="s">
        <v>226</v>
      </c>
      <c r="D64" s="1">
        <v>3</v>
      </c>
      <c r="E64" s="1">
        <v>6.5</v>
      </c>
      <c r="F64" s="1">
        <v>9.8000000000000007</v>
      </c>
      <c r="L64" s="1">
        <f t="shared" si="1"/>
        <v>0</v>
      </c>
      <c r="M64" s="1">
        <f t="shared" si="2"/>
        <v>0</v>
      </c>
      <c r="N64" s="1">
        <f t="shared" si="3"/>
        <v>0</v>
      </c>
      <c r="O64" s="1">
        <f t="shared" si="4"/>
        <v>0</v>
      </c>
      <c r="P64" s="1">
        <f t="shared" si="5"/>
        <v>57</v>
      </c>
      <c r="Q64" s="1">
        <f t="shared" si="6"/>
        <v>57</v>
      </c>
      <c r="R64" s="1">
        <f t="shared" si="7"/>
        <v>57</v>
      </c>
      <c r="S64" s="1">
        <f t="shared" si="8"/>
        <v>57</v>
      </c>
    </row>
    <row r="65" spans="1:19">
      <c r="A65" s="1">
        <v>240</v>
      </c>
      <c r="B65" s="1" t="s">
        <v>473</v>
      </c>
      <c r="C65" s="1" t="s">
        <v>474</v>
      </c>
      <c r="D65" s="1">
        <v>2</v>
      </c>
      <c r="E65" s="1">
        <v>5</v>
      </c>
      <c r="F65" s="1">
        <v>8.5</v>
      </c>
      <c r="L65" s="1">
        <f t="shared" si="1"/>
        <v>0</v>
      </c>
      <c r="M65" s="1">
        <f t="shared" si="2"/>
        <v>0</v>
      </c>
      <c r="N65" s="1">
        <f t="shared" si="3"/>
        <v>0</v>
      </c>
      <c r="O65" s="1">
        <f t="shared" si="4"/>
        <v>0</v>
      </c>
      <c r="P65" s="1">
        <f t="shared" si="5"/>
        <v>57</v>
      </c>
      <c r="Q65" s="1">
        <f t="shared" si="6"/>
        <v>57</v>
      </c>
      <c r="R65" s="1">
        <f t="shared" si="7"/>
        <v>57</v>
      </c>
      <c r="S65" s="1">
        <f t="shared" si="8"/>
        <v>57</v>
      </c>
    </row>
    <row r="66" spans="1:19">
      <c r="A66" s="1">
        <v>309</v>
      </c>
      <c r="B66" s="1" t="s">
        <v>611</v>
      </c>
      <c r="C66" s="1" t="s">
        <v>612</v>
      </c>
      <c r="D66" s="1">
        <v>2.5</v>
      </c>
      <c r="E66" s="1">
        <v>6</v>
      </c>
      <c r="F66" s="1">
        <v>8.8000000000000007</v>
      </c>
      <c r="L66" s="1">
        <f t="shared" si="1"/>
        <v>0</v>
      </c>
      <c r="M66" s="1">
        <f t="shared" si="2"/>
        <v>0</v>
      </c>
      <c r="N66" s="1">
        <f t="shared" si="3"/>
        <v>0</v>
      </c>
      <c r="O66" s="1">
        <f t="shared" si="4"/>
        <v>0</v>
      </c>
      <c r="P66" s="1">
        <f t="shared" si="5"/>
        <v>57</v>
      </c>
      <c r="Q66" s="1">
        <f t="shared" si="6"/>
        <v>57</v>
      </c>
      <c r="R66" s="1">
        <f t="shared" si="7"/>
        <v>57</v>
      </c>
      <c r="S66" s="1">
        <f t="shared" si="8"/>
        <v>57</v>
      </c>
    </row>
    <row r="67" spans="1:19">
      <c r="A67" s="1">
        <v>300</v>
      </c>
      <c r="B67" s="1" t="s">
        <v>593</v>
      </c>
      <c r="C67" s="1" t="s">
        <v>594</v>
      </c>
      <c r="D67" s="1">
        <v>4</v>
      </c>
      <c r="E67" s="1">
        <v>8</v>
      </c>
      <c r="F67" s="1">
        <v>10.4</v>
      </c>
      <c r="L67" s="1">
        <f t="shared" ref="L67:L130" si="9">IF(H67&gt;10000000,D67+2,IF((H67&gt;=9800000)*(H67&lt;=10000000),D67+1+(H67-9800000)/200000,IF(D67+(H67-9500000)/300000&gt;0,D67+(H67-9500000)/300000,0)))</f>
        <v>0</v>
      </c>
      <c r="M67" s="1">
        <f t="shared" ref="M67:M130" si="10">IF(I67&gt;10000000,E67+2,IF((I67&gt;=9800000)*(I67&lt;=10000000),E67+1+(I67-9800000)/200000,IF(E67+(I67-9500000)/300000&gt;0,E67+(I67-9500000)/300000,0)))</f>
        <v>0</v>
      </c>
      <c r="N67" s="1">
        <f t="shared" ref="N67:N130" si="11">IF(J67&gt;10000000,F67+2,IF((J67&gt;=9800000)*(J67&lt;=10000000),F67+1+(J67-9800000)/200000,IF(F67+(J67-9500000)/300000&gt;0,F67+(J67-9500000)/300000,0)))</f>
        <v>0</v>
      </c>
      <c r="O67" s="1">
        <f t="shared" ref="O67:O130" si="12">IF(K67&gt;10000000,G67+2,IF((K67&gt;=9800000)*(K67&lt;=10000000),G67+1+(K67-9800000)/200000,IF(G67+(K67-9500000)/300000&gt;0,G67+(K67-9500000)/300000,0)))</f>
        <v>0</v>
      </c>
      <c r="P67" s="1">
        <f t="shared" ref="P67:P130" si="13">COUNTIF(L:O,"&gt;"&amp;L67)+1</f>
        <v>57</v>
      </c>
      <c r="Q67" s="1">
        <f t="shared" ref="Q67:Q130" si="14">COUNTIF(L:O,"&gt;"&amp;M67)+1</f>
        <v>57</v>
      </c>
      <c r="R67" s="1">
        <f t="shared" ref="R67:R130" si="15">COUNTIF(L:O,"&gt;"&amp;N67)+1</f>
        <v>57</v>
      </c>
      <c r="S67" s="1">
        <f t="shared" ref="S67:S130" si="16">COUNTIF(L:O,"&gt;"&amp;O67)+1</f>
        <v>57</v>
      </c>
    </row>
    <row r="68" spans="1:19">
      <c r="A68" s="1">
        <v>178</v>
      </c>
      <c r="B68" s="1" t="s">
        <v>352</v>
      </c>
      <c r="C68" s="1" t="s">
        <v>353</v>
      </c>
      <c r="D68" s="1">
        <v>4</v>
      </c>
      <c r="E68" s="1">
        <v>6.5</v>
      </c>
      <c r="F68" s="1">
        <v>9.4</v>
      </c>
      <c r="L68" s="1">
        <f t="shared" si="9"/>
        <v>0</v>
      </c>
      <c r="M68" s="1">
        <f t="shared" si="10"/>
        <v>0</v>
      </c>
      <c r="N68" s="1">
        <f t="shared" si="11"/>
        <v>0</v>
      </c>
      <c r="O68" s="1">
        <f t="shared" si="12"/>
        <v>0</v>
      </c>
      <c r="P68" s="1">
        <f t="shared" si="13"/>
        <v>57</v>
      </c>
      <c r="Q68" s="1">
        <f t="shared" si="14"/>
        <v>57</v>
      </c>
      <c r="R68" s="1">
        <f t="shared" si="15"/>
        <v>57</v>
      </c>
      <c r="S68" s="1">
        <f t="shared" si="16"/>
        <v>57</v>
      </c>
    </row>
    <row r="69" spans="1:19">
      <c r="A69" s="1">
        <v>30</v>
      </c>
      <c r="B69" s="1" t="s">
        <v>60</v>
      </c>
      <c r="C69" s="1" t="s">
        <v>61</v>
      </c>
      <c r="D69" s="1">
        <v>4</v>
      </c>
      <c r="E69" s="1">
        <v>7</v>
      </c>
      <c r="F69" s="1">
        <v>9.4</v>
      </c>
      <c r="L69" s="1">
        <f t="shared" si="9"/>
        <v>0</v>
      </c>
      <c r="M69" s="1">
        <f t="shared" si="10"/>
        <v>0</v>
      </c>
      <c r="N69" s="1">
        <f t="shared" si="11"/>
        <v>0</v>
      </c>
      <c r="O69" s="1">
        <f t="shared" si="12"/>
        <v>0</v>
      </c>
      <c r="P69" s="1">
        <f t="shared" si="13"/>
        <v>57</v>
      </c>
      <c r="Q69" s="1">
        <f t="shared" si="14"/>
        <v>57</v>
      </c>
      <c r="R69" s="1">
        <f t="shared" si="15"/>
        <v>57</v>
      </c>
      <c r="S69" s="1">
        <f t="shared" si="16"/>
        <v>57</v>
      </c>
    </row>
    <row r="70" spans="1:19">
      <c r="A70" s="1">
        <v>3</v>
      </c>
      <c r="B70" s="1" t="s">
        <v>6</v>
      </c>
      <c r="C70" s="1" t="s">
        <v>7</v>
      </c>
      <c r="D70" s="1">
        <v>3.5</v>
      </c>
      <c r="E70" s="1">
        <v>6</v>
      </c>
      <c r="F70" s="1">
        <v>8.5</v>
      </c>
      <c r="L70" s="1">
        <f t="shared" si="9"/>
        <v>0</v>
      </c>
      <c r="M70" s="1">
        <f t="shared" si="10"/>
        <v>0</v>
      </c>
      <c r="N70" s="1">
        <f t="shared" si="11"/>
        <v>0</v>
      </c>
      <c r="O70" s="1">
        <f t="shared" si="12"/>
        <v>0</v>
      </c>
      <c r="P70" s="1">
        <f t="shared" si="13"/>
        <v>57</v>
      </c>
      <c r="Q70" s="1">
        <f t="shared" si="14"/>
        <v>57</v>
      </c>
      <c r="R70" s="1">
        <f t="shared" si="15"/>
        <v>57</v>
      </c>
      <c r="S70" s="1">
        <f t="shared" si="16"/>
        <v>57</v>
      </c>
    </row>
    <row r="71" spans="1:19">
      <c r="A71" s="1">
        <v>210</v>
      </c>
      <c r="B71" s="1" t="s">
        <v>416</v>
      </c>
      <c r="C71" s="1" t="s">
        <v>417</v>
      </c>
      <c r="D71" s="1">
        <v>3.5</v>
      </c>
      <c r="E71" s="1">
        <v>6.5</v>
      </c>
      <c r="F71" s="1">
        <v>9.4</v>
      </c>
      <c r="L71" s="1">
        <f t="shared" si="9"/>
        <v>0</v>
      </c>
      <c r="M71" s="1">
        <f t="shared" si="10"/>
        <v>0</v>
      </c>
      <c r="N71" s="1">
        <f t="shared" si="11"/>
        <v>0</v>
      </c>
      <c r="O71" s="1">
        <f t="shared" si="12"/>
        <v>0</v>
      </c>
      <c r="P71" s="1">
        <f t="shared" si="13"/>
        <v>57</v>
      </c>
      <c r="Q71" s="1">
        <f t="shared" si="14"/>
        <v>57</v>
      </c>
      <c r="R71" s="1">
        <f t="shared" si="15"/>
        <v>57</v>
      </c>
      <c r="S71" s="1">
        <f t="shared" si="16"/>
        <v>57</v>
      </c>
    </row>
    <row r="72" spans="1:19">
      <c r="A72" s="1">
        <v>117</v>
      </c>
      <c r="B72" s="1" t="s">
        <v>231</v>
      </c>
      <c r="C72" s="1" t="s">
        <v>232</v>
      </c>
      <c r="D72" s="1">
        <v>5.5</v>
      </c>
      <c r="E72" s="1">
        <v>8.4</v>
      </c>
      <c r="F72" s="1">
        <v>10.7</v>
      </c>
      <c r="J72" s="1">
        <v>9862352</v>
      </c>
      <c r="L72" s="1">
        <f t="shared" si="9"/>
        <v>0</v>
      </c>
      <c r="M72" s="1">
        <f t="shared" si="10"/>
        <v>0</v>
      </c>
      <c r="N72" s="1">
        <f t="shared" si="11"/>
        <v>12.011759999999999</v>
      </c>
      <c r="O72" s="1">
        <f t="shared" si="12"/>
        <v>0</v>
      </c>
      <c r="P72" s="1">
        <f t="shared" si="13"/>
        <v>57</v>
      </c>
      <c r="Q72" s="1">
        <f t="shared" si="14"/>
        <v>57</v>
      </c>
      <c r="R72" s="1">
        <f t="shared" si="15"/>
        <v>21</v>
      </c>
      <c r="S72" s="1">
        <f t="shared" si="16"/>
        <v>57</v>
      </c>
    </row>
    <row r="73" spans="1:19">
      <c r="A73" s="1">
        <v>62</v>
      </c>
      <c r="B73" s="1" t="s">
        <v>123</v>
      </c>
      <c r="C73" s="1" t="s">
        <v>123</v>
      </c>
      <c r="D73" s="1">
        <v>4</v>
      </c>
      <c r="E73" s="1">
        <v>7.5</v>
      </c>
      <c r="F73" s="1">
        <v>10.6</v>
      </c>
      <c r="J73" s="1">
        <v>9898588</v>
      </c>
      <c r="L73" s="1">
        <f t="shared" si="9"/>
        <v>0</v>
      </c>
      <c r="M73" s="1">
        <f t="shared" si="10"/>
        <v>0</v>
      </c>
      <c r="N73" s="1">
        <f t="shared" si="11"/>
        <v>12.09294</v>
      </c>
      <c r="O73" s="1">
        <f t="shared" si="12"/>
        <v>0</v>
      </c>
      <c r="P73" s="1">
        <f t="shared" si="13"/>
        <v>57</v>
      </c>
      <c r="Q73" s="1">
        <f t="shared" si="14"/>
        <v>57</v>
      </c>
      <c r="R73" s="1">
        <f t="shared" si="15"/>
        <v>17</v>
      </c>
      <c r="S73" s="1">
        <f t="shared" si="16"/>
        <v>57</v>
      </c>
    </row>
    <row r="74" spans="1:19">
      <c r="A74" s="1">
        <v>79</v>
      </c>
      <c r="B74" s="1" t="s">
        <v>156</v>
      </c>
      <c r="C74" s="1" t="s">
        <v>157</v>
      </c>
      <c r="D74" s="1">
        <v>4</v>
      </c>
      <c r="E74" s="1">
        <v>7</v>
      </c>
      <c r="F74" s="1">
        <v>9.5</v>
      </c>
      <c r="L74" s="1">
        <f t="shared" si="9"/>
        <v>0</v>
      </c>
      <c r="M74" s="1">
        <f t="shared" si="10"/>
        <v>0</v>
      </c>
      <c r="N74" s="1">
        <f t="shared" si="11"/>
        <v>0</v>
      </c>
      <c r="O74" s="1">
        <f t="shared" si="12"/>
        <v>0</v>
      </c>
      <c r="P74" s="1">
        <f t="shared" si="13"/>
        <v>57</v>
      </c>
      <c r="Q74" s="1">
        <f t="shared" si="14"/>
        <v>57</v>
      </c>
      <c r="R74" s="1">
        <f t="shared" si="15"/>
        <v>57</v>
      </c>
      <c r="S74" s="1">
        <f t="shared" si="16"/>
        <v>57</v>
      </c>
    </row>
    <row r="75" spans="1:19">
      <c r="A75" s="1">
        <v>304</v>
      </c>
      <c r="B75" s="1" t="s">
        <v>601</v>
      </c>
      <c r="C75" s="1" t="s">
        <v>602</v>
      </c>
      <c r="D75" s="1">
        <v>2</v>
      </c>
      <c r="E75" s="1">
        <v>5</v>
      </c>
      <c r="F75" s="1">
        <v>8.8000000000000007</v>
      </c>
      <c r="L75" s="1">
        <f t="shared" si="9"/>
        <v>0</v>
      </c>
      <c r="M75" s="1">
        <f t="shared" si="10"/>
        <v>0</v>
      </c>
      <c r="N75" s="1">
        <f t="shared" si="11"/>
        <v>0</v>
      </c>
      <c r="O75" s="1">
        <f t="shared" si="12"/>
        <v>0</v>
      </c>
      <c r="P75" s="1">
        <f t="shared" si="13"/>
        <v>57</v>
      </c>
      <c r="Q75" s="1">
        <f t="shared" si="14"/>
        <v>57</v>
      </c>
      <c r="R75" s="1">
        <f t="shared" si="15"/>
        <v>57</v>
      </c>
      <c r="S75" s="1">
        <f t="shared" si="16"/>
        <v>57</v>
      </c>
    </row>
    <row r="76" spans="1:19">
      <c r="A76" s="1">
        <v>268</v>
      </c>
      <c r="B76" s="1" t="s">
        <v>529</v>
      </c>
      <c r="C76" s="1" t="s">
        <v>530</v>
      </c>
      <c r="D76" s="1">
        <v>3</v>
      </c>
      <c r="E76" s="1">
        <v>6</v>
      </c>
      <c r="F76" s="1">
        <v>9.1999999999999993</v>
      </c>
      <c r="L76" s="1">
        <f t="shared" si="9"/>
        <v>0</v>
      </c>
      <c r="M76" s="1">
        <f t="shared" si="10"/>
        <v>0</v>
      </c>
      <c r="N76" s="1">
        <f t="shared" si="11"/>
        <v>0</v>
      </c>
      <c r="O76" s="1">
        <f t="shared" si="12"/>
        <v>0</v>
      </c>
      <c r="P76" s="1">
        <f t="shared" si="13"/>
        <v>57</v>
      </c>
      <c r="Q76" s="1">
        <f t="shared" si="14"/>
        <v>57</v>
      </c>
      <c r="R76" s="1">
        <f t="shared" si="15"/>
        <v>57</v>
      </c>
      <c r="S76" s="1">
        <f t="shared" si="16"/>
        <v>57</v>
      </c>
    </row>
    <row r="77" spans="1:19">
      <c r="A77" s="1">
        <v>20</v>
      </c>
      <c r="B77" s="1" t="s">
        <v>40</v>
      </c>
      <c r="C77" s="1" t="s">
        <v>41</v>
      </c>
      <c r="D77" s="1">
        <v>2.5</v>
      </c>
      <c r="E77" s="1">
        <v>6</v>
      </c>
      <c r="F77" s="1">
        <v>8.5</v>
      </c>
      <c r="L77" s="1">
        <f t="shared" si="9"/>
        <v>0</v>
      </c>
      <c r="M77" s="1">
        <f t="shared" si="10"/>
        <v>0</v>
      </c>
      <c r="N77" s="1">
        <f t="shared" si="11"/>
        <v>0</v>
      </c>
      <c r="O77" s="1">
        <f t="shared" si="12"/>
        <v>0</v>
      </c>
      <c r="P77" s="1">
        <f t="shared" si="13"/>
        <v>57</v>
      </c>
      <c r="Q77" s="1">
        <f t="shared" si="14"/>
        <v>57</v>
      </c>
      <c r="R77" s="1">
        <f t="shared" si="15"/>
        <v>57</v>
      </c>
      <c r="S77" s="1">
        <f t="shared" si="16"/>
        <v>57</v>
      </c>
    </row>
    <row r="78" spans="1:19">
      <c r="A78" s="1">
        <v>158</v>
      </c>
      <c r="B78" s="1" t="s">
        <v>312</v>
      </c>
      <c r="C78" s="1" t="s">
        <v>313</v>
      </c>
      <c r="D78" s="1">
        <v>5</v>
      </c>
      <c r="E78" s="1">
        <v>8.1999999999999993</v>
      </c>
      <c r="F78" s="1">
        <v>10.9</v>
      </c>
      <c r="J78" s="1">
        <v>9852267</v>
      </c>
      <c r="L78" s="1">
        <f t="shared" si="9"/>
        <v>0</v>
      </c>
      <c r="M78" s="1">
        <f t="shared" si="10"/>
        <v>0</v>
      </c>
      <c r="N78" s="1">
        <f t="shared" si="11"/>
        <v>12.161335000000001</v>
      </c>
      <c r="O78" s="1">
        <f t="shared" si="12"/>
        <v>0</v>
      </c>
      <c r="P78" s="1">
        <f t="shared" si="13"/>
        <v>57</v>
      </c>
      <c r="Q78" s="1">
        <f t="shared" si="14"/>
        <v>57</v>
      </c>
      <c r="R78" s="1">
        <f t="shared" si="15"/>
        <v>13</v>
      </c>
      <c r="S78" s="1">
        <f t="shared" si="16"/>
        <v>57</v>
      </c>
    </row>
    <row r="79" spans="1:19">
      <c r="A79" s="1">
        <v>29</v>
      </c>
      <c r="B79" s="1" t="s">
        <v>58</v>
      </c>
      <c r="C79" s="1" t="s">
        <v>59</v>
      </c>
      <c r="D79" s="1">
        <v>3</v>
      </c>
      <c r="E79" s="1">
        <v>7</v>
      </c>
      <c r="F79" s="1">
        <v>9.5</v>
      </c>
      <c r="L79" s="1">
        <f t="shared" si="9"/>
        <v>0</v>
      </c>
      <c r="M79" s="1">
        <f t="shared" si="10"/>
        <v>0</v>
      </c>
      <c r="N79" s="1">
        <f t="shared" si="11"/>
        <v>0</v>
      </c>
      <c r="O79" s="1">
        <f t="shared" si="12"/>
        <v>0</v>
      </c>
      <c r="P79" s="1">
        <f t="shared" si="13"/>
        <v>57</v>
      </c>
      <c r="Q79" s="1">
        <f t="shared" si="14"/>
        <v>57</v>
      </c>
      <c r="R79" s="1">
        <f t="shared" si="15"/>
        <v>57</v>
      </c>
      <c r="S79" s="1">
        <f t="shared" si="16"/>
        <v>57</v>
      </c>
    </row>
    <row r="80" spans="1:19">
      <c r="A80" s="1">
        <v>192</v>
      </c>
      <c r="B80" s="1" t="s">
        <v>380</v>
      </c>
      <c r="C80" s="1" t="s">
        <v>381</v>
      </c>
      <c r="D80" s="1">
        <v>3.5</v>
      </c>
      <c r="E80" s="1">
        <v>6</v>
      </c>
      <c r="F80" s="1">
        <v>9.6999999999999993</v>
      </c>
      <c r="L80" s="1">
        <f t="shared" si="9"/>
        <v>0</v>
      </c>
      <c r="M80" s="1">
        <f t="shared" si="10"/>
        <v>0</v>
      </c>
      <c r="N80" s="1">
        <f t="shared" si="11"/>
        <v>0</v>
      </c>
      <c r="O80" s="1">
        <f t="shared" si="12"/>
        <v>0</v>
      </c>
      <c r="P80" s="1">
        <f t="shared" si="13"/>
        <v>57</v>
      </c>
      <c r="Q80" s="1">
        <f t="shared" si="14"/>
        <v>57</v>
      </c>
      <c r="R80" s="1">
        <f t="shared" si="15"/>
        <v>57</v>
      </c>
      <c r="S80" s="1">
        <f t="shared" si="16"/>
        <v>57</v>
      </c>
    </row>
    <row r="81" spans="1:19">
      <c r="A81" s="1">
        <v>263</v>
      </c>
      <c r="B81" s="1" t="s">
        <v>519</v>
      </c>
      <c r="C81" s="1" t="s">
        <v>520</v>
      </c>
      <c r="D81" s="1">
        <v>2.5</v>
      </c>
      <c r="E81" s="1">
        <v>6.5</v>
      </c>
      <c r="F81" s="1">
        <v>8.5</v>
      </c>
      <c r="L81" s="1">
        <f t="shared" si="9"/>
        <v>0</v>
      </c>
      <c r="M81" s="1">
        <f t="shared" si="10"/>
        <v>0</v>
      </c>
      <c r="N81" s="1">
        <f t="shared" si="11"/>
        <v>0</v>
      </c>
      <c r="O81" s="1">
        <f t="shared" si="12"/>
        <v>0</v>
      </c>
      <c r="P81" s="1">
        <f t="shared" si="13"/>
        <v>57</v>
      </c>
      <c r="Q81" s="1">
        <f t="shared" si="14"/>
        <v>57</v>
      </c>
      <c r="R81" s="1">
        <f t="shared" si="15"/>
        <v>57</v>
      </c>
      <c r="S81" s="1">
        <f t="shared" si="16"/>
        <v>57</v>
      </c>
    </row>
    <row r="82" spans="1:19">
      <c r="A82" s="1">
        <v>275</v>
      </c>
      <c r="B82" s="1" t="s">
        <v>543</v>
      </c>
      <c r="C82" s="1" t="s">
        <v>544</v>
      </c>
      <c r="D82" s="1">
        <v>3.5</v>
      </c>
      <c r="E82" s="1">
        <v>6.5</v>
      </c>
      <c r="F82" s="1">
        <v>9.8000000000000007</v>
      </c>
      <c r="L82" s="1">
        <f t="shared" si="9"/>
        <v>0</v>
      </c>
      <c r="M82" s="1">
        <f t="shared" si="10"/>
        <v>0</v>
      </c>
      <c r="N82" s="1">
        <f t="shared" si="11"/>
        <v>0</v>
      </c>
      <c r="O82" s="1">
        <f t="shared" si="12"/>
        <v>0</v>
      </c>
      <c r="P82" s="1">
        <f t="shared" si="13"/>
        <v>57</v>
      </c>
      <c r="Q82" s="1">
        <f t="shared" si="14"/>
        <v>57</v>
      </c>
      <c r="R82" s="1">
        <f t="shared" si="15"/>
        <v>57</v>
      </c>
      <c r="S82" s="1">
        <f t="shared" si="16"/>
        <v>57</v>
      </c>
    </row>
    <row r="83" spans="1:19">
      <c r="A83" s="1">
        <v>19</v>
      </c>
      <c r="B83" s="1" t="s">
        <v>38</v>
      </c>
      <c r="C83" s="1" t="s">
        <v>39</v>
      </c>
      <c r="D83" s="1">
        <v>3.5</v>
      </c>
      <c r="E83" s="1">
        <v>6</v>
      </c>
      <c r="F83" s="1">
        <v>7.5</v>
      </c>
      <c r="G83" s="1">
        <v>9.9</v>
      </c>
      <c r="L83" s="1">
        <f t="shared" si="9"/>
        <v>0</v>
      </c>
      <c r="M83" s="1">
        <f t="shared" si="10"/>
        <v>0</v>
      </c>
      <c r="N83" s="1">
        <f t="shared" si="11"/>
        <v>0</v>
      </c>
      <c r="O83" s="1">
        <f t="shared" si="12"/>
        <v>0</v>
      </c>
      <c r="P83" s="1">
        <f t="shared" si="13"/>
        <v>57</v>
      </c>
      <c r="Q83" s="1">
        <f t="shared" si="14"/>
        <v>57</v>
      </c>
      <c r="R83" s="1">
        <f t="shared" si="15"/>
        <v>57</v>
      </c>
      <c r="S83" s="1">
        <f t="shared" si="16"/>
        <v>57</v>
      </c>
    </row>
    <row r="84" spans="1:19">
      <c r="A84" s="1">
        <v>293</v>
      </c>
      <c r="B84" s="1" t="s">
        <v>579</v>
      </c>
      <c r="C84" s="1" t="s">
        <v>580</v>
      </c>
      <c r="D84" s="1">
        <v>3</v>
      </c>
      <c r="E84" s="1">
        <v>6</v>
      </c>
      <c r="F84" s="1">
        <v>8.1</v>
      </c>
      <c r="L84" s="1">
        <f t="shared" si="9"/>
        <v>0</v>
      </c>
      <c r="M84" s="1">
        <f t="shared" si="10"/>
        <v>0</v>
      </c>
      <c r="N84" s="1">
        <f t="shared" si="11"/>
        <v>0</v>
      </c>
      <c r="O84" s="1">
        <f t="shared" si="12"/>
        <v>0</v>
      </c>
      <c r="P84" s="1">
        <f t="shared" si="13"/>
        <v>57</v>
      </c>
      <c r="Q84" s="1">
        <f t="shared" si="14"/>
        <v>57</v>
      </c>
      <c r="R84" s="1">
        <f t="shared" si="15"/>
        <v>57</v>
      </c>
      <c r="S84" s="1">
        <f t="shared" si="16"/>
        <v>57</v>
      </c>
    </row>
    <row r="85" spans="1:19">
      <c r="A85" s="1">
        <v>137</v>
      </c>
      <c r="B85" s="1" t="s">
        <v>271</v>
      </c>
      <c r="C85" s="1" t="s">
        <v>272</v>
      </c>
      <c r="D85" s="1">
        <v>2.5</v>
      </c>
      <c r="E85" s="1">
        <v>5.5</v>
      </c>
      <c r="F85" s="1">
        <v>8.1</v>
      </c>
      <c r="L85" s="1">
        <f t="shared" si="9"/>
        <v>0</v>
      </c>
      <c r="M85" s="1">
        <f t="shared" si="10"/>
        <v>0</v>
      </c>
      <c r="N85" s="1">
        <f t="shared" si="11"/>
        <v>0</v>
      </c>
      <c r="O85" s="1">
        <f t="shared" si="12"/>
        <v>0</v>
      </c>
      <c r="P85" s="1">
        <f t="shared" si="13"/>
        <v>57</v>
      </c>
      <c r="Q85" s="1">
        <f t="shared" si="14"/>
        <v>57</v>
      </c>
      <c r="R85" s="1">
        <f t="shared" si="15"/>
        <v>57</v>
      </c>
      <c r="S85" s="1">
        <f t="shared" si="16"/>
        <v>57</v>
      </c>
    </row>
    <row r="86" spans="1:19">
      <c r="A86" s="1">
        <v>226</v>
      </c>
      <c r="B86" s="1" t="s">
        <v>448</v>
      </c>
      <c r="C86" s="1" t="s">
        <v>449</v>
      </c>
      <c r="D86" s="1">
        <v>4.5</v>
      </c>
      <c r="E86" s="1">
        <v>7.5</v>
      </c>
      <c r="F86" s="1">
        <v>10.8</v>
      </c>
      <c r="L86" s="1">
        <f t="shared" si="9"/>
        <v>0</v>
      </c>
      <c r="M86" s="1">
        <f t="shared" si="10"/>
        <v>0</v>
      </c>
      <c r="N86" s="1">
        <f t="shared" si="11"/>
        <v>0</v>
      </c>
      <c r="O86" s="1">
        <f t="shared" si="12"/>
        <v>0</v>
      </c>
      <c r="P86" s="1">
        <f t="shared" si="13"/>
        <v>57</v>
      </c>
      <c r="Q86" s="1">
        <f t="shared" si="14"/>
        <v>57</v>
      </c>
      <c r="R86" s="1">
        <f t="shared" si="15"/>
        <v>57</v>
      </c>
      <c r="S86" s="1">
        <f t="shared" si="16"/>
        <v>57</v>
      </c>
    </row>
    <row r="87" spans="1:19">
      <c r="A87" s="1">
        <v>122</v>
      </c>
      <c r="B87" s="1" t="s">
        <v>241</v>
      </c>
      <c r="C87" s="1" t="s">
        <v>242</v>
      </c>
      <c r="D87" s="1">
        <v>3</v>
      </c>
      <c r="E87" s="1">
        <v>6</v>
      </c>
      <c r="F87" s="1">
        <v>8.3000000000000007</v>
      </c>
      <c r="L87" s="1">
        <f t="shared" si="9"/>
        <v>0</v>
      </c>
      <c r="M87" s="1">
        <f t="shared" si="10"/>
        <v>0</v>
      </c>
      <c r="N87" s="1">
        <f t="shared" si="11"/>
        <v>0</v>
      </c>
      <c r="O87" s="1">
        <f t="shared" si="12"/>
        <v>0</v>
      </c>
      <c r="P87" s="1">
        <f t="shared" si="13"/>
        <v>57</v>
      </c>
      <c r="Q87" s="1">
        <f t="shared" si="14"/>
        <v>57</v>
      </c>
      <c r="R87" s="1">
        <f t="shared" si="15"/>
        <v>57</v>
      </c>
      <c r="S87" s="1">
        <f t="shared" si="16"/>
        <v>57</v>
      </c>
    </row>
    <row r="88" spans="1:19">
      <c r="A88" s="1">
        <v>126</v>
      </c>
      <c r="B88" s="1" t="s">
        <v>249</v>
      </c>
      <c r="C88" s="1" t="s">
        <v>250</v>
      </c>
      <c r="D88" s="1">
        <v>4</v>
      </c>
      <c r="E88" s="1">
        <v>7</v>
      </c>
      <c r="F88" s="1">
        <v>9.6999999999999993</v>
      </c>
      <c r="L88" s="1">
        <f t="shared" si="9"/>
        <v>0</v>
      </c>
      <c r="M88" s="1">
        <f t="shared" si="10"/>
        <v>0</v>
      </c>
      <c r="N88" s="1">
        <f t="shared" si="11"/>
        <v>0</v>
      </c>
      <c r="O88" s="1">
        <f t="shared" si="12"/>
        <v>0</v>
      </c>
      <c r="P88" s="1">
        <f t="shared" si="13"/>
        <v>57</v>
      </c>
      <c r="Q88" s="1">
        <f t="shared" si="14"/>
        <v>57</v>
      </c>
      <c r="R88" s="1">
        <f t="shared" si="15"/>
        <v>57</v>
      </c>
      <c r="S88" s="1">
        <f t="shared" si="16"/>
        <v>57</v>
      </c>
    </row>
    <row r="89" spans="1:19">
      <c r="A89" s="1">
        <v>63</v>
      </c>
      <c r="B89" s="1" t="s">
        <v>124</v>
      </c>
      <c r="C89" s="1" t="s">
        <v>125</v>
      </c>
      <c r="D89" s="1">
        <v>1.5</v>
      </c>
      <c r="E89" s="1">
        <v>5</v>
      </c>
      <c r="F89" s="1">
        <v>7.5</v>
      </c>
      <c r="L89" s="1">
        <f t="shared" si="9"/>
        <v>0</v>
      </c>
      <c r="M89" s="1">
        <f t="shared" si="10"/>
        <v>0</v>
      </c>
      <c r="N89" s="1">
        <f t="shared" si="11"/>
        <v>0</v>
      </c>
      <c r="O89" s="1">
        <f t="shared" si="12"/>
        <v>0</v>
      </c>
      <c r="P89" s="1">
        <f t="shared" si="13"/>
        <v>57</v>
      </c>
      <c r="Q89" s="1">
        <f t="shared" si="14"/>
        <v>57</v>
      </c>
      <c r="R89" s="1">
        <f t="shared" si="15"/>
        <v>57</v>
      </c>
      <c r="S89" s="1">
        <f t="shared" si="16"/>
        <v>57</v>
      </c>
    </row>
    <row r="90" spans="1:19">
      <c r="A90" s="1">
        <v>57</v>
      </c>
      <c r="B90" s="1" t="s">
        <v>113</v>
      </c>
      <c r="C90" s="1" t="s">
        <v>114</v>
      </c>
      <c r="D90" s="1">
        <v>4.5</v>
      </c>
      <c r="E90" s="1">
        <v>7</v>
      </c>
      <c r="F90" s="1">
        <v>9.4</v>
      </c>
      <c r="L90" s="1">
        <f t="shared" si="9"/>
        <v>0</v>
      </c>
      <c r="M90" s="1">
        <f t="shared" si="10"/>
        <v>0</v>
      </c>
      <c r="N90" s="1">
        <f t="shared" si="11"/>
        <v>0</v>
      </c>
      <c r="O90" s="1">
        <f t="shared" si="12"/>
        <v>0</v>
      </c>
      <c r="P90" s="1">
        <f t="shared" si="13"/>
        <v>57</v>
      </c>
      <c r="Q90" s="1">
        <f t="shared" si="14"/>
        <v>57</v>
      </c>
      <c r="R90" s="1">
        <f t="shared" si="15"/>
        <v>57</v>
      </c>
      <c r="S90" s="1">
        <f t="shared" si="16"/>
        <v>57</v>
      </c>
    </row>
    <row r="91" spans="1:19">
      <c r="A91" s="1">
        <v>91</v>
      </c>
      <c r="B91" s="1" t="s">
        <v>180</v>
      </c>
      <c r="C91" s="1" t="s">
        <v>180</v>
      </c>
      <c r="D91" s="1">
        <v>1.5</v>
      </c>
      <c r="E91" s="1">
        <v>9.5</v>
      </c>
      <c r="F91" s="1">
        <v>9.1</v>
      </c>
      <c r="G91" s="1">
        <v>10.5</v>
      </c>
      <c r="K91" s="1">
        <v>9894935</v>
      </c>
      <c r="L91" s="1">
        <f t="shared" si="9"/>
        <v>0</v>
      </c>
      <c r="M91" s="1">
        <f t="shared" si="10"/>
        <v>0</v>
      </c>
      <c r="N91" s="1">
        <f t="shared" si="11"/>
        <v>0</v>
      </c>
      <c r="O91" s="1">
        <f t="shared" si="12"/>
        <v>11.974675</v>
      </c>
      <c r="P91" s="1">
        <f t="shared" si="13"/>
        <v>57</v>
      </c>
      <c r="Q91" s="1">
        <f t="shared" si="14"/>
        <v>57</v>
      </c>
      <c r="R91" s="1">
        <f t="shared" si="15"/>
        <v>57</v>
      </c>
      <c r="S91" s="1">
        <f t="shared" si="16"/>
        <v>23</v>
      </c>
    </row>
    <row r="92" spans="1:19">
      <c r="A92" s="1">
        <v>107</v>
      </c>
      <c r="B92" s="1" t="s">
        <v>211</v>
      </c>
      <c r="C92" s="1" t="s">
        <v>212</v>
      </c>
      <c r="D92" s="1">
        <v>3</v>
      </c>
      <c r="E92" s="1">
        <v>6</v>
      </c>
      <c r="F92" s="1">
        <v>9.8000000000000007</v>
      </c>
      <c r="L92" s="1">
        <f t="shared" si="9"/>
        <v>0</v>
      </c>
      <c r="M92" s="1">
        <f t="shared" si="10"/>
        <v>0</v>
      </c>
      <c r="N92" s="1">
        <f t="shared" si="11"/>
        <v>0</v>
      </c>
      <c r="O92" s="1">
        <f t="shared" si="12"/>
        <v>0</v>
      </c>
      <c r="P92" s="1">
        <f t="shared" si="13"/>
        <v>57</v>
      </c>
      <c r="Q92" s="1">
        <f t="shared" si="14"/>
        <v>57</v>
      </c>
      <c r="R92" s="1">
        <f t="shared" si="15"/>
        <v>57</v>
      </c>
      <c r="S92" s="1">
        <f t="shared" si="16"/>
        <v>57</v>
      </c>
    </row>
    <row r="93" spans="1:19">
      <c r="A93" s="1">
        <v>184</v>
      </c>
      <c r="B93" s="1" t="s">
        <v>364</v>
      </c>
      <c r="C93" s="1" t="s">
        <v>365</v>
      </c>
      <c r="D93" s="1">
        <v>2</v>
      </c>
      <c r="E93" s="1">
        <v>5.5</v>
      </c>
      <c r="F93" s="1">
        <v>8.4</v>
      </c>
      <c r="L93" s="1">
        <f t="shared" si="9"/>
        <v>0</v>
      </c>
      <c r="M93" s="1">
        <f t="shared" si="10"/>
        <v>0</v>
      </c>
      <c r="N93" s="1">
        <f t="shared" si="11"/>
        <v>0</v>
      </c>
      <c r="O93" s="1">
        <f t="shared" si="12"/>
        <v>0</v>
      </c>
      <c r="P93" s="1">
        <f t="shared" si="13"/>
        <v>57</v>
      </c>
      <c r="Q93" s="1">
        <f t="shared" si="14"/>
        <v>57</v>
      </c>
      <c r="R93" s="1">
        <f t="shared" si="15"/>
        <v>57</v>
      </c>
      <c r="S93" s="1">
        <f t="shared" si="16"/>
        <v>57</v>
      </c>
    </row>
    <row r="94" spans="1:19">
      <c r="A94" s="1">
        <v>147</v>
      </c>
      <c r="B94" s="1" t="s">
        <v>291</v>
      </c>
      <c r="C94" s="1" t="s">
        <v>292</v>
      </c>
      <c r="D94" s="1">
        <v>4</v>
      </c>
      <c r="E94" s="1">
        <v>7</v>
      </c>
      <c r="F94" s="1">
        <v>9.8000000000000007</v>
      </c>
      <c r="L94" s="1">
        <f t="shared" si="9"/>
        <v>0</v>
      </c>
      <c r="M94" s="1">
        <f t="shared" si="10"/>
        <v>0</v>
      </c>
      <c r="N94" s="1">
        <f t="shared" si="11"/>
        <v>0</v>
      </c>
      <c r="O94" s="1">
        <f t="shared" si="12"/>
        <v>0</v>
      </c>
      <c r="P94" s="1">
        <f t="shared" si="13"/>
        <v>57</v>
      </c>
      <c r="Q94" s="1">
        <f t="shared" si="14"/>
        <v>57</v>
      </c>
      <c r="R94" s="1">
        <f t="shared" si="15"/>
        <v>57</v>
      </c>
      <c r="S94" s="1">
        <f t="shared" si="16"/>
        <v>57</v>
      </c>
    </row>
    <row r="95" spans="1:19">
      <c r="A95" s="1">
        <v>105</v>
      </c>
      <c r="B95" s="1" t="s">
        <v>207</v>
      </c>
      <c r="C95" s="1" t="s">
        <v>208</v>
      </c>
      <c r="D95" s="1">
        <v>3.5</v>
      </c>
      <c r="E95" s="1">
        <v>6.5</v>
      </c>
      <c r="F95" s="1">
        <v>9</v>
      </c>
      <c r="L95" s="1">
        <f t="shared" si="9"/>
        <v>0</v>
      </c>
      <c r="M95" s="1">
        <f t="shared" si="10"/>
        <v>0</v>
      </c>
      <c r="N95" s="1">
        <f t="shared" si="11"/>
        <v>0</v>
      </c>
      <c r="O95" s="1">
        <f t="shared" si="12"/>
        <v>0</v>
      </c>
      <c r="P95" s="1">
        <f t="shared" si="13"/>
        <v>57</v>
      </c>
      <c r="Q95" s="1">
        <f t="shared" si="14"/>
        <v>57</v>
      </c>
      <c r="R95" s="1">
        <f t="shared" si="15"/>
        <v>57</v>
      </c>
      <c r="S95" s="1">
        <f t="shared" si="16"/>
        <v>57</v>
      </c>
    </row>
    <row r="96" spans="1:19">
      <c r="A96" s="1">
        <v>204</v>
      </c>
      <c r="B96" s="1" t="s">
        <v>404</v>
      </c>
      <c r="C96" s="1" t="s">
        <v>405</v>
      </c>
      <c r="D96" s="1">
        <v>2</v>
      </c>
      <c r="E96" s="1">
        <v>4.5</v>
      </c>
      <c r="F96" s="1">
        <v>8.4</v>
      </c>
      <c r="L96" s="1">
        <f t="shared" si="9"/>
        <v>0</v>
      </c>
      <c r="M96" s="1">
        <f t="shared" si="10"/>
        <v>0</v>
      </c>
      <c r="N96" s="1">
        <f t="shared" si="11"/>
        <v>0</v>
      </c>
      <c r="O96" s="1">
        <f t="shared" si="12"/>
        <v>0</v>
      </c>
      <c r="P96" s="1">
        <f t="shared" si="13"/>
        <v>57</v>
      </c>
      <c r="Q96" s="1">
        <f t="shared" si="14"/>
        <v>57</v>
      </c>
      <c r="R96" s="1">
        <f t="shared" si="15"/>
        <v>57</v>
      </c>
      <c r="S96" s="1">
        <f t="shared" si="16"/>
        <v>57</v>
      </c>
    </row>
    <row r="97" spans="1:19">
      <c r="A97" s="1">
        <v>235</v>
      </c>
      <c r="B97" s="1" t="s">
        <v>465</v>
      </c>
      <c r="C97" s="1" t="s">
        <v>466</v>
      </c>
      <c r="D97" s="1">
        <v>3.5</v>
      </c>
      <c r="E97" s="1">
        <v>7</v>
      </c>
      <c r="F97" s="1">
        <v>9.6</v>
      </c>
      <c r="L97" s="1">
        <f t="shared" si="9"/>
        <v>0</v>
      </c>
      <c r="M97" s="1">
        <f t="shared" si="10"/>
        <v>0</v>
      </c>
      <c r="N97" s="1">
        <f t="shared" si="11"/>
        <v>0</v>
      </c>
      <c r="O97" s="1">
        <f t="shared" si="12"/>
        <v>0</v>
      </c>
      <c r="P97" s="1">
        <f t="shared" si="13"/>
        <v>57</v>
      </c>
      <c r="Q97" s="1">
        <f t="shared" si="14"/>
        <v>57</v>
      </c>
      <c r="R97" s="1">
        <f t="shared" si="15"/>
        <v>57</v>
      </c>
      <c r="S97" s="1">
        <f t="shared" si="16"/>
        <v>57</v>
      </c>
    </row>
    <row r="98" spans="1:19">
      <c r="A98" s="1">
        <v>155</v>
      </c>
      <c r="B98" s="1" t="s">
        <v>306</v>
      </c>
      <c r="C98" s="1" t="s">
        <v>307</v>
      </c>
      <c r="D98" s="1">
        <v>3.5</v>
      </c>
      <c r="E98" s="1">
        <v>6.5</v>
      </c>
      <c r="F98" s="1">
        <v>9.4</v>
      </c>
      <c r="L98" s="1">
        <f t="shared" si="9"/>
        <v>0</v>
      </c>
      <c r="M98" s="1">
        <f t="shared" si="10"/>
        <v>0</v>
      </c>
      <c r="N98" s="1">
        <f t="shared" si="11"/>
        <v>0</v>
      </c>
      <c r="O98" s="1">
        <f t="shared" si="12"/>
        <v>0</v>
      </c>
      <c r="P98" s="1">
        <f t="shared" si="13"/>
        <v>57</v>
      </c>
      <c r="Q98" s="1">
        <f t="shared" si="14"/>
        <v>57</v>
      </c>
      <c r="R98" s="1">
        <f t="shared" si="15"/>
        <v>57</v>
      </c>
      <c r="S98" s="1">
        <f t="shared" si="16"/>
        <v>57</v>
      </c>
    </row>
    <row r="99" spans="1:19">
      <c r="A99" s="1">
        <v>14</v>
      </c>
      <c r="B99" s="1" t="s">
        <v>28</v>
      </c>
      <c r="C99" s="1" t="s">
        <v>29</v>
      </c>
      <c r="D99" s="1">
        <v>4.5</v>
      </c>
      <c r="E99" s="1">
        <v>7</v>
      </c>
      <c r="F99" s="1">
        <v>9.1</v>
      </c>
      <c r="L99" s="1">
        <f t="shared" si="9"/>
        <v>0</v>
      </c>
      <c r="M99" s="1">
        <f t="shared" si="10"/>
        <v>0</v>
      </c>
      <c r="N99" s="1">
        <f t="shared" si="11"/>
        <v>0</v>
      </c>
      <c r="O99" s="1">
        <f t="shared" si="12"/>
        <v>0</v>
      </c>
      <c r="P99" s="1">
        <f t="shared" si="13"/>
        <v>57</v>
      </c>
      <c r="Q99" s="1">
        <f t="shared" si="14"/>
        <v>57</v>
      </c>
      <c r="R99" s="1">
        <f t="shared" si="15"/>
        <v>57</v>
      </c>
      <c r="S99" s="1">
        <f t="shared" si="16"/>
        <v>57</v>
      </c>
    </row>
    <row r="100" spans="1:19">
      <c r="A100" s="1">
        <v>86</v>
      </c>
      <c r="B100" s="1" t="s">
        <v>170</v>
      </c>
      <c r="C100" s="1" t="s">
        <v>171</v>
      </c>
      <c r="D100" s="1">
        <v>5.5</v>
      </c>
      <c r="E100" s="1">
        <v>8.3000000000000007</v>
      </c>
      <c r="F100" s="1">
        <v>10.3</v>
      </c>
      <c r="J100" s="1">
        <v>9851440</v>
      </c>
      <c r="L100" s="1">
        <f t="shared" si="9"/>
        <v>0</v>
      </c>
      <c r="M100" s="1">
        <f t="shared" si="10"/>
        <v>0</v>
      </c>
      <c r="N100" s="1">
        <f t="shared" si="11"/>
        <v>11.5572</v>
      </c>
      <c r="O100" s="1">
        <f t="shared" si="12"/>
        <v>0</v>
      </c>
      <c r="P100" s="1">
        <f t="shared" si="13"/>
        <v>57</v>
      </c>
      <c r="Q100" s="1">
        <f t="shared" si="14"/>
        <v>57</v>
      </c>
      <c r="R100" s="1">
        <f t="shared" si="15"/>
        <v>46</v>
      </c>
      <c r="S100" s="1">
        <f t="shared" si="16"/>
        <v>57</v>
      </c>
    </row>
    <row r="101" spans="1:19">
      <c r="A101" s="1">
        <v>233</v>
      </c>
      <c r="B101" s="1" t="s">
        <v>461</v>
      </c>
      <c r="C101" s="1" t="s">
        <v>462</v>
      </c>
      <c r="D101" s="1">
        <v>4</v>
      </c>
      <c r="E101" s="1">
        <v>7</v>
      </c>
      <c r="F101" s="1">
        <v>9.5</v>
      </c>
      <c r="L101" s="1">
        <f t="shared" si="9"/>
        <v>0</v>
      </c>
      <c r="M101" s="1">
        <f t="shared" si="10"/>
        <v>0</v>
      </c>
      <c r="N101" s="1">
        <f t="shared" si="11"/>
        <v>0</v>
      </c>
      <c r="O101" s="1">
        <f t="shared" si="12"/>
        <v>0</v>
      </c>
      <c r="P101" s="1">
        <f t="shared" si="13"/>
        <v>57</v>
      </c>
      <c r="Q101" s="1">
        <f t="shared" si="14"/>
        <v>57</v>
      </c>
      <c r="R101" s="1">
        <f t="shared" si="15"/>
        <v>57</v>
      </c>
      <c r="S101" s="1">
        <f t="shared" si="16"/>
        <v>57</v>
      </c>
    </row>
    <row r="102" spans="1:19">
      <c r="A102" s="1">
        <v>36</v>
      </c>
      <c r="B102" s="1" t="s">
        <v>72</v>
      </c>
      <c r="C102" s="1" t="s">
        <v>73</v>
      </c>
      <c r="D102" s="1">
        <v>2</v>
      </c>
      <c r="E102" s="1">
        <v>7</v>
      </c>
      <c r="F102" s="1">
        <v>8.9</v>
      </c>
      <c r="L102" s="1">
        <f t="shared" si="9"/>
        <v>0</v>
      </c>
      <c r="M102" s="1">
        <f t="shared" si="10"/>
        <v>0</v>
      </c>
      <c r="N102" s="1">
        <f t="shared" si="11"/>
        <v>0</v>
      </c>
      <c r="O102" s="1">
        <f t="shared" si="12"/>
        <v>0</v>
      </c>
      <c r="P102" s="1">
        <f t="shared" si="13"/>
        <v>57</v>
      </c>
      <c r="Q102" s="1">
        <f t="shared" si="14"/>
        <v>57</v>
      </c>
      <c r="R102" s="1">
        <f t="shared" si="15"/>
        <v>57</v>
      </c>
      <c r="S102" s="1">
        <f t="shared" si="16"/>
        <v>57</v>
      </c>
    </row>
    <row r="103" spans="1:19">
      <c r="A103" s="1">
        <v>169</v>
      </c>
      <c r="B103" s="1" t="s">
        <v>334</v>
      </c>
      <c r="C103" s="1" t="s">
        <v>335</v>
      </c>
      <c r="D103" s="1">
        <v>3</v>
      </c>
      <c r="E103" s="1">
        <v>6</v>
      </c>
      <c r="F103" s="1">
        <v>9.1</v>
      </c>
      <c r="L103" s="1">
        <f t="shared" si="9"/>
        <v>0</v>
      </c>
      <c r="M103" s="1">
        <f t="shared" si="10"/>
        <v>0</v>
      </c>
      <c r="N103" s="1">
        <f t="shared" si="11"/>
        <v>0</v>
      </c>
      <c r="O103" s="1">
        <f t="shared" si="12"/>
        <v>0</v>
      </c>
      <c r="P103" s="1">
        <f t="shared" si="13"/>
        <v>57</v>
      </c>
      <c r="Q103" s="1">
        <f t="shared" si="14"/>
        <v>57</v>
      </c>
      <c r="R103" s="1">
        <f t="shared" si="15"/>
        <v>57</v>
      </c>
      <c r="S103" s="1">
        <f t="shared" si="16"/>
        <v>57</v>
      </c>
    </row>
    <row r="104" spans="1:19">
      <c r="A104" s="1">
        <v>6</v>
      </c>
      <c r="B104" s="1" t="s">
        <v>12</v>
      </c>
      <c r="C104" s="1" t="s">
        <v>13</v>
      </c>
      <c r="D104" s="1">
        <v>1</v>
      </c>
      <c r="E104" s="1">
        <v>3.5</v>
      </c>
      <c r="F104" s="1">
        <v>7</v>
      </c>
      <c r="G104" s="1">
        <v>9.5</v>
      </c>
      <c r="L104" s="1">
        <f t="shared" si="9"/>
        <v>0</v>
      </c>
      <c r="M104" s="1">
        <f t="shared" si="10"/>
        <v>0</v>
      </c>
      <c r="N104" s="1">
        <f t="shared" si="11"/>
        <v>0</v>
      </c>
      <c r="O104" s="1">
        <f t="shared" si="12"/>
        <v>0</v>
      </c>
      <c r="P104" s="1">
        <f t="shared" si="13"/>
        <v>57</v>
      </c>
      <c r="Q104" s="1">
        <f t="shared" si="14"/>
        <v>57</v>
      </c>
      <c r="R104" s="1">
        <f t="shared" si="15"/>
        <v>57</v>
      </c>
      <c r="S104" s="1">
        <f t="shared" si="16"/>
        <v>57</v>
      </c>
    </row>
    <row r="105" spans="1:19">
      <c r="A105" s="1">
        <v>92</v>
      </c>
      <c r="B105" s="1" t="s">
        <v>181</v>
      </c>
      <c r="C105" s="1" t="s">
        <v>182</v>
      </c>
      <c r="D105" s="1">
        <v>3</v>
      </c>
      <c r="E105" s="1">
        <v>7</v>
      </c>
      <c r="F105" s="1">
        <v>9.6</v>
      </c>
      <c r="L105" s="1">
        <f t="shared" si="9"/>
        <v>0</v>
      </c>
      <c r="M105" s="1">
        <f t="shared" si="10"/>
        <v>0</v>
      </c>
      <c r="N105" s="1">
        <f t="shared" si="11"/>
        <v>0</v>
      </c>
      <c r="O105" s="1">
        <f t="shared" si="12"/>
        <v>0</v>
      </c>
      <c r="P105" s="1">
        <f t="shared" si="13"/>
        <v>57</v>
      </c>
      <c r="Q105" s="1">
        <f t="shared" si="14"/>
        <v>57</v>
      </c>
      <c r="R105" s="1">
        <f t="shared" si="15"/>
        <v>57</v>
      </c>
      <c r="S105" s="1">
        <f t="shared" si="16"/>
        <v>57</v>
      </c>
    </row>
    <row r="106" spans="1:19">
      <c r="A106" s="1">
        <v>221</v>
      </c>
      <c r="B106" s="1" t="s">
        <v>438</v>
      </c>
      <c r="C106" s="1" t="s">
        <v>439</v>
      </c>
      <c r="D106" s="1">
        <v>3.5</v>
      </c>
      <c r="E106" s="1">
        <v>6.5</v>
      </c>
      <c r="F106" s="1">
        <v>9.3000000000000007</v>
      </c>
      <c r="L106" s="1">
        <f t="shared" si="9"/>
        <v>0</v>
      </c>
      <c r="M106" s="1">
        <f t="shared" si="10"/>
        <v>0</v>
      </c>
      <c r="N106" s="1">
        <f t="shared" si="11"/>
        <v>0</v>
      </c>
      <c r="O106" s="1">
        <f t="shared" si="12"/>
        <v>0</v>
      </c>
      <c r="P106" s="1">
        <f t="shared" si="13"/>
        <v>57</v>
      </c>
      <c r="Q106" s="1">
        <f t="shared" si="14"/>
        <v>57</v>
      </c>
      <c r="R106" s="1">
        <f t="shared" si="15"/>
        <v>57</v>
      </c>
      <c r="S106" s="1">
        <f t="shared" si="16"/>
        <v>57</v>
      </c>
    </row>
    <row r="107" spans="1:19">
      <c r="A107" s="1">
        <v>211</v>
      </c>
      <c r="B107" s="1" t="s">
        <v>418</v>
      </c>
      <c r="C107" s="1" t="s">
        <v>419</v>
      </c>
      <c r="D107" s="1">
        <v>4.5</v>
      </c>
      <c r="E107" s="1">
        <v>7.5</v>
      </c>
      <c r="F107" s="1">
        <v>9.8000000000000007</v>
      </c>
      <c r="L107" s="1">
        <f t="shared" si="9"/>
        <v>0</v>
      </c>
      <c r="M107" s="1">
        <f t="shared" si="10"/>
        <v>0</v>
      </c>
      <c r="N107" s="1">
        <f t="shared" si="11"/>
        <v>0</v>
      </c>
      <c r="O107" s="1">
        <f t="shared" si="12"/>
        <v>0</v>
      </c>
      <c r="P107" s="1">
        <f t="shared" si="13"/>
        <v>57</v>
      </c>
      <c r="Q107" s="1">
        <f t="shared" si="14"/>
        <v>57</v>
      </c>
      <c r="R107" s="1">
        <f t="shared" si="15"/>
        <v>57</v>
      </c>
      <c r="S107" s="1">
        <f t="shared" si="16"/>
        <v>57</v>
      </c>
    </row>
    <row r="108" spans="1:19">
      <c r="A108" s="1">
        <v>170</v>
      </c>
      <c r="B108" s="1" t="s">
        <v>336</v>
      </c>
      <c r="C108" s="1" t="s">
        <v>337</v>
      </c>
      <c r="D108" s="1">
        <v>3.5</v>
      </c>
      <c r="E108" s="1">
        <v>6.5</v>
      </c>
      <c r="F108" s="1">
        <v>9.3000000000000007</v>
      </c>
      <c r="L108" s="1">
        <f t="shared" si="9"/>
        <v>0</v>
      </c>
      <c r="M108" s="1">
        <f t="shared" si="10"/>
        <v>0</v>
      </c>
      <c r="N108" s="1">
        <f t="shared" si="11"/>
        <v>0</v>
      </c>
      <c r="O108" s="1">
        <f t="shared" si="12"/>
        <v>0</v>
      </c>
      <c r="P108" s="1">
        <f t="shared" si="13"/>
        <v>57</v>
      </c>
      <c r="Q108" s="1">
        <f t="shared" si="14"/>
        <v>57</v>
      </c>
      <c r="R108" s="1">
        <f t="shared" si="15"/>
        <v>57</v>
      </c>
      <c r="S108" s="1">
        <f t="shared" si="16"/>
        <v>57</v>
      </c>
    </row>
    <row r="109" spans="1:19">
      <c r="A109" s="1">
        <v>187</v>
      </c>
      <c r="B109" s="1" t="s">
        <v>370</v>
      </c>
      <c r="C109" s="1" t="s">
        <v>371</v>
      </c>
      <c r="D109" s="1">
        <v>4</v>
      </c>
      <c r="E109" s="1">
        <v>7.5</v>
      </c>
      <c r="F109" s="1">
        <v>10.4</v>
      </c>
      <c r="J109" s="1">
        <v>9875278</v>
      </c>
      <c r="L109" s="1">
        <f t="shared" si="9"/>
        <v>0</v>
      </c>
      <c r="M109" s="1">
        <f t="shared" si="10"/>
        <v>0</v>
      </c>
      <c r="N109" s="1">
        <f t="shared" si="11"/>
        <v>11.776390000000001</v>
      </c>
      <c r="O109" s="1">
        <f t="shared" si="12"/>
        <v>0</v>
      </c>
      <c r="P109" s="1">
        <f t="shared" si="13"/>
        <v>57</v>
      </c>
      <c r="Q109" s="1">
        <f t="shared" si="14"/>
        <v>57</v>
      </c>
      <c r="R109" s="1">
        <f t="shared" si="15"/>
        <v>37</v>
      </c>
      <c r="S109" s="1">
        <f t="shared" si="16"/>
        <v>57</v>
      </c>
    </row>
    <row r="110" spans="1:19">
      <c r="A110" s="1">
        <v>143</v>
      </c>
      <c r="B110" s="1" t="s">
        <v>283</v>
      </c>
      <c r="C110" s="1" t="s">
        <v>284</v>
      </c>
      <c r="D110" s="1">
        <v>4.5</v>
      </c>
      <c r="E110" s="1">
        <v>7.5</v>
      </c>
      <c r="F110" s="1">
        <v>9.6999999999999993</v>
      </c>
      <c r="L110" s="1">
        <f t="shared" si="9"/>
        <v>0</v>
      </c>
      <c r="M110" s="1">
        <f t="shared" si="10"/>
        <v>0</v>
      </c>
      <c r="N110" s="1">
        <f t="shared" si="11"/>
        <v>0</v>
      </c>
      <c r="O110" s="1">
        <f t="shared" si="12"/>
        <v>0</v>
      </c>
      <c r="P110" s="1">
        <f t="shared" si="13"/>
        <v>57</v>
      </c>
      <c r="Q110" s="1">
        <f t="shared" si="14"/>
        <v>57</v>
      </c>
      <c r="R110" s="1">
        <f t="shared" si="15"/>
        <v>57</v>
      </c>
      <c r="S110" s="1">
        <f t="shared" si="16"/>
        <v>57</v>
      </c>
    </row>
    <row r="111" spans="1:19">
      <c r="A111" s="1">
        <v>250</v>
      </c>
      <c r="B111" s="1" t="s">
        <v>493</v>
      </c>
      <c r="C111" s="1" t="s">
        <v>494</v>
      </c>
      <c r="D111" s="1">
        <v>3.5</v>
      </c>
      <c r="E111" s="1">
        <v>7</v>
      </c>
      <c r="F111" s="1">
        <v>9.4</v>
      </c>
      <c r="L111" s="1">
        <f t="shared" si="9"/>
        <v>0</v>
      </c>
      <c r="M111" s="1">
        <f t="shared" si="10"/>
        <v>0</v>
      </c>
      <c r="N111" s="1">
        <f t="shared" si="11"/>
        <v>0</v>
      </c>
      <c r="O111" s="1">
        <f t="shared" si="12"/>
        <v>0</v>
      </c>
      <c r="P111" s="1">
        <f t="shared" si="13"/>
        <v>57</v>
      </c>
      <c r="Q111" s="1">
        <f t="shared" si="14"/>
        <v>57</v>
      </c>
      <c r="R111" s="1">
        <f t="shared" si="15"/>
        <v>57</v>
      </c>
      <c r="S111" s="1">
        <f t="shared" si="16"/>
        <v>57</v>
      </c>
    </row>
    <row r="112" spans="1:19">
      <c r="A112" s="1">
        <v>244</v>
      </c>
      <c r="B112" s="1" t="s">
        <v>481</v>
      </c>
      <c r="C112" s="1" t="s">
        <v>482</v>
      </c>
      <c r="D112" s="1">
        <v>2.5</v>
      </c>
      <c r="E112" s="1">
        <v>4.5</v>
      </c>
      <c r="F112" s="1">
        <v>7.5</v>
      </c>
      <c r="L112" s="1">
        <f t="shared" si="9"/>
        <v>0</v>
      </c>
      <c r="M112" s="1">
        <f t="shared" si="10"/>
        <v>0</v>
      </c>
      <c r="N112" s="1">
        <f t="shared" si="11"/>
        <v>0</v>
      </c>
      <c r="O112" s="1">
        <f t="shared" si="12"/>
        <v>0</v>
      </c>
      <c r="P112" s="1">
        <f t="shared" si="13"/>
        <v>57</v>
      </c>
      <c r="Q112" s="1">
        <f t="shared" si="14"/>
        <v>57</v>
      </c>
      <c r="R112" s="1">
        <f t="shared" si="15"/>
        <v>57</v>
      </c>
      <c r="S112" s="1">
        <f t="shared" si="16"/>
        <v>57</v>
      </c>
    </row>
    <row r="113" spans="1:19">
      <c r="A113" s="1">
        <v>24</v>
      </c>
      <c r="B113" s="1" t="s">
        <v>48</v>
      </c>
      <c r="C113" s="1" t="s">
        <v>49</v>
      </c>
      <c r="D113" s="1">
        <v>2</v>
      </c>
      <c r="E113" s="1">
        <v>5</v>
      </c>
      <c r="F113" s="1">
        <v>8.8000000000000007</v>
      </c>
      <c r="L113" s="1">
        <f t="shared" si="9"/>
        <v>0</v>
      </c>
      <c r="M113" s="1">
        <f t="shared" si="10"/>
        <v>0</v>
      </c>
      <c r="N113" s="1">
        <f t="shared" si="11"/>
        <v>0</v>
      </c>
      <c r="O113" s="1">
        <f t="shared" si="12"/>
        <v>0</v>
      </c>
      <c r="P113" s="1">
        <f t="shared" si="13"/>
        <v>57</v>
      </c>
      <c r="Q113" s="1">
        <f t="shared" si="14"/>
        <v>57</v>
      </c>
      <c r="R113" s="1">
        <f t="shared" si="15"/>
        <v>57</v>
      </c>
      <c r="S113" s="1">
        <f t="shared" si="16"/>
        <v>57</v>
      </c>
    </row>
    <row r="114" spans="1:19">
      <c r="A114" s="1">
        <v>287</v>
      </c>
      <c r="B114" s="1" t="s">
        <v>567</v>
      </c>
      <c r="C114" s="1" t="s">
        <v>568</v>
      </c>
      <c r="D114" s="1">
        <v>3.5</v>
      </c>
      <c r="E114" s="1">
        <v>6.5</v>
      </c>
      <c r="F114" s="1">
        <v>9.8000000000000007</v>
      </c>
      <c r="L114" s="1">
        <f t="shared" si="9"/>
        <v>0</v>
      </c>
      <c r="M114" s="1">
        <f t="shared" si="10"/>
        <v>0</v>
      </c>
      <c r="N114" s="1">
        <f t="shared" si="11"/>
        <v>0</v>
      </c>
      <c r="O114" s="1">
        <f t="shared" si="12"/>
        <v>0</v>
      </c>
      <c r="P114" s="1">
        <f t="shared" si="13"/>
        <v>57</v>
      </c>
      <c r="Q114" s="1">
        <f t="shared" si="14"/>
        <v>57</v>
      </c>
      <c r="R114" s="1">
        <f t="shared" si="15"/>
        <v>57</v>
      </c>
      <c r="S114" s="1">
        <f t="shared" si="16"/>
        <v>57</v>
      </c>
    </row>
    <row r="115" spans="1:19">
      <c r="A115" s="1">
        <v>25</v>
      </c>
      <c r="B115" s="1" t="s">
        <v>50</v>
      </c>
      <c r="C115" s="1" t="s">
        <v>51</v>
      </c>
      <c r="D115" s="1">
        <v>3</v>
      </c>
      <c r="E115" s="1">
        <v>6</v>
      </c>
      <c r="F115" s="1">
        <v>9</v>
      </c>
      <c r="L115" s="1">
        <f t="shared" si="9"/>
        <v>0</v>
      </c>
      <c r="M115" s="1">
        <f t="shared" si="10"/>
        <v>0</v>
      </c>
      <c r="N115" s="1">
        <f t="shared" si="11"/>
        <v>0</v>
      </c>
      <c r="O115" s="1">
        <f t="shared" si="12"/>
        <v>0</v>
      </c>
      <c r="P115" s="1">
        <f t="shared" si="13"/>
        <v>57</v>
      </c>
      <c r="Q115" s="1">
        <f t="shared" si="14"/>
        <v>57</v>
      </c>
      <c r="R115" s="1">
        <f t="shared" si="15"/>
        <v>57</v>
      </c>
      <c r="S115" s="1">
        <f t="shared" si="16"/>
        <v>57</v>
      </c>
    </row>
    <row r="116" spans="1:19">
      <c r="A116" s="1">
        <v>87</v>
      </c>
      <c r="B116" s="1" t="s">
        <v>172</v>
      </c>
      <c r="C116" s="1" t="s">
        <v>173</v>
      </c>
      <c r="D116" s="1">
        <v>6</v>
      </c>
      <c r="E116" s="1">
        <v>9.5</v>
      </c>
      <c r="F116" s="1">
        <v>11.3</v>
      </c>
      <c r="J116" s="1">
        <v>9770449</v>
      </c>
      <c r="L116" s="1">
        <f t="shared" si="9"/>
        <v>0</v>
      </c>
      <c r="M116" s="1">
        <f t="shared" si="10"/>
        <v>0</v>
      </c>
      <c r="N116" s="1">
        <f t="shared" si="11"/>
        <v>12.201496666666667</v>
      </c>
      <c r="O116" s="1">
        <f t="shared" si="12"/>
        <v>0</v>
      </c>
      <c r="P116" s="1">
        <f t="shared" si="13"/>
        <v>57</v>
      </c>
      <c r="Q116" s="1">
        <f t="shared" si="14"/>
        <v>57</v>
      </c>
      <c r="R116" s="1">
        <f t="shared" si="15"/>
        <v>9</v>
      </c>
      <c r="S116" s="1">
        <f t="shared" si="16"/>
        <v>57</v>
      </c>
    </row>
    <row r="117" spans="1:19">
      <c r="A117" s="1">
        <v>290</v>
      </c>
      <c r="B117" s="1" t="s">
        <v>573</v>
      </c>
      <c r="C117" s="1" t="s">
        <v>574</v>
      </c>
      <c r="D117" s="1">
        <v>4.5</v>
      </c>
      <c r="E117" s="1">
        <v>7.5</v>
      </c>
      <c r="F117" s="1">
        <v>10</v>
      </c>
      <c r="L117" s="1">
        <f t="shared" si="9"/>
        <v>0</v>
      </c>
      <c r="M117" s="1">
        <f t="shared" si="10"/>
        <v>0</v>
      </c>
      <c r="N117" s="1">
        <f t="shared" si="11"/>
        <v>0</v>
      </c>
      <c r="O117" s="1">
        <f t="shared" si="12"/>
        <v>0</v>
      </c>
      <c r="P117" s="1">
        <f t="shared" si="13"/>
        <v>57</v>
      </c>
      <c r="Q117" s="1">
        <f t="shared" si="14"/>
        <v>57</v>
      </c>
      <c r="R117" s="1">
        <f t="shared" si="15"/>
        <v>57</v>
      </c>
      <c r="S117" s="1">
        <f t="shared" si="16"/>
        <v>57</v>
      </c>
    </row>
    <row r="118" spans="1:19">
      <c r="A118" s="1">
        <v>138</v>
      </c>
      <c r="B118" s="1" t="s">
        <v>273</v>
      </c>
      <c r="C118" s="1" t="s">
        <v>274</v>
      </c>
      <c r="D118" s="1">
        <v>4</v>
      </c>
      <c r="E118" s="1">
        <v>7</v>
      </c>
      <c r="F118" s="1">
        <v>8.6</v>
      </c>
      <c r="G118" s="1">
        <v>9.8000000000000007</v>
      </c>
      <c r="L118" s="1">
        <f t="shared" si="9"/>
        <v>0</v>
      </c>
      <c r="M118" s="1">
        <f t="shared" si="10"/>
        <v>0</v>
      </c>
      <c r="N118" s="1">
        <f t="shared" si="11"/>
        <v>0</v>
      </c>
      <c r="O118" s="1">
        <f t="shared" si="12"/>
        <v>0</v>
      </c>
      <c r="P118" s="1">
        <f t="shared" si="13"/>
        <v>57</v>
      </c>
      <c r="Q118" s="1">
        <f t="shared" si="14"/>
        <v>57</v>
      </c>
      <c r="R118" s="1">
        <f t="shared" si="15"/>
        <v>57</v>
      </c>
      <c r="S118" s="1">
        <f t="shared" si="16"/>
        <v>57</v>
      </c>
    </row>
    <row r="119" spans="1:19">
      <c r="A119" s="1">
        <v>236</v>
      </c>
      <c r="B119" s="1" t="s">
        <v>467</v>
      </c>
      <c r="C119" s="1" t="s">
        <v>468</v>
      </c>
      <c r="D119" s="1">
        <v>4</v>
      </c>
      <c r="E119" s="1">
        <v>7.5</v>
      </c>
      <c r="F119" s="1">
        <v>10.199999999999999</v>
      </c>
      <c r="J119" s="1">
        <v>9871806</v>
      </c>
      <c r="L119" s="1">
        <f t="shared" si="9"/>
        <v>0</v>
      </c>
      <c r="M119" s="1">
        <f t="shared" si="10"/>
        <v>0</v>
      </c>
      <c r="N119" s="1">
        <f t="shared" si="11"/>
        <v>11.55903</v>
      </c>
      <c r="O119" s="1">
        <f t="shared" si="12"/>
        <v>0</v>
      </c>
      <c r="P119" s="1">
        <f t="shared" si="13"/>
        <v>57</v>
      </c>
      <c r="Q119" s="1">
        <f t="shared" si="14"/>
        <v>57</v>
      </c>
      <c r="R119" s="1">
        <f t="shared" si="15"/>
        <v>45</v>
      </c>
      <c r="S119" s="1">
        <f t="shared" si="16"/>
        <v>57</v>
      </c>
    </row>
    <row r="120" spans="1:19">
      <c r="A120" s="1">
        <v>177</v>
      </c>
      <c r="B120" s="1" t="s">
        <v>350</v>
      </c>
      <c r="C120" s="1" t="s">
        <v>351</v>
      </c>
      <c r="D120" s="1">
        <v>3.5</v>
      </c>
      <c r="E120" s="1">
        <v>6</v>
      </c>
      <c r="F120" s="1">
        <v>9.8000000000000007</v>
      </c>
      <c r="L120" s="1">
        <f t="shared" si="9"/>
        <v>0</v>
      </c>
      <c r="M120" s="1">
        <f t="shared" si="10"/>
        <v>0</v>
      </c>
      <c r="N120" s="1">
        <f t="shared" si="11"/>
        <v>0</v>
      </c>
      <c r="O120" s="1">
        <f t="shared" si="12"/>
        <v>0</v>
      </c>
      <c r="P120" s="1">
        <f t="shared" si="13"/>
        <v>57</v>
      </c>
      <c r="Q120" s="1">
        <f t="shared" si="14"/>
        <v>57</v>
      </c>
      <c r="R120" s="1">
        <f t="shared" si="15"/>
        <v>57</v>
      </c>
      <c r="S120" s="1">
        <f t="shared" si="16"/>
        <v>57</v>
      </c>
    </row>
    <row r="121" spans="1:19">
      <c r="A121" s="1">
        <v>123</v>
      </c>
      <c r="B121" s="1" t="s">
        <v>243</v>
      </c>
      <c r="C121" s="1" t="s">
        <v>244</v>
      </c>
      <c r="D121" s="1">
        <v>4.5</v>
      </c>
      <c r="E121" s="1">
        <v>6.5</v>
      </c>
      <c r="F121" s="1">
        <v>10.4</v>
      </c>
      <c r="J121" s="1">
        <v>9967139</v>
      </c>
      <c r="L121" s="1">
        <f t="shared" si="9"/>
        <v>0</v>
      </c>
      <c r="M121" s="1">
        <f t="shared" si="10"/>
        <v>0</v>
      </c>
      <c r="N121" s="1">
        <f t="shared" si="11"/>
        <v>12.235695</v>
      </c>
      <c r="O121" s="1">
        <f t="shared" si="12"/>
        <v>0</v>
      </c>
      <c r="P121" s="1">
        <f t="shared" si="13"/>
        <v>57</v>
      </c>
      <c r="Q121" s="1">
        <f t="shared" si="14"/>
        <v>57</v>
      </c>
      <c r="R121" s="1">
        <f t="shared" si="15"/>
        <v>7</v>
      </c>
      <c r="S121" s="1">
        <f t="shared" si="16"/>
        <v>57</v>
      </c>
    </row>
    <row r="122" spans="1:19">
      <c r="A122" s="1">
        <v>165</v>
      </c>
      <c r="B122" s="1" t="s">
        <v>326</v>
      </c>
      <c r="C122" s="1" t="s">
        <v>327</v>
      </c>
      <c r="D122" s="1">
        <v>4</v>
      </c>
      <c r="E122" s="1">
        <v>6</v>
      </c>
      <c r="F122" s="1">
        <v>8.6</v>
      </c>
      <c r="L122" s="1">
        <f t="shared" si="9"/>
        <v>0</v>
      </c>
      <c r="M122" s="1">
        <f t="shared" si="10"/>
        <v>0</v>
      </c>
      <c r="N122" s="1">
        <f t="shared" si="11"/>
        <v>0</v>
      </c>
      <c r="O122" s="1">
        <f t="shared" si="12"/>
        <v>0</v>
      </c>
      <c r="P122" s="1">
        <f t="shared" si="13"/>
        <v>57</v>
      </c>
      <c r="Q122" s="1">
        <f t="shared" si="14"/>
        <v>57</v>
      </c>
      <c r="R122" s="1">
        <f t="shared" si="15"/>
        <v>57</v>
      </c>
      <c r="S122" s="1">
        <f t="shared" si="16"/>
        <v>57</v>
      </c>
    </row>
    <row r="123" spans="1:19">
      <c r="A123" s="1">
        <v>46</v>
      </c>
      <c r="B123" s="1" t="s">
        <v>92</v>
      </c>
      <c r="C123" s="1" t="s">
        <v>93</v>
      </c>
      <c r="D123" s="1">
        <v>2</v>
      </c>
      <c r="E123" s="1">
        <v>5.5</v>
      </c>
      <c r="F123" s="1">
        <v>8.1999999999999993</v>
      </c>
      <c r="L123" s="1">
        <f t="shared" si="9"/>
        <v>0</v>
      </c>
      <c r="M123" s="1">
        <f t="shared" si="10"/>
        <v>0</v>
      </c>
      <c r="N123" s="1">
        <f t="shared" si="11"/>
        <v>0</v>
      </c>
      <c r="O123" s="1">
        <f t="shared" si="12"/>
        <v>0</v>
      </c>
      <c r="P123" s="1">
        <f t="shared" si="13"/>
        <v>57</v>
      </c>
      <c r="Q123" s="1">
        <f t="shared" si="14"/>
        <v>57</v>
      </c>
      <c r="R123" s="1">
        <f t="shared" si="15"/>
        <v>57</v>
      </c>
      <c r="S123" s="1">
        <f t="shared" si="16"/>
        <v>57</v>
      </c>
    </row>
    <row r="124" spans="1:19">
      <c r="A124" s="1">
        <v>311</v>
      </c>
      <c r="B124" s="1" t="s">
        <v>615</v>
      </c>
      <c r="C124" s="1" t="s">
        <v>93</v>
      </c>
      <c r="D124" s="1">
        <v>4</v>
      </c>
      <c r="E124" s="1">
        <v>7</v>
      </c>
      <c r="F124" s="1">
        <v>9.9</v>
      </c>
      <c r="L124" s="1">
        <f t="shared" si="9"/>
        <v>0</v>
      </c>
      <c r="M124" s="1">
        <f t="shared" si="10"/>
        <v>0</v>
      </c>
      <c r="N124" s="1">
        <f t="shared" si="11"/>
        <v>0</v>
      </c>
      <c r="O124" s="1">
        <f t="shared" si="12"/>
        <v>0</v>
      </c>
      <c r="P124" s="1">
        <f t="shared" si="13"/>
        <v>57</v>
      </c>
      <c r="Q124" s="1">
        <f t="shared" si="14"/>
        <v>57</v>
      </c>
      <c r="R124" s="1">
        <f t="shared" si="15"/>
        <v>57</v>
      </c>
      <c r="S124" s="1">
        <f t="shared" si="16"/>
        <v>57</v>
      </c>
    </row>
    <row r="125" spans="1:19">
      <c r="A125" s="1">
        <v>230</v>
      </c>
      <c r="B125" s="1" t="s">
        <v>455</v>
      </c>
      <c r="C125" s="1" t="s">
        <v>456</v>
      </c>
      <c r="D125" s="1">
        <v>4.5</v>
      </c>
      <c r="E125" s="1">
        <v>8.5</v>
      </c>
      <c r="F125" s="1">
        <v>10.7</v>
      </c>
      <c r="J125" s="1">
        <v>9755129</v>
      </c>
      <c r="L125" s="1">
        <f t="shared" si="9"/>
        <v>0</v>
      </c>
      <c r="M125" s="1">
        <f t="shared" si="10"/>
        <v>0</v>
      </c>
      <c r="N125" s="1">
        <f t="shared" si="11"/>
        <v>11.550429999999999</v>
      </c>
      <c r="O125" s="1">
        <f t="shared" si="12"/>
        <v>0</v>
      </c>
      <c r="P125" s="1">
        <f t="shared" si="13"/>
        <v>57</v>
      </c>
      <c r="Q125" s="1">
        <f t="shared" si="14"/>
        <v>57</v>
      </c>
      <c r="R125" s="1">
        <f t="shared" si="15"/>
        <v>47</v>
      </c>
      <c r="S125" s="1">
        <f t="shared" si="16"/>
        <v>57</v>
      </c>
    </row>
    <row r="126" spans="1:19">
      <c r="A126" s="1">
        <v>206</v>
      </c>
      <c r="B126" s="1" t="s">
        <v>408</v>
      </c>
      <c r="C126" s="1" t="s">
        <v>409</v>
      </c>
      <c r="D126" s="1">
        <v>3.5</v>
      </c>
      <c r="E126" s="1">
        <v>7</v>
      </c>
      <c r="F126" s="1">
        <v>10.4</v>
      </c>
      <c r="L126" s="1">
        <f t="shared" si="9"/>
        <v>0</v>
      </c>
      <c r="M126" s="1">
        <f t="shared" si="10"/>
        <v>0</v>
      </c>
      <c r="N126" s="1">
        <f t="shared" si="11"/>
        <v>0</v>
      </c>
      <c r="O126" s="1">
        <f t="shared" si="12"/>
        <v>0</v>
      </c>
      <c r="P126" s="1">
        <f t="shared" si="13"/>
        <v>57</v>
      </c>
      <c r="Q126" s="1">
        <f t="shared" si="14"/>
        <v>57</v>
      </c>
      <c r="R126" s="1">
        <f t="shared" si="15"/>
        <v>57</v>
      </c>
      <c r="S126" s="1">
        <f t="shared" si="16"/>
        <v>57</v>
      </c>
    </row>
    <row r="127" spans="1:19">
      <c r="A127" s="1">
        <v>315</v>
      </c>
      <c r="B127" s="1" t="s">
        <v>622</v>
      </c>
      <c r="C127" s="1" t="s">
        <v>623</v>
      </c>
      <c r="D127" s="1">
        <v>2</v>
      </c>
      <c r="E127" s="1">
        <v>6</v>
      </c>
      <c r="F127" s="1">
        <v>9.5</v>
      </c>
      <c r="L127" s="1">
        <f t="shared" si="9"/>
        <v>0</v>
      </c>
      <c r="M127" s="1">
        <f t="shared" si="10"/>
        <v>0</v>
      </c>
      <c r="N127" s="1">
        <f t="shared" si="11"/>
        <v>0</v>
      </c>
      <c r="O127" s="1">
        <f t="shared" si="12"/>
        <v>0</v>
      </c>
      <c r="P127" s="1">
        <f t="shared" si="13"/>
        <v>57</v>
      </c>
      <c r="Q127" s="1">
        <f t="shared" si="14"/>
        <v>57</v>
      </c>
      <c r="R127" s="1">
        <f t="shared" si="15"/>
        <v>57</v>
      </c>
      <c r="S127" s="1">
        <f t="shared" si="16"/>
        <v>57</v>
      </c>
    </row>
    <row r="128" spans="1:19">
      <c r="A128" s="1">
        <v>163</v>
      </c>
      <c r="B128" s="1" t="s">
        <v>322</v>
      </c>
      <c r="C128" s="1" t="s">
        <v>323</v>
      </c>
      <c r="D128" s="1">
        <v>3.5</v>
      </c>
      <c r="E128" s="1">
        <v>5.5</v>
      </c>
      <c r="F128" s="1">
        <v>8.9</v>
      </c>
      <c r="L128" s="1">
        <f t="shared" si="9"/>
        <v>0</v>
      </c>
      <c r="M128" s="1">
        <f t="shared" si="10"/>
        <v>0</v>
      </c>
      <c r="N128" s="1">
        <f t="shared" si="11"/>
        <v>0</v>
      </c>
      <c r="O128" s="1">
        <f t="shared" si="12"/>
        <v>0</v>
      </c>
      <c r="P128" s="1">
        <f t="shared" si="13"/>
        <v>57</v>
      </c>
      <c r="Q128" s="1">
        <f t="shared" si="14"/>
        <v>57</v>
      </c>
      <c r="R128" s="1">
        <f t="shared" si="15"/>
        <v>57</v>
      </c>
      <c r="S128" s="1">
        <f t="shared" si="16"/>
        <v>57</v>
      </c>
    </row>
    <row r="129" spans="1:19">
      <c r="A129" s="1">
        <v>139</v>
      </c>
      <c r="B129" s="1" t="s">
        <v>275</v>
      </c>
      <c r="C129" s="1" t="s">
        <v>276</v>
      </c>
      <c r="D129" s="1">
        <v>4.5</v>
      </c>
      <c r="E129" s="1">
        <v>7</v>
      </c>
      <c r="F129" s="1">
        <v>10.6</v>
      </c>
      <c r="J129" s="1">
        <v>9866140</v>
      </c>
      <c r="L129" s="1">
        <f t="shared" si="9"/>
        <v>0</v>
      </c>
      <c r="M129" s="1">
        <f t="shared" si="10"/>
        <v>0</v>
      </c>
      <c r="N129" s="1">
        <f t="shared" si="11"/>
        <v>11.9307</v>
      </c>
      <c r="O129" s="1">
        <f t="shared" si="12"/>
        <v>0</v>
      </c>
      <c r="P129" s="1">
        <f t="shared" si="13"/>
        <v>57</v>
      </c>
      <c r="Q129" s="1">
        <f t="shared" si="14"/>
        <v>57</v>
      </c>
      <c r="R129" s="1">
        <f t="shared" si="15"/>
        <v>28</v>
      </c>
      <c r="S129" s="1">
        <f t="shared" si="16"/>
        <v>57</v>
      </c>
    </row>
    <row r="130" spans="1:19">
      <c r="A130" s="1">
        <v>202</v>
      </c>
      <c r="B130" s="1" t="s">
        <v>400</v>
      </c>
      <c r="C130" s="1" t="s">
        <v>401</v>
      </c>
      <c r="D130" s="1">
        <v>4</v>
      </c>
      <c r="E130" s="1">
        <v>7</v>
      </c>
      <c r="F130" s="1">
        <v>9.3000000000000007</v>
      </c>
      <c r="L130" s="1">
        <f t="shared" si="9"/>
        <v>0</v>
      </c>
      <c r="M130" s="1">
        <f t="shared" si="10"/>
        <v>0</v>
      </c>
      <c r="N130" s="1">
        <f t="shared" si="11"/>
        <v>0</v>
      </c>
      <c r="O130" s="1">
        <f t="shared" si="12"/>
        <v>0</v>
      </c>
      <c r="P130" s="1">
        <f t="shared" si="13"/>
        <v>57</v>
      </c>
      <c r="Q130" s="1">
        <f t="shared" si="14"/>
        <v>57</v>
      </c>
      <c r="R130" s="1">
        <f t="shared" si="15"/>
        <v>57</v>
      </c>
      <c r="S130" s="1">
        <f t="shared" si="16"/>
        <v>57</v>
      </c>
    </row>
    <row r="131" spans="1:19">
      <c r="A131" s="1">
        <v>237</v>
      </c>
      <c r="B131" s="1" t="s">
        <v>469</v>
      </c>
      <c r="C131" s="1" t="s">
        <v>469</v>
      </c>
      <c r="D131" s="1">
        <v>4</v>
      </c>
      <c r="E131" s="1">
        <v>6.5</v>
      </c>
      <c r="F131" s="1">
        <v>9.6999999999999993</v>
      </c>
      <c r="L131" s="1">
        <f t="shared" ref="L131:L194" si="17">IF(H131&gt;10000000,D131+2,IF((H131&gt;=9800000)*(H131&lt;=10000000),D131+1+(H131-9800000)/200000,IF(D131+(H131-9500000)/300000&gt;0,D131+(H131-9500000)/300000,0)))</f>
        <v>0</v>
      </c>
      <c r="M131" s="1">
        <f t="shared" ref="M131:M194" si="18">IF(I131&gt;10000000,E131+2,IF((I131&gt;=9800000)*(I131&lt;=10000000),E131+1+(I131-9800000)/200000,IF(E131+(I131-9500000)/300000&gt;0,E131+(I131-9500000)/300000,0)))</f>
        <v>0</v>
      </c>
      <c r="N131" s="1">
        <f t="shared" ref="N131:N194" si="19">IF(J131&gt;10000000,F131+2,IF((J131&gt;=9800000)*(J131&lt;=10000000),F131+1+(J131-9800000)/200000,IF(F131+(J131-9500000)/300000&gt;0,F131+(J131-9500000)/300000,0)))</f>
        <v>0</v>
      </c>
      <c r="O131" s="1">
        <f t="shared" ref="O131:O194" si="20">IF(K131&gt;10000000,G131+2,IF((K131&gt;=9800000)*(K131&lt;=10000000),G131+1+(K131-9800000)/200000,IF(G131+(K131-9500000)/300000&gt;0,G131+(K131-9500000)/300000,0)))</f>
        <v>0</v>
      </c>
      <c r="P131" s="1">
        <f t="shared" ref="P131:P194" si="21">COUNTIF(L:O,"&gt;"&amp;L131)+1</f>
        <v>57</v>
      </c>
      <c r="Q131" s="1">
        <f t="shared" ref="Q131:Q194" si="22">COUNTIF(L:O,"&gt;"&amp;M131)+1</f>
        <v>57</v>
      </c>
      <c r="R131" s="1">
        <f t="shared" ref="R131:R194" si="23">COUNTIF(L:O,"&gt;"&amp;N131)+1</f>
        <v>57</v>
      </c>
      <c r="S131" s="1">
        <f t="shared" ref="S131:S194" si="24">COUNTIF(L:O,"&gt;"&amp;O131)+1</f>
        <v>57</v>
      </c>
    </row>
    <row r="132" spans="1:19">
      <c r="A132" s="1">
        <v>288</v>
      </c>
      <c r="B132" s="1" t="s">
        <v>569</v>
      </c>
      <c r="C132" s="1" t="s">
        <v>570</v>
      </c>
      <c r="D132" s="1">
        <v>4.5</v>
      </c>
      <c r="E132" s="1">
        <v>7.5</v>
      </c>
      <c r="F132" s="1">
        <v>10.5</v>
      </c>
      <c r="L132" s="1">
        <f t="shared" si="17"/>
        <v>0</v>
      </c>
      <c r="M132" s="1">
        <f t="shared" si="18"/>
        <v>0</v>
      </c>
      <c r="N132" s="1">
        <f t="shared" si="19"/>
        <v>0</v>
      </c>
      <c r="O132" s="1">
        <f t="shared" si="20"/>
        <v>0</v>
      </c>
      <c r="P132" s="1">
        <f t="shared" si="21"/>
        <v>57</v>
      </c>
      <c r="Q132" s="1">
        <f t="shared" si="22"/>
        <v>57</v>
      </c>
      <c r="R132" s="1">
        <f t="shared" si="23"/>
        <v>57</v>
      </c>
      <c r="S132" s="1">
        <f t="shared" si="24"/>
        <v>57</v>
      </c>
    </row>
    <row r="133" spans="1:19">
      <c r="A133" s="1">
        <v>2</v>
      </c>
      <c r="B133" s="1" t="s">
        <v>4</v>
      </c>
      <c r="C133" s="1" t="s">
        <v>5</v>
      </c>
      <c r="D133" s="1">
        <v>4</v>
      </c>
      <c r="E133" s="1">
        <v>6.5</v>
      </c>
      <c r="F133" s="1">
        <v>9.3000000000000007</v>
      </c>
      <c r="G133" s="1">
        <v>9.8000000000000007</v>
      </c>
      <c r="L133" s="1">
        <f t="shared" si="17"/>
        <v>0</v>
      </c>
      <c r="M133" s="1">
        <f t="shared" si="18"/>
        <v>0</v>
      </c>
      <c r="N133" s="1">
        <f t="shared" si="19"/>
        <v>0</v>
      </c>
      <c r="O133" s="1">
        <f t="shared" si="20"/>
        <v>0</v>
      </c>
      <c r="P133" s="1">
        <f t="shared" si="21"/>
        <v>57</v>
      </c>
      <c r="Q133" s="1">
        <f t="shared" si="22"/>
        <v>57</v>
      </c>
      <c r="R133" s="1">
        <f t="shared" si="23"/>
        <v>57</v>
      </c>
      <c r="S133" s="1">
        <f t="shared" si="24"/>
        <v>57</v>
      </c>
    </row>
    <row r="134" spans="1:19">
      <c r="A134" s="1">
        <v>175</v>
      </c>
      <c r="B134" s="1" t="s">
        <v>346</v>
      </c>
      <c r="C134" s="1" t="s">
        <v>347</v>
      </c>
      <c r="D134" s="1">
        <v>3</v>
      </c>
      <c r="E134" s="1">
        <v>6.5</v>
      </c>
      <c r="F134" s="1">
        <v>9.8000000000000007</v>
      </c>
      <c r="L134" s="1">
        <f t="shared" si="17"/>
        <v>0</v>
      </c>
      <c r="M134" s="1">
        <f t="shared" si="18"/>
        <v>0</v>
      </c>
      <c r="N134" s="1">
        <f t="shared" si="19"/>
        <v>0</v>
      </c>
      <c r="O134" s="1">
        <f t="shared" si="20"/>
        <v>0</v>
      </c>
      <c r="P134" s="1">
        <f t="shared" si="21"/>
        <v>57</v>
      </c>
      <c r="Q134" s="1">
        <f t="shared" si="22"/>
        <v>57</v>
      </c>
      <c r="R134" s="1">
        <f t="shared" si="23"/>
        <v>57</v>
      </c>
      <c r="S134" s="1">
        <f t="shared" si="24"/>
        <v>57</v>
      </c>
    </row>
    <row r="135" spans="1:19">
      <c r="A135" s="1">
        <v>56</v>
      </c>
      <c r="B135" s="1" t="s">
        <v>111</v>
      </c>
      <c r="C135" s="1" t="s">
        <v>112</v>
      </c>
      <c r="D135" s="1">
        <v>6.5</v>
      </c>
      <c r="E135" s="1">
        <v>9.3000000000000007</v>
      </c>
      <c r="F135" s="1">
        <v>11.3</v>
      </c>
      <c r="J135" s="1">
        <v>9846113</v>
      </c>
      <c r="L135" s="1">
        <f t="shared" si="17"/>
        <v>0</v>
      </c>
      <c r="M135" s="1">
        <f t="shared" si="18"/>
        <v>0</v>
      </c>
      <c r="N135" s="1">
        <f t="shared" si="19"/>
        <v>12.530565000000001</v>
      </c>
      <c r="O135" s="1">
        <f t="shared" si="20"/>
        <v>0</v>
      </c>
      <c r="P135" s="1">
        <f t="shared" si="21"/>
        <v>57</v>
      </c>
      <c r="Q135" s="1">
        <f t="shared" si="22"/>
        <v>57</v>
      </c>
      <c r="R135" s="1">
        <f t="shared" si="23"/>
        <v>1</v>
      </c>
      <c r="S135" s="1">
        <f t="shared" si="24"/>
        <v>57</v>
      </c>
    </row>
    <row r="136" spans="1:19">
      <c r="A136" s="1">
        <v>119</v>
      </c>
      <c r="B136" s="1" t="s">
        <v>235</v>
      </c>
      <c r="C136" s="1" t="s">
        <v>236</v>
      </c>
      <c r="D136" s="1">
        <v>2.5</v>
      </c>
      <c r="E136" s="1">
        <v>5</v>
      </c>
      <c r="F136" s="1">
        <v>8.6</v>
      </c>
      <c r="L136" s="1">
        <f t="shared" si="17"/>
        <v>0</v>
      </c>
      <c r="M136" s="1">
        <f t="shared" si="18"/>
        <v>0</v>
      </c>
      <c r="N136" s="1">
        <f t="shared" si="19"/>
        <v>0</v>
      </c>
      <c r="O136" s="1">
        <f t="shared" si="20"/>
        <v>0</v>
      </c>
      <c r="P136" s="1">
        <f t="shared" si="21"/>
        <v>57</v>
      </c>
      <c r="Q136" s="1">
        <f t="shared" si="22"/>
        <v>57</v>
      </c>
      <c r="R136" s="1">
        <f t="shared" si="23"/>
        <v>57</v>
      </c>
      <c r="S136" s="1">
        <f t="shared" si="24"/>
        <v>57</v>
      </c>
    </row>
    <row r="137" spans="1:19">
      <c r="A137" s="1">
        <v>85</v>
      </c>
      <c r="B137" s="1" t="s">
        <v>168</v>
      </c>
      <c r="C137" s="1" t="s">
        <v>169</v>
      </c>
      <c r="D137" s="1">
        <v>5.5</v>
      </c>
      <c r="E137" s="1">
        <v>8.1999999999999993</v>
      </c>
      <c r="F137" s="1">
        <v>10.7</v>
      </c>
      <c r="J137" s="1">
        <v>9956301</v>
      </c>
      <c r="L137" s="1">
        <f t="shared" si="17"/>
        <v>0</v>
      </c>
      <c r="M137" s="1">
        <f t="shared" si="18"/>
        <v>0</v>
      </c>
      <c r="N137" s="1">
        <f t="shared" si="19"/>
        <v>12.481504999999999</v>
      </c>
      <c r="O137" s="1">
        <f t="shared" si="20"/>
        <v>0</v>
      </c>
      <c r="P137" s="1">
        <f t="shared" si="21"/>
        <v>57</v>
      </c>
      <c r="Q137" s="1">
        <f t="shared" si="22"/>
        <v>57</v>
      </c>
      <c r="R137" s="1">
        <f t="shared" si="23"/>
        <v>2</v>
      </c>
      <c r="S137" s="1">
        <f t="shared" si="24"/>
        <v>57</v>
      </c>
    </row>
    <row r="138" spans="1:19">
      <c r="A138" s="1">
        <v>98</v>
      </c>
      <c r="B138" s="1" t="s">
        <v>193</v>
      </c>
      <c r="C138" s="1" t="s">
        <v>194</v>
      </c>
      <c r="D138" s="1">
        <v>3</v>
      </c>
      <c r="E138" s="1">
        <v>5.5</v>
      </c>
      <c r="F138" s="1">
        <v>8.1999999999999993</v>
      </c>
      <c r="L138" s="1">
        <f t="shared" si="17"/>
        <v>0</v>
      </c>
      <c r="M138" s="1">
        <f t="shared" si="18"/>
        <v>0</v>
      </c>
      <c r="N138" s="1">
        <f t="shared" si="19"/>
        <v>0</v>
      </c>
      <c r="O138" s="1">
        <f t="shared" si="20"/>
        <v>0</v>
      </c>
      <c r="P138" s="1">
        <f t="shared" si="21"/>
        <v>57</v>
      </c>
      <c r="Q138" s="1">
        <f t="shared" si="22"/>
        <v>57</v>
      </c>
      <c r="R138" s="1">
        <f t="shared" si="23"/>
        <v>57</v>
      </c>
      <c r="S138" s="1">
        <f t="shared" si="24"/>
        <v>57</v>
      </c>
    </row>
    <row r="139" spans="1:19">
      <c r="A139" s="1">
        <v>47</v>
      </c>
      <c r="B139" s="1" t="s">
        <v>94</v>
      </c>
      <c r="C139" s="1" t="s">
        <v>95</v>
      </c>
      <c r="D139" s="1">
        <v>1</v>
      </c>
      <c r="E139" s="1">
        <v>4.5</v>
      </c>
      <c r="F139" s="1">
        <v>8.5</v>
      </c>
      <c r="L139" s="1">
        <f t="shared" si="17"/>
        <v>0</v>
      </c>
      <c r="M139" s="1">
        <f t="shared" si="18"/>
        <v>0</v>
      </c>
      <c r="N139" s="1">
        <f t="shared" si="19"/>
        <v>0</v>
      </c>
      <c r="O139" s="1">
        <f t="shared" si="20"/>
        <v>0</v>
      </c>
      <c r="P139" s="1">
        <f t="shared" si="21"/>
        <v>57</v>
      </c>
      <c r="Q139" s="1">
        <f t="shared" si="22"/>
        <v>57</v>
      </c>
      <c r="R139" s="1">
        <f t="shared" si="23"/>
        <v>57</v>
      </c>
      <c r="S139" s="1">
        <f t="shared" si="24"/>
        <v>57</v>
      </c>
    </row>
    <row r="140" spans="1:19">
      <c r="A140" s="1">
        <v>251</v>
      </c>
      <c r="B140" s="1" t="s">
        <v>495</v>
      </c>
      <c r="C140" s="1" t="s">
        <v>496</v>
      </c>
      <c r="D140" s="1">
        <v>3.5</v>
      </c>
      <c r="E140" s="1">
        <v>7</v>
      </c>
      <c r="F140" s="1">
        <v>9.8000000000000007</v>
      </c>
      <c r="L140" s="1">
        <f t="shared" si="17"/>
        <v>0</v>
      </c>
      <c r="M140" s="1">
        <f t="shared" si="18"/>
        <v>0</v>
      </c>
      <c r="N140" s="1">
        <f t="shared" si="19"/>
        <v>0</v>
      </c>
      <c r="O140" s="1">
        <f t="shared" si="20"/>
        <v>0</v>
      </c>
      <c r="P140" s="1">
        <f t="shared" si="21"/>
        <v>57</v>
      </c>
      <c r="Q140" s="1">
        <f t="shared" si="22"/>
        <v>57</v>
      </c>
      <c r="R140" s="1">
        <f t="shared" si="23"/>
        <v>57</v>
      </c>
      <c r="S140" s="1">
        <f t="shared" si="24"/>
        <v>57</v>
      </c>
    </row>
    <row r="141" spans="1:19">
      <c r="A141" s="1">
        <v>262</v>
      </c>
      <c r="B141" s="1" t="s">
        <v>517</v>
      </c>
      <c r="C141" s="1" t="s">
        <v>518</v>
      </c>
      <c r="D141" s="1">
        <v>4</v>
      </c>
      <c r="E141" s="1">
        <v>7</v>
      </c>
      <c r="F141" s="1">
        <v>9.4</v>
      </c>
      <c r="L141" s="1">
        <f t="shared" si="17"/>
        <v>0</v>
      </c>
      <c r="M141" s="1">
        <f t="shared" si="18"/>
        <v>0</v>
      </c>
      <c r="N141" s="1">
        <f t="shared" si="19"/>
        <v>0</v>
      </c>
      <c r="O141" s="1">
        <f t="shared" si="20"/>
        <v>0</v>
      </c>
      <c r="P141" s="1">
        <f t="shared" si="21"/>
        <v>57</v>
      </c>
      <c r="Q141" s="1">
        <f t="shared" si="22"/>
        <v>57</v>
      </c>
      <c r="R141" s="1">
        <f t="shared" si="23"/>
        <v>57</v>
      </c>
      <c r="S141" s="1">
        <f t="shared" si="24"/>
        <v>57</v>
      </c>
    </row>
    <row r="142" spans="1:19">
      <c r="A142" s="1">
        <v>285</v>
      </c>
      <c r="B142" s="1" t="s">
        <v>563</v>
      </c>
      <c r="C142" s="1" t="s">
        <v>564</v>
      </c>
      <c r="D142" s="1">
        <v>1</v>
      </c>
      <c r="E142" s="1">
        <v>5</v>
      </c>
      <c r="F142" s="1">
        <v>9.3000000000000007</v>
      </c>
      <c r="L142" s="1">
        <f t="shared" si="17"/>
        <v>0</v>
      </c>
      <c r="M142" s="1">
        <f t="shared" si="18"/>
        <v>0</v>
      </c>
      <c r="N142" s="1">
        <f t="shared" si="19"/>
        <v>0</v>
      </c>
      <c r="O142" s="1">
        <f t="shared" si="20"/>
        <v>0</v>
      </c>
      <c r="P142" s="1">
        <f t="shared" si="21"/>
        <v>57</v>
      </c>
      <c r="Q142" s="1">
        <f t="shared" si="22"/>
        <v>57</v>
      </c>
      <c r="R142" s="1">
        <f t="shared" si="23"/>
        <v>57</v>
      </c>
      <c r="S142" s="1">
        <f t="shared" si="24"/>
        <v>57</v>
      </c>
    </row>
    <row r="143" spans="1:19">
      <c r="A143" s="1">
        <v>189</v>
      </c>
      <c r="B143" s="1" t="s">
        <v>374</v>
      </c>
      <c r="C143" s="1" t="s">
        <v>375</v>
      </c>
      <c r="D143" s="1">
        <v>3</v>
      </c>
      <c r="E143" s="1">
        <v>5.5</v>
      </c>
      <c r="F143" s="1">
        <v>9.6999999999999993</v>
      </c>
      <c r="L143" s="1">
        <f t="shared" si="17"/>
        <v>0</v>
      </c>
      <c r="M143" s="1">
        <f t="shared" si="18"/>
        <v>0</v>
      </c>
      <c r="N143" s="1">
        <f t="shared" si="19"/>
        <v>0</v>
      </c>
      <c r="O143" s="1">
        <f t="shared" si="20"/>
        <v>0</v>
      </c>
      <c r="P143" s="1">
        <f t="shared" si="21"/>
        <v>57</v>
      </c>
      <c r="Q143" s="1">
        <f t="shared" si="22"/>
        <v>57</v>
      </c>
      <c r="R143" s="1">
        <f t="shared" si="23"/>
        <v>57</v>
      </c>
      <c r="S143" s="1">
        <f t="shared" si="24"/>
        <v>57</v>
      </c>
    </row>
    <row r="144" spans="1:19">
      <c r="A144" s="1">
        <v>141</v>
      </c>
      <c r="B144" s="1" t="s">
        <v>279</v>
      </c>
      <c r="C144" s="1" t="s">
        <v>280</v>
      </c>
      <c r="D144" s="1">
        <v>3.5</v>
      </c>
      <c r="E144" s="1">
        <v>7.5</v>
      </c>
      <c r="F144" s="1">
        <v>9.8000000000000007</v>
      </c>
      <c r="L144" s="1">
        <f t="shared" si="17"/>
        <v>0</v>
      </c>
      <c r="M144" s="1">
        <f t="shared" si="18"/>
        <v>0</v>
      </c>
      <c r="N144" s="1">
        <f t="shared" si="19"/>
        <v>0</v>
      </c>
      <c r="O144" s="1">
        <f t="shared" si="20"/>
        <v>0</v>
      </c>
      <c r="P144" s="1">
        <f t="shared" si="21"/>
        <v>57</v>
      </c>
      <c r="Q144" s="1">
        <f t="shared" si="22"/>
        <v>57</v>
      </c>
      <c r="R144" s="1">
        <f t="shared" si="23"/>
        <v>57</v>
      </c>
      <c r="S144" s="1">
        <f t="shared" si="24"/>
        <v>57</v>
      </c>
    </row>
    <row r="145" spans="1:19">
      <c r="A145" s="1">
        <v>129</v>
      </c>
      <c r="B145" s="1" t="s">
        <v>255</v>
      </c>
      <c r="C145" s="1" t="s">
        <v>256</v>
      </c>
      <c r="D145" s="1">
        <v>4.5</v>
      </c>
      <c r="E145" s="1">
        <v>7.5</v>
      </c>
      <c r="F145" s="1">
        <v>9.9</v>
      </c>
      <c r="G145" s="1">
        <v>10.8</v>
      </c>
      <c r="K145" s="1">
        <v>9916638</v>
      </c>
      <c r="L145" s="1">
        <f t="shared" si="17"/>
        <v>0</v>
      </c>
      <c r="M145" s="1">
        <f t="shared" si="18"/>
        <v>0</v>
      </c>
      <c r="N145" s="1">
        <f t="shared" si="19"/>
        <v>0</v>
      </c>
      <c r="O145" s="1">
        <f t="shared" si="20"/>
        <v>12.383190000000001</v>
      </c>
      <c r="P145" s="1">
        <f t="shared" si="21"/>
        <v>57</v>
      </c>
      <c r="Q145" s="1">
        <f t="shared" si="22"/>
        <v>57</v>
      </c>
      <c r="R145" s="1">
        <f t="shared" si="23"/>
        <v>57</v>
      </c>
      <c r="S145" s="1">
        <f t="shared" si="24"/>
        <v>5</v>
      </c>
    </row>
    <row r="146" spans="1:19">
      <c r="A146" s="1">
        <v>302</v>
      </c>
      <c r="B146" s="1" t="s">
        <v>597</v>
      </c>
      <c r="C146" s="1" t="s">
        <v>598</v>
      </c>
      <c r="D146" s="1">
        <v>3.5</v>
      </c>
      <c r="E146" s="1">
        <v>6.5</v>
      </c>
      <c r="F146" s="1">
        <v>10.3</v>
      </c>
      <c r="L146" s="1">
        <f t="shared" si="17"/>
        <v>0</v>
      </c>
      <c r="M146" s="1">
        <f t="shared" si="18"/>
        <v>0</v>
      </c>
      <c r="N146" s="1">
        <f t="shared" si="19"/>
        <v>0</v>
      </c>
      <c r="O146" s="1">
        <f t="shared" si="20"/>
        <v>0</v>
      </c>
      <c r="P146" s="1">
        <f t="shared" si="21"/>
        <v>57</v>
      </c>
      <c r="Q146" s="1">
        <f t="shared" si="22"/>
        <v>57</v>
      </c>
      <c r="R146" s="1">
        <f t="shared" si="23"/>
        <v>57</v>
      </c>
      <c r="S146" s="1">
        <f t="shared" si="24"/>
        <v>57</v>
      </c>
    </row>
    <row r="147" spans="1:19">
      <c r="A147" s="1">
        <v>96</v>
      </c>
      <c r="B147" s="1" t="s">
        <v>189</v>
      </c>
      <c r="C147" s="1" t="s">
        <v>190</v>
      </c>
      <c r="D147" s="1">
        <v>2.5</v>
      </c>
      <c r="E147" s="1">
        <v>6</v>
      </c>
      <c r="F147" s="1">
        <v>8.1</v>
      </c>
      <c r="L147" s="1">
        <f t="shared" si="17"/>
        <v>0</v>
      </c>
      <c r="M147" s="1">
        <f t="shared" si="18"/>
        <v>0</v>
      </c>
      <c r="N147" s="1">
        <f t="shared" si="19"/>
        <v>0</v>
      </c>
      <c r="O147" s="1">
        <f t="shared" si="20"/>
        <v>0</v>
      </c>
      <c r="P147" s="1">
        <f t="shared" si="21"/>
        <v>57</v>
      </c>
      <c r="Q147" s="1">
        <f t="shared" si="22"/>
        <v>57</v>
      </c>
      <c r="R147" s="1">
        <f t="shared" si="23"/>
        <v>57</v>
      </c>
      <c r="S147" s="1">
        <f t="shared" si="24"/>
        <v>57</v>
      </c>
    </row>
    <row r="148" spans="1:19">
      <c r="A148" s="1">
        <v>222</v>
      </c>
      <c r="B148" s="1" t="s">
        <v>440</v>
      </c>
      <c r="C148" s="1" t="s">
        <v>441</v>
      </c>
      <c r="D148" s="1">
        <v>4</v>
      </c>
      <c r="E148" s="1">
        <v>7.5</v>
      </c>
      <c r="F148" s="1">
        <v>10</v>
      </c>
      <c r="J148" s="1">
        <v>9893303</v>
      </c>
      <c r="L148" s="1">
        <f t="shared" si="17"/>
        <v>0</v>
      </c>
      <c r="M148" s="1">
        <f t="shared" si="18"/>
        <v>0</v>
      </c>
      <c r="N148" s="1">
        <f t="shared" si="19"/>
        <v>11.466514999999999</v>
      </c>
      <c r="O148" s="1">
        <f t="shared" si="20"/>
        <v>0</v>
      </c>
      <c r="P148" s="1">
        <f t="shared" si="21"/>
        <v>57</v>
      </c>
      <c r="Q148" s="1">
        <f t="shared" si="22"/>
        <v>57</v>
      </c>
      <c r="R148" s="1">
        <f t="shared" si="23"/>
        <v>49</v>
      </c>
      <c r="S148" s="1">
        <f t="shared" si="24"/>
        <v>57</v>
      </c>
    </row>
    <row r="149" spans="1:19">
      <c r="A149" s="1">
        <v>53</v>
      </c>
      <c r="B149" s="1" t="s">
        <v>106</v>
      </c>
      <c r="C149" s="1" t="s">
        <v>107</v>
      </c>
      <c r="D149" s="1">
        <v>4</v>
      </c>
      <c r="E149" s="1">
        <v>7</v>
      </c>
      <c r="F149" s="1">
        <v>9.1</v>
      </c>
      <c r="L149" s="1">
        <f t="shared" si="17"/>
        <v>0</v>
      </c>
      <c r="M149" s="1">
        <f t="shared" si="18"/>
        <v>0</v>
      </c>
      <c r="N149" s="1">
        <f t="shared" si="19"/>
        <v>0</v>
      </c>
      <c r="O149" s="1">
        <f t="shared" si="20"/>
        <v>0</v>
      </c>
      <c r="P149" s="1">
        <f t="shared" si="21"/>
        <v>57</v>
      </c>
      <c r="Q149" s="1">
        <f t="shared" si="22"/>
        <v>57</v>
      </c>
      <c r="R149" s="1">
        <f t="shared" si="23"/>
        <v>57</v>
      </c>
      <c r="S149" s="1">
        <f t="shared" si="24"/>
        <v>57</v>
      </c>
    </row>
    <row r="150" spans="1:19">
      <c r="A150" s="1">
        <v>41</v>
      </c>
      <c r="B150" s="1" t="s">
        <v>82</v>
      </c>
      <c r="C150" s="1" t="s">
        <v>83</v>
      </c>
      <c r="D150" s="1">
        <v>3.5</v>
      </c>
      <c r="E150" s="1">
        <v>6.5</v>
      </c>
      <c r="F150" s="1">
        <v>9.3000000000000007</v>
      </c>
      <c r="G150" s="1">
        <v>9.9</v>
      </c>
      <c r="L150" s="1">
        <f t="shared" si="17"/>
        <v>0</v>
      </c>
      <c r="M150" s="1">
        <f t="shared" si="18"/>
        <v>0</v>
      </c>
      <c r="N150" s="1">
        <f t="shared" si="19"/>
        <v>0</v>
      </c>
      <c r="O150" s="1">
        <f t="shared" si="20"/>
        <v>0</v>
      </c>
      <c r="P150" s="1">
        <f t="shared" si="21"/>
        <v>57</v>
      </c>
      <c r="Q150" s="1">
        <f t="shared" si="22"/>
        <v>57</v>
      </c>
      <c r="R150" s="1">
        <f t="shared" si="23"/>
        <v>57</v>
      </c>
      <c r="S150" s="1">
        <f t="shared" si="24"/>
        <v>57</v>
      </c>
    </row>
    <row r="151" spans="1:19">
      <c r="A151" s="1">
        <v>124</v>
      </c>
      <c r="B151" s="1" t="s">
        <v>245</v>
      </c>
      <c r="C151" s="1" t="s">
        <v>246</v>
      </c>
      <c r="D151" s="1">
        <v>3.5</v>
      </c>
      <c r="E151" s="1">
        <v>7.5</v>
      </c>
      <c r="F151" s="1">
        <v>10.4</v>
      </c>
      <c r="J151" s="1">
        <v>9956689</v>
      </c>
      <c r="L151" s="1">
        <f t="shared" si="17"/>
        <v>0</v>
      </c>
      <c r="M151" s="1">
        <f t="shared" si="18"/>
        <v>0</v>
      </c>
      <c r="N151" s="1">
        <f t="shared" si="19"/>
        <v>12.183445000000001</v>
      </c>
      <c r="O151" s="1">
        <f t="shared" si="20"/>
        <v>0</v>
      </c>
      <c r="P151" s="1">
        <f t="shared" si="21"/>
        <v>57</v>
      </c>
      <c r="Q151" s="1">
        <f t="shared" si="22"/>
        <v>57</v>
      </c>
      <c r="R151" s="1">
        <f t="shared" si="23"/>
        <v>10</v>
      </c>
      <c r="S151" s="1">
        <f t="shared" si="24"/>
        <v>57</v>
      </c>
    </row>
    <row r="152" spans="1:19">
      <c r="A152" s="1">
        <v>90</v>
      </c>
      <c r="B152" s="1" t="s">
        <v>178</v>
      </c>
      <c r="C152" s="1" t="s">
        <v>179</v>
      </c>
      <c r="D152" s="1">
        <v>2</v>
      </c>
      <c r="E152" s="1">
        <v>7</v>
      </c>
      <c r="F152" s="1">
        <v>9.5</v>
      </c>
      <c r="L152" s="1">
        <f t="shared" si="17"/>
        <v>0</v>
      </c>
      <c r="M152" s="1">
        <f t="shared" si="18"/>
        <v>0</v>
      </c>
      <c r="N152" s="1">
        <f t="shared" si="19"/>
        <v>0</v>
      </c>
      <c r="O152" s="1">
        <f t="shared" si="20"/>
        <v>0</v>
      </c>
      <c r="P152" s="1">
        <f t="shared" si="21"/>
        <v>57</v>
      </c>
      <c r="Q152" s="1">
        <f t="shared" si="22"/>
        <v>57</v>
      </c>
      <c r="R152" s="1">
        <f t="shared" si="23"/>
        <v>57</v>
      </c>
      <c r="S152" s="1">
        <f t="shared" si="24"/>
        <v>57</v>
      </c>
    </row>
    <row r="153" spans="1:19">
      <c r="A153" s="1">
        <v>310</v>
      </c>
      <c r="B153" s="1" t="s">
        <v>613</v>
      </c>
      <c r="C153" s="1" t="s">
        <v>614</v>
      </c>
      <c r="D153" s="1">
        <v>3.5</v>
      </c>
      <c r="E153" s="1">
        <v>7.5</v>
      </c>
      <c r="F153" s="1">
        <v>9.6</v>
      </c>
      <c r="G153" s="1">
        <v>10.4</v>
      </c>
      <c r="L153" s="1">
        <f t="shared" si="17"/>
        <v>0</v>
      </c>
      <c r="M153" s="1">
        <f t="shared" si="18"/>
        <v>0</v>
      </c>
      <c r="N153" s="1">
        <f t="shared" si="19"/>
        <v>0</v>
      </c>
      <c r="O153" s="1">
        <f t="shared" si="20"/>
        <v>0</v>
      </c>
      <c r="P153" s="1">
        <f t="shared" si="21"/>
        <v>57</v>
      </c>
      <c r="Q153" s="1">
        <f t="shared" si="22"/>
        <v>57</v>
      </c>
      <c r="R153" s="1">
        <f t="shared" si="23"/>
        <v>57</v>
      </c>
      <c r="S153" s="1">
        <f t="shared" si="24"/>
        <v>57</v>
      </c>
    </row>
    <row r="154" spans="1:19">
      <c r="A154" s="1">
        <v>40</v>
      </c>
      <c r="B154" s="1" t="s">
        <v>80</v>
      </c>
      <c r="C154" s="1" t="s">
        <v>81</v>
      </c>
      <c r="D154" s="1">
        <v>2</v>
      </c>
      <c r="E154" s="1">
        <v>5.5</v>
      </c>
      <c r="F154" s="1">
        <v>9.4</v>
      </c>
      <c r="L154" s="1">
        <f t="shared" si="17"/>
        <v>0</v>
      </c>
      <c r="M154" s="1">
        <f t="shared" si="18"/>
        <v>0</v>
      </c>
      <c r="N154" s="1">
        <f t="shared" si="19"/>
        <v>0</v>
      </c>
      <c r="O154" s="1">
        <f t="shared" si="20"/>
        <v>0</v>
      </c>
      <c r="P154" s="1">
        <f t="shared" si="21"/>
        <v>57</v>
      </c>
      <c r="Q154" s="1">
        <f t="shared" si="22"/>
        <v>57</v>
      </c>
      <c r="R154" s="1">
        <f t="shared" si="23"/>
        <v>57</v>
      </c>
      <c r="S154" s="1">
        <f t="shared" si="24"/>
        <v>57</v>
      </c>
    </row>
    <row r="155" spans="1:19">
      <c r="A155" s="1">
        <v>276</v>
      </c>
      <c r="B155" s="1" t="s">
        <v>545</v>
      </c>
      <c r="C155" s="1" t="s">
        <v>546</v>
      </c>
      <c r="D155" s="1">
        <v>4</v>
      </c>
      <c r="E155" s="1">
        <v>7.5</v>
      </c>
      <c r="F155" s="1">
        <v>9.9</v>
      </c>
      <c r="G155" s="1">
        <v>10.9</v>
      </c>
      <c r="L155" s="1">
        <f t="shared" si="17"/>
        <v>0</v>
      </c>
      <c r="M155" s="1">
        <f t="shared" si="18"/>
        <v>0</v>
      </c>
      <c r="N155" s="1">
        <f t="shared" si="19"/>
        <v>0</v>
      </c>
      <c r="O155" s="1">
        <f t="shared" si="20"/>
        <v>0</v>
      </c>
      <c r="P155" s="1">
        <f t="shared" si="21"/>
        <v>57</v>
      </c>
      <c r="Q155" s="1">
        <f t="shared" si="22"/>
        <v>57</v>
      </c>
      <c r="R155" s="1">
        <f t="shared" si="23"/>
        <v>57</v>
      </c>
      <c r="S155" s="1">
        <f t="shared" si="24"/>
        <v>57</v>
      </c>
    </row>
    <row r="156" spans="1:19">
      <c r="A156" s="1">
        <v>22</v>
      </c>
      <c r="B156" s="1" t="s">
        <v>44</v>
      </c>
      <c r="C156" s="1" t="s">
        <v>45</v>
      </c>
      <c r="D156" s="1">
        <v>1.5</v>
      </c>
      <c r="E156" s="1">
        <v>5.5</v>
      </c>
      <c r="F156" s="1">
        <v>7.5</v>
      </c>
      <c r="G156" s="1">
        <v>9.6</v>
      </c>
      <c r="L156" s="1">
        <f t="shared" si="17"/>
        <v>0</v>
      </c>
      <c r="M156" s="1">
        <f t="shared" si="18"/>
        <v>0</v>
      </c>
      <c r="N156" s="1">
        <f t="shared" si="19"/>
        <v>0</v>
      </c>
      <c r="O156" s="1">
        <f t="shared" si="20"/>
        <v>0</v>
      </c>
      <c r="P156" s="1">
        <f t="shared" si="21"/>
        <v>57</v>
      </c>
      <c r="Q156" s="1">
        <f t="shared" si="22"/>
        <v>57</v>
      </c>
      <c r="R156" s="1">
        <f t="shared" si="23"/>
        <v>57</v>
      </c>
      <c r="S156" s="1">
        <f t="shared" si="24"/>
        <v>57</v>
      </c>
    </row>
    <row r="157" spans="1:19">
      <c r="A157" s="1">
        <v>253</v>
      </c>
      <c r="B157" s="1" t="s">
        <v>499</v>
      </c>
      <c r="C157" s="1" t="s">
        <v>500</v>
      </c>
      <c r="D157" s="1">
        <v>4</v>
      </c>
      <c r="E157" s="1">
        <v>7</v>
      </c>
      <c r="F157" s="1">
        <v>9.8000000000000007</v>
      </c>
      <c r="L157" s="1">
        <f t="shared" si="17"/>
        <v>0</v>
      </c>
      <c r="M157" s="1">
        <f t="shared" si="18"/>
        <v>0</v>
      </c>
      <c r="N157" s="1">
        <f t="shared" si="19"/>
        <v>0</v>
      </c>
      <c r="O157" s="1">
        <f t="shared" si="20"/>
        <v>0</v>
      </c>
      <c r="P157" s="1">
        <f t="shared" si="21"/>
        <v>57</v>
      </c>
      <c r="Q157" s="1">
        <f t="shared" si="22"/>
        <v>57</v>
      </c>
      <c r="R157" s="1">
        <f t="shared" si="23"/>
        <v>57</v>
      </c>
      <c r="S157" s="1">
        <f t="shared" si="24"/>
        <v>57</v>
      </c>
    </row>
    <row r="158" spans="1:19">
      <c r="A158" s="1">
        <v>81</v>
      </c>
      <c r="B158" s="1" t="s">
        <v>160</v>
      </c>
      <c r="C158" s="1" t="s">
        <v>161</v>
      </c>
      <c r="D158" s="1">
        <v>2</v>
      </c>
      <c r="E158" s="1">
        <v>4</v>
      </c>
      <c r="F158" s="1">
        <v>7.5</v>
      </c>
      <c r="L158" s="1">
        <f t="shared" si="17"/>
        <v>0</v>
      </c>
      <c r="M158" s="1">
        <f t="shared" si="18"/>
        <v>0</v>
      </c>
      <c r="N158" s="1">
        <f t="shared" si="19"/>
        <v>0</v>
      </c>
      <c r="O158" s="1">
        <f t="shared" si="20"/>
        <v>0</v>
      </c>
      <c r="P158" s="1">
        <f t="shared" si="21"/>
        <v>57</v>
      </c>
      <c r="Q158" s="1">
        <f t="shared" si="22"/>
        <v>57</v>
      </c>
      <c r="R158" s="1">
        <f t="shared" si="23"/>
        <v>57</v>
      </c>
      <c r="S158" s="1">
        <f t="shared" si="24"/>
        <v>57</v>
      </c>
    </row>
    <row r="159" spans="1:19">
      <c r="A159" s="1">
        <v>254</v>
      </c>
      <c r="B159" s="1" t="s">
        <v>501</v>
      </c>
      <c r="C159" s="1" t="s">
        <v>502</v>
      </c>
      <c r="D159" s="1">
        <v>3</v>
      </c>
      <c r="E159" s="1">
        <v>6.5</v>
      </c>
      <c r="F159" s="1">
        <v>8.4</v>
      </c>
      <c r="L159" s="1">
        <f t="shared" si="17"/>
        <v>0</v>
      </c>
      <c r="M159" s="1">
        <f t="shared" si="18"/>
        <v>0</v>
      </c>
      <c r="N159" s="1">
        <f t="shared" si="19"/>
        <v>0</v>
      </c>
      <c r="O159" s="1">
        <f t="shared" si="20"/>
        <v>0</v>
      </c>
      <c r="P159" s="1">
        <f t="shared" si="21"/>
        <v>57</v>
      </c>
      <c r="Q159" s="1">
        <f t="shared" si="22"/>
        <v>57</v>
      </c>
      <c r="R159" s="1">
        <f t="shared" si="23"/>
        <v>57</v>
      </c>
      <c r="S159" s="1">
        <f t="shared" si="24"/>
        <v>57</v>
      </c>
    </row>
    <row r="160" spans="1:19">
      <c r="A160" s="1">
        <v>7</v>
      </c>
      <c r="B160" s="1" t="s">
        <v>14</v>
      </c>
      <c r="C160" s="1" t="s">
        <v>15</v>
      </c>
      <c r="D160" s="1">
        <v>3.5</v>
      </c>
      <c r="E160" s="1">
        <v>6</v>
      </c>
      <c r="F160" s="1">
        <v>8.1</v>
      </c>
      <c r="L160" s="1">
        <f t="shared" si="17"/>
        <v>0</v>
      </c>
      <c r="M160" s="1">
        <f t="shared" si="18"/>
        <v>0</v>
      </c>
      <c r="N160" s="1">
        <f t="shared" si="19"/>
        <v>0</v>
      </c>
      <c r="O160" s="1">
        <f t="shared" si="20"/>
        <v>0</v>
      </c>
      <c r="P160" s="1">
        <f t="shared" si="21"/>
        <v>57</v>
      </c>
      <c r="Q160" s="1">
        <f t="shared" si="22"/>
        <v>57</v>
      </c>
      <c r="R160" s="1">
        <f t="shared" si="23"/>
        <v>57</v>
      </c>
      <c r="S160" s="1">
        <f t="shared" si="24"/>
        <v>57</v>
      </c>
    </row>
    <row r="161" spans="1:19">
      <c r="A161" s="1">
        <v>148</v>
      </c>
      <c r="B161" s="1" t="s">
        <v>293</v>
      </c>
      <c r="C161" s="1" t="s">
        <v>294</v>
      </c>
      <c r="D161" s="1">
        <v>5</v>
      </c>
      <c r="E161" s="1">
        <v>8.3000000000000007</v>
      </c>
      <c r="F161" s="1">
        <v>10.3</v>
      </c>
      <c r="J161" s="1">
        <v>9939367</v>
      </c>
      <c r="L161" s="1">
        <f t="shared" si="17"/>
        <v>0</v>
      </c>
      <c r="M161" s="1">
        <f t="shared" si="18"/>
        <v>0</v>
      </c>
      <c r="N161" s="1">
        <f t="shared" si="19"/>
        <v>11.996835000000001</v>
      </c>
      <c r="O161" s="1">
        <f t="shared" si="20"/>
        <v>0</v>
      </c>
      <c r="P161" s="1">
        <f t="shared" si="21"/>
        <v>57</v>
      </c>
      <c r="Q161" s="1">
        <f t="shared" si="22"/>
        <v>57</v>
      </c>
      <c r="R161" s="1">
        <f t="shared" si="23"/>
        <v>22</v>
      </c>
      <c r="S161" s="1">
        <f t="shared" si="24"/>
        <v>57</v>
      </c>
    </row>
    <row r="162" spans="1:19">
      <c r="A162" s="1">
        <v>64</v>
      </c>
      <c r="B162" s="1" t="s">
        <v>126</v>
      </c>
      <c r="C162" s="1" t="s">
        <v>127</v>
      </c>
      <c r="D162" s="1">
        <v>3</v>
      </c>
      <c r="E162" s="1">
        <v>6</v>
      </c>
      <c r="F162" s="1">
        <v>8.8000000000000007</v>
      </c>
      <c r="L162" s="1">
        <f t="shared" si="17"/>
        <v>0</v>
      </c>
      <c r="M162" s="1">
        <f t="shared" si="18"/>
        <v>0</v>
      </c>
      <c r="N162" s="1">
        <f t="shared" si="19"/>
        <v>0</v>
      </c>
      <c r="O162" s="1">
        <f t="shared" si="20"/>
        <v>0</v>
      </c>
      <c r="P162" s="1">
        <f t="shared" si="21"/>
        <v>57</v>
      </c>
      <c r="Q162" s="1">
        <f t="shared" si="22"/>
        <v>57</v>
      </c>
      <c r="R162" s="1">
        <f t="shared" si="23"/>
        <v>57</v>
      </c>
      <c r="S162" s="1">
        <f t="shared" si="24"/>
        <v>57</v>
      </c>
    </row>
    <row r="163" spans="1:19">
      <c r="A163" s="1">
        <v>186</v>
      </c>
      <c r="B163" s="1" t="s">
        <v>368</v>
      </c>
      <c r="C163" s="1" t="s">
        <v>369</v>
      </c>
      <c r="D163" s="1">
        <v>4</v>
      </c>
      <c r="E163" s="1">
        <v>6</v>
      </c>
      <c r="F163" s="1">
        <v>9</v>
      </c>
      <c r="L163" s="1">
        <f t="shared" si="17"/>
        <v>0</v>
      </c>
      <c r="M163" s="1">
        <f t="shared" si="18"/>
        <v>0</v>
      </c>
      <c r="N163" s="1">
        <f t="shared" si="19"/>
        <v>0</v>
      </c>
      <c r="O163" s="1">
        <f t="shared" si="20"/>
        <v>0</v>
      </c>
      <c r="P163" s="1">
        <f t="shared" si="21"/>
        <v>57</v>
      </c>
      <c r="Q163" s="1">
        <f t="shared" si="22"/>
        <v>57</v>
      </c>
      <c r="R163" s="1">
        <f t="shared" si="23"/>
        <v>57</v>
      </c>
      <c r="S163" s="1">
        <f t="shared" si="24"/>
        <v>57</v>
      </c>
    </row>
    <row r="164" spans="1:19">
      <c r="A164" s="1">
        <v>33</v>
      </c>
      <c r="B164" s="1" t="s">
        <v>66</v>
      </c>
      <c r="C164" s="1" t="s">
        <v>67</v>
      </c>
      <c r="D164" s="1">
        <v>1</v>
      </c>
      <c r="E164" s="1">
        <v>5.5</v>
      </c>
      <c r="F164" s="1">
        <v>9</v>
      </c>
      <c r="G164" s="1">
        <v>9.8000000000000007</v>
      </c>
      <c r="L164" s="1">
        <f t="shared" si="17"/>
        <v>0</v>
      </c>
      <c r="M164" s="1">
        <f t="shared" si="18"/>
        <v>0</v>
      </c>
      <c r="N164" s="1">
        <f t="shared" si="19"/>
        <v>0</v>
      </c>
      <c r="O164" s="1">
        <f t="shared" si="20"/>
        <v>0</v>
      </c>
      <c r="P164" s="1">
        <f t="shared" si="21"/>
        <v>57</v>
      </c>
      <c r="Q164" s="1">
        <f t="shared" si="22"/>
        <v>57</v>
      </c>
      <c r="R164" s="1">
        <f t="shared" si="23"/>
        <v>57</v>
      </c>
      <c r="S164" s="1">
        <f t="shared" si="24"/>
        <v>57</v>
      </c>
    </row>
    <row r="165" spans="1:19">
      <c r="A165" s="1">
        <v>259</v>
      </c>
      <c r="B165" s="1" t="s">
        <v>511</v>
      </c>
      <c r="C165" s="1" t="s">
        <v>512</v>
      </c>
      <c r="D165" s="1">
        <v>4.5</v>
      </c>
      <c r="E165" s="1">
        <v>7.5</v>
      </c>
      <c r="F165" s="1">
        <v>10.4</v>
      </c>
      <c r="J165" s="1">
        <v>9954619</v>
      </c>
      <c r="L165" s="1">
        <f t="shared" si="17"/>
        <v>0</v>
      </c>
      <c r="M165" s="1">
        <f t="shared" si="18"/>
        <v>0</v>
      </c>
      <c r="N165" s="1">
        <f t="shared" si="19"/>
        <v>12.173095</v>
      </c>
      <c r="O165" s="1">
        <f t="shared" si="20"/>
        <v>0</v>
      </c>
      <c r="P165" s="1">
        <f t="shared" si="21"/>
        <v>57</v>
      </c>
      <c r="Q165" s="1">
        <f t="shared" si="22"/>
        <v>57</v>
      </c>
      <c r="R165" s="1">
        <f t="shared" si="23"/>
        <v>12</v>
      </c>
      <c r="S165" s="1">
        <f t="shared" si="24"/>
        <v>57</v>
      </c>
    </row>
    <row r="166" spans="1:19">
      <c r="A166" s="1">
        <v>289</v>
      </c>
      <c r="B166" s="1" t="s">
        <v>571</v>
      </c>
      <c r="C166" s="1" t="s">
        <v>572</v>
      </c>
      <c r="D166" s="1">
        <v>5</v>
      </c>
      <c r="E166" s="1">
        <v>8.3000000000000007</v>
      </c>
      <c r="F166" s="1">
        <v>10.9</v>
      </c>
      <c r="L166" s="1">
        <f t="shared" si="17"/>
        <v>0</v>
      </c>
      <c r="M166" s="1">
        <f t="shared" si="18"/>
        <v>0</v>
      </c>
      <c r="N166" s="1">
        <f t="shared" si="19"/>
        <v>0</v>
      </c>
      <c r="O166" s="1">
        <f t="shared" si="20"/>
        <v>0</v>
      </c>
      <c r="P166" s="1">
        <f t="shared" si="21"/>
        <v>57</v>
      </c>
      <c r="Q166" s="1">
        <f t="shared" si="22"/>
        <v>57</v>
      </c>
      <c r="R166" s="1">
        <f t="shared" si="23"/>
        <v>57</v>
      </c>
      <c r="S166" s="1">
        <f t="shared" si="24"/>
        <v>57</v>
      </c>
    </row>
    <row r="167" spans="1:19">
      <c r="A167" s="1">
        <v>180</v>
      </c>
      <c r="B167" s="1" t="s">
        <v>356</v>
      </c>
      <c r="C167" s="1" t="s">
        <v>357</v>
      </c>
      <c r="D167" s="1">
        <v>2</v>
      </c>
      <c r="E167" s="1">
        <v>6</v>
      </c>
      <c r="F167" s="1">
        <v>9.4</v>
      </c>
      <c r="L167" s="1">
        <f t="shared" si="17"/>
        <v>0</v>
      </c>
      <c r="M167" s="1">
        <f t="shared" si="18"/>
        <v>0</v>
      </c>
      <c r="N167" s="1">
        <f t="shared" si="19"/>
        <v>0</v>
      </c>
      <c r="O167" s="1">
        <f t="shared" si="20"/>
        <v>0</v>
      </c>
      <c r="P167" s="1">
        <f t="shared" si="21"/>
        <v>57</v>
      </c>
      <c r="Q167" s="1">
        <f t="shared" si="22"/>
        <v>57</v>
      </c>
      <c r="R167" s="1">
        <f t="shared" si="23"/>
        <v>57</v>
      </c>
      <c r="S167" s="1">
        <f t="shared" si="24"/>
        <v>57</v>
      </c>
    </row>
    <row r="168" spans="1:19">
      <c r="A168" s="1">
        <v>146</v>
      </c>
      <c r="B168" s="1" t="s">
        <v>289</v>
      </c>
      <c r="C168" s="1" t="s">
        <v>290</v>
      </c>
      <c r="D168" s="1">
        <v>3.5</v>
      </c>
      <c r="E168" s="1">
        <v>6.5</v>
      </c>
      <c r="F168" s="1">
        <v>9.1</v>
      </c>
      <c r="G168" s="1">
        <v>9.9</v>
      </c>
      <c r="L168" s="1">
        <f t="shared" si="17"/>
        <v>0</v>
      </c>
      <c r="M168" s="1">
        <f t="shared" si="18"/>
        <v>0</v>
      </c>
      <c r="N168" s="1">
        <f t="shared" si="19"/>
        <v>0</v>
      </c>
      <c r="O168" s="1">
        <f t="shared" si="20"/>
        <v>0</v>
      </c>
      <c r="P168" s="1">
        <f t="shared" si="21"/>
        <v>57</v>
      </c>
      <c r="Q168" s="1">
        <f t="shared" si="22"/>
        <v>57</v>
      </c>
      <c r="R168" s="1">
        <f t="shared" si="23"/>
        <v>57</v>
      </c>
      <c r="S168" s="1">
        <f t="shared" si="24"/>
        <v>57</v>
      </c>
    </row>
    <row r="169" spans="1:19">
      <c r="A169" s="1">
        <v>282</v>
      </c>
      <c r="B169" s="1" t="s">
        <v>557</v>
      </c>
      <c r="C169" s="1" t="s">
        <v>558</v>
      </c>
      <c r="D169" s="1">
        <v>4</v>
      </c>
      <c r="E169" s="1">
        <v>7</v>
      </c>
      <c r="F169" s="1">
        <v>9</v>
      </c>
      <c r="G169" s="1">
        <v>9.6</v>
      </c>
      <c r="L169" s="1">
        <f t="shared" si="17"/>
        <v>0</v>
      </c>
      <c r="M169" s="1">
        <f t="shared" si="18"/>
        <v>0</v>
      </c>
      <c r="N169" s="1">
        <f t="shared" si="19"/>
        <v>0</v>
      </c>
      <c r="O169" s="1">
        <f t="shared" si="20"/>
        <v>0</v>
      </c>
      <c r="P169" s="1">
        <f t="shared" si="21"/>
        <v>57</v>
      </c>
      <c r="Q169" s="1">
        <f t="shared" si="22"/>
        <v>57</v>
      </c>
      <c r="R169" s="1">
        <f t="shared" si="23"/>
        <v>57</v>
      </c>
      <c r="S169" s="1">
        <f t="shared" si="24"/>
        <v>57</v>
      </c>
    </row>
    <row r="170" spans="1:19">
      <c r="A170" s="1">
        <v>283</v>
      </c>
      <c r="B170" s="1" t="s">
        <v>559</v>
      </c>
      <c r="C170" s="1" t="s">
        <v>560</v>
      </c>
      <c r="G170" s="1">
        <v>9.6999999999999993</v>
      </c>
      <c r="L170" s="1">
        <f t="shared" si="17"/>
        <v>0</v>
      </c>
      <c r="M170" s="1">
        <f t="shared" si="18"/>
        <v>0</v>
      </c>
      <c r="N170" s="1">
        <f t="shared" si="19"/>
        <v>0</v>
      </c>
      <c r="O170" s="1">
        <f t="shared" si="20"/>
        <v>0</v>
      </c>
      <c r="P170" s="1">
        <f t="shared" si="21"/>
        <v>57</v>
      </c>
      <c r="Q170" s="1">
        <f t="shared" si="22"/>
        <v>57</v>
      </c>
      <c r="R170" s="1">
        <f t="shared" si="23"/>
        <v>57</v>
      </c>
      <c r="S170" s="1">
        <f t="shared" si="24"/>
        <v>57</v>
      </c>
    </row>
    <row r="171" spans="1:19">
      <c r="A171" s="1">
        <v>200</v>
      </c>
      <c r="B171" s="1" t="s">
        <v>396</v>
      </c>
      <c r="C171" s="1" t="s">
        <v>397</v>
      </c>
      <c r="D171" s="1">
        <v>3.5</v>
      </c>
      <c r="E171" s="1">
        <v>6.5</v>
      </c>
      <c r="F171" s="1">
        <v>10.5</v>
      </c>
      <c r="J171" s="1">
        <v>9960691</v>
      </c>
      <c r="L171" s="1">
        <f t="shared" si="17"/>
        <v>0</v>
      </c>
      <c r="M171" s="1">
        <f t="shared" si="18"/>
        <v>0</v>
      </c>
      <c r="N171" s="1">
        <f t="shared" si="19"/>
        <v>12.303455</v>
      </c>
      <c r="O171" s="1">
        <f t="shared" si="20"/>
        <v>0</v>
      </c>
      <c r="P171" s="1">
        <f t="shared" si="21"/>
        <v>57</v>
      </c>
      <c r="Q171" s="1">
        <f t="shared" si="22"/>
        <v>57</v>
      </c>
      <c r="R171" s="1">
        <f t="shared" si="23"/>
        <v>6</v>
      </c>
      <c r="S171" s="1">
        <f t="shared" si="24"/>
        <v>57</v>
      </c>
    </row>
    <row r="172" spans="1:19">
      <c r="A172" s="1">
        <v>238</v>
      </c>
      <c r="B172" s="1" t="s">
        <v>470</v>
      </c>
      <c r="C172" s="1" t="s">
        <v>470</v>
      </c>
      <c r="D172" s="1">
        <v>3.5</v>
      </c>
      <c r="E172" s="1">
        <v>7</v>
      </c>
      <c r="F172" s="1">
        <v>9.4</v>
      </c>
      <c r="G172" s="1">
        <v>10.1</v>
      </c>
      <c r="L172" s="1">
        <f t="shared" si="17"/>
        <v>0</v>
      </c>
      <c r="M172" s="1">
        <f t="shared" si="18"/>
        <v>0</v>
      </c>
      <c r="N172" s="1">
        <f t="shared" si="19"/>
        <v>0</v>
      </c>
      <c r="O172" s="1">
        <f t="shared" si="20"/>
        <v>0</v>
      </c>
      <c r="P172" s="1">
        <f t="shared" si="21"/>
        <v>57</v>
      </c>
      <c r="Q172" s="1">
        <f t="shared" si="22"/>
        <v>57</v>
      </c>
      <c r="R172" s="1">
        <f t="shared" si="23"/>
        <v>57</v>
      </c>
      <c r="S172" s="1">
        <f t="shared" si="24"/>
        <v>57</v>
      </c>
    </row>
    <row r="173" spans="1:19">
      <c r="A173" s="1">
        <v>191</v>
      </c>
      <c r="B173" s="1" t="s">
        <v>378</v>
      </c>
      <c r="C173" s="1" t="s">
        <v>379</v>
      </c>
      <c r="D173" s="1">
        <v>2.5</v>
      </c>
      <c r="E173" s="1">
        <v>6</v>
      </c>
      <c r="F173" s="1">
        <v>9.6</v>
      </c>
      <c r="L173" s="1">
        <f t="shared" si="17"/>
        <v>0</v>
      </c>
      <c r="M173" s="1">
        <f t="shared" si="18"/>
        <v>0</v>
      </c>
      <c r="N173" s="1">
        <f t="shared" si="19"/>
        <v>0</v>
      </c>
      <c r="O173" s="1">
        <f t="shared" si="20"/>
        <v>0</v>
      </c>
      <c r="P173" s="1">
        <f t="shared" si="21"/>
        <v>57</v>
      </c>
      <c r="Q173" s="1">
        <f t="shared" si="22"/>
        <v>57</v>
      </c>
      <c r="R173" s="1">
        <f t="shared" si="23"/>
        <v>57</v>
      </c>
      <c r="S173" s="1">
        <f t="shared" si="24"/>
        <v>57</v>
      </c>
    </row>
    <row r="174" spans="1:19">
      <c r="A174" s="1">
        <v>231</v>
      </c>
      <c r="B174" s="1" t="s">
        <v>457</v>
      </c>
      <c r="C174" s="1" t="s">
        <v>458</v>
      </c>
      <c r="D174" s="1">
        <v>3</v>
      </c>
      <c r="E174" s="1">
        <v>6.5</v>
      </c>
      <c r="F174" s="1">
        <v>9.4</v>
      </c>
      <c r="L174" s="1">
        <f t="shared" si="17"/>
        <v>0</v>
      </c>
      <c r="M174" s="1">
        <f t="shared" si="18"/>
        <v>0</v>
      </c>
      <c r="N174" s="1">
        <f t="shared" si="19"/>
        <v>0</v>
      </c>
      <c r="O174" s="1">
        <f t="shared" si="20"/>
        <v>0</v>
      </c>
      <c r="P174" s="1">
        <f t="shared" si="21"/>
        <v>57</v>
      </c>
      <c r="Q174" s="1">
        <f t="shared" si="22"/>
        <v>57</v>
      </c>
      <c r="R174" s="1">
        <f t="shared" si="23"/>
        <v>57</v>
      </c>
      <c r="S174" s="1">
        <f t="shared" si="24"/>
        <v>57</v>
      </c>
    </row>
    <row r="175" spans="1:19">
      <c r="A175" s="1">
        <v>42</v>
      </c>
      <c r="B175" s="1" t="s">
        <v>84</v>
      </c>
      <c r="C175" s="1" t="s">
        <v>85</v>
      </c>
      <c r="D175" s="1">
        <v>3.5</v>
      </c>
      <c r="E175" s="1">
        <v>6.5</v>
      </c>
      <c r="F175" s="1">
        <v>9.6999999999999993</v>
      </c>
      <c r="L175" s="1">
        <f t="shared" si="17"/>
        <v>0</v>
      </c>
      <c r="M175" s="1">
        <f t="shared" si="18"/>
        <v>0</v>
      </c>
      <c r="N175" s="1">
        <f t="shared" si="19"/>
        <v>0</v>
      </c>
      <c r="O175" s="1">
        <f t="shared" si="20"/>
        <v>0</v>
      </c>
      <c r="P175" s="1">
        <f t="shared" si="21"/>
        <v>57</v>
      </c>
      <c r="Q175" s="1">
        <f t="shared" si="22"/>
        <v>57</v>
      </c>
      <c r="R175" s="1">
        <f t="shared" si="23"/>
        <v>57</v>
      </c>
      <c r="S175" s="1">
        <f t="shared" si="24"/>
        <v>57</v>
      </c>
    </row>
    <row r="176" spans="1:19">
      <c r="A176" s="1">
        <v>303</v>
      </c>
      <c r="B176" s="1" t="s">
        <v>599</v>
      </c>
      <c r="C176" s="1" t="s">
        <v>600</v>
      </c>
      <c r="D176" s="1">
        <v>3</v>
      </c>
      <c r="E176" s="1">
        <v>7</v>
      </c>
      <c r="F176" s="1">
        <v>9.6999999999999993</v>
      </c>
      <c r="L176" s="1">
        <f t="shared" si="17"/>
        <v>0</v>
      </c>
      <c r="M176" s="1">
        <f t="shared" si="18"/>
        <v>0</v>
      </c>
      <c r="N176" s="1">
        <f t="shared" si="19"/>
        <v>0</v>
      </c>
      <c r="O176" s="1">
        <f t="shared" si="20"/>
        <v>0</v>
      </c>
      <c r="P176" s="1">
        <f t="shared" si="21"/>
        <v>57</v>
      </c>
      <c r="Q176" s="1">
        <f t="shared" si="22"/>
        <v>57</v>
      </c>
      <c r="R176" s="1">
        <f t="shared" si="23"/>
        <v>57</v>
      </c>
      <c r="S176" s="1">
        <f t="shared" si="24"/>
        <v>57</v>
      </c>
    </row>
    <row r="177" spans="1:19">
      <c r="A177" s="1">
        <v>111</v>
      </c>
      <c r="B177" s="1" t="s">
        <v>219</v>
      </c>
      <c r="C177" s="1" t="s">
        <v>220</v>
      </c>
      <c r="D177" s="1">
        <v>3.5</v>
      </c>
      <c r="E177" s="1">
        <v>5.5</v>
      </c>
      <c r="F177" s="1">
        <v>9.1999999999999993</v>
      </c>
      <c r="L177" s="1">
        <f t="shared" si="17"/>
        <v>0</v>
      </c>
      <c r="M177" s="1">
        <f t="shared" si="18"/>
        <v>0</v>
      </c>
      <c r="N177" s="1">
        <f t="shared" si="19"/>
        <v>0</v>
      </c>
      <c r="O177" s="1">
        <f t="shared" si="20"/>
        <v>0</v>
      </c>
      <c r="P177" s="1">
        <f t="shared" si="21"/>
        <v>57</v>
      </c>
      <c r="Q177" s="1">
        <f t="shared" si="22"/>
        <v>57</v>
      </c>
      <c r="R177" s="1">
        <f t="shared" si="23"/>
        <v>57</v>
      </c>
      <c r="S177" s="1">
        <f t="shared" si="24"/>
        <v>57</v>
      </c>
    </row>
    <row r="178" spans="1:19">
      <c r="A178" s="1">
        <v>208</v>
      </c>
      <c r="B178" s="1" t="s">
        <v>412</v>
      </c>
      <c r="C178" s="1" t="s">
        <v>413</v>
      </c>
      <c r="D178" s="1">
        <v>3.5</v>
      </c>
      <c r="E178" s="1">
        <v>5.5</v>
      </c>
      <c r="F178" s="1">
        <v>9.1</v>
      </c>
      <c r="L178" s="1">
        <f t="shared" si="17"/>
        <v>0</v>
      </c>
      <c r="M178" s="1">
        <f t="shared" si="18"/>
        <v>0</v>
      </c>
      <c r="N178" s="1">
        <f t="shared" si="19"/>
        <v>0</v>
      </c>
      <c r="O178" s="1">
        <f t="shared" si="20"/>
        <v>0</v>
      </c>
      <c r="P178" s="1">
        <f t="shared" si="21"/>
        <v>57</v>
      </c>
      <c r="Q178" s="1">
        <f t="shared" si="22"/>
        <v>57</v>
      </c>
      <c r="R178" s="1">
        <f t="shared" si="23"/>
        <v>57</v>
      </c>
      <c r="S178" s="1">
        <f t="shared" si="24"/>
        <v>57</v>
      </c>
    </row>
    <row r="179" spans="1:19">
      <c r="A179" s="1">
        <v>248</v>
      </c>
      <c r="B179" s="1" t="s">
        <v>489</v>
      </c>
      <c r="C179" s="1" t="s">
        <v>490</v>
      </c>
      <c r="D179" s="1">
        <v>4.5</v>
      </c>
      <c r="E179" s="1">
        <v>7.5</v>
      </c>
      <c r="F179" s="1">
        <v>10.5</v>
      </c>
      <c r="J179" s="1">
        <v>9870985</v>
      </c>
      <c r="L179" s="1">
        <f t="shared" si="17"/>
        <v>0</v>
      </c>
      <c r="M179" s="1">
        <f t="shared" si="18"/>
        <v>0</v>
      </c>
      <c r="N179" s="1">
        <f t="shared" si="19"/>
        <v>11.854925</v>
      </c>
      <c r="O179" s="1">
        <f t="shared" si="20"/>
        <v>0</v>
      </c>
      <c r="P179" s="1">
        <f t="shared" si="21"/>
        <v>57</v>
      </c>
      <c r="Q179" s="1">
        <f t="shared" si="22"/>
        <v>57</v>
      </c>
      <c r="R179" s="1">
        <f t="shared" si="23"/>
        <v>32</v>
      </c>
      <c r="S179" s="1">
        <f t="shared" si="24"/>
        <v>57</v>
      </c>
    </row>
    <row r="180" spans="1:19">
      <c r="A180" s="1">
        <v>249</v>
      </c>
      <c r="B180" s="1" t="s">
        <v>491</v>
      </c>
      <c r="C180" s="1" t="s">
        <v>492</v>
      </c>
      <c r="D180" s="1">
        <v>2.5</v>
      </c>
      <c r="E180" s="1">
        <v>5.5</v>
      </c>
      <c r="F180" s="1">
        <v>8.6999999999999993</v>
      </c>
      <c r="L180" s="1">
        <f t="shared" si="17"/>
        <v>0</v>
      </c>
      <c r="M180" s="1">
        <f t="shared" si="18"/>
        <v>0</v>
      </c>
      <c r="N180" s="1">
        <f t="shared" si="19"/>
        <v>0</v>
      </c>
      <c r="O180" s="1">
        <f t="shared" si="20"/>
        <v>0</v>
      </c>
      <c r="P180" s="1">
        <f t="shared" si="21"/>
        <v>57</v>
      </c>
      <c r="Q180" s="1">
        <f t="shared" si="22"/>
        <v>57</v>
      </c>
      <c r="R180" s="1">
        <f t="shared" si="23"/>
        <v>57</v>
      </c>
      <c r="S180" s="1">
        <f t="shared" si="24"/>
        <v>57</v>
      </c>
    </row>
    <row r="181" spans="1:19">
      <c r="A181" s="1">
        <v>99</v>
      </c>
      <c r="B181" s="1" t="s">
        <v>195</v>
      </c>
      <c r="C181" s="1" t="s">
        <v>196</v>
      </c>
      <c r="D181" s="1">
        <v>2.5</v>
      </c>
      <c r="E181" s="1">
        <v>6.5</v>
      </c>
      <c r="F181" s="1">
        <v>9.8000000000000007</v>
      </c>
      <c r="L181" s="1">
        <f t="shared" si="17"/>
        <v>0</v>
      </c>
      <c r="M181" s="1">
        <f t="shared" si="18"/>
        <v>0</v>
      </c>
      <c r="N181" s="1">
        <f t="shared" si="19"/>
        <v>0</v>
      </c>
      <c r="O181" s="1">
        <f t="shared" si="20"/>
        <v>0</v>
      </c>
      <c r="P181" s="1">
        <f t="shared" si="21"/>
        <v>57</v>
      </c>
      <c r="Q181" s="1">
        <f t="shared" si="22"/>
        <v>57</v>
      </c>
      <c r="R181" s="1">
        <f t="shared" si="23"/>
        <v>57</v>
      </c>
      <c r="S181" s="1">
        <f t="shared" si="24"/>
        <v>57</v>
      </c>
    </row>
    <row r="182" spans="1:19">
      <c r="A182" s="1">
        <v>242</v>
      </c>
      <c r="B182" s="1" t="s">
        <v>477</v>
      </c>
      <c r="C182" s="1" t="s">
        <v>478</v>
      </c>
      <c r="D182" s="1">
        <v>4.5</v>
      </c>
      <c r="E182" s="1">
        <v>8.1</v>
      </c>
      <c r="F182" s="1">
        <v>10.6</v>
      </c>
      <c r="L182" s="1">
        <f t="shared" si="17"/>
        <v>0</v>
      </c>
      <c r="M182" s="1">
        <f t="shared" si="18"/>
        <v>0</v>
      </c>
      <c r="N182" s="1">
        <f t="shared" si="19"/>
        <v>0</v>
      </c>
      <c r="O182" s="1">
        <f t="shared" si="20"/>
        <v>0</v>
      </c>
      <c r="P182" s="1">
        <f t="shared" si="21"/>
        <v>57</v>
      </c>
      <c r="Q182" s="1">
        <f t="shared" si="22"/>
        <v>57</v>
      </c>
      <c r="R182" s="1">
        <f t="shared" si="23"/>
        <v>57</v>
      </c>
      <c r="S182" s="1">
        <f t="shared" si="24"/>
        <v>57</v>
      </c>
    </row>
    <row r="183" spans="1:19">
      <c r="A183" s="1">
        <v>212</v>
      </c>
      <c r="B183" s="1" t="s">
        <v>420</v>
      </c>
      <c r="C183" s="1" t="s">
        <v>421</v>
      </c>
      <c r="D183" s="1">
        <v>3.5</v>
      </c>
      <c r="E183" s="1">
        <v>7</v>
      </c>
      <c r="F183" s="1">
        <v>10.199999999999999</v>
      </c>
      <c r="L183" s="1">
        <f t="shared" si="17"/>
        <v>0</v>
      </c>
      <c r="M183" s="1">
        <f t="shared" si="18"/>
        <v>0</v>
      </c>
      <c r="N183" s="1">
        <f t="shared" si="19"/>
        <v>0</v>
      </c>
      <c r="O183" s="1">
        <f t="shared" si="20"/>
        <v>0</v>
      </c>
      <c r="P183" s="1">
        <f t="shared" si="21"/>
        <v>57</v>
      </c>
      <c r="Q183" s="1">
        <f t="shared" si="22"/>
        <v>57</v>
      </c>
      <c r="R183" s="1">
        <f t="shared" si="23"/>
        <v>57</v>
      </c>
      <c r="S183" s="1">
        <f t="shared" si="24"/>
        <v>57</v>
      </c>
    </row>
    <row r="184" spans="1:19">
      <c r="A184" s="1">
        <v>1</v>
      </c>
      <c r="B184" s="1" t="s">
        <v>2</v>
      </c>
      <c r="C184" s="1" t="s">
        <v>3</v>
      </c>
      <c r="D184" s="1">
        <v>4</v>
      </c>
      <c r="E184" s="1">
        <v>7</v>
      </c>
      <c r="F184" s="1">
        <v>9.1999999999999993</v>
      </c>
      <c r="G184" s="1">
        <v>9.8000000000000007</v>
      </c>
      <c r="L184" s="1">
        <f t="shared" si="17"/>
        <v>0</v>
      </c>
      <c r="M184" s="1">
        <f t="shared" si="18"/>
        <v>0</v>
      </c>
      <c r="N184" s="1">
        <f t="shared" si="19"/>
        <v>0</v>
      </c>
      <c r="O184" s="1">
        <f t="shared" si="20"/>
        <v>0</v>
      </c>
      <c r="P184" s="1">
        <f t="shared" si="21"/>
        <v>57</v>
      </c>
      <c r="Q184" s="1">
        <f t="shared" si="22"/>
        <v>57</v>
      </c>
      <c r="R184" s="1">
        <f t="shared" si="23"/>
        <v>57</v>
      </c>
      <c r="S184" s="1">
        <f t="shared" si="24"/>
        <v>57</v>
      </c>
    </row>
    <row r="185" spans="1:19">
      <c r="A185" s="1">
        <v>157</v>
      </c>
      <c r="B185" s="1" t="s">
        <v>310</v>
      </c>
      <c r="C185" s="1" t="s">
        <v>311</v>
      </c>
      <c r="D185" s="1">
        <v>4</v>
      </c>
      <c r="E185" s="1">
        <v>7.5</v>
      </c>
      <c r="F185" s="1">
        <v>9.8000000000000007</v>
      </c>
      <c r="L185" s="1">
        <f t="shared" si="17"/>
        <v>0</v>
      </c>
      <c r="M185" s="1">
        <f t="shared" si="18"/>
        <v>0</v>
      </c>
      <c r="N185" s="1">
        <f t="shared" si="19"/>
        <v>0</v>
      </c>
      <c r="O185" s="1">
        <f t="shared" si="20"/>
        <v>0</v>
      </c>
      <c r="P185" s="1">
        <f t="shared" si="21"/>
        <v>57</v>
      </c>
      <c r="Q185" s="1">
        <f t="shared" si="22"/>
        <v>57</v>
      </c>
      <c r="R185" s="1">
        <f t="shared" si="23"/>
        <v>57</v>
      </c>
      <c r="S185" s="1">
        <f t="shared" si="24"/>
        <v>57</v>
      </c>
    </row>
    <row r="186" spans="1:19">
      <c r="A186" s="1">
        <v>314</v>
      </c>
      <c r="B186" s="1" t="s">
        <v>620</v>
      </c>
      <c r="C186" s="1" t="s">
        <v>621</v>
      </c>
      <c r="D186" s="1">
        <v>3</v>
      </c>
      <c r="E186" s="1">
        <v>7</v>
      </c>
      <c r="F186" s="1">
        <v>9.3000000000000007</v>
      </c>
      <c r="L186" s="1">
        <f t="shared" si="17"/>
        <v>0</v>
      </c>
      <c r="M186" s="1">
        <f t="shared" si="18"/>
        <v>0</v>
      </c>
      <c r="N186" s="1">
        <f t="shared" si="19"/>
        <v>0</v>
      </c>
      <c r="O186" s="1">
        <f t="shared" si="20"/>
        <v>0</v>
      </c>
      <c r="P186" s="1">
        <f t="shared" si="21"/>
        <v>57</v>
      </c>
      <c r="Q186" s="1">
        <f t="shared" si="22"/>
        <v>57</v>
      </c>
      <c r="R186" s="1">
        <f t="shared" si="23"/>
        <v>57</v>
      </c>
      <c r="S186" s="1">
        <f t="shared" si="24"/>
        <v>57</v>
      </c>
    </row>
    <row r="187" spans="1:19">
      <c r="A187" s="1">
        <v>281</v>
      </c>
      <c r="B187" s="1" t="s">
        <v>555</v>
      </c>
      <c r="C187" s="1" t="s">
        <v>556</v>
      </c>
      <c r="D187" s="1">
        <v>3.5</v>
      </c>
      <c r="E187" s="1">
        <v>6.5</v>
      </c>
      <c r="F187" s="1">
        <v>9.6</v>
      </c>
      <c r="L187" s="1">
        <f t="shared" si="17"/>
        <v>0</v>
      </c>
      <c r="M187" s="1">
        <f t="shared" si="18"/>
        <v>0</v>
      </c>
      <c r="N187" s="1">
        <f t="shared" si="19"/>
        <v>0</v>
      </c>
      <c r="O187" s="1">
        <f t="shared" si="20"/>
        <v>0</v>
      </c>
      <c r="P187" s="1">
        <f t="shared" si="21"/>
        <v>57</v>
      </c>
      <c r="Q187" s="1">
        <f t="shared" si="22"/>
        <v>57</v>
      </c>
      <c r="R187" s="1">
        <f t="shared" si="23"/>
        <v>57</v>
      </c>
      <c r="S187" s="1">
        <f t="shared" si="24"/>
        <v>57</v>
      </c>
    </row>
    <row r="188" spans="1:19">
      <c r="A188" s="1">
        <v>5</v>
      </c>
      <c r="B188" s="1" t="s">
        <v>10</v>
      </c>
      <c r="C188" s="1" t="s">
        <v>11</v>
      </c>
      <c r="D188" s="1">
        <v>3.5</v>
      </c>
      <c r="E188" s="1">
        <v>5.5</v>
      </c>
      <c r="F188" s="1">
        <v>8.1999999999999993</v>
      </c>
      <c r="L188" s="1">
        <f t="shared" si="17"/>
        <v>0</v>
      </c>
      <c r="M188" s="1">
        <f t="shared" si="18"/>
        <v>0</v>
      </c>
      <c r="N188" s="1">
        <f t="shared" si="19"/>
        <v>0</v>
      </c>
      <c r="O188" s="1">
        <f t="shared" si="20"/>
        <v>0</v>
      </c>
      <c r="P188" s="1">
        <f t="shared" si="21"/>
        <v>57</v>
      </c>
      <c r="Q188" s="1">
        <f t="shared" si="22"/>
        <v>57</v>
      </c>
      <c r="R188" s="1">
        <f t="shared" si="23"/>
        <v>57</v>
      </c>
      <c r="S188" s="1">
        <f t="shared" si="24"/>
        <v>57</v>
      </c>
    </row>
    <row r="189" spans="1:19">
      <c r="A189" s="1">
        <v>18</v>
      </c>
      <c r="B189" s="1" t="s">
        <v>36</v>
      </c>
      <c r="C189" s="1" t="s">
        <v>37</v>
      </c>
      <c r="D189" s="1">
        <v>2.5</v>
      </c>
      <c r="E189" s="1">
        <v>5.5</v>
      </c>
      <c r="F189" s="1">
        <v>8.4</v>
      </c>
      <c r="G189" s="1">
        <v>9.5</v>
      </c>
      <c r="L189" s="1">
        <f t="shared" si="17"/>
        <v>0</v>
      </c>
      <c r="M189" s="1">
        <f t="shared" si="18"/>
        <v>0</v>
      </c>
      <c r="N189" s="1">
        <f t="shared" si="19"/>
        <v>0</v>
      </c>
      <c r="O189" s="1">
        <f t="shared" si="20"/>
        <v>0</v>
      </c>
      <c r="P189" s="1">
        <f t="shared" si="21"/>
        <v>57</v>
      </c>
      <c r="Q189" s="1">
        <f t="shared" si="22"/>
        <v>57</v>
      </c>
      <c r="R189" s="1">
        <f t="shared" si="23"/>
        <v>57</v>
      </c>
      <c r="S189" s="1">
        <f t="shared" si="24"/>
        <v>57</v>
      </c>
    </row>
    <row r="190" spans="1:19">
      <c r="A190" s="1">
        <v>94</v>
      </c>
      <c r="B190" s="1" t="s">
        <v>185</v>
      </c>
      <c r="C190" s="1" t="s">
        <v>186</v>
      </c>
      <c r="D190" s="1">
        <v>3.5</v>
      </c>
      <c r="E190" s="1">
        <v>6</v>
      </c>
      <c r="F190" s="1">
        <v>9.6</v>
      </c>
      <c r="L190" s="1">
        <f t="shared" si="17"/>
        <v>0</v>
      </c>
      <c r="M190" s="1">
        <f t="shared" si="18"/>
        <v>0</v>
      </c>
      <c r="N190" s="1">
        <f t="shared" si="19"/>
        <v>0</v>
      </c>
      <c r="O190" s="1">
        <f t="shared" si="20"/>
        <v>0</v>
      </c>
      <c r="P190" s="1">
        <f t="shared" si="21"/>
        <v>57</v>
      </c>
      <c r="Q190" s="1">
        <f t="shared" si="22"/>
        <v>57</v>
      </c>
      <c r="R190" s="1">
        <f t="shared" si="23"/>
        <v>57</v>
      </c>
      <c r="S190" s="1">
        <f t="shared" si="24"/>
        <v>57</v>
      </c>
    </row>
    <row r="191" spans="1:19">
      <c r="A191" s="1">
        <v>257</v>
      </c>
      <c r="B191" s="1" t="s">
        <v>507</v>
      </c>
      <c r="C191" s="1" t="s">
        <v>508</v>
      </c>
      <c r="D191" s="1">
        <v>4</v>
      </c>
      <c r="E191" s="1">
        <v>7.5</v>
      </c>
      <c r="F191" s="1">
        <v>9.8000000000000007</v>
      </c>
      <c r="L191" s="1">
        <f t="shared" si="17"/>
        <v>0</v>
      </c>
      <c r="M191" s="1">
        <f t="shared" si="18"/>
        <v>0</v>
      </c>
      <c r="N191" s="1">
        <f t="shared" si="19"/>
        <v>0</v>
      </c>
      <c r="O191" s="1">
        <f t="shared" si="20"/>
        <v>0</v>
      </c>
      <c r="P191" s="1">
        <f t="shared" si="21"/>
        <v>57</v>
      </c>
      <c r="Q191" s="1">
        <f t="shared" si="22"/>
        <v>57</v>
      </c>
      <c r="R191" s="1">
        <f t="shared" si="23"/>
        <v>57</v>
      </c>
      <c r="S191" s="1">
        <f t="shared" si="24"/>
        <v>57</v>
      </c>
    </row>
    <row r="192" spans="1:19">
      <c r="A192" s="1">
        <v>172</v>
      </c>
      <c r="B192" s="1" t="s">
        <v>340</v>
      </c>
      <c r="C192" s="1" t="s">
        <v>341</v>
      </c>
      <c r="D192" s="1">
        <v>3</v>
      </c>
      <c r="E192" s="1">
        <v>6.5</v>
      </c>
      <c r="F192" s="1">
        <v>9.5</v>
      </c>
      <c r="L192" s="1">
        <f t="shared" si="17"/>
        <v>0</v>
      </c>
      <c r="M192" s="1">
        <f t="shared" si="18"/>
        <v>0</v>
      </c>
      <c r="N192" s="1">
        <f t="shared" si="19"/>
        <v>0</v>
      </c>
      <c r="O192" s="1">
        <f t="shared" si="20"/>
        <v>0</v>
      </c>
      <c r="P192" s="1">
        <f t="shared" si="21"/>
        <v>57</v>
      </c>
      <c r="Q192" s="1">
        <f t="shared" si="22"/>
        <v>57</v>
      </c>
      <c r="R192" s="1">
        <f t="shared" si="23"/>
        <v>57</v>
      </c>
      <c r="S192" s="1">
        <f t="shared" si="24"/>
        <v>57</v>
      </c>
    </row>
    <row r="193" spans="1:19">
      <c r="A193" s="1">
        <v>174</v>
      </c>
      <c r="B193" s="1" t="s">
        <v>344</v>
      </c>
      <c r="C193" s="1" t="s">
        <v>345</v>
      </c>
      <c r="D193" s="1">
        <v>4</v>
      </c>
      <c r="E193" s="1">
        <v>7.5</v>
      </c>
      <c r="F193" s="1">
        <v>10.199999999999999</v>
      </c>
      <c r="J193" s="1">
        <v>9894423</v>
      </c>
      <c r="L193" s="1">
        <f t="shared" si="17"/>
        <v>0</v>
      </c>
      <c r="M193" s="1">
        <f t="shared" si="18"/>
        <v>0</v>
      </c>
      <c r="N193" s="1">
        <f t="shared" si="19"/>
        <v>11.672115</v>
      </c>
      <c r="O193" s="1">
        <f t="shared" si="20"/>
        <v>0</v>
      </c>
      <c r="P193" s="1">
        <f t="shared" si="21"/>
        <v>57</v>
      </c>
      <c r="Q193" s="1">
        <f t="shared" si="22"/>
        <v>57</v>
      </c>
      <c r="R193" s="1">
        <f t="shared" si="23"/>
        <v>40</v>
      </c>
      <c r="S193" s="1">
        <f t="shared" si="24"/>
        <v>57</v>
      </c>
    </row>
    <row r="194" spans="1:19">
      <c r="A194" s="1">
        <v>301</v>
      </c>
      <c r="B194" s="1" t="s">
        <v>595</v>
      </c>
      <c r="C194" s="1" t="s">
        <v>596</v>
      </c>
      <c r="D194" s="1">
        <v>4</v>
      </c>
      <c r="E194" s="1">
        <v>7.5</v>
      </c>
      <c r="F194" s="1">
        <v>10.6</v>
      </c>
      <c r="L194" s="1">
        <f t="shared" si="17"/>
        <v>0</v>
      </c>
      <c r="M194" s="1">
        <f t="shared" si="18"/>
        <v>0</v>
      </c>
      <c r="N194" s="1">
        <f t="shared" si="19"/>
        <v>0</v>
      </c>
      <c r="O194" s="1">
        <f t="shared" si="20"/>
        <v>0</v>
      </c>
      <c r="P194" s="1">
        <f t="shared" si="21"/>
        <v>57</v>
      </c>
      <c r="Q194" s="1">
        <f t="shared" si="22"/>
        <v>57</v>
      </c>
      <c r="R194" s="1">
        <f t="shared" si="23"/>
        <v>57</v>
      </c>
      <c r="S194" s="1">
        <f t="shared" si="24"/>
        <v>57</v>
      </c>
    </row>
    <row r="195" spans="1:19">
      <c r="A195" s="1">
        <v>295</v>
      </c>
      <c r="B195" s="1" t="s">
        <v>583</v>
      </c>
      <c r="C195" s="1" t="s">
        <v>584</v>
      </c>
      <c r="D195" s="1">
        <v>3</v>
      </c>
      <c r="E195" s="1">
        <v>5.5</v>
      </c>
      <c r="F195" s="1">
        <v>9.3000000000000007</v>
      </c>
      <c r="L195" s="1">
        <f t="shared" ref="L195:L258" si="25">IF(H195&gt;10000000,D195+2,IF((H195&gt;=9800000)*(H195&lt;=10000000),D195+1+(H195-9800000)/200000,IF(D195+(H195-9500000)/300000&gt;0,D195+(H195-9500000)/300000,0)))</f>
        <v>0</v>
      </c>
      <c r="M195" s="1">
        <f t="shared" ref="M195:M258" si="26">IF(I195&gt;10000000,E195+2,IF((I195&gt;=9800000)*(I195&lt;=10000000),E195+1+(I195-9800000)/200000,IF(E195+(I195-9500000)/300000&gt;0,E195+(I195-9500000)/300000,0)))</f>
        <v>0</v>
      </c>
      <c r="N195" s="1">
        <f t="shared" ref="N195:N258" si="27">IF(J195&gt;10000000,F195+2,IF((J195&gt;=9800000)*(J195&lt;=10000000),F195+1+(J195-9800000)/200000,IF(F195+(J195-9500000)/300000&gt;0,F195+(J195-9500000)/300000,0)))</f>
        <v>0</v>
      </c>
      <c r="O195" s="1">
        <f t="shared" ref="O195:O258" si="28">IF(K195&gt;10000000,G195+2,IF((K195&gt;=9800000)*(K195&lt;=10000000),G195+1+(K195-9800000)/200000,IF(G195+(K195-9500000)/300000&gt;0,G195+(K195-9500000)/300000,0)))</f>
        <v>0</v>
      </c>
      <c r="P195" s="1">
        <f t="shared" ref="P195:P258" si="29">COUNTIF(L:O,"&gt;"&amp;L195)+1</f>
        <v>57</v>
      </c>
      <c r="Q195" s="1">
        <f t="shared" ref="Q195:Q258" si="30">COUNTIF(L:O,"&gt;"&amp;M195)+1</f>
        <v>57</v>
      </c>
      <c r="R195" s="1">
        <f t="shared" ref="R195:R258" si="31">COUNTIF(L:O,"&gt;"&amp;N195)+1</f>
        <v>57</v>
      </c>
      <c r="S195" s="1">
        <f t="shared" ref="S195:S258" si="32">COUNTIF(L:O,"&gt;"&amp;O195)+1</f>
        <v>57</v>
      </c>
    </row>
    <row r="196" spans="1:19">
      <c r="A196" s="1">
        <v>305</v>
      </c>
      <c r="B196" s="1" t="s">
        <v>603</v>
      </c>
      <c r="C196" s="1" t="s">
        <v>604</v>
      </c>
      <c r="D196" s="1">
        <v>3.5</v>
      </c>
      <c r="E196" s="1">
        <v>6.5</v>
      </c>
      <c r="F196" s="1">
        <v>9.9</v>
      </c>
      <c r="L196" s="1">
        <f t="shared" si="25"/>
        <v>0</v>
      </c>
      <c r="M196" s="1">
        <f t="shared" si="26"/>
        <v>0</v>
      </c>
      <c r="N196" s="1">
        <f t="shared" si="27"/>
        <v>0</v>
      </c>
      <c r="O196" s="1">
        <f t="shared" si="28"/>
        <v>0</v>
      </c>
      <c r="P196" s="1">
        <f t="shared" si="29"/>
        <v>57</v>
      </c>
      <c r="Q196" s="1">
        <f t="shared" si="30"/>
        <v>57</v>
      </c>
      <c r="R196" s="1">
        <f t="shared" si="31"/>
        <v>57</v>
      </c>
      <c r="S196" s="1">
        <f t="shared" si="32"/>
        <v>57</v>
      </c>
    </row>
    <row r="197" spans="1:19">
      <c r="A197" s="1">
        <v>82</v>
      </c>
      <c r="B197" s="1" t="s">
        <v>162</v>
      </c>
      <c r="C197" s="1" t="s">
        <v>163</v>
      </c>
      <c r="D197" s="1">
        <v>3</v>
      </c>
      <c r="E197" s="1">
        <v>3.5</v>
      </c>
      <c r="F197" s="1">
        <v>8.9</v>
      </c>
      <c r="L197" s="1">
        <f t="shared" si="25"/>
        <v>0</v>
      </c>
      <c r="M197" s="1">
        <f t="shared" si="26"/>
        <v>0</v>
      </c>
      <c r="N197" s="1">
        <f t="shared" si="27"/>
        <v>0</v>
      </c>
      <c r="O197" s="1">
        <f t="shared" si="28"/>
        <v>0</v>
      </c>
      <c r="P197" s="1">
        <f t="shared" si="29"/>
        <v>57</v>
      </c>
      <c r="Q197" s="1">
        <f t="shared" si="30"/>
        <v>57</v>
      </c>
      <c r="R197" s="1">
        <f t="shared" si="31"/>
        <v>57</v>
      </c>
      <c r="S197" s="1">
        <f t="shared" si="32"/>
        <v>57</v>
      </c>
    </row>
    <row r="198" spans="1:19">
      <c r="A198" s="1">
        <v>227</v>
      </c>
      <c r="B198" s="1" t="s">
        <v>450</v>
      </c>
      <c r="C198" s="1" t="s">
        <v>451</v>
      </c>
      <c r="D198" s="1">
        <v>3</v>
      </c>
      <c r="E198" s="1">
        <v>7.5</v>
      </c>
      <c r="F198" s="1">
        <v>9.6999999999999993</v>
      </c>
      <c r="L198" s="1">
        <f t="shared" si="25"/>
        <v>0</v>
      </c>
      <c r="M198" s="1">
        <f t="shared" si="26"/>
        <v>0</v>
      </c>
      <c r="N198" s="1">
        <f t="shared" si="27"/>
        <v>0</v>
      </c>
      <c r="O198" s="1">
        <f t="shared" si="28"/>
        <v>0</v>
      </c>
      <c r="P198" s="1">
        <f t="shared" si="29"/>
        <v>57</v>
      </c>
      <c r="Q198" s="1">
        <f t="shared" si="30"/>
        <v>57</v>
      </c>
      <c r="R198" s="1">
        <f t="shared" si="31"/>
        <v>57</v>
      </c>
      <c r="S198" s="1">
        <f t="shared" si="32"/>
        <v>57</v>
      </c>
    </row>
    <row r="199" spans="1:19">
      <c r="A199" s="1">
        <v>252</v>
      </c>
      <c r="B199" s="1" t="s">
        <v>497</v>
      </c>
      <c r="C199" s="1" t="s">
        <v>498</v>
      </c>
      <c r="D199" s="1">
        <v>4.5</v>
      </c>
      <c r="E199" s="1">
        <v>7</v>
      </c>
      <c r="F199" s="1">
        <v>10.199999999999999</v>
      </c>
      <c r="L199" s="1">
        <f t="shared" si="25"/>
        <v>0</v>
      </c>
      <c r="M199" s="1">
        <f t="shared" si="26"/>
        <v>0</v>
      </c>
      <c r="N199" s="1">
        <f t="shared" si="27"/>
        <v>0</v>
      </c>
      <c r="O199" s="1">
        <f t="shared" si="28"/>
        <v>0</v>
      </c>
      <c r="P199" s="1">
        <f t="shared" si="29"/>
        <v>57</v>
      </c>
      <c r="Q199" s="1">
        <f t="shared" si="30"/>
        <v>57</v>
      </c>
      <c r="R199" s="1">
        <f t="shared" si="31"/>
        <v>57</v>
      </c>
      <c r="S199" s="1">
        <f t="shared" si="32"/>
        <v>57</v>
      </c>
    </row>
    <row r="200" spans="1:19">
      <c r="A200" s="1">
        <v>71</v>
      </c>
      <c r="B200" s="1" t="s">
        <v>140</v>
      </c>
      <c r="C200" s="1" t="s">
        <v>141</v>
      </c>
      <c r="D200" s="1">
        <v>3.5</v>
      </c>
      <c r="E200" s="1">
        <v>6</v>
      </c>
      <c r="F200" s="1">
        <v>9.8000000000000007</v>
      </c>
      <c r="L200" s="1">
        <f t="shared" si="25"/>
        <v>0</v>
      </c>
      <c r="M200" s="1">
        <f t="shared" si="26"/>
        <v>0</v>
      </c>
      <c r="N200" s="1">
        <f t="shared" si="27"/>
        <v>0</v>
      </c>
      <c r="O200" s="1">
        <f t="shared" si="28"/>
        <v>0</v>
      </c>
      <c r="P200" s="1">
        <f t="shared" si="29"/>
        <v>57</v>
      </c>
      <c r="Q200" s="1">
        <f t="shared" si="30"/>
        <v>57</v>
      </c>
      <c r="R200" s="1">
        <f t="shared" si="31"/>
        <v>57</v>
      </c>
      <c r="S200" s="1">
        <f t="shared" si="32"/>
        <v>57</v>
      </c>
    </row>
    <row r="201" spans="1:19">
      <c r="A201" s="1">
        <v>9</v>
      </c>
      <c r="B201" s="1" t="s">
        <v>18</v>
      </c>
      <c r="C201" s="1" t="s">
        <v>19</v>
      </c>
      <c r="D201" s="1">
        <v>2.5</v>
      </c>
      <c r="E201" s="1">
        <v>5.5</v>
      </c>
      <c r="F201" s="1">
        <v>8.9</v>
      </c>
      <c r="L201" s="1">
        <f t="shared" si="25"/>
        <v>0</v>
      </c>
      <c r="M201" s="1">
        <f t="shared" si="26"/>
        <v>0</v>
      </c>
      <c r="N201" s="1">
        <f t="shared" si="27"/>
        <v>0</v>
      </c>
      <c r="O201" s="1">
        <f t="shared" si="28"/>
        <v>0</v>
      </c>
      <c r="P201" s="1">
        <f t="shared" si="29"/>
        <v>57</v>
      </c>
      <c r="Q201" s="1">
        <f t="shared" si="30"/>
        <v>57</v>
      </c>
      <c r="R201" s="1">
        <f t="shared" si="31"/>
        <v>57</v>
      </c>
      <c r="S201" s="1">
        <f t="shared" si="32"/>
        <v>57</v>
      </c>
    </row>
    <row r="202" spans="1:19">
      <c r="A202" s="1">
        <v>106</v>
      </c>
      <c r="B202" s="1" t="s">
        <v>209</v>
      </c>
      <c r="C202" s="1" t="s">
        <v>210</v>
      </c>
      <c r="D202" s="1">
        <v>3</v>
      </c>
      <c r="E202" s="1">
        <v>5.5</v>
      </c>
      <c r="F202" s="1">
        <v>8.9</v>
      </c>
      <c r="G202" s="1">
        <v>9.4</v>
      </c>
      <c r="L202" s="1">
        <f t="shared" si="25"/>
        <v>0</v>
      </c>
      <c r="M202" s="1">
        <f t="shared" si="26"/>
        <v>0</v>
      </c>
      <c r="N202" s="1">
        <f t="shared" si="27"/>
        <v>0</v>
      </c>
      <c r="O202" s="1">
        <f t="shared" si="28"/>
        <v>0</v>
      </c>
      <c r="P202" s="1">
        <f t="shared" si="29"/>
        <v>57</v>
      </c>
      <c r="Q202" s="1">
        <f t="shared" si="30"/>
        <v>57</v>
      </c>
      <c r="R202" s="1">
        <f t="shared" si="31"/>
        <v>57</v>
      </c>
      <c r="S202" s="1">
        <f t="shared" si="32"/>
        <v>57</v>
      </c>
    </row>
    <row r="203" spans="1:19">
      <c r="A203" s="1">
        <v>74</v>
      </c>
      <c r="B203" s="1" t="s">
        <v>146</v>
      </c>
      <c r="C203" s="1" t="s">
        <v>147</v>
      </c>
      <c r="D203" s="1">
        <v>3</v>
      </c>
      <c r="E203" s="1">
        <v>7</v>
      </c>
      <c r="F203" s="1">
        <v>10.3</v>
      </c>
      <c r="J203" s="1">
        <v>9932481</v>
      </c>
      <c r="L203" s="1">
        <f t="shared" si="25"/>
        <v>0</v>
      </c>
      <c r="M203" s="1">
        <f t="shared" si="26"/>
        <v>0</v>
      </c>
      <c r="N203" s="1">
        <f t="shared" si="27"/>
        <v>11.962405</v>
      </c>
      <c r="O203" s="1">
        <f t="shared" si="28"/>
        <v>0</v>
      </c>
      <c r="P203" s="1">
        <f t="shared" si="29"/>
        <v>57</v>
      </c>
      <c r="Q203" s="1">
        <f t="shared" si="30"/>
        <v>57</v>
      </c>
      <c r="R203" s="1">
        <f t="shared" si="31"/>
        <v>25</v>
      </c>
      <c r="S203" s="1">
        <f t="shared" si="32"/>
        <v>57</v>
      </c>
    </row>
    <row r="204" spans="1:19">
      <c r="A204" s="1">
        <v>136</v>
      </c>
      <c r="B204" s="1" t="s">
        <v>269</v>
      </c>
      <c r="C204" s="1" t="s">
        <v>270</v>
      </c>
      <c r="D204" s="1">
        <v>4</v>
      </c>
      <c r="E204" s="1">
        <v>7</v>
      </c>
      <c r="F204" s="1">
        <v>10</v>
      </c>
      <c r="J204" s="1">
        <v>9847636</v>
      </c>
      <c r="L204" s="1">
        <f t="shared" si="25"/>
        <v>0</v>
      </c>
      <c r="M204" s="1">
        <f t="shared" si="26"/>
        <v>0</v>
      </c>
      <c r="N204" s="1">
        <f t="shared" si="27"/>
        <v>11.23818</v>
      </c>
      <c r="O204" s="1">
        <f t="shared" si="28"/>
        <v>0</v>
      </c>
      <c r="P204" s="1">
        <f t="shared" si="29"/>
        <v>57</v>
      </c>
      <c r="Q204" s="1">
        <f t="shared" si="30"/>
        <v>57</v>
      </c>
      <c r="R204" s="1">
        <f t="shared" si="31"/>
        <v>53</v>
      </c>
      <c r="S204" s="1">
        <f t="shared" si="32"/>
        <v>57</v>
      </c>
    </row>
    <row r="205" spans="1:19">
      <c r="A205" s="1">
        <v>201</v>
      </c>
      <c r="B205" s="1" t="s">
        <v>398</v>
      </c>
      <c r="C205" s="1" t="s">
        <v>399</v>
      </c>
      <c r="D205" s="1">
        <v>5.5</v>
      </c>
      <c r="E205" s="1">
        <v>8.5</v>
      </c>
      <c r="F205" s="1">
        <v>10.9</v>
      </c>
      <c r="L205" s="1">
        <f t="shared" si="25"/>
        <v>0</v>
      </c>
      <c r="M205" s="1">
        <f t="shared" si="26"/>
        <v>0</v>
      </c>
      <c r="N205" s="1">
        <f t="shared" si="27"/>
        <v>0</v>
      </c>
      <c r="O205" s="1">
        <f t="shared" si="28"/>
        <v>0</v>
      </c>
      <c r="P205" s="1">
        <f t="shared" si="29"/>
        <v>57</v>
      </c>
      <c r="Q205" s="1">
        <f t="shared" si="30"/>
        <v>57</v>
      </c>
      <c r="R205" s="1">
        <f t="shared" si="31"/>
        <v>57</v>
      </c>
      <c r="S205" s="1">
        <f t="shared" si="32"/>
        <v>57</v>
      </c>
    </row>
    <row r="206" spans="1:19">
      <c r="A206" s="1">
        <v>50</v>
      </c>
      <c r="B206" s="1" t="s">
        <v>100</v>
      </c>
      <c r="C206" s="1" t="s">
        <v>101</v>
      </c>
      <c r="D206" s="1">
        <v>3.5</v>
      </c>
      <c r="E206" s="1">
        <v>7.5</v>
      </c>
      <c r="F206" s="1">
        <v>10</v>
      </c>
      <c r="J206" s="1">
        <v>9624562</v>
      </c>
      <c r="L206" s="1">
        <f t="shared" si="25"/>
        <v>0</v>
      </c>
      <c r="M206" s="1">
        <f t="shared" si="26"/>
        <v>0</v>
      </c>
      <c r="N206" s="1">
        <f t="shared" si="27"/>
        <v>10.415206666666666</v>
      </c>
      <c r="O206" s="1">
        <f t="shared" si="28"/>
        <v>0</v>
      </c>
      <c r="P206" s="1">
        <f t="shared" si="29"/>
        <v>57</v>
      </c>
      <c r="Q206" s="1">
        <f t="shared" si="30"/>
        <v>57</v>
      </c>
      <c r="R206" s="1">
        <f t="shared" si="31"/>
        <v>56</v>
      </c>
      <c r="S206" s="1">
        <f t="shared" si="32"/>
        <v>57</v>
      </c>
    </row>
    <row r="207" spans="1:19">
      <c r="A207" s="1">
        <v>140</v>
      </c>
      <c r="B207" s="1" t="s">
        <v>277</v>
      </c>
      <c r="C207" s="1" t="s">
        <v>278</v>
      </c>
      <c r="D207" s="1">
        <v>4.5</v>
      </c>
      <c r="E207" s="1">
        <v>7.5</v>
      </c>
      <c r="F207" s="1">
        <v>9.6999999999999993</v>
      </c>
      <c r="L207" s="1">
        <f t="shared" si="25"/>
        <v>0</v>
      </c>
      <c r="M207" s="1">
        <f t="shared" si="26"/>
        <v>0</v>
      </c>
      <c r="N207" s="1">
        <f t="shared" si="27"/>
        <v>0</v>
      </c>
      <c r="O207" s="1">
        <f t="shared" si="28"/>
        <v>0</v>
      </c>
      <c r="P207" s="1">
        <f t="shared" si="29"/>
        <v>57</v>
      </c>
      <c r="Q207" s="1">
        <f t="shared" si="30"/>
        <v>57</v>
      </c>
      <c r="R207" s="1">
        <f t="shared" si="31"/>
        <v>57</v>
      </c>
      <c r="S207" s="1">
        <f t="shared" si="32"/>
        <v>57</v>
      </c>
    </row>
    <row r="208" spans="1:19">
      <c r="A208" s="1">
        <v>45</v>
      </c>
      <c r="B208" s="1" t="s">
        <v>90</v>
      </c>
      <c r="C208" s="1" t="s">
        <v>91</v>
      </c>
      <c r="D208" s="1">
        <v>2.5</v>
      </c>
      <c r="E208" s="1">
        <v>5.5</v>
      </c>
      <c r="F208" s="1">
        <v>8.4</v>
      </c>
      <c r="G208" s="1">
        <v>9.6999999999999993</v>
      </c>
      <c r="L208" s="1">
        <f t="shared" si="25"/>
        <v>0</v>
      </c>
      <c r="M208" s="1">
        <f t="shared" si="26"/>
        <v>0</v>
      </c>
      <c r="N208" s="1">
        <f t="shared" si="27"/>
        <v>0</v>
      </c>
      <c r="O208" s="1">
        <f t="shared" si="28"/>
        <v>0</v>
      </c>
      <c r="P208" s="1">
        <f t="shared" si="29"/>
        <v>57</v>
      </c>
      <c r="Q208" s="1">
        <f t="shared" si="30"/>
        <v>57</v>
      </c>
      <c r="R208" s="1">
        <f t="shared" si="31"/>
        <v>57</v>
      </c>
      <c r="S208" s="1">
        <f t="shared" si="32"/>
        <v>57</v>
      </c>
    </row>
    <row r="209" spans="1:19">
      <c r="A209" s="1">
        <v>34</v>
      </c>
      <c r="B209" s="1" t="s">
        <v>68</v>
      </c>
      <c r="C209" s="1" t="s">
        <v>69</v>
      </c>
      <c r="D209" s="1">
        <v>1.5</v>
      </c>
      <c r="E209" s="1">
        <v>5</v>
      </c>
      <c r="F209" s="1">
        <v>7.5</v>
      </c>
      <c r="L209" s="1">
        <f t="shared" si="25"/>
        <v>0</v>
      </c>
      <c r="M209" s="1">
        <f t="shared" si="26"/>
        <v>0</v>
      </c>
      <c r="N209" s="1">
        <f t="shared" si="27"/>
        <v>0</v>
      </c>
      <c r="O209" s="1">
        <f t="shared" si="28"/>
        <v>0</v>
      </c>
      <c r="P209" s="1">
        <f t="shared" si="29"/>
        <v>57</v>
      </c>
      <c r="Q209" s="1">
        <f t="shared" si="30"/>
        <v>57</v>
      </c>
      <c r="R209" s="1">
        <f t="shared" si="31"/>
        <v>57</v>
      </c>
      <c r="S209" s="1">
        <f t="shared" si="32"/>
        <v>57</v>
      </c>
    </row>
    <row r="210" spans="1:19">
      <c r="A210" s="1">
        <v>258</v>
      </c>
      <c r="B210" s="1" t="s">
        <v>509</v>
      </c>
      <c r="C210" s="1" t="s">
        <v>510</v>
      </c>
      <c r="D210" s="1">
        <v>4</v>
      </c>
      <c r="E210" s="1">
        <v>7.5</v>
      </c>
      <c r="F210" s="1">
        <v>10.199999999999999</v>
      </c>
      <c r="J210" s="1">
        <v>9884456</v>
      </c>
      <c r="L210" s="1">
        <f t="shared" si="25"/>
        <v>0</v>
      </c>
      <c r="M210" s="1">
        <f t="shared" si="26"/>
        <v>0</v>
      </c>
      <c r="N210" s="1">
        <f t="shared" si="27"/>
        <v>11.62228</v>
      </c>
      <c r="O210" s="1">
        <f t="shared" si="28"/>
        <v>0</v>
      </c>
      <c r="P210" s="1">
        <f t="shared" si="29"/>
        <v>57</v>
      </c>
      <c r="Q210" s="1">
        <f t="shared" si="30"/>
        <v>57</v>
      </c>
      <c r="R210" s="1">
        <f t="shared" si="31"/>
        <v>41</v>
      </c>
      <c r="S210" s="1">
        <f t="shared" si="32"/>
        <v>57</v>
      </c>
    </row>
    <row r="211" spans="1:19">
      <c r="A211" s="1">
        <v>317</v>
      </c>
      <c r="B211" s="1" t="s">
        <v>626</v>
      </c>
      <c r="C211" s="1" t="s">
        <v>627</v>
      </c>
      <c r="D211" s="1">
        <v>4</v>
      </c>
      <c r="E211" s="1">
        <v>7</v>
      </c>
      <c r="F211" s="1">
        <v>9.9</v>
      </c>
      <c r="L211" s="1">
        <f t="shared" si="25"/>
        <v>0</v>
      </c>
      <c r="M211" s="1">
        <f t="shared" si="26"/>
        <v>0</v>
      </c>
      <c r="N211" s="1">
        <f t="shared" si="27"/>
        <v>0</v>
      </c>
      <c r="O211" s="1">
        <f t="shared" si="28"/>
        <v>0</v>
      </c>
      <c r="P211" s="1">
        <f t="shared" si="29"/>
        <v>57</v>
      </c>
      <c r="Q211" s="1">
        <f t="shared" si="30"/>
        <v>57</v>
      </c>
      <c r="R211" s="1">
        <f t="shared" si="31"/>
        <v>57</v>
      </c>
      <c r="S211" s="1">
        <f t="shared" si="32"/>
        <v>57</v>
      </c>
    </row>
    <row r="212" spans="1:19">
      <c r="A212" s="1">
        <v>73</v>
      </c>
      <c r="B212" s="1" t="s">
        <v>144</v>
      </c>
      <c r="C212" s="1" t="s">
        <v>145</v>
      </c>
      <c r="D212" s="1">
        <v>4.5</v>
      </c>
      <c r="E212" s="1">
        <v>7</v>
      </c>
      <c r="F212" s="1">
        <v>8.8000000000000007</v>
      </c>
      <c r="G212" s="1">
        <v>9.6</v>
      </c>
      <c r="L212" s="1">
        <f t="shared" si="25"/>
        <v>0</v>
      </c>
      <c r="M212" s="1">
        <f t="shared" si="26"/>
        <v>0</v>
      </c>
      <c r="N212" s="1">
        <f t="shared" si="27"/>
        <v>0</v>
      </c>
      <c r="O212" s="1">
        <f t="shared" si="28"/>
        <v>0</v>
      </c>
      <c r="P212" s="1">
        <f t="shared" si="29"/>
        <v>57</v>
      </c>
      <c r="Q212" s="1">
        <f t="shared" si="30"/>
        <v>57</v>
      </c>
      <c r="R212" s="1">
        <f t="shared" si="31"/>
        <v>57</v>
      </c>
      <c r="S212" s="1">
        <f t="shared" si="32"/>
        <v>57</v>
      </c>
    </row>
    <row r="213" spans="1:19">
      <c r="A213" s="1">
        <v>93</v>
      </c>
      <c r="B213" s="1" t="s">
        <v>183</v>
      </c>
      <c r="C213" s="1" t="s">
        <v>184</v>
      </c>
      <c r="D213" s="1">
        <v>3</v>
      </c>
      <c r="E213" s="1">
        <v>6.5</v>
      </c>
      <c r="F213" s="1">
        <v>9.9</v>
      </c>
      <c r="L213" s="1">
        <f t="shared" si="25"/>
        <v>0</v>
      </c>
      <c r="M213" s="1">
        <f t="shared" si="26"/>
        <v>0</v>
      </c>
      <c r="N213" s="1">
        <f t="shared" si="27"/>
        <v>0</v>
      </c>
      <c r="O213" s="1">
        <f t="shared" si="28"/>
        <v>0</v>
      </c>
      <c r="P213" s="1">
        <f t="shared" si="29"/>
        <v>57</v>
      </c>
      <c r="Q213" s="1">
        <f t="shared" si="30"/>
        <v>57</v>
      </c>
      <c r="R213" s="1">
        <f t="shared" si="31"/>
        <v>57</v>
      </c>
      <c r="S213" s="1">
        <f t="shared" si="32"/>
        <v>57</v>
      </c>
    </row>
    <row r="214" spans="1:19">
      <c r="A214" s="1">
        <v>26</v>
      </c>
      <c r="B214" s="1" t="s">
        <v>52</v>
      </c>
      <c r="C214" s="1" t="s">
        <v>53</v>
      </c>
      <c r="D214" s="1">
        <v>2.5</v>
      </c>
      <c r="E214" s="1">
        <v>7</v>
      </c>
      <c r="F214" s="1">
        <v>10.3</v>
      </c>
      <c r="L214" s="1">
        <f t="shared" si="25"/>
        <v>0</v>
      </c>
      <c r="M214" s="1">
        <f t="shared" si="26"/>
        <v>0</v>
      </c>
      <c r="N214" s="1">
        <f t="shared" si="27"/>
        <v>0</v>
      </c>
      <c r="O214" s="1">
        <f t="shared" si="28"/>
        <v>0</v>
      </c>
      <c r="P214" s="1">
        <f t="shared" si="29"/>
        <v>57</v>
      </c>
      <c r="Q214" s="1">
        <f t="shared" si="30"/>
        <v>57</v>
      </c>
      <c r="R214" s="1">
        <f t="shared" si="31"/>
        <v>57</v>
      </c>
      <c r="S214" s="1">
        <f t="shared" si="32"/>
        <v>57</v>
      </c>
    </row>
    <row r="215" spans="1:19">
      <c r="A215" s="1">
        <v>256</v>
      </c>
      <c r="B215" s="1" t="s">
        <v>505</v>
      </c>
      <c r="C215" s="1" t="s">
        <v>506</v>
      </c>
      <c r="D215" s="1">
        <v>3</v>
      </c>
      <c r="E215" s="1">
        <v>6</v>
      </c>
      <c r="F215" s="1">
        <v>9.5</v>
      </c>
      <c r="L215" s="1">
        <f t="shared" si="25"/>
        <v>0</v>
      </c>
      <c r="M215" s="1">
        <f t="shared" si="26"/>
        <v>0</v>
      </c>
      <c r="N215" s="1">
        <f t="shared" si="27"/>
        <v>0</v>
      </c>
      <c r="O215" s="1">
        <f t="shared" si="28"/>
        <v>0</v>
      </c>
      <c r="P215" s="1">
        <f t="shared" si="29"/>
        <v>57</v>
      </c>
      <c r="Q215" s="1">
        <f t="shared" si="30"/>
        <v>57</v>
      </c>
      <c r="R215" s="1">
        <f t="shared" si="31"/>
        <v>57</v>
      </c>
      <c r="S215" s="1">
        <f t="shared" si="32"/>
        <v>57</v>
      </c>
    </row>
    <row r="216" spans="1:19">
      <c r="A216" s="1">
        <v>299</v>
      </c>
      <c r="B216" s="1" t="s">
        <v>591</v>
      </c>
      <c r="C216" s="1" t="s">
        <v>592</v>
      </c>
      <c r="D216" s="1">
        <v>4.5</v>
      </c>
      <c r="E216" s="1">
        <v>7.5</v>
      </c>
      <c r="F216" s="1">
        <v>10.6</v>
      </c>
      <c r="L216" s="1">
        <f t="shared" si="25"/>
        <v>0</v>
      </c>
      <c r="M216" s="1">
        <f t="shared" si="26"/>
        <v>0</v>
      </c>
      <c r="N216" s="1">
        <f t="shared" si="27"/>
        <v>0</v>
      </c>
      <c r="O216" s="1">
        <f t="shared" si="28"/>
        <v>0</v>
      </c>
      <c r="P216" s="1">
        <f t="shared" si="29"/>
        <v>57</v>
      </c>
      <c r="Q216" s="1">
        <f t="shared" si="30"/>
        <v>57</v>
      </c>
      <c r="R216" s="1">
        <f t="shared" si="31"/>
        <v>57</v>
      </c>
      <c r="S216" s="1">
        <f t="shared" si="32"/>
        <v>57</v>
      </c>
    </row>
    <row r="217" spans="1:19">
      <c r="A217" s="1">
        <v>247</v>
      </c>
      <c r="B217" s="1" t="s">
        <v>487</v>
      </c>
      <c r="C217" s="1" t="s">
        <v>488</v>
      </c>
      <c r="D217" s="1">
        <v>4</v>
      </c>
      <c r="E217" s="1">
        <v>7.5</v>
      </c>
      <c r="F217" s="1">
        <v>9.6999999999999993</v>
      </c>
      <c r="L217" s="1">
        <f t="shared" si="25"/>
        <v>0</v>
      </c>
      <c r="M217" s="1">
        <f t="shared" si="26"/>
        <v>0</v>
      </c>
      <c r="N217" s="1">
        <f t="shared" si="27"/>
        <v>0</v>
      </c>
      <c r="O217" s="1">
        <f t="shared" si="28"/>
        <v>0</v>
      </c>
      <c r="P217" s="1">
        <f t="shared" si="29"/>
        <v>57</v>
      </c>
      <c r="Q217" s="1">
        <f t="shared" si="30"/>
        <v>57</v>
      </c>
      <c r="R217" s="1">
        <f t="shared" si="31"/>
        <v>57</v>
      </c>
      <c r="S217" s="1">
        <f t="shared" si="32"/>
        <v>57</v>
      </c>
    </row>
    <row r="218" spans="1:19">
      <c r="A218" s="1">
        <v>152</v>
      </c>
      <c r="B218" s="1" t="s">
        <v>301</v>
      </c>
      <c r="C218" s="1" t="s">
        <v>302</v>
      </c>
      <c r="D218" s="1">
        <v>3.5</v>
      </c>
      <c r="E218" s="1">
        <v>5</v>
      </c>
      <c r="F218" s="1">
        <v>8.3000000000000007</v>
      </c>
      <c r="L218" s="1">
        <f t="shared" si="25"/>
        <v>0</v>
      </c>
      <c r="M218" s="1">
        <f t="shared" si="26"/>
        <v>0</v>
      </c>
      <c r="N218" s="1">
        <f t="shared" si="27"/>
        <v>0</v>
      </c>
      <c r="O218" s="1">
        <f t="shared" si="28"/>
        <v>0</v>
      </c>
      <c r="P218" s="1">
        <f t="shared" si="29"/>
        <v>57</v>
      </c>
      <c r="Q218" s="1">
        <f t="shared" si="30"/>
        <v>57</v>
      </c>
      <c r="R218" s="1">
        <f t="shared" si="31"/>
        <v>57</v>
      </c>
      <c r="S218" s="1">
        <f t="shared" si="32"/>
        <v>57</v>
      </c>
    </row>
    <row r="219" spans="1:19">
      <c r="A219" s="1">
        <v>108</v>
      </c>
      <c r="B219" s="1" t="s">
        <v>213</v>
      </c>
      <c r="C219" s="1" t="s">
        <v>214</v>
      </c>
      <c r="D219" s="1">
        <v>3</v>
      </c>
      <c r="E219" s="1">
        <v>6.5</v>
      </c>
      <c r="F219" s="1">
        <v>9.5</v>
      </c>
      <c r="G219" s="1">
        <v>10.199999999999999</v>
      </c>
      <c r="L219" s="1">
        <f t="shared" si="25"/>
        <v>0</v>
      </c>
      <c r="M219" s="1">
        <f t="shared" si="26"/>
        <v>0</v>
      </c>
      <c r="N219" s="1">
        <f t="shared" si="27"/>
        <v>0</v>
      </c>
      <c r="O219" s="1">
        <f t="shared" si="28"/>
        <v>0</v>
      </c>
      <c r="P219" s="1">
        <f t="shared" si="29"/>
        <v>57</v>
      </c>
      <c r="Q219" s="1">
        <f t="shared" si="30"/>
        <v>57</v>
      </c>
      <c r="R219" s="1">
        <f t="shared" si="31"/>
        <v>57</v>
      </c>
      <c r="S219" s="1">
        <f t="shared" si="32"/>
        <v>57</v>
      </c>
    </row>
    <row r="220" spans="1:19">
      <c r="A220" s="1">
        <v>59</v>
      </c>
      <c r="B220" s="1" t="s">
        <v>117</v>
      </c>
      <c r="C220" s="1" t="s">
        <v>118</v>
      </c>
      <c r="D220" s="1">
        <v>2.5</v>
      </c>
      <c r="E220" s="1">
        <v>5.5</v>
      </c>
      <c r="F220" s="1">
        <v>8.1999999999999993</v>
      </c>
      <c r="L220" s="1">
        <f t="shared" si="25"/>
        <v>0</v>
      </c>
      <c r="M220" s="1">
        <f t="shared" si="26"/>
        <v>0</v>
      </c>
      <c r="N220" s="1">
        <f t="shared" si="27"/>
        <v>0</v>
      </c>
      <c r="O220" s="1">
        <f t="shared" si="28"/>
        <v>0</v>
      </c>
      <c r="P220" s="1">
        <f t="shared" si="29"/>
        <v>57</v>
      </c>
      <c r="Q220" s="1">
        <f t="shared" si="30"/>
        <v>57</v>
      </c>
      <c r="R220" s="1">
        <f t="shared" si="31"/>
        <v>57</v>
      </c>
      <c r="S220" s="1">
        <f t="shared" si="32"/>
        <v>57</v>
      </c>
    </row>
    <row r="221" spans="1:19">
      <c r="A221" s="1">
        <v>37</v>
      </c>
      <c r="B221" s="1" t="s">
        <v>74</v>
      </c>
      <c r="C221" s="1" t="s">
        <v>75</v>
      </c>
      <c r="D221" s="1">
        <v>3</v>
      </c>
      <c r="E221" s="1">
        <v>5.5</v>
      </c>
      <c r="F221" s="1">
        <v>9.3000000000000007</v>
      </c>
      <c r="L221" s="1">
        <f t="shared" si="25"/>
        <v>0</v>
      </c>
      <c r="M221" s="1">
        <f t="shared" si="26"/>
        <v>0</v>
      </c>
      <c r="N221" s="1">
        <f t="shared" si="27"/>
        <v>0</v>
      </c>
      <c r="O221" s="1">
        <f t="shared" si="28"/>
        <v>0</v>
      </c>
      <c r="P221" s="1">
        <f t="shared" si="29"/>
        <v>57</v>
      </c>
      <c r="Q221" s="1">
        <f t="shared" si="30"/>
        <v>57</v>
      </c>
      <c r="R221" s="1">
        <f t="shared" si="31"/>
        <v>57</v>
      </c>
      <c r="S221" s="1">
        <f t="shared" si="32"/>
        <v>57</v>
      </c>
    </row>
    <row r="222" spans="1:19">
      <c r="A222" s="1">
        <v>197</v>
      </c>
      <c r="B222" s="1" t="s">
        <v>390</v>
      </c>
      <c r="C222" s="1" t="s">
        <v>391</v>
      </c>
      <c r="D222" s="1">
        <v>3.5</v>
      </c>
      <c r="E222" s="1">
        <v>6.5</v>
      </c>
      <c r="F222" s="1">
        <v>10</v>
      </c>
      <c r="J222" s="1">
        <v>9912448</v>
      </c>
      <c r="L222" s="1">
        <f t="shared" si="25"/>
        <v>0</v>
      </c>
      <c r="M222" s="1">
        <f t="shared" si="26"/>
        <v>0</v>
      </c>
      <c r="N222" s="1">
        <f t="shared" si="27"/>
        <v>11.562239999999999</v>
      </c>
      <c r="O222" s="1">
        <f t="shared" si="28"/>
        <v>0</v>
      </c>
      <c r="P222" s="1">
        <f t="shared" si="29"/>
        <v>57</v>
      </c>
      <c r="Q222" s="1">
        <f t="shared" si="30"/>
        <v>57</v>
      </c>
      <c r="R222" s="1">
        <f t="shared" si="31"/>
        <v>44</v>
      </c>
      <c r="S222" s="1">
        <f t="shared" si="32"/>
        <v>57</v>
      </c>
    </row>
    <row r="223" spans="1:19">
      <c r="A223" s="1">
        <v>110</v>
      </c>
      <c r="B223" s="1" t="s">
        <v>217</v>
      </c>
      <c r="C223" s="1" t="s">
        <v>218</v>
      </c>
      <c r="D223" s="1">
        <v>4.5</v>
      </c>
      <c r="E223" s="1">
        <v>7</v>
      </c>
      <c r="F223" s="1">
        <v>10.7</v>
      </c>
      <c r="J223" s="1">
        <v>9946445</v>
      </c>
      <c r="L223" s="1">
        <f t="shared" si="25"/>
        <v>0</v>
      </c>
      <c r="M223" s="1">
        <f t="shared" si="26"/>
        <v>0</v>
      </c>
      <c r="N223" s="1">
        <f t="shared" si="27"/>
        <v>12.432224999999999</v>
      </c>
      <c r="O223" s="1">
        <f t="shared" si="28"/>
        <v>0</v>
      </c>
      <c r="P223" s="1">
        <f t="shared" si="29"/>
        <v>57</v>
      </c>
      <c r="Q223" s="1">
        <f t="shared" si="30"/>
        <v>57</v>
      </c>
      <c r="R223" s="1">
        <f t="shared" si="31"/>
        <v>3</v>
      </c>
      <c r="S223" s="1">
        <f t="shared" si="32"/>
        <v>57</v>
      </c>
    </row>
    <row r="224" spans="1:19">
      <c r="A224" s="1">
        <v>216</v>
      </c>
      <c r="B224" s="1" t="s">
        <v>428</v>
      </c>
      <c r="C224" s="1" t="s">
        <v>429</v>
      </c>
      <c r="D224" s="1">
        <v>5</v>
      </c>
      <c r="E224" s="1">
        <v>8.5</v>
      </c>
      <c r="F224" s="1">
        <v>10.6</v>
      </c>
      <c r="J224" s="1">
        <v>9965174</v>
      </c>
      <c r="L224" s="1">
        <f t="shared" si="25"/>
        <v>0</v>
      </c>
      <c r="M224" s="1">
        <f t="shared" si="26"/>
        <v>0</v>
      </c>
      <c r="N224" s="1">
        <f t="shared" si="27"/>
        <v>12.42587</v>
      </c>
      <c r="O224" s="1">
        <f t="shared" si="28"/>
        <v>0</v>
      </c>
      <c r="P224" s="1">
        <f t="shared" si="29"/>
        <v>57</v>
      </c>
      <c r="Q224" s="1">
        <f t="shared" si="30"/>
        <v>57</v>
      </c>
      <c r="R224" s="1">
        <f t="shared" si="31"/>
        <v>4</v>
      </c>
      <c r="S224" s="1">
        <f t="shared" si="32"/>
        <v>57</v>
      </c>
    </row>
    <row r="225" spans="1:19">
      <c r="A225" s="1">
        <v>209</v>
      </c>
      <c r="B225" s="1" t="s">
        <v>414</v>
      </c>
      <c r="C225" s="1" t="s">
        <v>415</v>
      </c>
      <c r="D225" s="1">
        <v>2</v>
      </c>
      <c r="E225" s="1">
        <v>5</v>
      </c>
      <c r="F225" s="1">
        <v>8.6999999999999993</v>
      </c>
      <c r="L225" s="1">
        <f t="shared" si="25"/>
        <v>0</v>
      </c>
      <c r="M225" s="1">
        <f t="shared" si="26"/>
        <v>0</v>
      </c>
      <c r="N225" s="1">
        <f t="shared" si="27"/>
        <v>0</v>
      </c>
      <c r="O225" s="1">
        <f t="shared" si="28"/>
        <v>0</v>
      </c>
      <c r="P225" s="1">
        <f t="shared" si="29"/>
        <v>57</v>
      </c>
      <c r="Q225" s="1">
        <f t="shared" si="30"/>
        <v>57</v>
      </c>
      <c r="R225" s="1">
        <f t="shared" si="31"/>
        <v>57</v>
      </c>
      <c r="S225" s="1">
        <f t="shared" si="32"/>
        <v>57</v>
      </c>
    </row>
    <row r="226" spans="1:19">
      <c r="A226" s="1">
        <v>27</v>
      </c>
      <c r="B226" s="1" t="s">
        <v>54</v>
      </c>
      <c r="C226" s="1" t="s">
        <v>55</v>
      </c>
      <c r="D226" s="1">
        <v>1</v>
      </c>
      <c r="E226" s="1">
        <v>4</v>
      </c>
      <c r="F226" s="1">
        <v>7.5</v>
      </c>
      <c r="L226" s="1">
        <f t="shared" si="25"/>
        <v>0</v>
      </c>
      <c r="M226" s="1">
        <f t="shared" si="26"/>
        <v>0</v>
      </c>
      <c r="N226" s="1">
        <f t="shared" si="27"/>
        <v>0</v>
      </c>
      <c r="O226" s="1">
        <f t="shared" si="28"/>
        <v>0</v>
      </c>
      <c r="P226" s="1">
        <f t="shared" si="29"/>
        <v>57</v>
      </c>
      <c r="Q226" s="1">
        <f t="shared" si="30"/>
        <v>57</v>
      </c>
      <c r="R226" s="1">
        <f t="shared" si="31"/>
        <v>57</v>
      </c>
      <c r="S226" s="1">
        <f t="shared" si="32"/>
        <v>57</v>
      </c>
    </row>
    <row r="227" spans="1:19">
      <c r="A227" s="1">
        <v>127</v>
      </c>
      <c r="B227" s="1" t="s">
        <v>251</v>
      </c>
      <c r="C227" s="1" t="s">
        <v>252</v>
      </c>
      <c r="D227" s="1">
        <v>3.5</v>
      </c>
      <c r="E227" s="1">
        <v>6</v>
      </c>
      <c r="F227" s="1">
        <v>8.8000000000000007</v>
      </c>
      <c r="L227" s="1">
        <f t="shared" si="25"/>
        <v>0</v>
      </c>
      <c r="M227" s="1">
        <f t="shared" si="26"/>
        <v>0</v>
      </c>
      <c r="N227" s="1">
        <f t="shared" si="27"/>
        <v>0</v>
      </c>
      <c r="O227" s="1">
        <f t="shared" si="28"/>
        <v>0</v>
      </c>
      <c r="P227" s="1">
        <f t="shared" si="29"/>
        <v>57</v>
      </c>
      <c r="Q227" s="1">
        <f t="shared" si="30"/>
        <v>57</v>
      </c>
      <c r="R227" s="1">
        <f t="shared" si="31"/>
        <v>57</v>
      </c>
      <c r="S227" s="1">
        <f t="shared" si="32"/>
        <v>57</v>
      </c>
    </row>
    <row r="228" spans="1:19">
      <c r="A228" s="1">
        <v>23</v>
      </c>
      <c r="B228" s="1" t="s">
        <v>46</v>
      </c>
      <c r="C228" s="1" t="s">
        <v>47</v>
      </c>
      <c r="D228" s="1">
        <v>4</v>
      </c>
      <c r="E228" s="1">
        <v>7.5</v>
      </c>
      <c r="F228" s="1">
        <v>9.4</v>
      </c>
      <c r="G228" s="1">
        <v>10.1</v>
      </c>
      <c r="L228" s="1">
        <f t="shared" si="25"/>
        <v>0</v>
      </c>
      <c r="M228" s="1">
        <f t="shared" si="26"/>
        <v>0</v>
      </c>
      <c r="N228" s="1">
        <f t="shared" si="27"/>
        <v>0</v>
      </c>
      <c r="O228" s="1">
        <f t="shared" si="28"/>
        <v>0</v>
      </c>
      <c r="P228" s="1">
        <f t="shared" si="29"/>
        <v>57</v>
      </c>
      <c r="Q228" s="1">
        <f t="shared" si="30"/>
        <v>57</v>
      </c>
      <c r="R228" s="1">
        <f t="shared" si="31"/>
        <v>57</v>
      </c>
      <c r="S228" s="1">
        <f t="shared" si="32"/>
        <v>57</v>
      </c>
    </row>
    <row r="229" spans="1:19">
      <c r="A229" s="1">
        <v>278</v>
      </c>
      <c r="B229" s="1" t="s">
        <v>549</v>
      </c>
      <c r="C229" s="1" t="s">
        <v>550</v>
      </c>
      <c r="D229" s="1">
        <v>6</v>
      </c>
      <c r="E229" s="1">
        <v>8.4</v>
      </c>
      <c r="F229" s="1">
        <v>10.3</v>
      </c>
      <c r="G229" s="1">
        <v>11.4</v>
      </c>
      <c r="L229" s="1">
        <f t="shared" si="25"/>
        <v>0</v>
      </c>
      <c r="M229" s="1">
        <f t="shared" si="26"/>
        <v>0</v>
      </c>
      <c r="N229" s="1">
        <f t="shared" si="27"/>
        <v>0</v>
      </c>
      <c r="O229" s="1">
        <f t="shared" si="28"/>
        <v>0</v>
      </c>
      <c r="P229" s="1">
        <f t="shared" si="29"/>
        <v>57</v>
      </c>
      <c r="Q229" s="1">
        <f t="shared" si="30"/>
        <v>57</v>
      </c>
      <c r="R229" s="1">
        <f t="shared" si="31"/>
        <v>57</v>
      </c>
      <c r="S229" s="1">
        <f t="shared" si="32"/>
        <v>57</v>
      </c>
    </row>
    <row r="230" spans="1:19">
      <c r="A230" s="1">
        <v>104</v>
      </c>
      <c r="B230" s="1" t="s">
        <v>205</v>
      </c>
      <c r="C230" s="1" t="s">
        <v>206</v>
      </c>
      <c r="D230" s="1">
        <v>4</v>
      </c>
      <c r="E230" s="1">
        <v>5.5</v>
      </c>
      <c r="F230" s="1">
        <v>9.1999999999999993</v>
      </c>
      <c r="L230" s="1">
        <f t="shared" si="25"/>
        <v>0</v>
      </c>
      <c r="M230" s="1">
        <f t="shared" si="26"/>
        <v>0</v>
      </c>
      <c r="N230" s="1">
        <f t="shared" si="27"/>
        <v>0</v>
      </c>
      <c r="O230" s="1">
        <f t="shared" si="28"/>
        <v>0</v>
      </c>
      <c r="P230" s="1">
        <f t="shared" si="29"/>
        <v>57</v>
      </c>
      <c r="Q230" s="1">
        <f t="shared" si="30"/>
        <v>57</v>
      </c>
      <c r="R230" s="1">
        <f t="shared" si="31"/>
        <v>57</v>
      </c>
      <c r="S230" s="1">
        <f t="shared" si="32"/>
        <v>57</v>
      </c>
    </row>
    <row r="231" spans="1:19">
      <c r="A231" s="1">
        <v>267</v>
      </c>
      <c r="B231" s="1" t="s">
        <v>527</v>
      </c>
      <c r="C231" s="1" t="s">
        <v>528</v>
      </c>
      <c r="D231" s="1">
        <v>2</v>
      </c>
      <c r="E231" s="1">
        <v>6</v>
      </c>
      <c r="F231" s="1">
        <v>9.3000000000000007</v>
      </c>
      <c r="L231" s="1">
        <f t="shared" si="25"/>
        <v>0</v>
      </c>
      <c r="M231" s="1">
        <f t="shared" si="26"/>
        <v>0</v>
      </c>
      <c r="N231" s="1">
        <f t="shared" si="27"/>
        <v>0</v>
      </c>
      <c r="O231" s="1">
        <f t="shared" si="28"/>
        <v>0</v>
      </c>
      <c r="P231" s="1">
        <f t="shared" si="29"/>
        <v>57</v>
      </c>
      <c r="Q231" s="1">
        <f t="shared" si="30"/>
        <v>57</v>
      </c>
      <c r="R231" s="1">
        <f t="shared" si="31"/>
        <v>57</v>
      </c>
      <c r="S231" s="1">
        <f t="shared" si="32"/>
        <v>57</v>
      </c>
    </row>
    <row r="232" spans="1:19">
      <c r="A232" s="1">
        <v>16</v>
      </c>
      <c r="B232" s="1" t="s">
        <v>32</v>
      </c>
      <c r="C232" s="1" t="s">
        <v>33</v>
      </c>
      <c r="D232" s="1">
        <v>4.5</v>
      </c>
      <c r="E232" s="1">
        <v>8.6</v>
      </c>
      <c r="F232" s="1">
        <v>10.1</v>
      </c>
      <c r="G232" s="1">
        <v>11</v>
      </c>
      <c r="J232" s="1">
        <v>9815039</v>
      </c>
      <c r="L232" s="1">
        <f t="shared" si="25"/>
        <v>0</v>
      </c>
      <c r="M232" s="1">
        <f t="shared" si="26"/>
        <v>0</v>
      </c>
      <c r="N232" s="1">
        <f t="shared" si="27"/>
        <v>11.175195</v>
      </c>
      <c r="O232" s="1">
        <f t="shared" si="28"/>
        <v>0</v>
      </c>
      <c r="P232" s="1">
        <f t="shared" si="29"/>
        <v>57</v>
      </c>
      <c r="Q232" s="1">
        <f t="shared" si="30"/>
        <v>57</v>
      </c>
      <c r="R232" s="1">
        <f t="shared" si="31"/>
        <v>54</v>
      </c>
      <c r="S232" s="1">
        <f t="shared" si="32"/>
        <v>57</v>
      </c>
    </row>
    <row r="233" spans="1:19">
      <c r="A233" s="1">
        <v>308</v>
      </c>
      <c r="B233" s="1" t="s">
        <v>609</v>
      </c>
      <c r="C233" s="1" t="s">
        <v>610</v>
      </c>
      <c r="D233" s="1">
        <v>5.5</v>
      </c>
      <c r="E233" s="1">
        <v>8.5</v>
      </c>
      <c r="F233" s="1">
        <v>10.7</v>
      </c>
      <c r="L233" s="1">
        <f t="shared" si="25"/>
        <v>0</v>
      </c>
      <c r="M233" s="1">
        <f t="shared" si="26"/>
        <v>0</v>
      </c>
      <c r="N233" s="1">
        <f t="shared" si="27"/>
        <v>0</v>
      </c>
      <c r="O233" s="1">
        <f t="shared" si="28"/>
        <v>0</v>
      </c>
      <c r="P233" s="1">
        <f t="shared" si="29"/>
        <v>57</v>
      </c>
      <c r="Q233" s="1">
        <f t="shared" si="30"/>
        <v>57</v>
      </c>
      <c r="R233" s="1">
        <f t="shared" si="31"/>
        <v>57</v>
      </c>
      <c r="S233" s="1">
        <f t="shared" si="32"/>
        <v>57</v>
      </c>
    </row>
    <row r="234" spans="1:19">
      <c r="A234" s="1">
        <v>264</v>
      </c>
      <c r="B234" s="1" t="s">
        <v>521</v>
      </c>
      <c r="C234" s="1" t="s">
        <v>522</v>
      </c>
      <c r="D234" s="1">
        <v>2</v>
      </c>
      <c r="E234" s="1">
        <v>5</v>
      </c>
      <c r="F234" s="1">
        <v>8</v>
      </c>
      <c r="L234" s="1">
        <f t="shared" si="25"/>
        <v>0</v>
      </c>
      <c r="M234" s="1">
        <f t="shared" si="26"/>
        <v>0</v>
      </c>
      <c r="N234" s="1">
        <f t="shared" si="27"/>
        <v>0</v>
      </c>
      <c r="O234" s="1">
        <f t="shared" si="28"/>
        <v>0</v>
      </c>
      <c r="P234" s="1">
        <f t="shared" si="29"/>
        <v>57</v>
      </c>
      <c r="Q234" s="1">
        <f t="shared" si="30"/>
        <v>57</v>
      </c>
      <c r="R234" s="1">
        <f t="shared" si="31"/>
        <v>57</v>
      </c>
      <c r="S234" s="1">
        <f t="shared" si="32"/>
        <v>57</v>
      </c>
    </row>
    <row r="235" spans="1:19">
      <c r="A235" s="1">
        <v>265</v>
      </c>
      <c r="B235" s="1" t="s">
        <v>523</v>
      </c>
      <c r="C235" s="1" t="s">
        <v>524</v>
      </c>
      <c r="D235" s="1">
        <v>3</v>
      </c>
      <c r="E235" s="1">
        <v>6</v>
      </c>
      <c r="F235" s="1">
        <v>9.8000000000000007</v>
      </c>
      <c r="L235" s="1">
        <f t="shared" si="25"/>
        <v>0</v>
      </c>
      <c r="M235" s="1">
        <f t="shared" si="26"/>
        <v>0</v>
      </c>
      <c r="N235" s="1">
        <f t="shared" si="27"/>
        <v>0</v>
      </c>
      <c r="O235" s="1">
        <f t="shared" si="28"/>
        <v>0</v>
      </c>
      <c r="P235" s="1">
        <f t="shared" si="29"/>
        <v>57</v>
      </c>
      <c r="Q235" s="1">
        <f t="shared" si="30"/>
        <v>57</v>
      </c>
      <c r="R235" s="1">
        <f t="shared" si="31"/>
        <v>57</v>
      </c>
      <c r="S235" s="1">
        <f t="shared" si="32"/>
        <v>57</v>
      </c>
    </row>
    <row r="236" spans="1:19">
      <c r="A236" s="1">
        <v>274</v>
      </c>
      <c r="B236" s="1" t="s">
        <v>541</v>
      </c>
      <c r="C236" s="1" t="s">
        <v>542</v>
      </c>
      <c r="D236" s="1">
        <v>4</v>
      </c>
      <c r="E236" s="1">
        <v>7.5</v>
      </c>
      <c r="F236" s="1">
        <v>10.4</v>
      </c>
      <c r="J236" s="1">
        <v>9891766</v>
      </c>
      <c r="L236" s="1">
        <f t="shared" si="25"/>
        <v>0</v>
      </c>
      <c r="M236" s="1">
        <f t="shared" si="26"/>
        <v>0</v>
      </c>
      <c r="N236" s="1">
        <f t="shared" si="27"/>
        <v>11.858830000000001</v>
      </c>
      <c r="O236" s="1">
        <f t="shared" si="28"/>
        <v>0</v>
      </c>
      <c r="P236" s="1">
        <f t="shared" si="29"/>
        <v>57</v>
      </c>
      <c r="Q236" s="1">
        <f t="shared" si="30"/>
        <v>57</v>
      </c>
      <c r="R236" s="1">
        <f t="shared" si="31"/>
        <v>31</v>
      </c>
      <c r="S236" s="1">
        <f t="shared" si="32"/>
        <v>57</v>
      </c>
    </row>
    <row r="237" spans="1:19">
      <c r="A237" s="1">
        <v>95</v>
      </c>
      <c r="B237" s="1" t="s">
        <v>187</v>
      </c>
      <c r="C237" s="1" t="s">
        <v>188</v>
      </c>
      <c r="D237" s="1">
        <v>2.5</v>
      </c>
      <c r="E237" s="1">
        <v>6</v>
      </c>
      <c r="F237" s="1">
        <v>8.4</v>
      </c>
      <c r="G237" s="1">
        <v>9.6</v>
      </c>
      <c r="L237" s="1">
        <f t="shared" si="25"/>
        <v>0</v>
      </c>
      <c r="M237" s="1">
        <f t="shared" si="26"/>
        <v>0</v>
      </c>
      <c r="N237" s="1">
        <f t="shared" si="27"/>
        <v>0</v>
      </c>
      <c r="O237" s="1">
        <f t="shared" si="28"/>
        <v>0</v>
      </c>
      <c r="P237" s="1">
        <f t="shared" si="29"/>
        <v>57</v>
      </c>
      <c r="Q237" s="1">
        <f t="shared" si="30"/>
        <v>57</v>
      </c>
      <c r="R237" s="1">
        <f t="shared" si="31"/>
        <v>57</v>
      </c>
      <c r="S237" s="1">
        <f t="shared" si="32"/>
        <v>57</v>
      </c>
    </row>
    <row r="238" spans="1:19">
      <c r="A238" s="1">
        <v>182</v>
      </c>
      <c r="B238" s="1" t="s">
        <v>360</v>
      </c>
      <c r="C238" s="1" t="s">
        <v>361</v>
      </c>
      <c r="D238" s="1">
        <v>4</v>
      </c>
      <c r="E238" s="1">
        <v>7</v>
      </c>
      <c r="F238" s="1">
        <v>9.6</v>
      </c>
      <c r="L238" s="1">
        <f t="shared" si="25"/>
        <v>0</v>
      </c>
      <c r="M238" s="1">
        <f t="shared" si="26"/>
        <v>0</v>
      </c>
      <c r="N238" s="1">
        <f t="shared" si="27"/>
        <v>0</v>
      </c>
      <c r="O238" s="1">
        <f t="shared" si="28"/>
        <v>0</v>
      </c>
      <c r="P238" s="1">
        <f t="shared" si="29"/>
        <v>57</v>
      </c>
      <c r="Q238" s="1">
        <f t="shared" si="30"/>
        <v>57</v>
      </c>
      <c r="R238" s="1">
        <f t="shared" si="31"/>
        <v>57</v>
      </c>
      <c r="S238" s="1">
        <f t="shared" si="32"/>
        <v>57</v>
      </c>
    </row>
    <row r="239" spans="1:19">
      <c r="A239" s="1">
        <v>15</v>
      </c>
      <c r="B239" s="1" t="s">
        <v>30</v>
      </c>
      <c r="C239" s="1" t="s">
        <v>31</v>
      </c>
      <c r="D239" s="1">
        <v>4.5</v>
      </c>
      <c r="E239" s="1">
        <v>7</v>
      </c>
      <c r="F239" s="1">
        <v>9.1</v>
      </c>
      <c r="G239" s="1">
        <v>9.6999999999999993</v>
      </c>
      <c r="L239" s="1">
        <f t="shared" si="25"/>
        <v>0</v>
      </c>
      <c r="M239" s="1">
        <f t="shared" si="26"/>
        <v>0</v>
      </c>
      <c r="N239" s="1">
        <f t="shared" si="27"/>
        <v>0</v>
      </c>
      <c r="O239" s="1">
        <f t="shared" si="28"/>
        <v>0</v>
      </c>
      <c r="P239" s="1">
        <f t="shared" si="29"/>
        <v>57</v>
      </c>
      <c r="Q239" s="1">
        <f t="shared" si="30"/>
        <v>57</v>
      </c>
      <c r="R239" s="1">
        <f t="shared" si="31"/>
        <v>57</v>
      </c>
      <c r="S239" s="1">
        <f t="shared" si="32"/>
        <v>57</v>
      </c>
    </row>
    <row r="240" spans="1:19">
      <c r="A240" s="1">
        <v>66</v>
      </c>
      <c r="B240" s="1" t="s">
        <v>130</v>
      </c>
      <c r="C240" s="1" t="s">
        <v>131</v>
      </c>
      <c r="D240" s="1">
        <v>4</v>
      </c>
      <c r="E240" s="1">
        <v>6.5</v>
      </c>
      <c r="F240" s="1">
        <v>9.6</v>
      </c>
      <c r="L240" s="1">
        <f t="shared" si="25"/>
        <v>0</v>
      </c>
      <c r="M240" s="1">
        <f t="shared" si="26"/>
        <v>0</v>
      </c>
      <c r="N240" s="1">
        <f t="shared" si="27"/>
        <v>0</v>
      </c>
      <c r="O240" s="1">
        <f t="shared" si="28"/>
        <v>0</v>
      </c>
      <c r="P240" s="1">
        <f t="shared" si="29"/>
        <v>57</v>
      </c>
      <c r="Q240" s="1">
        <f t="shared" si="30"/>
        <v>57</v>
      </c>
      <c r="R240" s="1">
        <f t="shared" si="31"/>
        <v>57</v>
      </c>
      <c r="S240" s="1">
        <f t="shared" si="32"/>
        <v>57</v>
      </c>
    </row>
    <row r="241" spans="1:19">
      <c r="A241" s="1">
        <v>228</v>
      </c>
      <c r="B241" s="1" t="s">
        <v>452</v>
      </c>
      <c r="C241" s="1" t="s">
        <v>131</v>
      </c>
      <c r="D241" s="1">
        <v>2.5</v>
      </c>
      <c r="E241" s="1">
        <v>5.5</v>
      </c>
      <c r="F241" s="1">
        <v>8.6999999999999993</v>
      </c>
      <c r="G241" s="1">
        <v>10.199999999999999</v>
      </c>
      <c r="L241" s="1">
        <f t="shared" si="25"/>
        <v>0</v>
      </c>
      <c r="M241" s="1">
        <f t="shared" si="26"/>
        <v>0</v>
      </c>
      <c r="N241" s="1">
        <f t="shared" si="27"/>
        <v>0</v>
      </c>
      <c r="O241" s="1">
        <f t="shared" si="28"/>
        <v>0</v>
      </c>
      <c r="P241" s="1">
        <f t="shared" si="29"/>
        <v>57</v>
      </c>
      <c r="Q241" s="1">
        <f t="shared" si="30"/>
        <v>57</v>
      </c>
      <c r="R241" s="1">
        <f t="shared" si="31"/>
        <v>57</v>
      </c>
      <c r="S241" s="1">
        <f t="shared" si="32"/>
        <v>57</v>
      </c>
    </row>
    <row r="242" spans="1:19">
      <c r="A242" s="1">
        <v>49</v>
      </c>
      <c r="B242" s="1" t="s">
        <v>98</v>
      </c>
      <c r="C242" s="1" t="s">
        <v>99</v>
      </c>
      <c r="D242" s="1">
        <v>2.5</v>
      </c>
      <c r="E242" s="1">
        <v>5.5</v>
      </c>
      <c r="F242" s="1">
        <v>8.4</v>
      </c>
      <c r="L242" s="1">
        <f t="shared" si="25"/>
        <v>0</v>
      </c>
      <c r="M242" s="1">
        <f t="shared" si="26"/>
        <v>0</v>
      </c>
      <c r="N242" s="1">
        <f t="shared" si="27"/>
        <v>0</v>
      </c>
      <c r="O242" s="1">
        <f t="shared" si="28"/>
        <v>0</v>
      </c>
      <c r="P242" s="1">
        <f t="shared" si="29"/>
        <v>57</v>
      </c>
      <c r="Q242" s="1">
        <f t="shared" si="30"/>
        <v>57</v>
      </c>
      <c r="R242" s="1">
        <f t="shared" si="31"/>
        <v>57</v>
      </c>
      <c r="S242" s="1">
        <f t="shared" si="32"/>
        <v>57</v>
      </c>
    </row>
    <row r="243" spans="1:19">
      <c r="A243" s="1">
        <v>35</v>
      </c>
      <c r="B243" s="1" t="s">
        <v>70</v>
      </c>
      <c r="C243" s="1" t="s">
        <v>71</v>
      </c>
      <c r="D243" s="1">
        <v>2.5</v>
      </c>
      <c r="E243" s="1">
        <v>6</v>
      </c>
      <c r="F243" s="1">
        <v>8.4</v>
      </c>
      <c r="L243" s="1">
        <f t="shared" si="25"/>
        <v>0</v>
      </c>
      <c r="M243" s="1">
        <f t="shared" si="26"/>
        <v>0</v>
      </c>
      <c r="N243" s="1">
        <f t="shared" si="27"/>
        <v>0</v>
      </c>
      <c r="O243" s="1">
        <f t="shared" si="28"/>
        <v>0</v>
      </c>
      <c r="P243" s="1">
        <f t="shared" si="29"/>
        <v>57</v>
      </c>
      <c r="Q243" s="1">
        <f t="shared" si="30"/>
        <v>57</v>
      </c>
      <c r="R243" s="1">
        <f t="shared" si="31"/>
        <v>57</v>
      </c>
      <c r="S243" s="1">
        <f t="shared" si="32"/>
        <v>57</v>
      </c>
    </row>
    <row r="244" spans="1:19">
      <c r="A244" s="1">
        <v>58</v>
      </c>
      <c r="B244" s="1" t="s">
        <v>115</v>
      </c>
      <c r="C244" s="1" t="s">
        <v>116</v>
      </c>
      <c r="D244" s="1">
        <v>4</v>
      </c>
      <c r="E244" s="1">
        <v>7.5</v>
      </c>
      <c r="F244" s="1">
        <v>9.4</v>
      </c>
      <c r="G244" s="1">
        <v>10</v>
      </c>
      <c r="L244" s="1">
        <f t="shared" si="25"/>
        <v>0</v>
      </c>
      <c r="M244" s="1">
        <f t="shared" si="26"/>
        <v>0</v>
      </c>
      <c r="N244" s="1">
        <f t="shared" si="27"/>
        <v>0</v>
      </c>
      <c r="O244" s="1">
        <f t="shared" si="28"/>
        <v>0</v>
      </c>
      <c r="P244" s="1">
        <f t="shared" si="29"/>
        <v>57</v>
      </c>
      <c r="Q244" s="1">
        <f t="shared" si="30"/>
        <v>57</v>
      </c>
      <c r="R244" s="1">
        <f t="shared" si="31"/>
        <v>57</v>
      </c>
      <c r="S244" s="1">
        <f t="shared" si="32"/>
        <v>57</v>
      </c>
    </row>
    <row r="245" spans="1:19">
      <c r="A245" s="1">
        <v>239</v>
      </c>
      <c r="B245" s="1" t="s">
        <v>471</v>
      </c>
      <c r="C245" s="1" t="s">
        <v>472</v>
      </c>
      <c r="D245" s="1">
        <v>4.5</v>
      </c>
      <c r="E245" s="1">
        <v>7.5</v>
      </c>
      <c r="F245" s="1">
        <v>10.199999999999999</v>
      </c>
      <c r="L245" s="1">
        <f t="shared" si="25"/>
        <v>0</v>
      </c>
      <c r="M245" s="1">
        <f t="shared" si="26"/>
        <v>0</v>
      </c>
      <c r="N245" s="1">
        <f t="shared" si="27"/>
        <v>0</v>
      </c>
      <c r="O245" s="1">
        <f t="shared" si="28"/>
        <v>0</v>
      </c>
      <c r="P245" s="1">
        <f t="shared" si="29"/>
        <v>57</v>
      </c>
      <c r="Q245" s="1">
        <f t="shared" si="30"/>
        <v>57</v>
      </c>
      <c r="R245" s="1">
        <f t="shared" si="31"/>
        <v>57</v>
      </c>
      <c r="S245" s="1">
        <f t="shared" si="32"/>
        <v>57</v>
      </c>
    </row>
    <row r="246" spans="1:19">
      <c r="A246" s="1">
        <v>272</v>
      </c>
      <c r="B246" s="1" t="s">
        <v>537</v>
      </c>
      <c r="C246" s="1" t="s">
        <v>538</v>
      </c>
      <c r="D246" s="1">
        <v>4</v>
      </c>
      <c r="E246" s="1">
        <v>6.5</v>
      </c>
      <c r="F246" s="1">
        <v>9.1999999999999993</v>
      </c>
      <c r="L246" s="1">
        <f t="shared" si="25"/>
        <v>0</v>
      </c>
      <c r="M246" s="1">
        <f t="shared" si="26"/>
        <v>0</v>
      </c>
      <c r="N246" s="1">
        <f t="shared" si="27"/>
        <v>0</v>
      </c>
      <c r="O246" s="1">
        <f t="shared" si="28"/>
        <v>0</v>
      </c>
      <c r="P246" s="1">
        <f t="shared" si="29"/>
        <v>57</v>
      </c>
      <c r="Q246" s="1">
        <f t="shared" si="30"/>
        <v>57</v>
      </c>
      <c r="R246" s="1">
        <f t="shared" si="31"/>
        <v>57</v>
      </c>
      <c r="S246" s="1">
        <f t="shared" si="32"/>
        <v>57</v>
      </c>
    </row>
    <row r="247" spans="1:19">
      <c r="A247" s="1">
        <v>68</v>
      </c>
      <c r="B247" s="1" t="s">
        <v>134</v>
      </c>
      <c r="C247" s="1" t="s">
        <v>135</v>
      </c>
      <c r="D247" s="1">
        <v>2.5</v>
      </c>
      <c r="E247" s="1">
        <v>6.5</v>
      </c>
      <c r="F247" s="1">
        <v>8.5</v>
      </c>
      <c r="L247" s="1">
        <f t="shared" si="25"/>
        <v>0</v>
      </c>
      <c r="M247" s="1">
        <f t="shared" si="26"/>
        <v>0</v>
      </c>
      <c r="N247" s="1">
        <f t="shared" si="27"/>
        <v>0</v>
      </c>
      <c r="O247" s="1">
        <f t="shared" si="28"/>
        <v>0</v>
      </c>
      <c r="P247" s="1">
        <f t="shared" si="29"/>
        <v>57</v>
      </c>
      <c r="Q247" s="1">
        <f t="shared" si="30"/>
        <v>57</v>
      </c>
      <c r="R247" s="1">
        <f t="shared" si="31"/>
        <v>57</v>
      </c>
      <c r="S247" s="1">
        <f t="shared" si="32"/>
        <v>57</v>
      </c>
    </row>
    <row r="248" spans="1:19">
      <c r="A248" s="1">
        <v>220</v>
      </c>
      <c r="B248" s="1" t="s">
        <v>436</v>
      </c>
      <c r="C248" s="1" t="s">
        <v>437</v>
      </c>
      <c r="D248" s="1">
        <v>5</v>
      </c>
      <c r="E248" s="1">
        <v>8.3000000000000007</v>
      </c>
      <c r="F248" s="1">
        <v>10.7</v>
      </c>
      <c r="L248" s="1">
        <f t="shared" si="25"/>
        <v>0</v>
      </c>
      <c r="M248" s="1">
        <f t="shared" si="26"/>
        <v>0</v>
      </c>
      <c r="N248" s="1">
        <f t="shared" si="27"/>
        <v>0</v>
      </c>
      <c r="O248" s="1">
        <f t="shared" si="28"/>
        <v>0</v>
      </c>
      <c r="P248" s="1">
        <f t="shared" si="29"/>
        <v>57</v>
      </c>
      <c r="Q248" s="1">
        <f t="shared" si="30"/>
        <v>57</v>
      </c>
      <c r="R248" s="1">
        <f t="shared" si="31"/>
        <v>57</v>
      </c>
      <c r="S248" s="1">
        <f t="shared" si="32"/>
        <v>57</v>
      </c>
    </row>
    <row r="249" spans="1:19">
      <c r="A249" s="1">
        <v>11</v>
      </c>
      <c r="B249" s="1" t="s">
        <v>22</v>
      </c>
      <c r="C249" s="1" t="s">
        <v>23</v>
      </c>
      <c r="D249" s="1">
        <v>4.5</v>
      </c>
      <c r="E249" s="1">
        <v>6.5</v>
      </c>
      <c r="F249" s="1">
        <v>8</v>
      </c>
      <c r="L249" s="1">
        <f t="shared" si="25"/>
        <v>0</v>
      </c>
      <c r="M249" s="1">
        <f t="shared" si="26"/>
        <v>0</v>
      </c>
      <c r="N249" s="1">
        <f t="shared" si="27"/>
        <v>0</v>
      </c>
      <c r="O249" s="1">
        <f t="shared" si="28"/>
        <v>0</v>
      </c>
      <c r="P249" s="1">
        <f t="shared" si="29"/>
        <v>57</v>
      </c>
      <c r="Q249" s="1">
        <f t="shared" si="30"/>
        <v>57</v>
      </c>
      <c r="R249" s="1">
        <f t="shared" si="31"/>
        <v>57</v>
      </c>
      <c r="S249" s="1">
        <f t="shared" si="32"/>
        <v>57</v>
      </c>
    </row>
    <row r="250" spans="1:19">
      <c r="A250" s="1">
        <v>118</v>
      </c>
      <c r="B250" s="1" t="s">
        <v>233</v>
      </c>
      <c r="C250" s="1" t="s">
        <v>234</v>
      </c>
      <c r="D250" s="1">
        <v>3</v>
      </c>
      <c r="E250" s="1">
        <v>6</v>
      </c>
      <c r="F250" s="1">
        <v>9</v>
      </c>
      <c r="L250" s="1">
        <f t="shared" si="25"/>
        <v>0</v>
      </c>
      <c r="M250" s="1">
        <f t="shared" si="26"/>
        <v>0</v>
      </c>
      <c r="N250" s="1">
        <f t="shared" si="27"/>
        <v>0</v>
      </c>
      <c r="O250" s="1">
        <f t="shared" si="28"/>
        <v>0</v>
      </c>
      <c r="P250" s="1">
        <f t="shared" si="29"/>
        <v>57</v>
      </c>
      <c r="Q250" s="1">
        <f t="shared" si="30"/>
        <v>57</v>
      </c>
      <c r="R250" s="1">
        <f t="shared" si="31"/>
        <v>57</v>
      </c>
      <c r="S250" s="1">
        <f t="shared" si="32"/>
        <v>57</v>
      </c>
    </row>
    <row r="251" spans="1:19">
      <c r="A251" s="1">
        <v>130</v>
      </c>
      <c r="B251" s="1" t="s">
        <v>257</v>
      </c>
      <c r="C251" s="1" t="s">
        <v>258</v>
      </c>
      <c r="D251" s="1">
        <v>5.5</v>
      </c>
      <c r="E251" s="1">
        <v>8.4</v>
      </c>
      <c r="F251" s="1">
        <v>10.8</v>
      </c>
      <c r="J251" s="1">
        <v>9795921</v>
      </c>
      <c r="L251" s="1">
        <f t="shared" si="25"/>
        <v>0</v>
      </c>
      <c r="M251" s="1">
        <f t="shared" si="26"/>
        <v>0</v>
      </c>
      <c r="N251" s="1">
        <f t="shared" si="27"/>
        <v>11.786403333333334</v>
      </c>
      <c r="O251" s="1">
        <f t="shared" si="28"/>
        <v>0</v>
      </c>
      <c r="P251" s="1">
        <f t="shared" si="29"/>
        <v>57</v>
      </c>
      <c r="Q251" s="1">
        <f t="shared" si="30"/>
        <v>57</v>
      </c>
      <c r="R251" s="1">
        <f t="shared" si="31"/>
        <v>36</v>
      </c>
      <c r="S251" s="1">
        <f t="shared" si="32"/>
        <v>57</v>
      </c>
    </row>
    <row r="252" spans="1:19">
      <c r="A252" s="1">
        <v>4</v>
      </c>
      <c r="B252" s="1" t="s">
        <v>8</v>
      </c>
      <c r="C252" s="1" t="s">
        <v>9</v>
      </c>
      <c r="D252" s="1">
        <v>2.5</v>
      </c>
      <c r="E252" s="1">
        <v>4</v>
      </c>
      <c r="F252" s="1">
        <v>7.5</v>
      </c>
      <c r="L252" s="1">
        <f t="shared" si="25"/>
        <v>0</v>
      </c>
      <c r="M252" s="1">
        <f t="shared" si="26"/>
        <v>0</v>
      </c>
      <c r="N252" s="1">
        <f t="shared" si="27"/>
        <v>0</v>
      </c>
      <c r="O252" s="1">
        <f t="shared" si="28"/>
        <v>0</v>
      </c>
      <c r="P252" s="1">
        <f t="shared" si="29"/>
        <v>57</v>
      </c>
      <c r="Q252" s="1">
        <f t="shared" si="30"/>
        <v>57</v>
      </c>
      <c r="R252" s="1">
        <f t="shared" si="31"/>
        <v>57</v>
      </c>
      <c r="S252" s="1">
        <f t="shared" si="32"/>
        <v>57</v>
      </c>
    </row>
    <row r="253" spans="1:19">
      <c r="A253" s="1">
        <v>43</v>
      </c>
      <c r="B253" s="1" t="s">
        <v>86</v>
      </c>
      <c r="C253" s="1" t="s">
        <v>87</v>
      </c>
      <c r="D253" s="1">
        <v>1</v>
      </c>
      <c r="E253" s="1">
        <v>4</v>
      </c>
      <c r="F253" s="1">
        <v>7.5</v>
      </c>
      <c r="L253" s="1">
        <f t="shared" si="25"/>
        <v>0</v>
      </c>
      <c r="M253" s="1">
        <f t="shared" si="26"/>
        <v>0</v>
      </c>
      <c r="N253" s="1">
        <f t="shared" si="27"/>
        <v>0</v>
      </c>
      <c r="O253" s="1">
        <f t="shared" si="28"/>
        <v>0</v>
      </c>
      <c r="P253" s="1">
        <f t="shared" si="29"/>
        <v>57</v>
      </c>
      <c r="Q253" s="1">
        <f t="shared" si="30"/>
        <v>57</v>
      </c>
      <c r="R253" s="1">
        <f t="shared" si="31"/>
        <v>57</v>
      </c>
      <c r="S253" s="1">
        <f t="shared" si="32"/>
        <v>57</v>
      </c>
    </row>
    <row r="254" spans="1:19">
      <c r="A254" s="1">
        <v>102</v>
      </c>
      <c r="B254" s="1" t="s">
        <v>201</v>
      </c>
      <c r="C254" s="1" t="s">
        <v>202</v>
      </c>
      <c r="D254" s="1">
        <v>3</v>
      </c>
      <c r="E254" s="1">
        <v>6</v>
      </c>
      <c r="F254" s="1">
        <v>9.1999999999999993</v>
      </c>
      <c r="L254" s="1">
        <f t="shared" si="25"/>
        <v>0</v>
      </c>
      <c r="M254" s="1">
        <f t="shared" si="26"/>
        <v>0</v>
      </c>
      <c r="N254" s="1">
        <f t="shared" si="27"/>
        <v>0</v>
      </c>
      <c r="O254" s="1">
        <f t="shared" si="28"/>
        <v>0</v>
      </c>
      <c r="P254" s="1">
        <f t="shared" si="29"/>
        <v>57</v>
      </c>
      <c r="Q254" s="1">
        <f t="shared" si="30"/>
        <v>57</v>
      </c>
      <c r="R254" s="1">
        <f t="shared" si="31"/>
        <v>57</v>
      </c>
      <c r="S254" s="1">
        <f t="shared" si="32"/>
        <v>57</v>
      </c>
    </row>
    <row r="255" spans="1:19">
      <c r="A255" s="1">
        <v>149</v>
      </c>
      <c r="B255" s="1" t="s">
        <v>295</v>
      </c>
      <c r="C255" s="1" t="s">
        <v>296</v>
      </c>
      <c r="D255" s="1">
        <v>5.5</v>
      </c>
      <c r="E255" s="1">
        <v>9.4</v>
      </c>
      <c r="F255" s="1">
        <v>11</v>
      </c>
      <c r="J255" s="1">
        <v>9802501</v>
      </c>
      <c r="L255" s="1">
        <f t="shared" si="25"/>
        <v>0</v>
      </c>
      <c r="M255" s="1">
        <f t="shared" si="26"/>
        <v>0</v>
      </c>
      <c r="N255" s="1">
        <f t="shared" si="27"/>
        <v>12.012505000000001</v>
      </c>
      <c r="O255" s="1">
        <f t="shared" si="28"/>
        <v>0</v>
      </c>
      <c r="P255" s="1">
        <f t="shared" si="29"/>
        <v>57</v>
      </c>
      <c r="Q255" s="1">
        <f t="shared" si="30"/>
        <v>57</v>
      </c>
      <c r="R255" s="1">
        <f t="shared" si="31"/>
        <v>20</v>
      </c>
      <c r="S255" s="1">
        <f t="shared" si="32"/>
        <v>57</v>
      </c>
    </row>
    <row r="256" spans="1:19">
      <c r="A256" s="1">
        <v>255</v>
      </c>
      <c r="B256" s="1" t="s">
        <v>503</v>
      </c>
      <c r="C256" s="1" t="s">
        <v>504</v>
      </c>
      <c r="D256" s="1">
        <v>3.5</v>
      </c>
      <c r="E256" s="1">
        <v>5.5</v>
      </c>
      <c r="F256" s="1">
        <v>9.3000000000000007</v>
      </c>
      <c r="L256" s="1">
        <f t="shared" si="25"/>
        <v>0</v>
      </c>
      <c r="M256" s="1">
        <f t="shared" si="26"/>
        <v>0</v>
      </c>
      <c r="N256" s="1">
        <f t="shared" si="27"/>
        <v>0</v>
      </c>
      <c r="O256" s="1">
        <f t="shared" si="28"/>
        <v>0</v>
      </c>
      <c r="P256" s="1">
        <f t="shared" si="29"/>
        <v>57</v>
      </c>
      <c r="Q256" s="1">
        <f t="shared" si="30"/>
        <v>57</v>
      </c>
      <c r="R256" s="1">
        <f t="shared" si="31"/>
        <v>57</v>
      </c>
      <c r="S256" s="1">
        <f t="shared" si="32"/>
        <v>57</v>
      </c>
    </row>
    <row r="257" spans="1:19">
      <c r="A257" s="1">
        <v>270</v>
      </c>
      <c r="B257" s="1" t="s">
        <v>533</v>
      </c>
      <c r="C257" s="1" t="s">
        <v>534</v>
      </c>
      <c r="D257" s="1">
        <v>3.5</v>
      </c>
      <c r="E257" s="1">
        <v>6</v>
      </c>
      <c r="F257" s="1">
        <v>8.3000000000000007</v>
      </c>
      <c r="L257" s="1">
        <f t="shared" si="25"/>
        <v>0</v>
      </c>
      <c r="M257" s="1">
        <f t="shared" si="26"/>
        <v>0</v>
      </c>
      <c r="N257" s="1">
        <f t="shared" si="27"/>
        <v>0</v>
      </c>
      <c r="O257" s="1">
        <f t="shared" si="28"/>
        <v>0</v>
      </c>
      <c r="P257" s="1">
        <f t="shared" si="29"/>
        <v>57</v>
      </c>
      <c r="Q257" s="1">
        <f t="shared" si="30"/>
        <v>57</v>
      </c>
      <c r="R257" s="1">
        <f t="shared" si="31"/>
        <v>57</v>
      </c>
      <c r="S257" s="1">
        <f t="shared" si="32"/>
        <v>57</v>
      </c>
    </row>
    <row r="258" spans="1:19">
      <c r="A258" s="1">
        <v>0</v>
      </c>
      <c r="B258" s="1" t="s">
        <v>0</v>
      </c>
      <c r="C258" s="1" t="s">
        <v>1</v>
      </c>
      <c r="D258" s="1">
        <v>1.5</v>
      </c>
      <c r="E258" s="1">
        <v>4.5</v>
      </c>
      <c r="F258" s="1">
        <v>7</v>
      </c>
      <c r="L258" s="1">
        <f t="shared" si="25"/>
        <v>0</v>
      </c>
      <c r="M258" s="1">
        <f t="shared" si="26"/>
        <v>0</v>
      </c>
      <c r="N258" s="1">
        <f t="shared" si="27"/>
        <v>0</v>
      </c>
      <c r="O258" s="1">
        <f t="shared" si="28"/>
        <v>0</v>
      </c>
      <c r="P258" s="1">
        <f t="shared" si="29"/>
        <v>57</v>
      </c>
      <c r="Q258" s="1">
        <f t="shared" si="30"/>
        <v>57</v>
      </c>
      <c r="R258" s="1">
        <f t="shared" si="31"/>
        <v>57</v>
      </c>
      <c r="S258" s="1">
        <f t="shared" si="32"/>
        <v>57</v>
      </c>
    </row>
    <row r="259" spans="1:19">
      <c r="A259" s="1">
        <v>168</v>
      </c>
      <c r="B259" s="1" t="s">
        <v>332</v>
      </c>
      <c r="C259" s="1" t="s">
        <v>333</v>
      </c>
      <c r="D259" s="1">
        <v>4</v>
      </c>
      <c r="E259" s="1">
        <v>7</v>
      </c>
      <c r="F259" s="1">
        <v>9.8000000000000007</v>
      </c>
      <c r="L259" s="1">
        <f t="shared" ref="L259:L319" si="33">IF(H259&gt;10000000,D259+2,IF((H259&gt;=9800000)*(H259&lt;=10000000),D259+1+(H259-9800000)/200000,IF(D259+(H259-9500000)/300000&gt;0,D259+(H259-9500000)/300000,0)))</f>
        <v>0</v>
      </c>
      <c r="M259" s="1">
        <f t="shared" ref="M259:M319" si="34">IF(I259&gt;10000000,E259+2,IF((I259&gt;=9800000)*(I259&lt;=10000000),E259+1+(I259-9800000)/200000,IF(E259+(I259-9500000)/300000&gt;0,E259+(I259-9500000)/300000,0)))</f>
        <v>0</v>
      </c>
      <c r="N259" s="1">
        <f t="shared" ref="N259:N319" si="35">IF(J259&gt;10000000,F259+2,IF((J259&gt;=9800000)*(J259&lt;=10000000),F259+1+(J259-9800000)/200000,IF(F259+(J259-9500000)/300000&gt;0,F259+(J259-9500000)/300000,0)))</f>
        <v>0</v>
      </c>
      <c r="O259" s="1">
        <f t="shared" ref="O259:O319" si="36">IF(K259&gt;10000000,G259+2,IF((K259&gt;=9800000)*(K259&lt;=10000000),G259+1+(K259-9800000)/200000,IF(G259+(K259-9500000)/300000&gt;0,G259+(K259-9500000)/300000,0)))</f>
        <v>0</v>
      </c>
      <c r="P259" s="1">
        <f t="shared" ref="P259:P319" si="37">COUNTIF(L:O,"&gt;"&amp;L259)+1</f>
        <v>57</v>
      </c>
      <c r="Q259" s="1">
        <f t="shared" ref="Q259:Q319" si="38">COUNTIF(L:O,"&gt;"&amp;M259)+1</f>
        <v>57</v>
      </c>
      <c r="R259" s="1">
        <f t="shared" ref="R259:R319" si="39">COUNTIF(L:O,"&gt;"&amp;N259)+1</f>
        <v>57</v>
      </c>
      <c r="S259" s="1">
        <f t="shared" ref="S259:S319" si="40">COUNTIF(L:O,"&gt;"&amp;O259)+1</f>
        <v>57</v>
      </c>
    </row>
    <row r="260" spans="1:19">
      <c r="A260" s="1">
        <v>109</v>
      </c>
      <c r="B260" s="1" t="s">
        <v>215</v>
      </c>
      <c r="C260" s="1" t="s">
        <v>216</v>
      </c>
      <c r="D260" s="1">
        <v>4</v>
      </c>
      <c r="E260" s="1">
        <v>7</v>
      </c>
      <c r="F260" s="1">
        <v>10.1</v>
      </c>
      <c r="L260" s="1">
        <f t="shared" si="33"/>
        <v>0</v>
      </c>
      <c r="M260" s="1">
        <f t="shared" si="34"/>
        <v>0</v>
      </c>
      <c r="N260" s="1">
        <f t="shared" si="35"/>
        <v>0</v>
      </c>
      <c r="O260" s="1">
        <f t="shared" si="36"/>
        <v>0</v>
      </c>
      <c r="P260" s="1">
        <f t="shared" si="37"/>
        <v>57</v>
      </c>
      <c r="Q260" s="1">
        <f t="shared" si="38"/>
        <v>57</v>
      </c>
      <c r="R260" s="1">
        <f t="shared" si="39"/>
        <v>57</v>
      </c>
      <c r="S260" s="1">
        <f t="shared" si="40"/>
        <v>57</v>
      </c>
    </row>
    <row r="261" spans="1:19">
      <c r="A261" s="1">
        <v>223</v>
      </c>
      <c r="B261" s="1" t="s">
        <v>442</v>
      </c>
      <c r="C261" s="1" t="s">
        <v>443</v>
      </c>
      <c r="D261" s="1">
        <v>4</v>
      </c>
      <c r="E261" s="1">
        <v>7</v>
      </c>
      <c r="F261" s="1">
        <v>10.6</v>
      </c>
      <c r="L261" s="1">
        <f t="shared" si="33"/>
        <v>0</v>
      </c>
      <c r="M261" s="1">
        <f t="shared" si="34"/>
        <v>0</v>
      </c>
      <c r="N261" s="1">
        <f t="shared" si="35"/>
        <v>0</v>
      </c>
      <c r="O261" s="1">
        <f t="shared" si="36"/>
        <v>0</v>
      </c>
      <c r="P261" s="1">
        <f t="shared" si="37"/>
        <v>57</v>
      </c>
      <c r="Q261" s="1">
        <f t="shared" si="38"/>
        <v>57</v>
      </c>
      <c r="R261" s="1">
        <f t="shared" si="39"/>
        <v>57</v>
      </c>
      <c r="S261" s="1">
        <f t="shared" si="40"/>
        <v>57</v>
      </c>
    </row>
    <row r="262" spans="1:19">
      <c r="A262" s="1">
        <v>142</v>
      </c>
      <c r="B262" s="1" t="s">
        <v>281</v>
      </c>
      <c r="C262" s="1" t="s">
        <v>282</v>
      </c>
      <c r="D262" s="1">
        <v>3</v>
      </c>
      <c r="E262" s="1">
        <v>5.5</v>
      </c>
      <c r="F262" s="1">
        <v>8.6999999999999993</v>
      </c>
      <c r="L262" s="1">
        <f t="shared" si="33"/>
        <v>0</v>
      </c>
      <c r="M262" s="1">
        <f t="shared" si="34"/>
        <v>0</v>
      </c>
      <c r="N262" s="1">
        <f t="shared" si="35"/>
        <v>0</v>
      </c>
      <c r="O262" s="1">
        <f t="shared" si="36"/>
        <v>0</v>
      </c>
      <c r="P262" s="1">
        <f t="shared" si="37"/>
        <v>57</v>
      </c>
      <c r="Q262" s="1">
        <f t="shared" si="38"/>
        <v>57</v>
      </c>
      <c r="R262" s="1">
        <f t="shared" si="39"/>
        <v>57</v>
      </c>
      <c r="S262" s="1">
        <f t="shared" si="40"/>
        <v>57</v>
      </c>
    </row>
    <row r="263" spans="1:19">
      <c r="A263" s="1">
        <v>12</v>
      </c>
      <c r="B263" s="1" t="s">
        <v>24</v>
      </c>
      <c r="C263" s="1" t="s">
        <v>25</v>
      </c>
      <c r="D263" s="1">
        <v>3</v>
      </c>
      <c r="E263" s="1">
        <v>6</v>
      </c>
      <c r="F263" s="1">
        <v>8.3000000000000007</v>
      </c>
      <c r="G263" s="1">
        <v>9</v>
      </c>
      <c r="L263" s="1">
        <f t="shared" si="33"/>
        <v>0</v>
      </c>
      <c r="M263" s="1">
        <f t="shared" si="34"/>
        <v>0</v>
      </c>
      <c r="N263" s="1">
        <f t="shared" si="35"/>
        <v>0</v>
      </c>
      <c r="O263" s="1">
        <f t="shared" si="36"/>
        <v>0</v>
      </c>
      <c r="P263" s="1">
        <f t="shared" si="37"/>
        <v>57</v>
      </c>
      <c r="Q263" s="1">
        <f t="shared" si="38"/>
        <v>57</v>
      </c>
      <c r="R263" s="1">
        <f t="shared" si="39"/>
        <v>57</v>
      </c>
      <c r="S263" s="1">
        <f t="shared" si="40"/>
        <v>57</v>
      </c>
    </row>
    <row r="264" spans="1:19">
      <c r="A264" s="1">
        <v>17</v>
      </c>
      <c r="B264" s="1" t="s">
        <v>34</v>
      </c>
      <c r="C264" s="1" t="s">
        <v>35</v>
      </c>
      <c r="D264" s="1">
        <v>5.5</v>
      </c>
      <c r="E264" s="1">
        <v>7.5</v>
      </c>
      <c r="F264" s="1">
        <v>10.1</v>
      </c>
      <c r="J264" s="1">
        <v>9896808</v>
      </c>
      <c r="L264" s="1">
        <f t="shared" si="33"/>
        <v>0</v>
      </c>
      <c r="M264" s="1">
        <f t="shared" si="34"/>
        <v>0</v>
      </c>
      <c r="N264" s="1">
        <f t="shared" si="35"/>
        <v>11.58404</v>
      </c>
      <c r="O264" s="1">
        <f t="shared" si="36"/>
        <v>0</v>
      </c>
      <c r="P264" s="1">
        <f t="shared" si="37"/>
        <v>57</v>
      </c>
      <c r="Q264" s="1">
        <f t="shared" si="38"/>
        <v>57</v>
      </c>
      <c r="R264" s="1">
        <f t="shared" si="39"/>
        <v>42</v>
      </c>
      <c r="S264" s="1">
        <f t="shared" si="40"/>
        <v>57</v>
      </c>
    </row>
    <row r="265" spans="1:19">
      <c r="A265" s="1">
        <v>232</v>
      </c>
      <c r="B265" s="1" t="s">
        <v>459</v>
      </c>
      <c r="C265" s="1" t="s">
        <v>460</v>
      </c>
      <c r="D265" s="1">
        <v>4</v>
      </c>
      <c r="E265" s="1">
        <v>7.5</v>
      </c>
      <c r="F265" s="1">
        <v>10.6</v>
      </c>
      <c r="J265" s="1">
        <v>9745228</v>
      </c>
      <c r="L265" s="1">
        <f t="shared" si="33"/>
        <v>0</v>
      </c>
      <c r="M265" s="1">
        <f t="shared" si="34"/>
        <v>0</v>
      </c>
      <c r="N265" s="1">
        <f t="shared" si="35"/>
        <v>11.417426666666666</v>
      </c>
      <c r="O265" s="1">
        <f t="shared" si="36"/>
        <v>0</v>
      </c>
      <c r="P265" s="1">
        <f t="shared" si="37"/>
        <v>57</v>
      </c>
      <c r="Q265" s="1">
        <f t="shared" si="38"/>
        <v>57</v>
      </c>
      <c r="R265" s="1">
        <f t="shared" si="39"/>
        <v>51</v>
      </c>
      <c r="S265" s="1">
        <f t="shared" si="40"/>
        <v>57</v>
      </c>
    </row>
    <row r="266" spans="1:19">
      <c r="A266" s="1">
        <v>69</v>
      </c>
      <c r="B266" s="1" t="s">
        <v>136</v>
      </c>
      <c r="C266" s="1" t="s">
        <v>137</v>
      </c>
      <c r="D266" s="1">
        <v>2.5</v>
      </c>
      <c r="E266" s="1">
        <v>5</v>
      </c>
      <c r="F266" s="1">
        <v>8.6</v>
      </c>
      <c r="L266" s="1">
        <f t="shared" si="33"/>
        <v>0</v>
      </c>
      <c r="M266" s="1">
        <f t="shared" si="34"/>
        <v>0</v>
      </c>
      <c r="N266" s="1">
        <f t="shared" si="35"/>
        <v>0</v>
      </c>
      <c r="O266" s="1">
        <f t="shared" si="36"/>
        <v>0</v>
      </c>
      <c r="P266" s="1">
        <f t="shared" si="37"/>
        <v>57</v>
      </c>
      <c r="Q266" s="1">
        <f t="shared" si="38"/>
        <v>57</v>
      </c>
      <c r="R266" s="1">
        <f t="shared" si="39"/>
        <v>57</v>
      </c>
      <c r="S266" s="1">
        <f t="shared" si="40"/>
        <v>57</v>
      </c>
    </row>
    <row r="267" spans="1:19">
      <c r="A267" s="1">
        <v>70</v>
      </c>
      <c r="B267" s="1" t="s">
        <v>138</v>
      </c>
      <c r="C267" s="1" t="s">
        <v>139</v>
      </c>
      <c r="D267" s="1">
        <v>4.5</v>
      </c>
      <c r="E267" s="1">
        <v>7.5</v>
      </c>
      <c r="F267" s="1">
        <v>10.7</v>
      </c>
      <c r="G267" s="1">
        <v>10.4</v>
      </c>
      <c r="J267" s="1">
        <v>9905978</v>
      </c>
      <c r="L267" s="1">
        <f t="shared" si="33"/>
        <v>0</v>
      </c>
      <c r="M267" s="1">
        <f t="shared" si="34"/>
        <v>0</v>
      </c>
      <c r="N267" s="1">
        <f t="shared" si="35"/>
        <v>12.229889999999999</v>
      </c>
      <c r="O267" s="1">
        <f t="shared" si="36"/>
        <v>0</v>
      </c>
      <c r="P267" s="1">
        <f t="shared" si="37"/>
        <v>57</v>
      </c>
      <c r="Q267" s="1">
        <f t="shared" si="38"/>
        <v>57</v>
      </c>
      <c r="R267" s="1">
        <f t="shared" si="39"/>
        <v>8</v>
      </c>
      <c r="S267" s="1">
        <f t="shared" si="40"/>
        <v>57</v>
      </c>
    </row>
    <row r="268" spans="1:19">
      <c r="A268" s="1">
        <v>224</v>
      </c>
      <c r="B268" s="1" t="s">
        <v>444</v>
      </c>
      <c r="C268" s="1" t="s">
        <v>445</v>
      </c>
      <c r="D268" s="1">
        <v>3</v>
      </c>
      <c r="E268" s="1">
        <v>6.5</v>
      </c>
      <c r="F268" s="1">
        <v>9.1</v>
      </c>
      <c r="L268" s="1">
        <f t="shared" si="33"/>
        <v>0</v>
      </c>
      <c r="M268" s="1">
        <f t="shared" si="34"/>
        <v>0</v>
      </c>
      <c r="N268" s="1">
        <f t="shared" si="35"/>
        <v>0</v>
      </c>
      <c r="O268" s="1">
        <f t="shared" si="36"/>
        <v>0</v>
      </c>
      <c r="P268" s="1">
        <f t="shared" si="37"/>
        <v>57</v>
      </c>
      <c r="Q268" s="1">
        <f t="shared" si="38"/>
        <v>57</v>
      </c>
      <c r="R268" s="1">
        <f t="shared" si="39"/>
        <v>57</v>
      </c>
      <c r="S268" s="1">
        <f t="shared" si="40"/>
        <v>57</v>
      </c>
    </row>
    <row r="269" spans="1:19">
      <c r="A269" s="1">
        <v>10</v>
      </c>
      <c r="B269" s="1" t="s">
        <v>20</v>
      </c>
      <c r="C269" s="1" t="s">
        <v>21</v>
      </c>
      <c r="D269" s="1">
        <v>2.5</v>
      </c>
      <c r="E269" s="1">
        <v>5</v>
      </c>
      <c r="F269" s="1">
        <v>8.4</v>
      </c>
      <c r="L269" s="1">
        <f t="shared" si="33"/>
        <v>0</v>
      </c>
      <c r="M269" s="1">
        <f t="shared" si="34"/>
        <v>0</v>
      </c>
      <c r="N269" s="1">
        <f t="shared" si="35"/>
        <v>0</v>
      </c>
      <c r="O269" s="1">
        <f t="shared" si="36"/>
        <v>0</v>
      </c>
      <c r="P269" s="1">
        <f t="shared" si="37"/>
        <v>57</v>
      </c>
      <c r="Q269" s="1">
        <f t="shared" si="38"/>
        <v>57</v>
      </c>
      <c r="R269" s="1">
        <f t="shared" si="39"/>
        <v>57</v>
      </c>
      <c r="S269" s="1">
        <f t="shared" si="40"/>
        <v>57</v>
      </c>
    </row>
    <row r="270" spans="1:19">
      <c r="A270" s="1">
        <v>112</v>
      </c>
      <c r="B270" s="1" t="s">
        <v>221</v>
      </c>
      <c r="C270" s="1" t="s">
        <v>222</v>
      </c>
      <c r="D270" s="1">
        <v>4</v>
      </c>
      <c r="E270" s="1">
        <v>7</v>
      </c>
      <c r="F270" s="1">
        <v>8.8000000000000007</v>
      </c>
      <c r="L270" s="1">
        <f t="shared" si="33"/>
        <v>0</v>
      </c>
      <c r="M270" s="1">
        <f t="shared" si="34"/>
        <v>0</v>
      </c>
      <c r="N270" s="1">
        <f t="shared" si="35"/>
        <v>0</v>
      </c>
      <c r="O270" s="1">
        <f t="shared" si="36"/>
        <v>0</v>
      </c>
      <c r="P270" s="1">
        <f t="shared" si="37"/>
        <v>57</v>
      </c>
      <c r="Q270" s="1">
        <f t="shared" si="38"/>
        <v>57</v>
      </c>
      <c r="R270" s="1">
        <f t="shared" si="39"/>
        <v>57</v>
      </c>
      <c r="S270" s="1">
        <f t="shared" si="40"/>
        <v>57</v>
      </c>
    </row>
    <row r="271" spans="1:19">
      <c r="A271" s="1">
        <v>51</v>
      </c>
      <c r="B271" s="1" t="s">
        <v>102</v>
      </c>
      <c r="C271" s="1" t="s">
        <v>103</v>
      </c>
      <c r="D271" s="1">
        <v>3.5</v>
      </c>
      <c r="E271" s="1">
        <v>6.5</v>
      </c>
      <c r="F271" s="1">
        <v>9.9</v>
      </c>
      <c r="L271" s="1">
        <f t="shared" si="33"/>
        <v>0</v>
      </c>
      <c r="M271" s="1">
        <f t="shared" si="34"/>
        <v>0</v>
      </c>
      <c r="N271" s="1">
        <f t="shared" si="35"/>
        <v>0</v>
      </c>
      <c r="O271" s="1">
        <f t="shared" si="36"/>
        <v>0</v>
      </c>
      <c r="P271" s="1">
        <f t="shared" si="37"/>
        <v>57</v>
      </c>
      <c r="Q271" s="1">
        <f t="shared" si="38"/>
        <v>57</v>
      </c>
      <c r="R271" s="1">
        <f t="shared" si="39"/>
        <v>57</v>
      </c>
      <c r="S271" s="1">
        <f t="shared" si="40"/>
        <v>57</v>
      </c>
    </row>
    <row r="272" spans="1:19">
      <c r="A272" s="1">
        <v>65</v>
      </c>
      <c r="B272" s="1" t="s">
        <v>128</v>
      </c>
      <c r="C272" s="1" t="s">
        <v>129</v>
      </c>
      <c r="D272" s="1">
        <v>3.5</v>
      </c>
      <c r="E272" s="1">
        <v>6.5</v>
      </c>
      <c r="F272" s="1">
        <v>9.5</v>
      </c>
      <c r="L272" s="1">
        <f t="shared" si="33"/>
        <v>0</v>
      </c>
      <c r="M272" s="1">
        <f t="shared" si="34"/>
        <v>0</v>
      </c>
      <c r="N272" s="1">
        <f t="shared" si="35"/>
        <v>0</v>
      </c>
      <c r="O272" s="1">
        <f t="shared" si="36"/>
        <v>0</v>
      </c>
      <c r="P272" s="1">
        <f t="shared" si="37"/>
        <v>57</v>
      </c>
      <c r="Q272" s="1">
        <f t="shared" si="38"/>
        <v>57</v>
      </c>
      <c r="R272" s="1">
        <f t="shared" si="39"/>
        <v>57</v>
      </c>
      <c r="S272" s="1">
        <f t="shared" si="40"/>
        <v>57</v>
      </c>
    </row>
    <row r="273" spans="1:19">
      <c r="A273" s="1">
        <v>313</v>
      </c>
      <c r="B273" s="1" t="s">
        <v>618</v>
      </c>
      <c r="C273" s="1" t="s">
        <v>619</v>
      </c>
      <c r="D273" s="1">
        <v>4.5</v>
      </c>
      <c r="E273" s="1">
        <v>7.5</v>
      </c>
      <c r="F273" s="1">
        <v>10.8</v>
      </c>
      <c r="L273" s="1">
        <f t="shared" si="33"/>
        <v>0</v>
      </c>
      <c r="M273" s="1">
        <f t="shared" si="34"/>
        <v>0</v>
      </c>
      <c r="N273" s="1">
        <f t="shared" si="35"/>
        <v>0</v>
      </c>
      <c r="O273" s="1">
        <f t="shared" si="36"/>
        <v>0</v>
      </c>
      <c r="P273" s="1">
        <f t="shared" si="37"/>
        <v>57</v>
      </c>
      <c r="Q273" s="1">
        <f t="shared" si="38"/>
        <v>57</v>
      </c>
      <c r="R273" s="1">
        <f t="shared" si="39"/>
        <v>57</v>
      </c>
      <c r="S273" s="1">
        <f t="shared" si="40"/>
        <v>57</v>
      </c>
    </row>
    <row r="274" spans="1:19">
      <c r="A274" s="1">
        <v>97</v>
      </c>
      <c r="B274" s="1" t="s">
        <v>191</v>
      </c>
      <c r="C274" s="1" t="s">
        <v>192</v>
      </c>
      <c r="D274" s="1">
        <v>3</v>
      </c>
      <c r="E274" s="1">
        <v>6.5</v>
      </c>
      <c r="F274" s="1">
        <v>9.5</v>
      </c>
      <c r="L274" s="1">
        <f t="shared" si="33"/>
        <v>0</v>
      </c>
      <c r="M274" s="1">
        <f t="shared" si="34"/>
        <v>0</v>
      </c>
      <c r="N274" s="1">
        <f t="shared" si="35"/>
        <v>0</v>
      </c>
      <c r="O274" s="1">
        <f t="shared" si="36"/>
        <v>0</v>
      </c>
      <c r="P274" s="1">
        <f t="shared" si="37"/>
        <v>57</v>
      </c>
      <c r="Q274" s="1">
        <f t="shared" si="38"/>
        <v>57</v>
      </c>
      <c r="R274" s="1">
        <f t="shared" si="39"/>
        <v>57</v>
      </c>
      <c r="S274" s="1">
        <f t="shared" si="40"/>
        <v>57</v>
      </c>
    </row>
    <row r="275" spans="1:19">
      <c r="A275" s="1">
        <v>266</v>
      </c>
      <c r="B275" s="1" t="s">
        <v>525</v>
      </c>
      <c r="C275" s="1" t="s">
        <v>526</v>
      </c>
      <c r="D275" s="1">
        <v>4.5</v>
      </c>
      <c r="E275" s="1">
        <v>7</v>
      </c>
      <c r="F275" s="1">
        <v>10.7</v>
      </c>
      <c r="L275" s="1">
        <f t="shared" si="33"/>
        <v>0</v>
      </c>
      <c r="M275" s="1">
        <f t="shared" si="34"/>
        <v>0</v>
      </c>
      <c r="N275" s="1">
        <f t="shared" si="35"/>
        <v>0</v>
      </c>
      <c r="O275" s="1">
        <f t="shared" si="36"/>
        <v>0</v>
      </c>
      <c r="P275" s="1">
        <f t="shared" si="37"/>
        <v>57</v>
      </c>
      <c r="Q275" s="1">
        <f t="shared" si="38"/>
        <v>57</v>
      </c>
      <c r="R275" s="1">
        <f t="shared" si="39"/>
        <v>57</v>
      </c>
      <c r="S275" s="1">
        <f t="shared" si="40"/>
        <v>57</v>
      </c>
    </row>
    <row r="276" spans="1:19">
      <c r="A276" s="1">
        <v>72</v>
      </c>
      <c r="B276" s="1" t="s">
        <v>142</v>
      </c>
      <c r="C276" s="1" t="s">
        <v>143</v>
      </c>
      <c r="D276" s="1">
        <v>2.5</v>
      </c>
      <c r="E276" s="1">
        <v>5</v>
      </c>
      <c r="F276" s="1">
        <v>9.1999999999999993</v>
      </c>
      <c r="L276" s="1">
        <f t="shared" si="33"/>
        <v>0</v>
      </c>
      <c r="M276" s="1">
        <f t="shared" si="34"/>
        <v>0</v>
      </c>
      <c r="N276" s="1">
        <f t="shared" si="35"/>
        <v>0</v>
      </c>
      <c r="O276" s="1">
        <f t="shared" si="36"/>
        <v>0</v>
      </c>
      <c r="P276" s="1">
        <f t="shared" si="37"/>
        <v>57</v>
      </c>
      <c r="Q276" s="1">
        <f t="shared" si="38"/>
        <v>57</v>
      </c>
      <c r="R276" s="1">
        <f t="shared" si="39"/>
        <v>57</v>
      </c>
      <c r="S276" s="1">
        <f t="shared" si="40"/>
        <v>57</v>
      </c>
    </row>
    <row r="277" spans="1:19">
      <c r="A277" s="1">
        <v>84</v>
      </c>
      <c r="B277" s="1" t="s">
        <v>166</v>
      </c>
      <c r="C277" s="1" t="s">
        <v>167</v>
      </c>
      <c r="D277" s="1">
        <v>4</v>
      </c>
      <c r="E277" s="1">
        <v>6</v>
      </c>
      <c r="F277" s="1">
        <v>9.6999999999999993</v>
      </c>
      <c r="L277" s="1">
        <f t="shared" si="33"/>
        <v>0</v>
      </c>
      <c r="M277" s="1">
        <f t="shared" si="34"/>
        <v>0</v>
      </c>
      <c r="N277" s="1">
        <f t="shared" si="35"/>
        <v>0</v>
      </c>
      <c r="O277" s="1">
        <f t="shared" si="36"/>
        <v>0</v>
      </c>
      <c r="P277" s="1">
        <f t="shared" si="37"/>
        <v>57</v>
      </c>
      <c r="Q277" s="1">
        <f t="shared" si="38"/>
        <v>57</v>
      </c>
      <c r="R277" s="1">
        <f t="shared" si="39"/>
        <v>57</v>
      </c>
      <c r="S277" s="1">
        <f t="shared" si="40"/>
        <v>57</v>
      </c>
    </row>
    <row r="278" spans="1:19">
      <c r="A278" s="1">
        <v>243</v>
      </c>
      <c r="B278" s="1" t="s">
        <v>479</v>
      </c>
      <c r="C278" s="1" t="s">
        <v>480</v>
      </c>
      <c r="D278" s="1">
        <v>3</v>
      </c>
      <c r="E278" s="1">
        <v>6.5</v>
      </c>
      <c r="F278" s="1">
        <v>9.9</v>
      </c>
      <c r="L278" s="1">
        <f t="shared" si="33"/>
        <v>0</v>
      </c>
      <c r="M278" s="1">
        <f t="shared" si="34"/>
        <v>0</v>
      </c>
      <c r="N278" s="1">
        <f t="shared" si="35"/>
        <v>0</v>
      </c>
      <c r="O278" s="1">
        <f t="shared" si="36"/>
        <v>0</v>
      </c>
      <c r="P278" s="1">
        <f t="shared" si="37"/>
        <v>57</v>
      </c>
      <c r="Q278" s="1">
        <f t="shared" si="38"/>
        <v>57</v>
      </c>
      <c r="R278" s="1">
        <f t="shared" si="39"/>
        <v>57</v>
      </c>
      <c r="S278" s="1">
        <f t="shared" si="40"/>
        <v>57</v>
      </c>
    </row>
    <row r="279" spans="1:19">
      <c r="A279" s="1">
        <v>88</v>
      </c>
      <c r="B279" s="1" t="s">
        <v>174</v>
      </c>
      <c r="C279" s="1" t="s">
        <v>175</v>
      </c>
      <c r="D279" s="1">
        <v>2</v>
      </c>
      <c r="E279" s="1">
        <v>5</v>
      </c>
      <c r="F279" s="1">
        <v>7.5</v>
      </c>
      <c r="L279" s="1">
        <f t="shared" si="33"/>
        <v>0</v>
      </c>
      <c r="M279" s="1">
        <f t="shared" si="34"/>
        <v>0</v>
      </c>
      <c r="N279" s="1">
        <f t="shared" si="35"/>
        <v>0</v>
      </c>
      <c r="O279" s="1">
        <f t="shared" si="36"/>
        <v>0</v>
      </c>
      <c r="P279" s="1">
        <f t="shared" si="37"/>
        <v>57</v>
      </c>
      <c r="Q279" s="1">
        <f t="shared" si="38"/>
        <v>57</v>
      </c>
      <c r="R279" s="1">
        <f t="shared" si="39"/>
        <v>57</v>
      </c>
      <c r="S279" s="1">
        <f t="shared" si="40"/>
        <v>57</v>
      </c>
    </row>
    <row r="280" spans="1:19">
      <c r="A280" s="1">
        <v>121</v>
      </c>
      <c r="B280" s="1" t="s">
        <v>239</v>
      </c>
      <c r="C280" s="1" t="s">
        <v>240</v>
      </c>
      <c r="D280" s="1">
        <v>3</v>
      </c>
      <c r="E280" s="1">
        <v>6</v>
      </c>
      <c r="F280" s="1">
        <v>9.6999999999999993</v>
      </c>
      <c r="L280" s="1">
        <f t="shared" si="33"/>
        <v>0</v>
      </c>
      <c r="M280" s="1">
        <f t="shared" si="34"/>
        <v>0</v>
      </c>
      <c r="N280" s="1">
        <f t="shared" si="35"/>
        <v>0</v>
      </c>
      <c r="O280" s="1">
        <f t="shared" si="36"/>
        <v>0</v>
      </c>
      <c r="P280" s="1">
        <f t="shared" si="37"/>
        <v>57</v>
      </c>
      <c r="Q280" s="1">
        <f t="shared" si="38"/>
        <v>57</v>
      </c>
      <c r="R280" s="1">
        <f t="shared" si="39"/>
        <v>57</v>
      </c>
      <c r="S280" s="1">
        <f t="shared" si="40"/>
        <v>57</v>
      </c>
    </row>
    <row r="281" spans="1:19">
      <c r="A281" s="1">
        <v>60</v>
      </c>
      <c r="B281" s="1" t="s">
        <v>119</v>
      </c>
      <c r="C281" s="1" t="s">
        <v>120</v>
      </c>
      <c r="D281" s="1">
        <v>3</v>
      </c>
      <c r="E281" s="1">
        <v>6.5</v>
      </c>
      <c r="F281" s="1">
        <v>8.8000000000000007</v>
      </c>
      <c r="L281" s="1">
        <f t="shared" si="33"/>
        <v>0</v>
      </c>
      <c r="M281" s="1">
        <f t="shared" si="34"/>
        <v>0</v>
      </c>
      <c r="N281" s="1">
        <f t="shared" si="35"/>
        <v>0</v>
      </c>
      <c r="O281" s="1">
        <f t="shared" si="36"/>
        <v>0</v>
      </c>
      <c r="P281" s="1">
        <f t="shared" si="37"/>
        <v>57</v>
      </c>
      <c r="Q281" s="1">
        <f t="shared" si="38"/>
        <v>57</v>
      </c>
      <c r="R281" s="1">
        <f t="shared" si="39"/>
        <v>57</v>
      </c>
      <c r="S281" s="1">
        <f t="shared" si="40"/>
        <v>57</v>
      </c>
    </row>
    <row r="282" spans="1:19">
      <c r="A282" s="1">
        <v>67</v>
      </c>
      <c r="B282" s="1" t="s">
        <v>132</v>
      </c>
      <c r="C282" s="1" t="s">
        <v>133</v>
      </c>
      <c r="D282" s="1">
        <v>3.5</v>
      </c>
      <c r="E282" s="1">
        <v>6.5</v>
      </c>
      <c r="F282" s="1">
        <v>9.3000000000000007</v>
      </c>
      <c r="L282" s="1">
        <f t="shared" si="33"/>
        <v>0</v>
      </c>
      <c r="M282" s="1">
        <f t="shared" si="34"/>
        <v>0</v>
      </c>
      <c r="N282" s="1">
        <f t="shared" si="35"/>
        <v>0</v>
      </c>
      <c r="O282" s="1">
        <f t="shared" si="36"/>
        <v>0</v>
      </c>
      <c r="P282" s="1">
        <f t="shared" si="37"/>
        <v>57</v>
      </c>
      <c r="Q282" s="1">
        <f t="shared" si="38"/>
        <v>57</v>
      </c>
      <c r="R282" s="1">
        <f t="shared" si="39"/>
        <v>57</v>
      </c>
      <c r="S282" s="1">
        <f t="shared" si="40"/>
        <v>57</v>
      </c>
    </row>
    <row r="283" spans="1:19">
      <c r="A283" s="1">
        <v>160</v>
      </c>
      <c r="B283" s="1" t="s">
        <v>316</v>
      </c>
      <c r="C283" s="1" t="s">
        <v>317</v>
      </c>
      <c r="D283" s="1">
        <v>6.5</v>
      </c>
      <c r="E283" s="1">
        <v>9.5</v>
      </c>
      <c r="F283" s="1">
        <v>10.7</v>
      </c>
      <c r="G283" s="1">
        <v>11.5</v>
      </c>
      <c r="J283" s="1">
        <v>9805705</v>
      </c>
      <c r="L283" s="1">
        <f t="shared" si="33"/>
        <v>0</v>
      </c>
      <c r="M283" s="1">
        <f t="shared" si="34"/>
        <v>0</v>
      </c>
      <c r="N283" s="1">
        <f t="shared" si="35"/>
        <v>11.728524999999999</v>
      </c>
      <c r="O283" s="1">
        <f t="shared" si="36"/>
        <v>0</v>
      </c>
      <c r="P283" s="1">
        <f t="shared" si="37"/>
        <v>57</v>
      </c>
      <c r="Q283" s="1">
        <f t="shared" si="38"/>
        <v>57</v>
      </c>
      <c r="R283" s="1">
        <f t="shared" si="39"/>
        <v>38</v>
      </c>
      <c r="S283" s="1">
        <f t="shared" si="40"/>
        <v>57</v>
      </c>
    </row>
    <row r="284" spans="1:19">
      <c r="A284" s="1">
        <v>307</v>
      </c>
      <c r="B284" s="1" t="s">
        <v>607</v>
      </c>
      <c r="C284" s="1" t="s">
        <v>608</v>
      </c>
      <c r="D284" s="1">
        <v>5</v>
      </c>
      <c r="E284" s="1">
        <v>8.1999999999999993</v>
      </c>
      <c r="F284" s="1">
        <v>10.9</v>
      </c>
      <c r="L284" s="1">
        <f t="shared" si="33"/>
        <v>0</v>
      </c>
      <c r="M284" s="1">
        <f t="shared" si="34"/>
        <v>0</v>
      </c>
      <c r="N284" s="1">
        <f t="shared" si="35"/>
        <v>0</v>
      </c>
      <c r="O284" s="1">
        <f t="shared" si="36"/>
        <v>0</v>
      </c>
      <c r="P284" s="1">
        <f t="shared" si="37"/>
        <v>57</v>
      </c>
      <c r="Q284" s="1">
        <f t="shared" si="38"/>
        <v>57</v>
      </c>
      <c r="R284" s="1">
        <f t="shared" si="39"/>
        <v>57</v>
      </c>
      <c r="S284" s="1">
        <f t="shared" si="40"/>
        <v>57</v>
      </c>
    </row>
    <row r="285" spans="1:19">
      <c r="A285" s="1">
        <v>171</v>
      </c>
      <c r="B285" s="1" t="s">
        <v>338</v>
      </c>
      <c r="C285" s="1" t="s">
        <v>339</v>
      </c>
      <c r="D285" s="1">
        <v>3</v>
      </c>
      <c r="E285" s="1">
        <v>6.5</v>
      </c>
      <c r="F285" s="1">
        <v>9.4</v>
      </c>
      <c r="G285" s="1">
        <v>9.6999999999999993</v>
      </c>
      <c r="L285" s="1">
        <f t="shared" si="33"/>
        <v>0</v>
      </c>
      <c r="M285" s="1">
        <f t="shared" si="34"/>
        <v>0</v>
      </c>
      <c r="N285" s="1">
        <f t="shared" si="35"/>
        <v>0</v>
      </c>
      <c r="O285" s="1">
        <f t="shared" si="36"/>
        <v>0</v>
      </c>
      <c r="P285" s="1">
        <f t="shared" si="37"/>
        <v>57</v>
      </c>
      <c r="Q285" s="1">
        <f t="shared" si="38"/>
        <v>57</v>
      </c>
      <c r="R285" s="1">
        <f t="shared" si="39"/>
        <v>57</v>
      </c>
      <c r="S285" s="1">
        <f t="shared" si="40"/>
        <v>57</v>
      </c>
    </row>
    <row r="286" spans="1:19">
      <c r="A286" s="1">
        <v>280</v>
      </c>
      <c r="B286" s="1" t="s">
        <v>553</v>
      </c>
      <c r="C286" s="1" t="s">
        <v>554</v>
      </c>
      <c r="D286" s="1">
        <v>7</v>
      </c>
      <c r="E286" s="1">
        <v>9.4</v>
      </c>
      <c r="F286" s="1">
        <v>10.8</v>
      </c>
      <c r="G286" s="1">
        <v>12</v>
      </c>
      <c r="L286" s="1">
        <f t="shared" si="33"/>
        <v>0</v>
      </c>
      <c r="M286" s="1">
        <f t="shared" si="34"/>
        <v>0</v>
      </c>
      <c r="N286" s="1">
        <f t="shared" si="35"/>
        <v>0</v>
      </c>
      <c r="O286" s="1">
        <f t="shared" si="36"/>
        <v>0</v>
      </c>
      <c r="P286" s="1">
        <f t="shared" si="37"/>
        <v>57</v>
      </c>
      <c r="Q286" s="1">
        <f t="shared" si="38"/>
        <v>57</v>
      </c>
      <c r="R286" s="1">
        <f t="shared" si="39"/>
        <v>57</v>
      </c>
      <c r="S286" s="1">
        <f t="shared" si="40"/>
        <v>57</v>
      </c>
    </row>
    <row r="287" spans="1:19">
      <c r="A287" s="1">
        <v>83</v>
      </c>
      <c r="B287" s="1" t="s">
        <v>164</v>
      </c>
      <c r="C287" s="1" t="s">
        <v>165</v>
      </c>
      <c r="D287" s="1">
        <v>3</v>
      </c>
      <c r="E287" s="1">
        <v>6.5</v>
      </c>
      <c r="F287" s="1">
        <v>9.6999999999999993</v>
      </c>
      <c r="L287" s="1">
        <f t="shared" si="33"/>
        <v>0</v>
      </c>
      <c r="M287" s="1">
        <f t="shared" si="34"/>
        <v>0</v>
      </c>
      <c r="N287" s="1">
        <f t="shared" si="35"/>
        <v>0</v>
      </c>
      <c r="O287" s="1">
        <f t="shared" si="36"/>
        <v>0</v>
      </c>
      <c r="P287" s="1">
        <f t="shared" si="37"/>
        <v>57</v>
      </c>
      <c r="Q287" s="1">
        <f t="shared" si="38"/>
        <v>57</v>
      </c>
      <c r="R287" s="1">
        <f t="shared" si="39"/>
        <v>57</v>
      </c>
      <c r="S287" s="1">
        <f t="shared" si="40"/>
        <v>57</v>
      </c>
    </row>
    <row r="288" spans="1:19">
      <c r="A288" s="1">
        <v>316</v>
      </c>
      <c r="B288" s="1" t="s">
        <v>624</v>
      </c>
      <c r="C288" s="1" t="s">
        <v>625</v>
      </c>
      <c r="D288" s="1">
        <v>3</v>
      </c>
      <c r="E288" s="1">
        <v>6</v>
      </c>
      <c r="F288" s="1">
        <v>9.9</v>
      </c>
      <c r="L288" s="1">
        <f t="shared" si="33"/>
        <v>0</v>
      </c>
      <c r="M288" s="1">
        <f t="shared" si="34"/>
        <v>0</v>
      </c>
      <c r="N288" s="1">
        <f t="shared" si="35"/>
        <v>0</v>
      </c>
      <c r="O288" s="1">
        <f t="shared" si="36"/>
        <v>0</v>
      </c>
      <c r="P288" s="1">
        <f t="shared" si="37"/>
        <v>57</v>
      </c>
      <c r="Q288" s="1">
        <f t="shared" si="38"/>
        <v>57</v>
      </c>
      <c r="R288" s="1">
        <f t="shared" si="39"/>
        <v>57</v>
      </c>
      <c r="S288" s="1">
        <f t="shared" si="40"/>
        <v>57</v>
      </c>
    </row>
    <row r="289" spans="1:19">
      <c r="A289" s="1">
        <v>219</v>
      </c>
      <c r="B289" s="1" t="s">
        <v>434</v>
      </c>
      <c r="C289" s="1" t="s">
        <v>435</v>
      </c>
      <c r="D289" s="1">
        <v>3</v>
      </c>
      <c r="E289" s="1">
        <v>7</v>
      </c>
      <c r="F289" s="1">
        <v>9.8000000000000007</v>
      </c>
      <c r="L289" s="1">
        <f t="shared" si="33"/>
        <v>0</v>
      </c>
      <c r="M289" s="1">
        <f t="shared" si="34"/>
        <v>0</v>
      </c>
      <c r="N289" s="1">
        <f t="shared" si="35"/>
        <v>0</v>
      </c>
      <c r="O289" s="1">
        <f t="shared" si="36"/>
        <v>0</v>
      </c>
      <c r="P289" s="1">
        <f t="shared" si="37"/>
        <v>57</v>
      </c>
      <c r="Q289" s="1">
        <f t="shared" si="38"/>
        <v>57</v>
      </c>
      <c r="R289" s="1">
        <f t="shared" si="39"/>
        <v>57</v>
      </c>
      <c r="S289" s="1">
        <f t="shared" si="40"/>
        <v>57</v>
      </c>
    </row>
    <row r="290" spans="1:19">
      <c r="A290" s="1">
        <v>134</v>
      </c>
      <c r="B290" s="1" t="s">
        <v>265</v>
      </c>
      <c r="C290" s="1" t="s">
        <v>266</v>
      </c>
      <c r="D290" s="1">
        <v>3</v>
      </c>
      <c r="E290" s="1">
        <v>5.5</v>
      </c>
      <c r="F290" s="1">
        <v>8.3000000000000007</v>
      </c>
      <c r="L290" s="1">
        <f t="shared" si="33"/>
        <v>0</v>
      </c>
      <c r="M290" s="1">
        <f t="shared" si="34"/>
        <v>0</v>
      </c>
      <c r="N290" s="1">
        <f t="shared" si="35"/>
        <v>0</v>
      </c>
      <c r="O290" s="1">
        <f t="shared" si="36"/>
        <v>0</v>
      </c>
      <c r="P290" s="1">
        <f t="shared" si="37"/>
        <v>57</v>
      </c>
      <c r="Q290" s="1">
        <f t="shared" si="38"/>
        <v>57</v>
      </c>
      <c r="R290" s="1">
        <f t="shared" si="39"/>
        <v>57</v>
      </c>
      <c r="S290" s="1">
        <f t="shared" si="40"/>
        <v>57</v>
      </c>
    </row>
    <row r="291" spans="1:19">
      <c r="A291" s="1">
        <v>100</v>
      </c>
      <c r="B291" s="1" t="s">
        <v>197</v>
      </c>
      <c r="C291" s="1" t="s">
        <v>198</v>
      </c>
      <c r="D291" s="1">
        <v>4.5</v>
      </c>
      <c r="E291" s="1">
        <v>7.5</v>
      </c>
      <c r="F291" s="1">
        <v>10.4</v>
      </c>
      <c r="L291" s="1">
        <f t="shared" si="33"/>
        <v>0</v>
      </c>
      <c r="M291" s="1">
        <f t="shared" si="34"/>
        <v>0</v>
      </c>
      <c r="N291" s="1">
        <f t="shared" si="35"/>
        <v>0</v>
      </c>
      <c r="O291" s="1">
        <f t="shared" si="36"/>
        <v>0</v>
      </c>
      <c r="P291" s="1">
        <f t="shared" si="37"/>
        <v>57</v>
      </c>
      <c r="Q291" s="1">
        <f t="shared" si="38"/>
        <v>57</v>
      </c>
      <c r="R291" s="1">
        <f t="shared" si="39"/>
        <v>57</v>
      </c>
      <c r="S291" s="1">
        <f t="shared" si="40"/>
        <v>57</v>
      </c>
    </row>
    <row r="292" spans="1:19">
      <c r="A292" s="1">
        <v>190</v>
      </c>
      <c r="B292" s="1" t="s">
        <v>376</v>
      </c>
      <c r="C292" s="1" t="s">
        <v>377</v>
      </c>
      <c r="D292" s="1">
        <v>4</v>
      </c>
      <c r="E292" s="1">
        <v>7</v>
      </c>
      <c r="F292" s="1">
        <v>10.3</v>
      </c>
      <c r="L292" s="1">
        <f t="shared" si="33"/>
        <v>0</v>
      </c>
      <c r="M292" s="1">
        <f t="shared" si="34"/>
        <v>0</v>
      </c>
      <c r="N292" s="1">
        <f t="shared" si="35"/>
        <v>0</v>
      </c>
      <c r="O292" s="1">
        <f t="shared" si="36"/>
        <v>0</v>
      </c>
      <c r="P292" s="1">
        <f t="shared" si="37"/>
        <v>57</v>
      </c>
      <c r="Q292" s="1">
        <f t="shared" si="38"/>
        <v>57</v>
      </c>
      <c r="R292" s="1">
        <f t="shared" si="39"/>
        <v>57</v>
      </c>
      <c r="S292" s="1">
        <f t="shared" si="40"/>
        <v>57</v>
      </c>
    </row>
    <row r="293" spans="1:19">
      <c r="A293" s="1">
        <v>273</v>
      </c>
      <c r="B293" s="1" t="s">
        <v>539</v>
      </c>
      <c r="C293" s="1" t="s">
        <v>540</v>
      </c>
      <c r="D293" s="1">
        <v>4.5</v>
      </c>
      <c r="E293" s="1">
        <v>7.5</v>
      </c>
      <c r="F293" s="1">
        <v>9.9</v>
      </c>
      <c r="L293" s="1">
        <f t="shared" si="33"/>
        <v>0</v>
      </c>
      <c r="M293" s="1">
        <f t="shared" si="34"/>
        <v>0</v>
      </c>
      <c r="N293" s="1">
        <f t="shared" si="35"/>
        <v>0</v>
      </c>
      <c r="O293" s="1">
        <f t="shared" si="36"/>
        <v>0</v>
      </c>
      <c r="P293" s="1">
        <f t="shared" si="37"/>
        <v>57</v>
      </c>
      <c r="Q293" s="1">
        <f t="shared" si="38"/>
        <v>57</v>
      </c>
      <c r="R293" s="1">
        <f t="shared" si="39"/>
        <v>57</v>
      </c>
      <c r="S293" s="1">
        <f t="shared" si="40"/>
        <v>57</v>
      </c>
    </row>
    <row r="294" spans="1:19">
      <c r="A294" s="1">
        <v>52</v>
      </c>
      <c r="B294" s="1" t="s">
        <v>104</v>
      </c>
      <c r="C294" s="1" t="s">
        <v>105</v>
      </c>
      <c r="D294" s="1">
        <v>3</v>
      </c>
      <c r="E294" s="1">
        <v>6</v>
      </c>
      <c r="F294" s="1">
        <v>10</v>
      </c>
      <c r="G294" s="1">
        <v>10.5</v>
      </c>
      <c r="J294" s="1">
        <v>9962630</v>
      </c>
      <c r="K294" s="1">
        <v>9789165</v>
      </c>
      <c r="L294" s="1">
        <f t="shared" si="33"/>
        <v>0</v>
      </c>
      <c r="M294" s="1">
        <f t="shared" si="34"/>
        <v>0</v>
      </c>
      <c r="N294" s="1">
        <f t="shared" si="35"/>
        <v>11.81315</v>
      </c>
      <c r="O294" s="1">
        <f t="shared" si="36"/>
        <v>11.463883333333333</v>
      </c>
      <c r="P294" s="1">
        <f t="shared" si="37"/>
        <v>57</v>
      </c>
      <c r="Q294" s="1">
        <f t="shared" si="38"/>
        <v>57</v>
      </c>
      <c r="R294" s="1">
        <f t="shared" si="39"/>
        <v>33</v>
      </c>
      <c r="S294" s="1">
        <f t="shared" si="40"/>
        <v>50</v>
      </c>
    </row>
    <row r="295" spans="1:19">
      <c r="A295" s="1">
        <v>312</v>
      </c>
      <c r="B295" s="1" t="s">
        <v>616</v>
      </c>
      <c r="C295" s="1" t="s">
        <v>617</v>
      </c>
      <c r="D295" s="1">
        <v>4.5</v>
      </c>
      <c r="E295" s="1">
        <v>7.5</v>
      </c>
      <c r="F295" s="1">
        <v>10.1</v>
      </c>
      <c r="L295" s="1">
        <f t="shared" si="33"/>
        <v>0</v>
      </c>
      <c r="M295" s="1">
        <f t="shared" si="34"/>
        <v>0</v>
      </c>
      <c r="N295" s="1">
        <f t="shared" si="35"/>
        <v>0</v>
      </c>
      <c r="O295" s="1">
        <f t="shared" si="36"/>
        <v>0</v>
      </c>
      <c r="P295" s="1">
        <f t="shared" si="37"/>
        <v>57</v>
      </c>
      <c r="Q295" s="1">
        <f t="shared" si="38"/>
        <v>57</v>
      </c>
      <c r="R295" s="1">
        <f t="shared" si="39"/>
        <v>57</v>
      </c>
      <c r="S295" s="1">
        <f t="shared" si="40"/>
        <v>57</v>
      </c>
    </row>
    <row r="296" spans="1:19">
      <c r="A296" s="1">
        <v>294</v>
      </c>
      <c r="B296" s="1" t="s">
        <v>581</v>
      </c>
      <c r="C296" s="1" t="s">
        <v>582</v>
      </c>
      <c r="D296" s="1">
        <v>3</v>
      </c>
      <c r="E296" s="1">
        <v>6</v>
      </c>
      <c r="F296" s="1">
        <v>9.4</v>
      </c>
      <c r="L296" s="1">
        <f t="shared" si="33"/>
        <v>0</v>
      </c>
      <c r="M296" s="1">
        <f t="shared" si="34"/>
        <v>0</v>
      </c>
      <c r="N296" s="1">
        <f t="shared" si="35"/>
        <v>0</v>
      </c>
      <c r="O296" s="1">
        <f t="shared" si="36"/>
        <v>0</v>
      </c>
      <c r="P296" s="1">
        <f t="shared" si="37"/>
        <v>57</v>
      </c>
      <c r="Q296" s="1">
        <f t="shared" si="38"/>
        <v>57</v>
      </c>
      <c r="R296" s="1">
        <f t="shared" si="39"/>
        <v>57</v>
      </c>
      <c r="S296" s="1">
        <f t="shared" si="40"/>
        <v>57</v>
      </c>
    </row>
    <row r="297" spans="1:19">
      <c r="A297" s="1">
        <v>218</v>
      </c>
      <c r="B297" s="1" t="s">
        <v>432</v>
      </c>
      <c r="C297" s="1" t="s">
        <v>433</v>
      </c>
      <c r="D297" s="1">
        <v>2.5</v>
      </c>
      <c r="E297" s="1">
        <v>5.5</v>
      </c>
      <c r="F297" s="1">
        <v>9</v>
      </c>
      <c r="L297" s="1">
        <f t="shared" si="33"/>
        <v>0</v>
      </c>
      <c r="M297" s="1">
        <f t="shared" si="34"/>
        <v>0</v>
      </c>
      <c r="N297" s="1">
        <f t="shared" si="35"/>
        <v>0</v>
      </c>
      <c r="O297" s="1">
        <f t="shared" si="36"/>
        <v>0</v>
      </c>
      <c r="P297" s="1">
        <f t="shared" si="37"/>
        <v>57</v>
      </c>
      <c r="Q297" s="1">
        <f t="shared" si="38"/>
        <v>57</v>
      </c>
      <c r="R297" s="1">
        <f t="shared" si="39"/>
        <v>57</v>
      </c>
      <c r="S297" s="1">
        <f t="shared" si="40"/>
        <v>57</v>
      </c>
    </row>
    <row r="298" spans="1:19">
      <c r="A298" s="1">
        <v>135</v>
      </c>
      <c r="B298" s="1" t="s">
        <v>267</v>
      </c>
      <c r="C298" s="1" t="s">
        <v>268</v>
      </c>
      <c r="D298" s="1">
        <v>4.5</v>
      </c>
      <c r="E298" s="1">
        <v>7</v>
      </c>
      <c r="F298" s="1">
        <v>10.4</v>
      </c>
      <c r="J298" s="1">
        <v>9945647</v>
      </c>
      <c r="L298" s="1">
        <f t="shared" si="33"/>
        <v>0</v>
      </c>
      <c r="M298" s="1">
        <f t="shared" si="34"/>
        <v>0</v>
      </c>
      <c r="N298" s="1">
        <f t="shared" si="35"/>
        <v>12.128235</v>
      </c>
      <c r="O298" s="1">
        <f t="shared" si="36"/>
        <v>0</v>
      </c>
      <c r="P298" s="1">
        <f t="shared" si="37"/>
        <v>57</v>
      </c>
      <c r="Q298" s="1">
        <f t="shared" si="38"/>
        <v>57</v>
      </c>
      <c r="R298" s="1">
        <f t="shared" si="39"/>
        <v>14</v>
      </c>
      <c r="S298" s="1">
        <f t="shared" si="40"/>
        <v>57</v>
      </c>
    </row>
    <row r="299" spans="1:19">
      <c r="A299" s="1">
        <v>217</v>
      </c>
      <c r="B299" s="1" t="s">
        <v>430</v>
      </c>
      <c r="C299" s="1" t="s">
        <v>431</v>
      </c>
      <c r="D299" s="1">
        <v>3.5</v>
      </c>
      <c r="E299" s="1">
        <v>6</v>
      </c>
      <c r="F299" s="1">
        <v>9.6999999999999993</v>
      </c>
      <c r="L299" s="1">
        <f t="shared" si="33"/>
        <v>0</v>
      </c>
      <c r="M299" s="1">
        <f t="shared" si="34"/>
        <v>0</v>
      </c>
      <c r="N299" s="1">
        <f t="shared" si="35"/>
        <v>0</v>
      </c>
      <c r="O299" s="1">
        <f t="shared" si="36"/>
        <v>0</v>
      </c>
      <c r="P299" s="1">
        <f t="shared" si="37"/>
        <v>57</v>
      </c>
      <c r="Q299" s="1">
        <f t="shared" si="38"/>
        <v>57</v>
      </c>
      <c r="R299" s="1">
        <f t="shared" si="39"/>
        <v>57</v>
      </c>
      <c r="S299" s="1">
        <f t="shared" si="40"/>
        <v>57</v>
      </c>
    </row>
    <row r="300" spans="1:19">
      <c r="A300" s="1">
        <v>120</v>
      </c>
      <c r="B300" s="1" t="s">
        <v>237</v>
      </c>
      <c r="C300" s="1" t="s">
        <v>238</v>
      </c>
      <c r="D300" s="1">
        <v>3</v>
      </c>
      <c r="E300" s="1">
        <v>7</v>
      </c>
      <c r="F300" s="1">
        <v>9.4</v>
      </c>
      <c r="L300" s="1">
        <f t="shared" si="33"/>
        <v>0</v>
      </c>
      <c r="M300" s="1">
        <f t="shared" si="34"/>
        <v>0</v>
      </c>
      <c r="N300" s="1">
        <f t="shared" si="35"/>
        <v>0</v>
      </c>
      <c r="O300" s="1">
        <f t="shared" si="36"/>
        <v>0</v>
      </c>
      <c r="P300" s="1">
        <f t="shared" si="37"/>
        <v>57</v>
      </c>
      <c r="Q300" s="1">
        <f t="shared" si="38"/>
        <v>57</v>
      </c>
      <c r="R300" s="1">
        <f t="shared" si="39"/>
        <v>57</v>
      </c>
      <c r="S300" s="1">
        <f t="shared" si="40"/>
        <v>57</v>
      </c>
    </row>
    <row r="301" spans="1:19">
      <c r="A301" s="1">
        <v>13</v>
      </c>
      <c r="B301" s="1" t="s">
        <v>26</v>
      </c>
      <c r="C301" s="1" t="s">
        <v>27</v>
      </c>
      <c r="D301" s="1">
        <v>2</v>
      </c>
      <c r="E301" s="1">
        <v>5</v>
      </c>
      <c r="F301" s="1">
        <v>7</v>
      </c>
      <c r="G301" s="1">
        <v>8.8000000000000007</v>
      </c>
      <c r="L301" s="1">
        <f t="shared" si="33"/>
        <v>0</v>
      </c>
      <c r="M301" s="1">
        <f t="shared" si="34"/>
        <v>0</v>
      </c>
      <c r="N301" s="1">
        <f t="shared" si="35"/>
        <v>0</v>
      </c>
      <c r="O301" s="1">
        <f t="shared" si="36"/>
        <v>0</v>
      </c>
      <c r="P301" s="1">
        <f t="shared" si="37"/>
        <v>57</v>
      </c>
      <c r="Q301" s="1">
        <f t="shared" si="38"/>
        <v>57</v>
      </c>
      <c r="R301" s="1">
        <f t="shared" si="39"/>
        <v>57</v>
      </c>
      <c r="S301" s="1">
        <f t="shared" si="40"/>
        <v>57</v>
      </c>
    </row>
    <row r="302" spans="1:19">
      <c r="A302" s="1">
        <v>116</v>
      </c>
      <c r="B302" s="1" t="s">
        <v>229</v>
      </c>
      <c r="C302" s="1" t="s">
        <v>230</v>
      </c>
      <c r="D302" s="1">
        <v>4</v>
      </c>
      <c r="E302" s="1">
        <v>7.5</v>
      </c>
      <c r="F302" s="1">
        <v>10</v>
      </c>
      <c r="J302" s="1">
        <v>9944491</v>
      </c>
      <c r="L302" s="1">
        <f t="shared" si="33"/>
        <v>0</v>
      </c>
      <c r="M302" s="1">
        <f t="shared" si="34"/>
        <v>0</v>
      </c>
      <c r="N302" s="1">
        <f t="shared" si="35"/>
        <v>11.722455</v>
      </c>
      <c r="O302" s="1">
        <f t="shared" si="36"/>
        <v>0</v>
      </c>
      <c r="P302" s="1">
        <f t="shared" si="37"/>
        <v>57</v>
      </c>
      <c r="Q302" s="1">
        <f t="shared" si="38"/>
        <v>57</v>
      </c>
      <c r="R302" s="1">
        <f t="shared" si="39"/>
        <v>39</v>
      </c>
      <c r="S302" s="1">
        <f t="shared" si="40"/>
        <v>57</v>
      </c>
    </row>
    <row r="303" spans="1:19">
      <c r="A303" s="1">
        <v>128</v>
      </c>
      <c r="B303" s="1" t="s">
        <v>253</v>
      </c>
      <c r="C303" s="1" t="s">
        <v>254</v>
      </c>
      <c r="D303" s="1">
        <v>4</v>
      </c>
      <c r="E303" s="1">
        <v>6.5</v>
      </c>
      <c r="F303" s="1">
        <v>9.6</v>
      </c>
      <c r="L303" s="1">
        <f t="shared" si="33"/>
        <v>0</v>
      </c>
      <c r="M303" s="1">
        <f t="shared" si="34"/>
        <v>0</v>
      </c>
      <c r="N303" s="1">
        <f t="shared" si="35"/>
        <v>0</v>
      </c>
      <c r="O303" s="1">
        <f t="shared" si="36"/>
        <v>0</v>
      </c>
      <c r="P303" s="1">
        <f t="shared" si="37"/>
        <v>57</v>
      </c>
      <c r="Q303" s="1">
        <f t="shared" si="38"/>
        <v>57</v>
      </c>
      <c r="R303" s="1">
        <f t="shared" si="39"/>
        <v>57</v>
      </c>
      <c r="S303" s="1">
        <f t="shared" si="40"/>
        <v>57</v>
      </c>
    </row>
    <row r="304" spans="1:19">
      <c r="A304" s="1">
        <v>166</v>
      </c>
      <c r="B304" s="1" t="s">
        <v>328</v>
      </c>
      <c r="C304" s="1" t="s">
        <v>329</v>
      </c>
      <c r="D304" s="1">
        <v>2</v>
      </c>
      <c r="E304" s="1">
        <v>5</v>
      </c>
      <c r="F304" s="1">
        <v>8.8000000000000007</v>
      </c>
      <c r="L304" s="1">
        <f t="shared" si="33"/>
        <v>0</v>
      </c>
      <c r="M304" s="1">
        <f t="shared" si="34"/>
        <v>0</v>
      </c>
      <c r="N304" s="1">
        <f t="shared" si="35"/>
        <v>0</v>
      </c>
      <c r="O304" s="1">
        <f t="shared" si="36"/>
        <v>0</v>
      </c>
      <c r="P304" s="1">
        <f t="shared" si="37"/>
        <v>57</v>
      </c>
      <c r="Q304" s="1">
        <f t="shared" si="38"/>
        <v>57</v>
      </c>
      <c r="R304" s="1">
        <f t="shared" si="39"/>
        <v>57</v>
      </c>
      <c r="S304" s="1">
        <f t="shared" si="40"/>
        <v>57</v>
      </c>
    </row>
    <row r="305" spans="1:19">
      <c r="A305" s="1">
        <v>193</v>
      </c>
      <c r="B305" s="1" t="s">
        <v>382</v>
      </c>
      <c r="C305" s="1" t="s">
        <v>383</v>
      </c>
      <c r="D305" s="1">
        <v>4</v>
      </c>
      <c r="E305" s="1">
        <v>7</v>
      </c>
      <c r="F305" s="1">
        <v>10.3</v>
      </c>
      <c r="J305" s="1">
        <v>9947833</v>
      </c>
      <c r="L305" s="1">
        <f t="shared" si="33"/>
        <v>0</v>
      </c>
      <c r="M305" s="1">
        <f t="shared" si="34"/>
        <v>0</v>
      </c>
      <c r="N305" s="1">
        <f t="shared" si="35"/>
        <v>12.039165000000001</v>
      </c>
      <c r="O305" s="1">
        <f t="shared" si="36"/>
        <v>0</v>
      </c>
      <c r="P305" s="1">
        <f t="shared" si="37"/>
        <v>57</v>
      </c>
      <c r="Q305" s="1">
        <f t="shared" si="38"/>
        <v>57</v>
      </c>
      <c r="R305" s="1">
        <f t="shared" si="39"/>
        <v>19</v>
      </c>
      <c r="S305" s="1">
        <f t="shared" si="40"/>
        <v>57</v>
      </c>
    </row>
    <row r="306" spans="1:19">
      <c r="A306" s="1">
        <v>229</v>
      </c>
      <c r="B306" s="1" t="s">
        <v>453</v>
      </c>
      <c r="C306" s="1" t="s">
        <v>454</v>
      </c>
      <c r="D306" s="1">
        <v>2.5</v>
      </c>
      <c r="E306" s="1">
        <v>6.5</v>
      </c>
      <c r="F306" s="1">
        <v>9.4</v>
      </c>
      <c r="L306" s="1">
        <f t="shared" si="33"/>
        <v>0</v>
      </c>
      <c r="M306" s="1">
        <f t="shared" si="34"/>
        <v>0</v>
      </c>
      <c r="N306" s="1">
        <f t="shared" si="35"/>
        <v>0</v>
      </c>
      <c r="O306" s="1">
        <f t="shared" si="36"/>
        <v>0</v>
      </c>
      <c r="P306" s="1">
        <f t="shared" si="37"/>
        <v>57</v>
      </c>
      <c r="Q306" s="1">
        <f t="shared" si="38"/>
        <v>57</v>
      </c>
      <c r="R306" s="1">
        <f t="shared" si="39"/>
        <v>57</v>
      </c>
      <c r="S306" s="1">
        <f t="shared" si="40"/>
        <v>57</v>
      </c>
    </row>
    <row r="307" spans="1:19">
      <c r="A307" s="1">
        <v>277</v>
      </c>
      <c r="B307" s="1" t="s">
        <v>547</v>
      </c>
      <c r="C307" s="1" t="s">
        <v>548</v>
      </c>
      <c r="D307" s="1">
        <v>4</v>
      </c>
      <c r="E307" s="1">
        <v>7.5</v>
      </c>
      <c r="F307" s="1">
        <v>9.9</v>
      </c>
      <c r="G307" s="1">
        <v>11.2</v>
      </c>
      <c r="K307" s="1">
        <v>9793699</v>
      </c>
      <c r="L307" s="1">
        <f t="shared" si="33"/>
        <v>0</v>
      </c>
      <c r="M307" s="1">
        <f t="shared" si="34"/>
        <v>0</v>
      </c>
      <c r="N307" s="1">
        <f t="shared" si="35"/>
        <v>0</v>
      </c>
      <c r="O307" s="1">
        <f t="shared" si="36"/>
        <v>12.178996666666666</v>
      </c>
      <c r="P307" s="1">
        <f t="shared" si="37"/>
        <v>57</v>
      </c>
      <c r="Q307" s="1">
        <f t="shared" si="38"/>
        <v>57</v>
      </c>
      <c r="R307" s="1">
        <f t="shared" si="39"/>
        <v>57</v>
      </c>
      <c r="S307" s="1">
        <f t="shared" si="40"/>
        <v>11</v>
      </c>
    </row>
    <row r="308" spans="1:19">
      <c r="A308" s="1">
        <v>296</v>
      </c>
      <c r="B308" s="1" t="s">
        <v>585</v>
      </c>
      <c r="C308" s="1" t="s">
        <v>586</v>
      </c>
      <c r="D308" s="1">
        <v>3.5</v>
      </c>
      <c r="E308" s="1">
        <v>7</v>
      </c>
      <c r="F308" s="1">
        <v>9.8000000000000007</v>
      </c>
      <c r="L308" s="1">
        <f t="shared" si="33"/>
        <v>0</v>
      </c>
      <c r="M308" s="1">
        <f t="shared" si="34"/>
        <v>0</v>
      </c>
      <c r="N308" s="1">
        <f t="shared" si="35"/>
        <v>0</v>
      </c>
      <c r="O308" s="1">
        <f t="shared" si="36"/>
        <v>0</v>
      </c>
      <c r="P308" s="1">
        <f t="shared" si="37"/>
        <v>57</v>
      </c>
      <c r="Q308" s="1">
        <f t="shared" si="38"/>
        <v>57</v>
      </c>
      <c r="R308" s="1">
        <f t="shared" si="39"/>
        <v>57</v>
      </c>
      <c r="S308" s="1">
        <f t="shared" si="40"/>
        <v>57</v>
      </c>
    </row>
    <row r="309" spans="1:19">
      <c r="A309" s="1">
        <v>125</v>
      </c>
      <c r="B309" s="1" t="s">
        <v>247</v>
      </c>
      <c r="C309" s="1" t="s">
        <v>248</v>
      </c>
      <c r="D309" s="1">
        <v>2.5</v>
      </c>
      <c r="E309" s="1">
        <v>5.5</v>
      </c>
      <c r="F309" s="1">
        <v>10.8</v>
      </c>
      <c r="J309" s="1">
        <v>9860105</v>
      </c>
      <c r="L309" s="1">
        <f t="shared" si="33"/>
        <v>0</v>
      </c>
      <c r="M309" s="1">
        <f t="shared" si="34"/>
        <v>0</v>
      </c>
      <c r="N309" s="1">
        <f t="shared" si="35"/>
        <v>12.100525000000001</v>
      </c>
      <c r="O309" s="1">
        <f t="shared" si="36"/>
        <v>0</v>
      </c>
      <c r="P309" s="1">
        <f t="shared" si="37"/>
        <v>57</v>
      </c>
      <c r="Q309" s="1">
        <f t="shared" si="38"/>
        <v>57</v>
      </c>
      <c r="R309" s="1">
        <f t="shared" si="39"/>
        <v>15</v>
      </c>
      <c r="S309" s="1">
        <f t="shared" si="40"/>
        <v>57</v>
      </c>
    </row>
    <row r="310" spans="1:19">
      <c r="A310" s="1">
        <v>150</v>
      </c>
      <c r="B310" s="1" t="s">
        <v>297</v>
      </c>
      <c r="C310" s="1" t="s">
        <v>298</v>
      </c>
      <c r="D310" s="1">
        <v>3.5</v>
      </c>
      <c r="E310" s="1">
        <v>5.5</v>
      </c>
      <c r="F310" s="1">
        <v>8</v>
      </c>
      <c r="L310" s="1">
        <f t="shared" si="33"/>
        <v>0</v>
      </c>
      <c r="M310" s="1">
        <f t="shared" si="34"/>
        <v>0</v>
      </c>
      <c r="N310" s="1">
        <f t="shared" si="35"/>
        <v>0</v>
      </c>
      <c r="O310" s="1">
        <f t="shared" si="36"/>
        <v>0</v>
      </c>
      <c r="P310" s="1">
        <f t="shared" si="37"/>
        <v>57</v>
      </c>
      <c r="Q310" s="1">
        <f t="shared" si="38"/>
        <v>57</v>
      </c>
      <c r="R310" s="1">
        <f t="shared" si="39"/>
        <v>57</v>
      </c>
      <c r="S310" s="1">
        <f t="shared" si="40"/>
        <v>57</v>
      </c>
    </row>
    <row r="311" spans="1:19">
      <c r="A311" s="1">
        <v>181</v>
      </c>
      <c r="B311" s="1" t="s">
        <v>358</v>
      </c>
      <c r="C311" s="1" t="s">
        <v>359</v>
      </c>
      <c r="D311" s="1">
        <v>4</v>
      </c>
      <c r="E311" s="1">
        <v>7.5</v>
      </c>
      <c r="F311" s="1">
        <v>10</v>
      </c>
      <c r="J311" s="1">
        <v>9915926</v>
      </c>
      <c r="L311" s="1">
        <f t="shared" si="33"/>
        <v>0</v>
      </c>
      <c r="M311" s="1">
        <f t="shared" si="34"/>
        <v>0</v>
      </c>
      <c r="N311" s="1">
        <f t="shared" si="35"/>
        <v>11.57963</v>
      </c>
      <c r="O311" s="1">
        <f t="shared" si="36"/>
        <v>0</v>
      </c>
      <c r="P311" s="1">
        <f t="shared" si="37"/>
        <v>57</v>
      </c>
      <c r="Q311" s="1">
        <f t="shared" si="38"/>
        <v>57</v>
      </c>
      <c r="R311" s="1">
        <f t="shared" si="39"/>
        <v>43</v>
      </c>
      <c r="S311" s="1">
        <f t="shared" si="40"/>
        <v>57</v>
      </c>
    </row>
    <row r="312" spans="1:19">
      <c r="A312" s="1">
        <v>179</v>
      </c>
      <c r="B312" s="1" t="s">
        <v>354</v>
      </c>
      <c r="C312" s="1" t="s">
        <v>355</v>
      </c>
      <c r="D312" s="1">
        <v>3</v>
      </c>
      <c r="E312" s="1">
        <v>7</v>
      </c>
      <c r="F312" s="1">
        <v>9.8000000000000007</v>
      </c>
      <c r="L312" s="1">
        <f t="shared" si="33"/>
        <v>0</v>
      </c>
      <c r="M312" s="1">
        <f t="shared" si="34"/>
        <v>0</v>
      </c>
      <c r="N312" s="1">
        <f t="shared" si="35"/>
        <v>0</v>
      </c>
      <c r="O312" s="1">
        <f t="shared" si="36"/>
        <v>0</v>
      </c>
      <c r="P312" s="1">
        <f t="shared" si="37"/>
        <v>57</v>
      </c>
      <c r="Q312" s="1">
        <f t="shared" si="38"/>
        <v>57</v>
      </c>
      <c r="R312" s="1">
        <f t="shared" si="39"/>
        <v>57</v>
      </c>
      <c r="S312" s="1">
        <f t="shared" si="40"/>
        <v>57</v>
      </c>
    </row>
    <row r="313" spans="1:19">
      <c r="A313" s="1">
        <v>61</v>
      </c>
      <c r="B313" s="1" t="s">
        <v>121</v>
      </c>
      <c r="C313" s="1" t="s">
        <v>122</v>
      </c>
      <c r="D313" s="1">
        <v>4.5</v>
      </c>
      <c r="E313" s="1">
        <v>7</v>
      </c>
      <c r="F313" s="1">
        <v>9.4</v>
      </c>
      <c r="L313" s="1">
        <f t="shared" si="33"/>
        <v>0</v>
      </c>
      <c r="M313" s="1">
        <f t="shared" si="34"/>
        <v>0</v>
      </c>
      <c r="N313" s="1">
        <f t="shared" si="35"/>
        <v>0</v>
      </c>
      <c r="O313" s="1">
        <f t="shared" si="36"/>
        <v>0</v>
      </c>
      <c r="P313" s="1">
        <f t="shared" si="37"/>
        <v>57</v>
      </c>
      <c r="Q313" s="1">
        <f t="shared" si="38"/>
        <v>57</v>
      </c>
      <c r="R313" s="1">
        <f t="shared" si="39"/>
        <v>57</v>
      </c>
      <c r="S313" s="1">
        <f t="shared" si="40"/>
        <v>57</v>
      </c>
    </row>
    <row r="314" spans="1:19">
      <c r="A314" s="1">
        <v>31</v>
      </c>
      <c r="B314" s="1" t="s">
        <v>62</v>
      </c>
      <c r="C314" s="1" t="s">
        <v>63</v>
      </c>
      <c r="D314" s="1">
        <v>3.5</v>
      </c>
      <c r="E314" s="1">
        <v>6.5</v>
      </c>
      <c r="F314" s="1">
        <v>9.4</v>
      </c>
      <c r="L314" s="1">
        <f t="shared" si="33"/>
        <v>0</v>
      </c>
      <c r="M314" s="1">
        <f t="shared" si="34"/>
        <v>0</v>
      </c>
      <c r="N314" s="1">
        <f t="shared" si="35"/>
        <v>0</v>
      </c>
      <c r="O314" s="1">
        <f t="shared" si="36"/>
        <v>0</v>
      </c>
      <c r="P314" s="1">
        <f t="shared" si="37"/>
        <v>57</v>
      </c>
      <c r="Q314" s="1">
        <f t="shared" si="38"/>
        <v>57</v>
      </c>
      <c r="R314" s="1">
        <f t="shared" si="39"/>
        <v>57</v>
      </c>
      <c r="S314" s="1">
        <f t="shared" si="40"/>
        <v>57</v>
      </c>
    </row>
    <row r="315" spans="1:19">
      <c r="A315" s="1">
        <v>38</v>
      </c>
      <c r="B315" s="1" t="s">
        <v>76</v>
      </c>
      <c r="C315" s="1" t="s">
        <v>77</v>
      </c>
      <c r="D315" s="1">
        <v>4</v>
      </c>
      <c r="E315" s="1">
        <v>7</v>
      </c>
      <c r="F315" s="1">
        <v>10.199999999999999</v>
      </c>
      <c r="J315" s="1">
        <v>9971818</v>
      </c>
      <c r="L315" s="1">
        <f t="shared" si="33"/>
        <v>0</v>
      </c>
      <c r="M315" s="1">
        <f t="shared" si="34"/>
        <v>0</v>
      </c>
      <c r="N315" s="1">
        <f t="shared" si="35"/>
        <v>12.059089999999999</v>
      </c>
      <c r="O315" s="1">
        <f t="shared" si="36"/>
        <v>0</v>
      </c>
      <c r="P315" s="1">
        <f t="shared" si="37"/>
        <v>57</v>
      </c>
      <c r="Q315" s="1">
        <f t="shared" si="38"/>
        <v>57</v>
      </c>
      <c r="R315" s="1">
        <f t="shared" si="39"/>
        <v>18</v>
      </c>
      <c r="S315" s="1">
        <f t="shared" si="40"/>
        <v>57</v>
      </c>
    </row>
    <row r="316" spans="1:19">
      <c r="A316" s="1">
        <v>76</v>
      </c>
      <c r="B316" s="1" t="s">
        <v>150</v>
      </c>
      <c r="C316" s="1" t="s">
        <v>151</v>
      </c>
      <c r="D316" s="1">
        <v>4</v>
      </c>
      <c r="E316" s="1">
        <v>7</v>
      </c>
      <c r="F316" s="1">
        <v>10.4</v>
      </c>
      <c r="L316" s="1">
        <f t="shared" si="33"/>
        <v>0</v>
      </c>
      <c r="M316" s="1">
        <f t="shared" si="34"/>
        <v>0</v>
      </c>
      <c r="N316" s="1">
        <f t="shared" si="35"/>
        <v>0</v>
      </c>
      <c r="O316" s="1">
        <f t="shared" si="36"/>
        <v>0</v>
      </c>
      <c r="P316" s="1">
        <f t="shared" si="37"/>
        <v>57</v>
      </c>
      <c r="Q316" s="1">
        <f t="shared" si="38"/>
        <v>57</v>
      </c>
      <c r="R316" s="1">
        <f t="shared" si="39"/>
        <v>57</v>
      </c>
      <c r="S316" s="1">
        <f t="shared" si="40"/>
        <v>57</v>
      </c>
    </row>
    <row r="317" spans="1:19">
      <c r="A317" s="1">
        <v>269</v>
      </c>
      <c r="B317" s="1" t="s">
        <v>531</v>
      </c>
      <c r="C317" s="1" t="s">
        <v>532</v>
      </c>
      <c r="D317" s="1">
        <v>3.5</v>
      </c>
      <c r="E317" s="1">
        <v>7.5</v>
      </c>
      <c r="F317" s="1">
        <v>9.6999999999999993</v>
      </c>
      <c r="L317" s="1">
        <f t="shared" si="33"/>
        <v>0</v>
      </c>
      <c r="M317" s="1">
        <f t="shared" si="34"/>
        <v>0</v>
      </c>
      <c r="N317" s="1">
        <f t="shared" si="35"/>
        <v>0</v>
      </c>
      <c r="O317" s="1">
        <f t="shared" si="36"/>
        <v>0</v>
      </c>
      <c r="P317" s="1">
        <f t="shared" si="37"/>
        <v>57</v>
      </c>
      <c r="Q317" s="1">
        <f t="shared" si="38"/>
        <v>57</v>
      </c>
      <c r="R317" s="1">
        <f t="shared" si="39"/>
        <v>57</v>
      </c>
      <c r="S317" s="1">
        <f t="shared" si="40"/>
        <v>57</v>
      </c>
    </row>
    <row r="318" spans="1:19">
      <c r="A318" s="1">
        <v>215</v>
      </c>
      <c r="B318" s="1" t="s">
        <v>426</v>
      </c>
      <c r="C318" s="1" t="s">
        <v>427</v>
      </c>
      <c r="D318" s="1">
        <v>4</v>
      </c>
      <c r="E318" s="1">
        <v>7.5</v>
      </c>
      <c r="F318" s="1">
        <v>9.5</v>
      </c>
      <c r="L318" s="1">
        <f t="shared" si="33"/>
        <v>0</v>
      </c>
      <c r="M318" s="1">
        <f t="shared" si="34"/>
        <v>0</v>
      </c>
      <c r="N318" s="1">
        <f t="shared" si="35"/>
        <v>0</v>
      </c>
      <c r="O318" s="1">
        <f t="shared" si="36"/>
        <v>0</v>
      </c>
      <c r="P318" s="1">
        <f t="shared" si="37"/>
        <v>57</v>
      </c>
      <c r="Q318" s="1">
        <f t="shared" si="38"/>
        <v>57</v>
      </c>
      <c r="R318" s="1">
        <f t="shared" si="39"/>
        <v>57</v>
      </c>
      <c r="S318" s="1">
        <f t="shared" si="40"/>
        <v>57</v>
      </c>
    </row>
    <row r="319" spans="1:19">
      <c r="A319" s="1">
        <v>194</v>
      </c>
      <c r="B319" s="1" t="s">
        <v>384</v>
      </c>
      <c r="C319" s="1" t="s">
        <v>385</v>
      </c>
      <c r="D319" s="1">
        <v>3.5</v>
      </c>
      <c r="E319" s="1">
        <v>7.5</v>
      </c>
      <c r="F319" s="1">
        <v>10.8</v>
      </c>
      <c r="L319" s="1">
        <f t="shared" si="33"/>
        <v>0</v>
      </c>
      <c r="M319" s="1">
        <f t="shared" si="34"/>
        <v>0</v>
      </c>
      <c r="N319" s="1">
        <f t="shared" si="35"/>
        <v>0</v>
      </c>
      <c r="O319" s="1">
        <f t="shared" si="36"/>
        <v>0</v>
      </c>
      <c r="P319" s="1">
        <f t="shared" si="37"/>
        <v>57</v>
      </c>
      <c r="Q319" s="1">
        <f t="shared" si="38"/>
        <v>57</v>
      </c>
      <c r="R319" s="1">
        <f t="shared" si="39"/>
        <v>57</v>
      </c>
      <c r="S319" s="1">
        <f t="shared" si="40"/>
        <v>57</v>
      </c>
    </row>
  </sheetData>
  <sortState xmlns:xlrd2="http://schemas.microsoft.com/office/spreadsheetml/2017/richdata2" ref="A2:C319">
    <sortCondition ref="C1:C319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BDEA-2BDD-4C15-A8BE-91C8E9C0E1C6}">
  <dimension ref="A1:J31"/>
  <sheetViews>
    <sheetView workbookViewId="0">
      <selection activeCell="I10" sqref="I10"/>
    </sheetView>
  </sheetViews>
  <sheetFormatPr defaultRowHeight="17.399999999999999"/>
  <cols>
    <col min="1" max="1" width="10.88671875" style="2" bestFit="1" customWidth="1"/>
    <col min="2" max="2" width="23.21875" style="2" bestFit="1" customWidth="1"/>
    <col min="3" max="3" width="43.109375" style="2" bestFit="1" customWidth="1"/>
    <col min="4" max="4" width="6.6640625" style="2" bestFit="1" customWidth="1"/>
    <col min="5" max="5" width="6.88671875" style="2" bestFit="1" customWidth="1"/>
    <col min="6" max="6" width="14.5546875" style="2" customWidth="1"/>
    <col min="7" max="7" width="11" style="3" bestFit="1" customWidth="1"/>
    <col min="8" max="8" width="8.88671875" style="2"/>
    <col min="9" max="9" width="20.21875" style="2" bestFit="1" customWidth="1"/>
    <col min="10" max="10" width="16.77734375" style="2" bestFit="1" customWidth="1"/>
    <col min="11" max="16384" width="8.88671875" style="2"/>
  </cols>
  <sheetData>
    <row r="1" spans="1:10" ht="18" thickBot="1">
      <c r="A1" s="2" t="s">
        <v>639</v>
      </c>
      <c r="B1" s="2" t="s">
        <v>629</v>
      </c>
      <c r="C1" s="2" t="s">
        <v>630</v>
      </c>
      <c r="D1" s="2" t="s">
        <v>640</v>
      </c>
      <c r="E1" s="2" t="s">
        <v>642</v>
      </c>
      <c r="F1" s="2" t="s">
        <v>643</v>
      </c>
      <c r="G1" s="3" t="s">
        <v>641</v>
      </c>
    </row>
    <row r="2" spans="1:10">
      <c r="A2" s="12">
        <v>1</v>
      </c>
      <c r="B2" s="2" t="str">
        <f>IFERROR(INDEX(成绩输入!B:B,MATCH(A2,成绩输入!R:R,0)),IFERROR(INDEX(成绩输入!B:B,MATCH(A2,成绩输入!S:S,0)),IFERROR(INDEX(成绩输入!B:B,MATCH(A2,成绩输入!P:P,0)),IFERROR(INDEX(成绩输入!B:B,MATCH(A2,成绩输入!Q:Q,0)),""))))</f>
        <v>grievouslady</v>
      </c>
      <c r="C2" s="2" t="str">
        <f>IFERROR(INDEX(成绩输入!C:C,MATCH(A2,成绩输入!R:R,0)),IFERROR(INDEX(成绩输入!C:C,MATCH(A2,成绩输入!S:S,0)),IFERROR(INDEX(成绩输入!C:C,MATCH(A2,成绩输入!P:P,0)),IFERROR(INDEX(成绩输入!C:C,MATCH(A2,成绩输入!Q:Q,0)),""))))</f>
        <v>Grievous Lady</v>
      </c>
      <c r="D2" s="2" t="str">
        <f>IFERROR(IF(MATCH(A2,成绩输入!R:R,0),"FTR"),IFERROR(IF(MATCH(A2,成绩输入!S:S,0),"BYD"),IFERROR(IF(MATCH(A2,成绩输入!Q:Q,0),"PRS"),IFERROR(IF(MATCH(A2,成绩输入!P:P,0),"PST"),""))))</f>
        <v>FTR</v>
      </c>
      <c r="E2" s="2">
        <f>IFERROR(INDEX(成绩输入!F:F,MATCH(A2,成绩输入!R:R,0)),IFERROR(INDEX(成绩输入!G:G,MATCH(A2,成绩输入!S:S,0)),IFERROR(INDEX(成绩输入!E:E,MATCH(A2,成绩输入!Q:Q,0)),IFERROR(INDEX(成绩输入!D:D,MATCH(A2,成绩输入!P:P,0)),""))))</f>
        <v>11.3</v>
      </c>
      <c r="F2" s="2">
        <f>IFERROR(INDEX(成绩输入!J:J,MATCH(A2,成绩输入!R:R,0)),IFERROR(INDEX(成绩输入!K:K,MATCH(A2,成绩输入!S:S,0)),IFERROR(INDEX(成绩输入!I:I,MATCH(A2,成绩输入!Q:Q,0)),IFERROR(INDEX(成绩输入!H:H,MATCH(A2,成绩输入!P:P,0)),""))))</f>
        <v>9846113</v>
      </c>
      <c r="G2" s="3">
        <f>IFERROR(INDEX(成绩输入!N:N,MATCH(A2,成绩输入!R:R,0)),IFERROR(INDEX(成绩输入!O:O,MATCH(A2,成绩输入!S:S,0)),IFERROR(INDEX(成绩输入!M:M,MATCH(A2,成绩输入!Q:Q,0)),IFERROR(INDEX(成绩输入!L:L,MATCH(A2,成绩输入!P:P,0)),""))))</f>
        <v>12.530565000000001</v>
      </c>
      <c r="I2" s="4" t="s">
        <v>644</v>
      </c>
      <c r="J2" s="5">
        <v>12.18</v>
      </c>
    </row>
    <row r="3" spans="1:10">
      <c r="A3" s="2">
        <v>2</v>
      </c>
      <c r="B3" s="2" t="str">
        <f>IFERROR(INDEX(成绩输入!B:B,MATCH(A3,成绩输入!R:R,0)),IFERROR(INDEX(成绩输入!B:B,MATCH(A3,成绩输入!S:S,0)),IFERROR(INDEX(成绩输入!B:B,MATCH(A3,成绩输入!P:P,0)),IFERROR(INDEX(成绩输入!B:B,MATCH(A3,成绩输入!Q:Q,0)),""))))</f>
        <v>halcyon</v>
      </c>
      <c r="C3" s="2" t="str">
        <f>IFERROR(INDEX(成绩输入!C:C,MATCH(A3,成绩输入!R:R,0)),IFERROR(INDEX(成绩输入!C:C,MATCH(A3,成绩输入!S:S,0)),IFERROR(INDEX(成绩输入!C:C,MATCH(A3,成绩输入!P:P,0)),IFERROR(INDEX(成绩输入!C:C,MATCH(A3,成绩输入!Q:Q,0)),""))))</f>
        <v>Halcyon</v>
      </c>
      <c r="D3" s="2" t="str">
        <f>IFERROR(IF(MATCH(A3,成绩输入!R:R,0),"FTR"),IFERROR(IF(MATCH(A3,成绩输入!S:S,0),"BYD"),IFERROR(IF(MATCH(A3,成绩输入!Q:Q,0),"PRS"),IFERROR(IF(MATCH(A3,成绩输入!P:P,0),"PST"),""))))</f>
        <v>FTR</v>
      </c>
      <c r="E3" s="2">
        <f>IFERROR(INDEX(成绩输入!F:F,MATCH(A3,成绩输入!R:R,0)),IFERROR(INDEX(成绩输入!G:G,MATCH(A3,成绩输入!S:S,0)),IFERROR(INDEX(成绩输入!E:E,MATCH(A3,成绩输入!Q:Q,0)),IFERROR(INDEX(成绩输入!D:D,MATCH(A3,成绩输入!P:P,0)),""))))</f>
        <v>10.7</v>
      </c>
      <c r="F3" s="2">
        <f>IFERROR(INDEX(成绩输入!J:J,MATCH(A3,成绩输入!R:R,0)),IFERROR(INDEX(成绩输入!K:K,MATCH(A3,成绩输入!S:S,0)),IFERROR(INDEX(成绩输入!I:I,MATCH(A3,成绩输入!Q:Q,0)),IFERROR(INDEX(成绩输入!H:H,MATCH(A3,成绩输入!P:P,0)),""))))</f>
        <v>9956301</v>
      </c>
      <c r="G3" s="3">
        <f>IFERROR(INDEX(成绩输入!N:N,MATCH(A3,成绩输入!R:R,0)),IFERROR(INDEX(成绩输入!O:O,MATCH(A3,成绩输入!S:S,0)),IFERROR(INDEX(成绩输入!M:M,MATCH(A3,成绩输入!Q:Q,0)),IFERROR(INDEX(成绩输入!L:L,MATCH(A3,成绩输入!P:P,0)),""))))</f>
        <v>12.481504999999999</v>
      </c>
      <c r="I3" s="6" t="s">
        <v>645</v>
      </c>
      <c r="J3" s="7">
        <f>SUM(G2:G31,G2:G11)/40</f>
        <v>12.185861124999999</v>
      </c>
    </row>
    <row r="4" spans="1:10">
      <c r="A4" s="2">
        <v>3</v>
      </c>
      <c r="B4" s="2" t="str">
        <f>IFERROR(INDEX(成绩输入!B:B,MATCH(A4,成绩输入!R:R,0)),IFERROR(INDEX(成绩输入!B:B,MATCH(A4,成绩输入!S:S,0)),IFERROR(INDEX(成绩输入!B:B,MATCH(A4,成绩输入!P:P,0)),IFERROR(INDEX(成绩输入!B:B,MATCH(A4,成绩输入!Q:Q,0)),""))))</f>
        <v>ouroboros</v>
      </c>
      <c r="C4" s="2" t="str">
        <f>IFERROR(INDEX(成绩输入!C:C,MATCH(A4,成绩输入!R:R,0)),IFERROR(INDEX(成绩输入!C:C,MATCH(A4,成绩输入!S:S,0)),IFERROR(INDEX(成绩输入!C:C,MATCH(A4,成绩输入!P:P,0)),IFERROR(INDEX(成绩输入!C:C,MATCH(A4,成绩输入!Q:Q,0)),""))))</f>
        <v>ouroboros -twin stroke of the end-</v>
      </c>
      <c r="D4" s="2" t="str">
        <f>IFERROR(IF(MATCH(A4,成绩输入!R:R,0),"FTR"),IFERROR(IF(MATCH(A4,成绩输入!S:S,0),"BYD"),IFERROR(IF(MATCH(A4,成绩输入!Q:Q,0),"PRS"),IFERROR(IF(MATCH(A4,成绩输入!P:P,0),"PST"),""))))</f>
        <v>FTR</v>
      </c>
      <c r="E4" s="2">
        <f>IFERROR(INDEX(成绩输入!F:F,MATCH(A4,成绩输入!R:R,0)),IFERROR(INDEX(成绩输入!G:G,MATCH(A4,成绩输入!S:S,0)),IFERROR(INDEX(成绩输入!E:E,MATCH(A4,成绩输入!Q:Q,0)),IFERROR(INDEX(成绩输入!D:D,MATCH(A4,成绩输入!P:P,0)),""))))</f>
        <v>10.7</v>
      </c>
      <c r="F4" s="2">
        <f>IFERROR(INDEX(成绩输入!J:J,MATCH(A4,成绩输入!R:R,0)),IFERROR(INDEX(成绩输入!K:K,MATCH(A4,成绩输入!S:S,0)),IFERROR(INDEX(成绩输入!I:I,MATCH(A4,成绩输入!Q:Q,0)),IFERROR(INDEX(成绩输入!H:H,MATCH(A4,成绩输入!P:P,0)),""))))</f>
        <v>9946445</v>
      </c>
      <c r="G4" s="3">
        <f>IFERROR(INDEX(成绩输入!N:N,MATCH(A4,成绩输入!R:R,0)),IFERROR(INDEX(成绩输入!O:O,MATCH(A4,成绩输入!S:S,0)),IFERROR(INDEX(成绩输入!M:M,MATCH(A4,成绩输入!Q:Q,0)),IFERROR(INDEX(成绩输入!L:L,MATCH(A4,成绩输入!P:P,0)),""))))</f>
        <v>12.432224999999999</v>
      </c>
      <c r="I4" s="6" t="s">
        <v>649</v>
      </c>
      <c r="J4" s="7">
        <f>SUM(G2:G31)/30</f>
        <v>12.13423694444444</v>
      </c>
    </row>
    <row r="5" spans="1:10" ht="18" thickBot="1">
      <c r="A5" s="2">
        <v>4</v>
      </c>
      <c r="B5" s="2" t="str">
        <f>IFERROR(INDEX(成绩输入!B:B,MATCH(A5,成绩输入!R:R,0)),IFERROR(INDEX(成绩输入!B:B,MATCH(A5,成绩输入!S:S,0)),IFERROR(INDEX(成绩输入!B:B,MATCH(A5,成绩输入!P:P,0)),IFERROR(INDEX(成绩输入!B:B,MATCH(A5,成绩输入!Q:Q,0)),""))))</f>
        <v>overwhelm</v>
      </c>
      <c r="C5" s="2" t="str">
        <f>IFERROR(INDEX(成绩输入!C:C,MATCH(A5,成绩输入!R:R,0)),IFERROR(INDEX(成绩输入!C:C,MATCH(A5,成绩输入!S:S,0)),IFERROR(INDEX(成绩输入!C:C,MATCH(A5,成绩输入!P:P,0)),IFERROR(INDEX(成绩输入!C:C,MATCH(A5,成绩输入!Q:Q,0)),""))))</f>
        <v>Overwhelm</v>
      </c>
      <c r="D5" s="2" t="str">
        <f>IFERROR(IF(MATCH(A5,成绩输入!R:R,0),"FTR"),IFERROR(IF(MATCH(A5,成绩输入!S:S,0),"BYD"),IFERROR(IF(MATCH(A5,成绩输入!Q:Q,0),"PRS"),IFERROR(IF(MATCH(A5,成绩输入!P:P,0),"PST"),""))))</f>
        <v>FTR</v>
      </c>
      <c r="E5" s="2">
        <f>IFERROR(INDEX(成绩输入!F:F,MATCH(A5,成绩输入!R:R,0)),IFERROR(INDEX(成绩输入!G:G,MATCH(A5,成绩输入!S:S,0)),IFERROR(INDEX(成绩输入!E:E,MATCH(A5,成绩输入!Q:Q,0)),IFERROR(INDEX(成绩输入!D:D,MATCH(A5,成绩输入!P:P,0)),""))))</f>
        <v>10.6</v>
      </c>
      <c r="F5" s="2">
        <f>IFERROR(INDEX(成绩输入!J:J,MATCH(A5,成绩输入!R:R,0)),IFERROR(INDEX(成绩输入!K:K,MATCH(A5,成绩输入!S:S,0)),IFERROR(INDEX(成绩输入!I:I,MATCH(A5,成绩输入!Q:Q,0)),IFERROR(INDEX(成绩输入!H:H,MATCH(A5,成绩输入!P:P,0)),""))))</f>
        <v>9965174</v>
      </c>
      <c r="G5" s="3">
        <f>IFERROR(INDEX(成绩输入!N:N,MATCH(A5,成绩输入!R:R,0)),IFERROR(INDEX(成绩输入!O:O,MATCH(A5,成绩输入!S:S,0)),IFERROR(INDEX(成绩输入!M:M,MATCH(A5,成绩输入!Q:Q,0)),IFERROR(INDEX(成绩输入!L:L,MATCH(A5,成绩输入!P:P,0)),""))))</f>
        <v>12.42587</v>
      </c>
      <c r="I5" s="8" t="s">
        <v>647</v>
      </c>
      <c r="J5" s="9">
        <f>(J2*40-SUM(G2:G31))/10</f>
        <v>12.317289166666678</v>
      </c>
    </row>
    <row r="6" spans="1:10" ht="18" thickBot="1">
      <c r="A6" s="2">
        <v>5</v>
      </c>
      <c r="B6" s="2" t="str">
        <f>IFERROR(INDEX(成绩输入!B:B,MATCH(A6,成绩输入!R:R,0)),IFERROR(INDEX(成绩输入!B:B,MATCH(A6,成绩输入!S:S,0)),IFERROR(INDEX(成绩输入!B:B,MATCH(A6,成绩输入!P:P,0)),IFERROR(INDEX(成绩输入!B:B,MATCH(A6,成绩输入!Q:Q,0)),""))))</f>
        <v>heavensdoor</v>
      </c>
      <c r="C6" s="2" t="str">
        <f>IFERROR(INDEX(成绩输入!C:C,MATCH(A6,成绩输入!R:R,0)),IFERROR(INDEX(成绩输入!C:C,MATCH(A6,成绩输入!S:S,0)),IFERROR(INDEX(成绩输入!C:C,MATCH(A6,成绩输入!P:P,0)),IFERROR(INDEX(成绩输入!C:C,MATCH(A6,成绩输入!Q:Q,0)),""))))</f>
        <v>Heavensdoor</v>
      </c>
      <c r="D6" s="2" t="str">
        <f>IFERROR(IF(MATCH(A6,成绩输入!R:R,0),"FTR"),IFERROR(IF(MATCH(A6,成绩输入!S:S,0),"BYD"),IFERROR(IF(MATCH(A6,成绩输入!Q:Q,0),"PRS"),IFERROR(IF(MATCH(A6,成绩输入!P:P,0),"PST"),""))))</f>
        <v>BYD</v>
      </c>
      <c r="E6" s="2">
        <f>IFERROR(INDEX(成绩输入!F:F,MATCH(A6,成绩输入!R:R,0)),IFERROR(INDEX(成绩输入!G:G,MATCH(A6,成绩输入!S:S,0)),IFERROR(INDEX(成绩输入!E:E,MATCH(A6,成绩输入!Q:Q,0)),IFERROR(INDEX(成绩输入!D:D,MATCH(A6,成绩输入!P:P,0)),""))))</f>
        <v>10.8</v>
      </c>
      <c r="F6" s="2">
        <f>IFERROR(INDEX(成绩输入!J:J,MATCH(A6,成绩输入!R:R,0)),IFERROR(INDEX(成绩输入!K:K,MATCH(A6,成绩输入!S:S,0)),IFERROR(INDEX(成绩输入!I:I,MATCH(A6,成绩输入!Q:Q,0)),IFERROR(INDEX(成绩输入!H:H,MATCH(A6,成绩输入!P:P,0)),""))))</f>
        <v>9916638</v>
      </c>
      <c r="G6" s="3">
        <f>IFERROR(INDEX(成绩输入!N:N,MATCH(A6,成绩输入!R:R,0)),IFERROR(INDEX(成绩输入!O:O,MATCH(A6,成绩输入!S:S,0)),IFERROR(INDEX(成绩输入!M:M,MATCH(A6,成绩输入!Q:Q,0)),IFERROR(INDEX(成绩输入!L:L,MATCH(A6,成绩输入!P:P,0)),""))))</f>
        <v>12.383190000000001</v>
      </c>
    </row>
    <row r="7" spans="1:10" ht="18" thickBot="1">
      <c r="A7" s="2">
        <v>6</v>
      </c>
      <c r="B7" s="2" t="str">
        <f>IFERROR(INDEX(成绩输入!B:B,MATCH(A7,成绩输入!R:R,0)),IFERROR(INDEX(成绩输入!B:B,MATCH(A7,成绩输入!S:S,0)),IFERROR(INDEX(成绩输入!B:B,MATCH(A7,成绩输入!P:P,0)),IFERROR(INDEX(成绩输入!B:B,MATCH(A7,成绩输入!Q:Q,0)),""))))</f>
        <v>lastcelebration</v>
      </c>
      <c r="C7" s="2" t="str">
        <f>IFERROR(INDEX(成绩输入!C:C,MATCH(A7,成绩输入!R:R,0)),IFERROR(INDEX(成绩输入!C:C,MATCH(A7,成绩输入!S:S,0)),IFERROR(INDEX(成绩输入!C:C,MATCH(A7,成绩输入!P:P,0)),IFERROR(INDEX(成绩输入!C:C,MATCH(A7,成绩输入!Q:Q,0)),""))))</f>
        <v>Last Celebration</v>
      </c>
      <c r="D7" s="2" t="str">
        <f>IFERROR(IF(MATCH(A7,成绩输入!R:R,0),"FTR"),IFERROR(IF(MATCH(A7,成绩输入!S:S,0),"BYD"),IFERROR(IF(MATCH(A7,成绩输入!Q:Q,0),"PRS"),IFERROR(IF(MATCH(A7,成绩输入!P:P,0),"PST"),""))))</f>
        <v>FTR</v>
      </c>
      <c r="E7" s="2">
        <f>IFERROR(INDEX(成绩输入!F:F,MATCH(A7,成绩输入!R:R,0)),IFERROR(INDEX(成绩输入!G:G,MATCH(A7,成绩输入!S:S,0)),IFERROR(INDEX(成绩输入!E:E,MATCH(A7,成绩输入!Q:Q,0)),IFERROR(INDEX(成绩输入!D:D,MATCH(A7,成绩输入!P:P,0)),""))))</f>
        <v>10.5</v>
      </c>
      <c r="F7" s="2">
        <f>IFERROR(INDEX(成绩输入!J:J,MATCH(A7,成绩输入!R:R,0)),IFERROR(INDEX(成绩输入!K:K,MATCH(A7,成绩输入!S:S,0)),IFERROR(INDEX(成绩输入!I:I,MATCH(A7,成绩输入!Q:Q,0)),IFERROR(INDEX(成绩输入!H:H,MATCH(A7,成绩输入!P:P,0)),""))))</f>
        <v>9960691</v>
      </c>
      <c r="G7" s="3">
        <f>IFERROR(INDEX(成绩输入!N:N,MATCH(A7,成绩输入!R:R,0)),IFERROR(INDEX(成绩输入!O:O,MATCH(A7,成绩输入!S:S,0)),IFERROR(INDEX(成绩输入!M:M,MATCH(A7,成绩输入!Q:Q,0)),IFERROR(INDEX(成绩输入!L:L,MATCH(A7,成绩输入!P:P,0)),""))))</f>
        <v>12.303455</v>
      </c>
      <c r="I7" s="10" t="s">
        <v>648</v>
      </c>
      <c r="J7" s="11" t="s">
        <v>646</v>
      </c>
    </row>
    <row r="8" spans="1:10">
      <c r="A8" s="2">
        <v>7</v>
      </c>
      <c r="B8" s="2" t="str">
        <f>IFERROR(INDEX(成绩输入!B:B,MATCH(A8,成绩输入!R:R,0)),IFERROR(INDEX(成绩输入!B:B,MATCH(A8,成绩输入!S:S,0)),IFERROR(INDEX(成绩输入!B:B,MATCH(A8,成绩输入!P:P,0)),IFERROR(INDEX(成绩输入!B:B,MATCH(A8,成绩输入!Q:Q,0)),""))))</f>
        <v>garakuta</v>
      </c>
      <c r="C8" s="2" t="str">
        <f>IFERROR(INDEX(成绩输入!C:C,MATCH(A8,成绩输入!R:R,0)),IFERROR(INDEX(成绩输入!C:C,MATCH(A8,成绩输入!S:S,0)),IFERROR(INDEX(成绩输入!C:C,MATCH(A8,成绩输入!P:P,0)),IFERROR(INDEX(成绩输入!C:C,MATCH(A8,成绩输入!Q:Q,0)),""))))</f>
        <v>Garakuta Doll Play</v>
      </c>
      <c r="D8" s="2" t="str">
        <f>IFERROR(IF(MATCH(A8,成绩输入!R:R,0),"FTR"),IFERROR(IF(MATCH(A8,成绩输入!S:S,0),"BYD"),IFERROR(IF(MATCH(A8,成绩输入!Q:Q,0),"PRS"),IFERROR(IF(MATCH(A8,成绩输入!P:P,0),"PST"),""))))</f>
        <v>FTR</v>
      </c>
      <c r="E8" s="2">
        <f>IFERROR(INDEX(成绩输入!F:F,MATCH(A8,成绩输入!R:R,0)),IFERROR(INDEX(成绩输入!G:G,MATCH(A8,成绩输入!S:S,0)),IFERROR(INDEX(成绩输入!E:E,MATCH(A8,成绩输入!Q:Q,0)),IFERROR(INDEX(成绩输入!D:D,MATCH(A8,成绩输入!P:P,0)),""))))</f>
        <v>10.4</v>
      </c>
      <c r="F8" s="2">
        <f>IFERROR(INDEX(成绩输入!J:J,MATCH(A8,成绩输入!R:R,0)),IFERROR(INDEX(成绩输入!K:K,MATCH(A8,成绩输入!S:S,0)),IFERROR(INDEX(成绩输入!I:I,MATCH(A8,成绩输入!Q:Q,0)),IFERROR(INDEX(成绩输入!H:H,MATCH(A8,成绩输入!P:P,0)),""))))</f>
        <v>9967139</v>
      </c>
      <c r="G8" s="3">
        <f>IFERROR(INDEX(成绩输入!N:N,MATCH(A8,成绩输入!R:R,0)),IFERROR(INDEX(成绩输入!O:O,MATCH(A8,成绩输入!S:S,0)),IFERROR(INDEX(成绩输入!M:M,MATCH(A8,成绩输入!Q:Q,0)),IFERROR(INDEX(成绩输入!L:L,MATCH(A8,成绩输入!P:P,0)),""))))</f>
        <v>12.235695</v>
      </c>
    </row>
    <row r="9" spans="1:10">
      <c r="A9" s="2">
        <v>8</v>
      </c>
      <c r="B9" s="2" t="str">
        <f>IFERROR(INDEX(成绩输入!B:B,MATCH(A9,成绩输入!R:R,0)),IFERROR(INDEX(成绩输入!B:B,MATCH(A9,成绩输入!S:S,0)),IFERROR(INDEX(成绩输入!B:B,MATCH(A9,成绩输入!P:P,0)),IFERROR(INDEX(成绩输入!B:B,MATCH(A9,成绩输入!Q:Q,0)),""))))</f>
        <v>singularity</v>
      </c>
      <c r="C9" s="2" t="str">
        <f>IFERROR(INDEX(成绩输入!C:C,MATCH(A9,成绩输入!R:R,0)),IFERROR(INDEX(成绩输入!C:C,MATCH(A9,成绩输入!S:S,0)),IFERROR(INDEX(成绩输入!C:C,MATCH(A9,成绩输入!P:P,0)),IFERROR(INDEX(成绩输入!C:C,MATCH(A9,成绩输入!Q:Q,0)),""))))</f>
        <v>Singularity</v>
      </c>
      <c r="D9" s="2" t="str">
        <f>IFERROR(IF(MATCH(A9,成绩输入!R:R,0),"FTR"),IFERROR(IF(MATCH(A9,成绩输入!S:S,0),"BYD"),IFERROR(IF(MATCH(A9,成绩输入!Q:Q,0),"PRS"),IFERROR(IF(MATCH(A9,成绩输入!P:P,0),"PST"),""))))</f>
        <v>FTR</v>
      </c>
      <c r="E9" s="2">
        <f>IFERROR(INDEX(成绩输入!F:F,MATCH(A9,成绩输入!R:R,0)),IFERROR(INDEX(成绩输入!G:G,MATCH(A9,成绩输入!S:S,0)),IFERROR(INDEX(成绩输入!E:E,MATCH(A9,成绩输入!Q:Q,0)),IFERROR(INDEX(成绩输入!D:D,MATCH(A9,成绩输入!P:P,0)),""))))</f>
        <v>10.7</v>
      </c>
      <c r="F9" s="2">
        <f>IFERROR(INDEX(成绩输入!J:J,MATCH(A9,成绩输入!R:R,0)),IFERROR(INDEX(成绩输入!K:K,MATCH(A9,成绩输入!S:S,0)),IFERROR(INDEX(成绩输入!I:I,MATCH(A9,成绩输入!Q:Q,0)),IFERROR(INDEX(成绩输入!H:H,MATCH(A9,成绩输入!P:P,0)),""))))</f>
        <v>9905978</v>
      </c>
      <c r="G9" s="3">
        <f>IFERROR(INDEX(成绩输入!N:N,MATCH(A9,成绩输入!R:R,0)),IFERROR(INDEX(成绩输入!O:O,MATCH(A9,成绩输入!S:S,0)),IFERROR(INDEX(成绩输入!M:M,MATCH(A9,成绩输入!Q:Q,0)),IFERROR(INDEX(成绩输入!L:L,MATCH(A9,成绩输入!P:P,0)),""))))</f>
        <v>12.229889999999999</v>
      </c>
    </row>
    <row r="10" spans="1:10">
      <c r="A10" s="2">
        <v>9</v>
      </c>
      <c r="B10" s="2" t="str">
        <f>IFERROR(INDEX(成绩输入!B:B,MATCH(A10,成绩输入!R:R,0)),IFERROR(INDEX(成绩输入!B:B,MATCH(A10,成绩输入!S:S,0)),IFERROR(INDEX(成绩输入!B:B,MATCH(A10,成绩输入!P:P,0)),IFERROR(INDEX(成绩输入!B:B,MATCH(A10,成绩输入!Q:Q,0)),""))))</f>
        <v>fractureray</v>
      </c>
      <c r="C10" s="2" t="str">
        <f>IFERROR(INDEX(成绩输入!C:C,MATCH(A10,成绩输入!R:R,0)),IFERROR(INDEX(成绩输入!C:C,MATCH(A10,成绩输入!S:S,0)),IFERROR(INDEX(成绩输入!C:C,MATCH(A10,成绩输入!P:P,0)),IFERROR(INDEX(成绩输入!C:C,MATCH(A10,成绩输入!Q:Q,0)),""))))</f>
        <v>Fracture Ray</v>
      </c>
      <c r="D10" s="2" t="str">
        <f>IFERROR(IF(MATCH(A10,成绩输入!R:R,0),"FTR"),IFERROR(IF(MATCH(A10,成绩输入!S:S,0),"BYD"),IFERROR(IF(MATCH(A10,成绩输入!Q:Q,0),"PRS"),IFERROR(IF(MATCH(A10,成绩输入!P:P,0),"PST"),""))))</f>
        <v>FTR</v>
      </c>
      <c r="E10" s="2">
        <f>IFERROR(INDEX(成绩输入!F:F,MATCH(A10,成绩输入!R:R,0)),IFERROR(INDEX(成绩输入!G:G,MATCH(A10,成绩输入!S:S,0)),IFERROR(INDEX(成绩输入!E:E,MATCH(A10,成绩输入!Q:Q,0)),IFERROR(INDEX(成绩输入!D:D,MATCH(A10,成绩输入!P:P,0)),""))))</f>
        <v>11.3</v>
      </c>
      <c r="F10" s="2">
        <f>IFERROR(INDEX(成绩输入!J:J,MATCH(A10,成绩输入!R:R,0)),IFERROR(INDEX(成绩输入!K:K,MATCH(A10,成绩输入!S:S,0)),IFERROR(INDEX(成绩输入!I:I,MATCH(A10,成绩输入!Q:Q,0)),IFERROR(INDEX(成绩输入!H:H,MATCH(A10,成绩输入!P:P,0)),""))))</f>
        <v>9770449</v>
      </c>
      <c r="G10" s="3">
        <f>IFERROR(INDEX(成绩输入!N:N,MATCH(A10,成绩输入!R:R,0)),IFERROR(INDEX(成绩输入!O:O,MATCH(A10,成绩输入!S:S,0)),IFERROR(INDEX(成绩输入!M:M,MATCH(A10,成绩输入!Q:Q,0)),IFERROR(INDEX(成绩输入!L:L,MATCH(A10,成绩输入!P:P,0)),""))))</f>
        <v>12.201496666666667</v>
      </c>
    </row>
    <row r="11" spans="1:10">
      <c r="A11" s="2">
        <v>10</v>
      </c>
      <c r="B11" s="2" t="str">
        <f>IFERROR(INDEX(成绩输入!B:B,MATCH(A11,成绩输入!R:R,0)),IFERROR(INDEX(成绩输入!B:B,MATCH(A11,成绩输入!S:S,0)),IFERROR(INDEX(成绩输入!B:B,MATCH(A11,成绩输入!P:P,0)),IFERROR(INDEX(成绩输入!B:B,MATCH(A11,成绩输入!Q:Q,0)),""))))</f>
        <v>ikazuchi</v>
      </c>
      <c r="C11" s="2" t="str">
        <f>IFERROR(INDEX(成绩输入!C:C,MATCH(A11,成绩输入!R:R,0)),IFERROR(INDEX(成绩输入!C:C,MATCH(A11,成绩输入!S:S,0)),IFERROR(INDEX(成绩输入!C:C,MATCH(A11,成绩输入!P:P,0)),IFERROR(INDEX(成绩输入!C:C,MATCH(A11,成绩输入!Q:Q,0)),""))))</f>
        <v>Ikazuchi</v>
      </c>
      <c r="D11" s="2" t="str">
        <f>IFERROR(IF(MATCH(A11,成绩输入!R:R,0),"FTR"),IFERROR(IF(MATCH(A11,成绩输入!S:S,0),"BYD"),IFERROR(IF(MATCH(A11,成绩输入!Q:Q,0),"PRS"),IFERROR(IF(MATCH(A11,成绩输入!P:P,0),"PST"),""))))</f>
        <v>FTR</v>
      </c>
      <c r="E11" s="2">
        <f>IFERROR(INDEX(成绩输入!F:F,MATCH(A11,成绩输入!R:R,0)),IFERROR(INDEX(成绩输入!G:G,MATCH(A11,成绩输入!S:S,0)),IFERROR(INDEX(成绩输入!E:E,MATCH(A11,成绩输入!Q:Q,0)),IFERROR(INDEX(成绩输入!D:D,MATCH(A11,成绩输入!P:P,0)),""))))</f>
        <v>10.4</v>
      </c>
      <c r="F11" s="2">
        <f>IFERROR(INDEX(成绩输入!J:J,MATCH(A11,成绩输入!R:R,0)),IFERROR(INDEX(成绩输入!K:K,MATCH(A11,成绩输入!S:S,0)),IFERROR(INDEX(成绩输入!I:I,MATCH(A11,成绩输入!Q:Q,0)),IFERROR(INDEX(成绩输入!H:H,MATCH(A11,成绩输入!P:P,0)),""))))</f>
        <v>9956689</v>
      </c>
      <c r="G11" s="3">
        <f>IFERROR(INDEX(成绩输入!N:N,MATCH(A11,成绩输入!R:R,0)),IFERROR(INDEX(成绩输入!O:O,MATCH(A11,成绩输入!S:S,0)),IFERROR(INDEX(成绩输入!M:M,MATCH(A11,成绩输入!Q:Q,0)),IFERROR(INDEX(成绩输入!L:L,MATCH(A11,成绩输入!P:P,0)),""))))</f>
        <v>12.183445000000001</v>
      </c>
    </row>
    <row r="12" spans="1:10">
      <c r="A12" s="2">
        <v>11</v>
      </c>
      <c r="B12" s="2" t="str">
        <f>IFERROR(INDEX(成绩输入!B:B,MATCH(A12,成绩输入!R:R,0)),IFERROR(INDEX(成绩输入!B:B,MATCH(A12,成绩输入!S:S,0)),IFERROR(INDEX(成绩输入!B:B,MATCH(A12,成绩输入!P:P,0)),IFERROR(INDEX(成绩输入!B:B,MATCH(A12,成绩输入!Q:Q,0)),""))))</f>
        <v>worldender</v>
      </c>
      <c r="C12" s="2" t="str">
        <f>IFERROR(INDEX(成绩输入!C:C,MATCH(A12,成绩输入!R:R,0)),IFERROR(INDEX(成绩输入!C:C,MATCH(A12,成绩输入!S:S,0)),IFERROR(INDEX(成绩输入!C:C,MATCH(A12,成绩输入!P:P,0)),IFERROR(INDEX(成绩输入!C:C,MATCH(A12,成绩输入!Q:Q,0)),""))))</f>
        <v>World Ender</v>
      </c>
      <c r="D12" s="2" t="str">
        <f>IFERROR(IF(MATCH(A12,成绩输入!R:R,0),"FTR"),IFERROR(IF(MATCH(A12,成绩输入!S:S,0),"BYD"),IFERROR(IF(MATCH(A12,成绩输入!Q:Q,0),"PRS"),IFERROR(IF(MATCH(A12,成绩输入!P:P,0),"PST"),""))))</f>
        <v>BYD</v>
      </c>
      <c r="E12" s="2">
        <f>IFERROR(INDEX(成绩输入!F:F,MATCH(A12,成绩输入!R:R,0)),IFERROR(INDEX(成绩输入!G:G,MATCH(A12,成绩输入!S:S,0)),IFERROR(INDEX(成绩输入!E:E,MATCH(A12,成绩输入!Q:Q,0)),IFERROR(INDEX(成绩输入!D:D,MATCH(A12,成绩输入!P:P,0)),""))))</f>
        <v>11.2</v>
      </c>
      <c r="F12" s="2">
        <f>IFERROR(INDEX(成绩输入!J:J,MATCH(A12,成绩输入!R:R,0)),IFERROR(INDEX(成绩输入!K:K,MATCH(A12,成绩输入!S:S,0)),IFERROR(INDEX(成绩输入!I:I,MATCH(A12,成绩输入!Q:Q,0)),IFERROR(INDEX(成绩输入!H:H,MATCH(A12,成绩输入!P:P,0)),""))))</f>
        <v>9793699</v>
      </c>
      <c r="G12" s="3">
        <f>IFERROR(INDEX(成绩输入!N:N,MATCH(A12,成绩输入!R:R,0)),IFERROR(INDEX(成绩输入!O:O,MATCH(A12,成绩输入!S:S,0)),IFERROR(INDEX(成绩输入!M:M,MATCH(A12,成绩输入!Q:Q,0)),IFERROR(INDEX(成绩输入!L:L,MATCH(A12,成绩输入!P:P,0)),""))))</f>
        <v>12.178996666666666</v>
      </c>
    </row>
    <row r="13" spans="1:10">
      <c r="A13" s="2">
        <v>12</v>
      </c>
      <c r="B13" s="2" t="str">
        <f>IFERROR(INDEX(成绩输入!B:B,MATCH(A13,成绩输入!R:R,0)),IFERROR(INDEX(成绩输入!B:B,MATCH(A13,成绩输入!S:S,0)),IFERROR(INDEX(成绩输入!B:B,MATCH(A13,成绩输入!P:P,0)),IFERROR(INDEX(成绩输入!B:B,MATCH(A13,成绩输入!Q:Q,0)),""))))</f>
        <v>kissinglucifer</v>
      </c>
      <c r="C13" s="2" t="str">
        <f>IFERROR(INDEX(成绩输入!C:C,MATCH(A13,成绩输入!R:R,0)),IFERROR(INDEX(成绩输入!C:C,MATCH(A13,成绩输入!S:S,0)),IFERROR(INDEX(成绩输入!C:C,MATCH(A13,成绩输入!P:P,0)),IFERROR(INDEX(成绩输入!C:C,MATCH(A13,成绩输入!Q:Q,0)),""))))</f>
        <v>Kissing Lucifer</v>
      </c>
      <c r="D13" s="2" t="str">
        <f>IFERROR(IF(MATCH(A13,成绩输入!R:R,0),"FTR"),IFERROR(IF(MATCH(A13,成绩输入!S:S,0),"BYD"),IFERROR(IF(MATCH(A13,成绩输入!Q:Q,0),"PRS"),IFERROR(IF(MATCH(A13,成绩输入!P:P,0),"PST"),""))))</f>
        <v>FTR</v>
      </c>
      <c r="E13" s="2">
        <f>IFERROR(INDEX(成绩输入!F:F,MATCH(A13,成绩输入!R:R,0)),IFERROR(INDEX(成绩输入!G:G,MATCH(A13,成绩输入!S:S,0)),IFERROR(INDEX(成绩输入!E:E,MATCH(A13,成绩输入!Q:Q,0)),IFERROR(INDEX(成绩输入!D:D,MATCH(A13,成绩输入!P:P,0)),""))))</f>
        <v>10.4</v>
      </c>
      <c r="F13" s="2">
        <f>IFERROR(INDEX(成绩输入!J:J,MATCH(A13,成绩输入!R:R,0)),IFERROR(INDEX(成绩输入!K:K,MATCH(A13,成绩输入!S:S,0)),IFERROR(INDEX(成绩输入!I:I,MATCH(A13,成绩输入!Q:Q,0)),IFERROR(INDEX(成绩输入!H:H,MATCH(A13,成绩输入!P:P,0)),""))))</f>
        <v>9954619</v>
      </c>
      <c r="G13" s="3">
        <f>IFERROR(INDEX(成绩输入!N:N,MATCH(A13,成绩输入!R:R,0)),IFERROR(INDEX(成绩输入!O:O,MATCH(A13,成绩输入!S:S,0)),IFERROR(INDEX(成绩输入!M:M,MATCH(A13,成绩输入!Q:Q,0)),IFERROR(INDEX(成绩输入!L:L,MATCH(A13,成绩输入!P:P,0)),""))))</f>
        <v>12.173095</v>
      </c>
    </row>
    <row r="14" spans="1:10">
      <c r="A14" s="2">
        <v>13</v>
      </c>
      <c r="B14" s="2" t="str">
        <f>IFERROR(INDEX(成绩输入!B:B,MATCH(A14,成绩输入!R:R,0)),IFERROR(INDEX(成绩输入!B:B,MATCH(A14,成绩输入!S:S,0)),IFERROR(INDEX(成绩输入!B:B,MATCH(A14,成绩输入!P:P,0)),IFERROR(INDEX(成绩输入!B:B,MATCH(A14,成绩输入!Q:Q,0)),""))))</f>
        <v>dantalion</v>
      </c>
      <c r="C14" s="2" t="str">
        <f>IFERROR(INDEX(成绩输入!C:C,MATCH(A14,成绩输入!R:R,0)),IFERROR(INDEX(成绩输入!C:C,MATCH(A14,成绩输入!S:S,0)),IFERROR(INDEX(成绩输入!C:C,MATCH(A14,成绩输入!P:P,0)),IFERROR(INDEX(成绩输入!C:C,MATCH(A14,成绩输入!Q:Q,0)),""))))</f>
        <v>Dantalion</v>
      </c>
      <c r="D14" s="2" t="str">
        <f>IFERROR(IF(MATCH(A14,成绩输入!R:R,0),"FTR"),IFERROR(IF(MATCH(A14,成绩输入!S:S,0),"BYD"),IFERROR(IF(MATCH(A14,成绩输入!Q:Q,0),"PRS"),IFERROR(IF(MATCH(A14,成绩输入!P:P,0),"PST"),""))))</f>
        <v>FTR</v>
      </c>
      <c r="E14" s="2">
        <f>IFERROR(INDEX(成绩输入!F:F,MATCH(A14,成绩输入!R:R,0)),IFERROR(INDEX(成绩输入!G:G,MATCH(A14,成绩输入!S:S,0)),IFERROR(INDEX(成绩输入!E:E,MATCH(A14,成绩输入!Q:Q,0)),IFERROR(INDEX(成绩输入!D:D,MATCH(A14,成绩输入!P:P,0)),""))))</f>
        <v>10.9</v>
      </c>
      <c r="F14" s="2">
        <f>IFERROR(INDEX(成绩输入!J:J,MATCH(A14,成绩输入!R:R,0)),IFERROR(INDEX(成绩输入!K:K,MATCH(A14,成绩输入!S:S,0)),IFERROR(INDEX(成绩输入!I:I,MATCH(A14,成绩输入!Q:Q,0)),IFERROR(INDEX(成绩输入!H:H,MATCH(A14,成绩输入!P:P,0)),""))))</f>
        <v>9852267</v>
      </c>
      <c r="G14" s="3">
        <f>IFERROR(INDEX(成绩输入!N:N,MATCH(A14,成绩输入!R:R,0)),IFERROR(INDEX(成绩输入!O:O,MATCH(A14,成绩输入!S:S,0)),IFERROR(INDEX(成绩输入!M:M,MATCH(A14,成绩输入!Q:Q,0)),IFERROR(INDEX(成绩输入!L:L,MATCH(A14,成绩输入!P:P,0)),""))))</f>
        <v>12.161335000000001</v>
      </c>
    </row>
    <row r="15" spans="1:10">
      <c r="A15" s="2">
        <v>14</v>
      </c>
      <c r="B15" s="2" t="str">
        <f>IFERROR(INDEX(成绩输入!B:B,MATCH(A15,成绩输入!R:R,0)),IFERROR(INDEX(成绩输入!B:B,MATCH(A15,成绩输入!S:S,0)),IFERROR(INDEX(成绩输入!B:B,MATCH(A15,成绩输入!P:P,0)),IFERROR(INDEX(成绩输入!B:B,MATCH(A15,成绩输入!Q:Q,0)),""))))</f>
        <v>valhallazero</v>
      </c>
      <c r="C15" s="2" t="str">
        <f>IFERROR(INDEX(成绩输入!C:C,MATCH(A15,成绩输入!R:R,0)),IFERROR(INDEX(成绩输入!C:C,MATCH(A15,成绩输入!S:S,0)),IFERROR(INDEX(成绩输入!C:C,MATCH(A15,成绩输入!P:P,0)),IFERROR(INDEX(成绩输入!C:C,MATCH(A15,成绩输入!Q:Q,0)),""))))</f>
        <v>Valhalla:0</v>
      </c>
      <c r="D15" s="2" t="str">
        <f>IFERROR(IF(MATCH(A15,成绩输入!R:R,0),"FTR"),IFERROR(IF(MATCH(A15,成绩输入!S:S,0),"BYD"),IFERROR(IF(MATCH(A15,成绩输入!Q:Q,0),"PRS"),IFERROR(IF(MATCH(A15,成绩输入!P:P,0),"PST"),""))))</f>
        <v>FTR</v>
      </c>
      <c r="E15" s="2">
        <f>IFERROR(INDEX(成绩输入!F:F,MATCH(A15,成绩输入!R:R,0)),IFERROR(INDEX(成绩输入!G:G,MATCH(A15,成绩输入!S:S,0)),IFERROR(INDEX(成绩输入!E:E,MATCH(A15,成绩输入!Q:Q,0)),IFERROR(INDEX(成绩输入!D:D,MATCH(A15,成绩输入!P:P,0)),""))))</f>
        <v>10.4</v>
      </c>
      <c r="F15" s="2">
        <f>IFERROR(INDEX(成绩输入!J:J,MATCH(A15,成绩输入!R:R,0)),IFERROR(INDEX(成绩输入!K:K,MATCH(A15,成绩输入!S:S,0)),IFERROR(INDEX(成绩输入!I:I,MATCH(A15,成绩输入!Q:Q,0)),IFERROR(INDEX(成绩输入!H:H,MATCH(A15,成绩输入!P:P,0)),""))))</f>
        <v>9945647</v>
      </c>
      <c r="G15" s="3">
        <f>IFERROR(INDEX(成绩输入!N:N,MATCH(A15,成绩输入!R:R,0)),IFERROR(INDEX(成绩输入!O:O,MATCH(A15,成绩输入!S:S,0)),IFERROR(INDEX(成绩输入!M:M,MATCH(A15,成绩输入!Q:Q,0)),IFERROR(INDEX(成绩输入!L:L,MATCH(A15,成绩输入!P:P,0)),""))))</f>
        <v>12.128235</v>
      </c>
    </row>
    <row r="16" spans="1:10">
      <c r="A16" s="2">
        <v>15</v>
      </c>
      <c r="B16" s="2" t="str">
        <f>IFERROR(INDEX(成绩输入!B:B,MATCH(A16,成绩输入!R:R,0)),IFERROR(INDEX(成绩输入!B:B,MATCH(A16,成绩输入!S:S,0)),IFERROR(INDEX(成绩输入!B:B,MATCH(A16,成绩输入!P:P,0)),IFERROR(INDEX(成绩输入!B:B,MATCH(A16,成绩输入!Q:Q,0)),""))))</f>
        <v>worldvanquisher</v>
      </c>
      <c r="C16" s="2" t="str">
        <f>IFERROR(INDEX(成绩输入!C:C,MATCH(A16,成绩输入!R:R,0)),IFERROR(INDEX(成绩输入!C:C,MATCH(A16,成绩输入!S:S,0)),IFERROR(INDEX(成绩输入!C:C,MATCH(A16,成绩输入!P:P,0)),IFERROR(INDEX(成绩输入!C:C,MATCH(A16,成绩输入!Q:Q,0)),""))))</f>
        <v>World Vanquisher</v>
      </c>
      <c r="D16" s="2" t="str">
        <f>IFERROR(IF(MATCH(A16,成绩输入!R:R,0),"FTR"),IFERROR(IF(MATCH(A16,成绩输入!S:S,0),"BYD"),IFERROR(IF(MATCH(A16,成绩输入!Q:Q,0),"PRS"),IFERROR(IF(MATCH(A16,成绩输入!P:P,0),"PST"),""))))</f>
        <v>FTR</v>
      </c>
      <c r="E16" s="2">
        <f>IFERROR(INDEX(成绩输入!F:F,MATCH(A16,成绩输入!R:R,0)),IFERROR(INDEX(成绩输入!G:G,MATCH(A16,成绩输入!S:S,0)),IFERROR(INDEX(成绩输入!E:E,MATCH(A16,成绩输入!Q:Q,0)),IFERROR(INDEX(成绩输入!D:D,MATCH(A16,成绩输入!P:P,0)),""))))</f>
        <v>10.8</v>
      </c>
      <c r="F16" s="2">
        <f>IFERROR(INDEX(成绩输入!J:J,MATCH(A16,成绩输入!R:R,0)),IFERROR(INDEX(成绩输入!K:K,MATCH(A16,成绩输入!S:S,0)),IFERROR(INDEX(成绩输入!I:I,MATCH(A16,成绩输入!Q:Q,0)),IFERROR(INDEX(成绩输入!H:H,MATCH(A16,成绩输入!P:P,0)),""))))</f>
        <v>9860105</v>
      </c>
      <c r="G16" s="3">
        <f>IFERROR(INDEX(成绩输入!N:N,MATCH(A16,成绩输入!R:R,0)),IFERROR(INDEX(成绩输入!O:O,MATCH(A16,成绩输入!S:S,0)),IFERROR(INDEX(成绩输入!M:M,MATCH(A16,成绩输入!Q:Q,0)),IFERROR(INDEX(成绩输入!L:L,MATCH(A16,成绩输入!P:P,0)),""))))</f>
        <v>12.100525000000001</v>
      </c>
    </row>
    <row r="17" spans="1:7">
      <c r="A17" s="2">
        <v>16</v>
      </c>
      <c r="B17" s="2" t="str">
        <f>IFERROR(INDEX(成绩输入!B:B,MATCH(A17,成绩输入!R:R,0)),IFERROR(INDEX(成绩输入!B:B,MATCH(A17,成绩输入!S:S,0)),IFERROR(INDEX(成绩输入!B:B,MATCH(A17,成绩输入!P:P,0)),IFERROR(INDEX(成绩输入!B:B,MATCH(A17,成绩输入!Q:Q,0)),""))))</f>
        <v>climax</v>
      </c>
      <c r="C17" s="2" t="str">
        <f>IFERROR(INDEX(成绩输入!C:C,MATCH(A17,成绩输入!R:R,0)),IFERROR(INDEX(成绩输入!C:C,MATCH(A17,成绩输入!S:S,0)),IFERROR(INDEX(成绩输入!C:C,MATCH(A17,成绩输入!P:P,0)),IFERROR(INDEX(成绩输入!C:C,MATCH(A17,成绩输入!Q:Q,0)),""))))</f>
        <v>Climax</v>
      </c>
      <c r="D17" s="2" t="str">
        <f>IFERROR(IF(MATCH(A17,成绩输入!R:R,0),"FTR"),IFERROR(IF(MATCH(A17,成绩输入!S:S,0),"BYD"),IFERROR(IF(MATCH(A17,成绩输入!Q:Q,0),"PRS"),IFERROR(IF(MATCH(A17,成绩输入!P:P,0),"PST"),""))))</f>
        <v>FTR</v>
      </c>
      <c r="E17" s="2">
        <f>IFERROR(INDEX(成绩输入!F:F,MATCH(A17,成绩输入!R:R,0)),IFERROR(INDEX(成绩输入!G:G,MATCH(A17,成绩输入!S:S,0)),IFERROR(INDEX(成绩输入!E:E,MATCH(A17,成绩输入!Q:Q,0)),IFERROR(INDEX(成绩输入!D:D,MATCH(A17,成绩输入!P:P,0)),""))))</f>
        <v>10.4</v>
      </c>
      <c r="F17" s="2">
        <f>IFERROR(INDEX(成绩输入!J:J,MATCH(A17,成绩输入!R:R,0)),IFERROR(INDEX(成绩输入!K:K,MATCH(A17,成绩输入!S:S,0)),IFERROR(INDEX(成绩输入!I:I,MATCH(A17,成绩输入!Q:Q,0)),IFERROR(INDEX(成绩输入!H:H,MATCH(A17,成绩输入!P:P,0)),""))))</f>
        <v>9939074</v>
      </c>
      <c r="G17" s="3">
        <f>IFERROR(INDEX(成绩输入!N:N,MATCH(A17,成绩输入!R:R,0)),IFERROR(INDEX(成绩输入!O:O,MATCH(A17,成绩输入!S:S,0)),IFERROR(INDEX(成绩输入!M:M,MATCH(A17,成绩输入!Q:Q,0)),IFERROR(INDEX(成绩输入!L:L,MATCH(A17,成绩输入!P:P,0)),""))))</f>
        <v>12.095370000000001</v>
      </c>
    </row>
    <row r="18" spans="1:7">
      <c r="A18" s="2">
        <v>17</v>
      </c>
      <c r="B18" s="2" t="str">
        <f>IFERROR(INDEX(成绩输入!B:B,MATCH(A18,成绩输入!R:R,0)),IFERROR(INDEX(成绩输入!B:B,MATCH(A18,成绩输入!S:S,0)),IFERROR(INDEX(成绩输入!B:B,MATCH(A18,成绩输入!P:P,0)),IFERROR(INDEX(成绩输入!B:B,MATCH(A18,成绩输入!Q:Q,0)),""))))</f>
        <v>cyanine</v>
      </c>
      <c r="C18" s="2" t="str">
        <f>IFERROR(INDEX(成绩输入!C:C,MATCH(A18,成绩输入!R:R,0)),IFERROR(INDEX(成绩输入!C:C,MATCH(A18,成绩输入!S:S,0)),IFERROR(INDEX(成绩输入!C:C,MATCH(A18,成绩输入!P:P,0)),IFERROR(INDEX(成绩输入!C:C,MATCH(A18,成绩输入!Q:Q,0)),""))))</f>
        <v>cyanine</v>
      </c>
      <c r="D18" s="2" t="str">
        <f>IFERROR(IF(MATCH(A18,成绩输入!R:R,0),"FTR"),IFERROR(IF(MATCH(A18,成绩输入!S:S,0),"BYD"),IFERROR(IF(MATCH(A18,成绩输入!Q:Q,0),"PRS"),IFERROR(IF(MATCH(A18,成绩输入!P:P,0),"PST"),""))))</f>
        <v>FTR</v>
      </c>
      <c r="E18" s="2">
        <f>IFERROR(INDEX(成绩输入!F:F,MATCH(A18,成绩输入!R:R,0)),IFERROR(INDEX(成绩输入!G:G,MATCH(A18,成绩输入!S:S,0)),IFERROR(INDEX(成绩输入!E:E,MATCH(A18,成绩输入!Q:Q,0)),IFERROR(INDEX(成绩输入!D:D,MATCH(A18,成绩输入!P:P,0)),""))))</f>
        <v>10.6</v>
      </c>
      <c r="F18" s="2">
        <f>IFERROR(INDEX(成绩输入!J:J,MATCH(A18,成绩输入!R:R,0)),IFERROR(INDEX(成绩输入!K:K,MATCH(A18,成绩输入!S:S,0)),IFERROR(INDEX(成绩输入!I:I,MATCH(A18,成绩输入!Q:Q,0)),IFERROR(INDEX(成绩输入!H:H,MATCH(A18,成绩输入!P:P,0)),""))))</f>
        <v>9898588</v>
      </c>
      <c r="G18" s="3">
        <f>IFERROR(INDEX(成绩输入!N:N,MATCH(A18,成绩输入!R:R,0)),IFERROR(INDEX(成绩输入!O:O,MATCH(A18,成绩输入!S:S,0)),IFERROR(INDEX(成绩输入!M:M,MATCH(A18,成绩输入!Q:Q,0)),IFERROR(INDEX(成绩输入!L:L,MATCH(A18,成绩输入!P:P,0)),""))))</f>
        <v>12.09294</v>
      </c>
    </row>
    <row r="19" spans="1:7">
      <c r="A19" s="2">
        <v>18</v>
      </c>
      <c r="B19" s="2" t="str">
        <f>IFERROR(INDEX(成绩输入!B:B,MATCH(A19,成绩输入!R:R,0)),IFERROR(INDEX(成绩输入!B:B,MATCH(A19,成绩输入!S:S,0)),IFERROR(INDEX(成绩输入!B:B,MATCH(A19,成绩输入!P:P,0)),IFERROR(INDEX(成绩输入!B:B,MATCH(A19,成绩输入!Q:Q,0)),""))))</f>
        <v>aterlbus</v>
      </c>
      <c r="C19" s="2" t="str">
        <f>IFERROR(INDEX(成绩输入!C:C,MATCH(A19,成绩输入!R:R,0)),IFERROR(INDEX(成绩输入!C:C,MATCH(A19,成绩输入!S:S,0)),IFERROR(INDEX(成绩输入!C:C,MATCH(A19,成绩输入!P:P,0)),IFERROR(INDEX(成绩输入!C:C,MATCH(A19,成绩输入!Q:Q,0)),""))))</f>
        <v>αterlβus</v>
      </c>
      <c r="D19" s="2" t="str">
        <f>IFERROR(IF(MATCH(A19,成绩输入!R:R,0),"FTR"),IFERROR(IF(MATCH(A19,成绩输入!S:S,0),"BYD"),IFERROR(IF(MATCH(A19,成绩输入!Q:Q,0),"PRS"),IFERROR(IF(MATCH(A19,成绩输入!P:P,0),"PST"),""))))</f>
        <v>FTR</v>
      </c>
      <c r="E19" s="2">
        <f>IFERROR(INDEX(成绩输入!F:F,MATCH(A19,成绩输入!R:R,0)),IFERROR(INDEX(成绩输入!G:G,MATCH(A19,成绩输入!S:S,0)),IFERROR(INDEX(成绩输入!E:E,MATCH(A19,成绩输入!Q:Q,0)),IFERROR(INDEX(成绩输入!D:D,MATCH(A19,成绩输入!P:P,0)),""))))</f>
        <v>10.199999999999999</v>
      </c>
      <c r="F19" s="2">
        <f>IFERROR(INDEX(成绩输入!J:J,MATCH(A19,成绩输入!R:R,0)),IFERROR(INDEX(成绩输入!K:K,MATCH(A19,成绩输入!S:S,0)),IFERROR(INDEX(成绩输入!I:I,MATCH(A19,成绩输入!Q:Q,0)),IFERROR(INDEX(成绩输入!H:H,MATCH(A19,成绩输入!P:P,0)),""))))</f>
        <v>9971818</v>
      </c>
      <c r="G19" s="3">
        <f>IFERROR(INDEX(成绩输入!N:N,MATCH(A19,成绩输入!R:R,0)),IFERROR(INDEX(成绩输入!O:O,MATCH(A19,成绩输入!S:S,0)),IFERROR(INDEX(成绩输入!M:M,MATCH(A19,成绩输入!Q:Q,0)),IFERROR(INDEX(成绩输入!L:L,MATCH(A19,成绩输入!P:P,0)),""))))</f>
        <v>12.059089999999999</v>
      </c>
    </row>
    <row r="20" spans="1:7">
      <c r="A20" s="2">
        <v>19</v>
      </c>
      <c r="B20" s="2" t="str">
        <f>IFERROR(INDEX(成绩输入!B:B,MATCH(A20,成绩输入!R:R,0)),IFERROR(INDEX(成绩输入!B:B,MATCH(A20,成绩输入!S:S,0)),IFERROR(INDEX(成绩输入!B:B,MATCH(A20,成绩输入!P:P,0)),IFERROR(INDEX(成绩输入!B:B,MATCH(A20,成绩输入!Q:Q,0)),""))))</f>
        <v>viyellastears</v>
      </c>
      <c r="C20" s="2" t="str">
        <f>IFERROR(INDEX(成绩输入!C:C,MATCH(A20,成绩输入!R:R,0)),IFERROR(INDEX(成绩输入!C:C,MATCH(A20,成绩输入!S:S,0)),IFERROR(INDEX(成绩输入!C:C,MATCH(A20,成绩输入!P:P,0)),IFERROR(INDEX(成绩输入!C:C,MATCH(A20,成绩输入!Q:Q,0)),""))))</f>
        <v>Viyella's Tears</v>
      </c>
      <c r="D20" s="2" t="str">
        <f>IFERROR(IF(MATCH(A20,成绩输入!R:R,0),"FTR"),IFERROR(IF(MATCH(A20,成绩输入!S:S,0),"BYD"),IFERROR(IF(MATCH(A20,成绩输入!Q:Q,0),"PRS"),IFERROR(IF(MATCH(A20,成绩输入!P:P,0),"PST"),""))))</f>
        <v>FTR</v>
      </c>
      <c r="E20" s="2">
        <f>IFERROR(INDEX(成绩输入!F:F,MATCH(A20,成绩输入!R:R,0)),IFERROR(INDEX(成绩输入!G:G,MATCH(A20,成绩输入!S:S,0)),IFERROR(INDEX(成绩输入!E:E,MATCH(A20,成绩输入!Q:Q,0)),IFERROR(INDEX(成绩输入!D:D,MATCH(A20,成绩输入!P:P,0)),""))))</f>
        <v>10.3</v>
      </c>
      <c r="F20" s="2">
        <f>IFERROR(INDEX(成绩输入!J:J,MATCH(A20,成绩输入!R:R,0)),IFERROR(INDEX(成绩输入!K:K,MATCH(A20,成绩输入!S:S,0)),IFERROR(INDEX(成绩输入!I:I,MATCH(A20,成绩输入!Q:Q,0)),IFERROR(INDEX(成绩输入!H:H,MATCH(A20,成绩输入!P:P,0)),""))))</f>
        <v>9947833</v>
      </c>
      <c r="G20" s="3">
        <f>IFERROR(INDEX(成绩输入!N:N,MATCH(A20,成绩输入!R:R,0)),IFERROR(INDEX(成绩输入!O:O,MATCH(A20,成绩输入!S:S,0)),IFERROR(INDEX(成绩输入!M:M,MATCH(A20,成绩输入!Q:Q,0)),IFERROR(INDEX(成绩输入!L:L,MATCH(A20,成绩输入!P:P,0)),""))))</f>
        <v>12.039165000000001</v>
      </c>
    </row>
    <row r="21" spans="1:7">
      <c r="A21" s="2">
        <v>20</v>
      </c>
      <c r="B21" s="2" t="str">
        <f>IFERROR(INDEX(成绩输入!B:B,MATCH(A21,成绩输入!R:R,0)),IFERROR(INDEX(成绩输入!B:B,MATCH(A21,成绩输入!S:S,0)),IFERROR(INDEX(成绩输入!B:B,MATCH(A21,成绩输入!P:P,0)),IFERROR(INDEX(成绩输入!B:B,MATCH(A21,成绩输入!Q:Q,0)),""))))</f>
        <v>saikyostronger</v>
      </c>
      <c r="C21" s="2" t="str">
        <f>IFERROR(INDEX(成绩输入!C:C,MATCH(A21,成绩输入!R:R,0)),IFERROR(INDEX(成绩输入!C:C,MATCH(A21,成绩输入!S:S,0)),IFERROR(INDEX(成绩输入!C:C,MATCH(A21,成绩输入!P:P,0)),IFERROR(INDEX(成绩输入!C:C,MATCH(A21,成绩输入!Q:Q,0)),""))))</f>
        <v>SAIKYO STRONGER</v>
      </c>
      <c r="D21" s="2" t="str">
        <f>IFERROR(IF(MATCH(A21,成绩输入!R:R,0),"FTR"),IFERROR(IF(MATCH(A21,成绩输入!S:S,0),"BYD"),IFERROR(IF(MATCH(A21,成绩输入!Q:Q,0),"PRS"),IFERROR(IF(MATCH(A21,成绩输入!P:P,0),"PST"),""))))</f>
        <v>FTR</v>
      </c>
      <c r="E21" s="2">
        <f>IFERROR(INDEX(成绩输入!F:F,MATCH(A21,成绩输入!R:R,0)),IFERROR(INDEX(成绩输入!G:G,MATCH(A21,成绩输入!S:S,0)),IFERROR(INDEX(成绩输入!E:E,MATCH(A21,成绩输入!Q:Q,0)),IFERROR(INDEX(成绩输入!D:D,MATCH(A21,成绩输入!P:P,0)),""))))</f>
        <v>11</v>
      </c>
      <c r="F21" s="2">
        <f>IFERROR(INDEX(成绩输入!J:J,MATCH(A21,成绩输入!R:R,0)),IFERROR(INDEX(成绩输入!K:K,MATCH(A21,成绩输入!S:S,0)),IFERROR(INDEX(成绩输入!I:I,MATCH(A21,成绩输入!Q:Q,0)),IFERROR(INDEX(成绩输入!H:H,MATCH(A21,成绩输入!P:P,0)),""))))</f>
        <v>9802501</v>
      </c>
      <c r="G21" s="3">
        <f>IFERROR(INDEX(成绩输入!N:N,MATCH(A21,成绩输入!R:R,0)),IFERROR(INDEX(成绩输入!O:O,MATCH(A21,成绩输入!S:S,0)),IFERROR(INDEX(成绩输入!M:M,MATCH(A21,成绩输入!Q:Q,0)),IFERROR(INDEX(成绩输入!L:L,MATCH(A21,成绩输入!P:P,0)),""))))</f>
        <v>12.012505000000001</v>
      </c>
    </row>
    <row r="22" spans="1:7">
      <c r="A22" s="2">
        <v>21</v>
      </c>
      <c r="B22" s="2" t="str">
        <f>IFERROR(INDEX(成绩输入!B:B,MATCH(A22,成绩输入!R:R,0)),IFERROR(INDEX(成绩输入!B:B,MATCH(A22,成绩输入!S:S,0)),IFERROR(INDEX(成绩输入!B:B,MATCH(A22,成绩输入!P:P,0)),IFERROR(INDEX(成绩输入!B:B,MATCH(A22,成绩输入!Q:Q,0)),""))))</f>
        <v>cyaegha</v>
      </c>
      <c r="C22" s="2" t="str">
        <f>IFERROR(INDEX(成绩输入!C:C,MATCH(A22,成绩输入!R:R,0)),IFERROR(INDEX(成绩输入!C:C,MATCH(A22,成绩输入!S:S,0)),IFERROR(INDEX(成绩输入!C:C,MATCH(A22,成绩输入!P:P,0)),IFERROR(INDEX(成绩输入!C:C,MATCH(A22,成绩输入!Q:Q,0)),""))))</f>
        <v>Cyaegha</v>
      </c>
      <c r="D22" s="2" t="str">
        <f>IFERROR(IF(MATCH(A22,成绩输入!R:R,0),"FTR"),IFERROR(IF(MATCH(A22,成绩输入!S:S,0),"BYD"),IFERROR(IF(MATCH(A22,成绩输入!Q:Q,0),"PRS"),IFERROR(IF(MATCH(A22,成绩输入!P:P,0),"PST"),""))))</f>
        <v>FTR</v>
      </c>
      <c r="E22" s="2">
        <f>IFERROR(INDEX(成绩输入!F:F,MATCH(A22,成绩输入!R:R,0)),IFERROR(INDEX(成绩输入!G:G,MATCH(A22,成绩输入!S:S,0)),IFERROR(INDEX(成绩输入!E:E,MATCH(A22,成绩输入!Q:Q,0)),IFERROR(INDEX(成绩输入!D:D,MATCH(A22,成绩输入!P:P,0)),""))))</f>
        <v>10.7</v>
      </c>
      <c r="F22" s="2">
        <f>IFERROR(INDEX(成绩输入!J:J,MATCH(A22,成绩输入!R:R,0)),IFERROR(INDEX(成绩输入!K:K,MATCH(A22,成绩输入!S:S,0)),IFERROR(INDEX(成绩输入!I:I,MATCH(A22,成绩输入!Q:Q,0)),IFERROR(INDEX(成绩输入!H:H,MATCH(A22,成绩输入!P:P,0)),""))))</f>
        <v>9862352</v>
      </c>
      <c r="G22" s="3">
        <f>IFERROR(INDEX(成绩输入!N:N,MATCH(A22,成绩输入!R:R,0)),IFERROR(INDEX(成绩输入!O:O,MATCH(A22,成绩输入!S:S,0)),IFERROR(INDEX(成绩输入!M:M,MATCH(A22,成绩输入!Q:Q,0)),IFERROR(INDEX(成绩输入!L:L,MATCH(A22,成绩输入!P:P,0)),""))))</f>
        <v>12.011759999999999</v>
      </c>
    </row>
    <row r="23" spans="1:7">
      <c r="A23" s="2">
        <v>22</v>
      </c>
      <c r="B23" s="2" t="str">
        <f>IFERROR(INDEX(成绩输入!B:B,MATCH(A23,成绩输入!R:R,0)),IFERROR(INDEX(成绩输入!B:B,MATCH(A23,成绩输入!S:S,0)),IFERROR(INDEX(成绩输入!B:B,MATCH(A23,成绩输入!P:P,0)),IFERROR(INDEX(成绩输入!B:B,MATCH(A23,成绩输入!Q:Q,0)),""))))</f>
        <v>izana</v>
      </c>
      <c r="C23" s="2" t="str">
        <f>IFERROR(INDEX(成绩输入!C:C,MATCH(A23,成绩输入!R:R,0)),IFERROR(INDEX(成绩输入!C:C,MATCH(A23,成绩输入!S:S,0)),IFERROR(INDEX(成绩输入!C:C,MATCH(A23,成绩输入!P:P,0)),IFERROR(INDEX(成绩输入!C:C,MATCH(A23,成绩输入!Q:Q,0)),""))))</f>
        <v>IZANA</v>
      </c>
      <c r="D23" s="2" t="str">
        <f>IFERROR(IF(MATCH(A23,成绩输入!R:R,0),"FTR"),IFERROR(IF(MATCH(A23,成绩输入!S:S,0),"BYD"),IFERROR(IF(MATCH(A23,成绩输入!Q:Q,0),"PRS"),IFERROR(IF(MATCH(A23,成绩输入!P:P,0),"PST"),""))))</f>
        <v>FTR</v>
      </c>
      <c r="E23" s="2">
        <f>IFERROR(INDEX(成绩输入!F:F,MATCH(A23,成绩输入!R:R,0)),IFERROR(INDEX(成绩输入!G:G,MATCH(A23,成绩输入!S:S,0)),IFERROR(INDEX(成绩输入!E:E,MATCH(A23,成绩输入!Q:Q,0)),IFERROR(INDEX(成绩输入!D:D,MATCH(A23,成绩输入!P:P,0)),""))))</f>
        <v>10.3</v>
      </c>
      <c r="F23" s="2">
        <f>IFERROR(INDEX(成绩输入!J:J,MATCH(A23,成绩输入!R:R,0)),IFERROR(INDEX(成绩输入!K:K,MATCH(A23,成绩输入!S:S,0)),IFERROR(INDEX(成绩输入!I:I,MATCH(A23,成绩输入!Q:Q,0)),IFERROR(INDEX(成绩输入!H:H,MATCH(A23,成绩输入!P:P,0)),""))))</f>
        <v>9939367</v>
      </c>
      <c r="G23" s="3">
        <f>IFERROR(INDEX(成绩输入!N:N,MATCH(A23,成绩输入!R:R,0)),IFERROR(INDEX(成绩输入!O:O,MATCH(A23,成绩输入!S:S,0)),IFERROR(INDEX(成绩输入!M:M,MATCH(A23,成绩输入!Q:Q,0)),IFERROR(INDEX(成绩输入!L:L,MATCH(A23,成绩输入!P:P,0)),""))))</f>
        <v>11.996835000000001</v>
      </c>
    </row>
    <row r="24" spans="1:7">
      <c r="A24" s="2">
        <v>23</v>
      </c>
      <c r="B24" s="2" t="str">
        <f>IFERROR(INDEX(成绩输入!B:B,MATCH(A24,成绩输入!R:R,0)),IFERROR(INDEX(成绩输入!B:B,MATCH(A24,成绩输入!S:S,0)),IFERROR(INDEX(成绩输入!B:B,MATCH(A24,成绩输入!P:P,0)),IFERROR(INDEX(成绩输入!B:B,MATCH(A24,成绩输入!Q:Q,0)),""))))</f>
        <v>dropdead</v>
      </c>
      <c r="C24" s="2" t="str">
        <f>IFERROR(INDEX(成绩输入!C:C,MATCH(A24,成绩输入!R:R,0)),IFERROR(INDEX(成绩输入!C:C,MATCH(A24,成绩输入!S:S,0)),IFERROR(INDEX(成绩输入!C:C,MATCH(A24,成绩输入!P:P,0)),IFERROR(INDEX(成绩输入!C:C,MATCH(A24,成绩输入!Q:Q,0)),""))))</f>
        <v>dropdead</v>
      </c>
      <c r="D24" s="2" t="str">
        <f>IFERROR(IF(MATCH(A24,成绩输入!R:R,0),"FTR"),IFERROR(IF(MATCH(A24,成绩输入!S:S,0),"BYD"),IFERROR(IF(MATCH(A24,成绩输入!Q:Q,0),"PRS"),IFERROR(IF(MATCH(A24,成绩输入!P:P,0),"PST"),""))))</f>
        <v>BYD</v>
      </c>
      <c r="E24" s="2">
        <f>IFERROR(INDEX(成绩输入!F:F,MATCH(A24,成绩输入!R:R,0)),IFERROR(INDEX(成绩输入!G:G,MATCH(A24,成绩输入!S:S,0)),IFERROR(INDEX(成绩输入!E:E,MATCH(A24,成绩输入!Q:Q,0)),IFERROR(INDEX(成绩输入!D:D,MATCH(A24,成绩输入!P:P,0)),""))))</f>
        <v>10.5</v>
      </c>
      <c r="F24" s="2">
        <f>IFERROR(INDEX(成绩输入!J:J,MATCH(A24,成绩输入!R:R,0)),IFERROR(INDEX(成绩输入!K:K,MATCH(A24,成绩输入!S:S,0)),IFERROR(INDEX(成绩输入!I:I,MATCH(A24,成绩输入!Q:Q,0)),IFERROR(INDEX(成绩输入!H:H,MATCH(A24,成绩输入!P:P,0)),""))))</f>
        <v>9894935</v>
      </c>
      <c r="G24" s="3">
        <f>IFERROR(INDEX(成绩输入!N:N,MATCH(A24,成绩输入!R:R,0)),IFERROR(INDEX(成绩输入!O:O,MATCH(A24,成绩输入!S:S,0)),IFERROR(INDEX(成绩输入!M:M,MATCH(A24,成绩输入!Q:Q,0)),IFERROR(INDEX(成绩输入!L:L,MATCH(A24,成绩输入!P:P,0)),""))))</f>
        <v>11.974675</v>
      </c>
    </row>
    <row r="25" spans="1:7">
      <c r="A25" s="2">
        <v>24</v>
      </c>
      <c r="B25" s="2" t="str">
        <f>IFERROR(INDEX(成绩输入!B:B,MATCH(A25,成绩输入!R:R,0)),IFERROR(INDEX(成绩输入!B:B,MATCH(A25,成绩输入!S:S,0)),IFERROR(INDEX(成绩输入!B:B,MATCH(A25,成绩输入!P:P,0)),IFERROR(INDEX(成绩输入!B:B,MATCH(A25,成绩输入!Q:Q,0)),""))))</f>
        <v>axiumcrisis</v>
      </c>
      <c r="C25" s="2" t="str">
        <f>IFERROR(INDEX(成绩输入!C:C,MATCH(A25,成绩输入!R:R,0)),IFERROR(INDEX(成绩输入!C:C,MATCH(A25,成绩输入!S:S,0)),IFERROR(INDEX(成绩输入!C:C,MATCH(A25,成绩输入!P:P,0)),IFERROR(INDEX(成绩输入!C:C,MATCH(A25,成绩输入!Q:Q,0)),""))))</f>
        <v>Axium Crisis</v>
      </c>
      <c r="D25" s="2" t="str">
        <f>IFERROR(IF(MATCH(A25,成绩输入!R:R,0),"FTR"),IFERROR(IF(MATCH(A25,成绩输入!S:S,0),"BYD"),IFERROR(IF(MATCH(A25,成绩输入!Q:Q,0),"PRS"),IFERROR(IF(MATCH(A25,成绩输入!P:P,0),"PST"),""))))</f>
        <v>FTR</v>
      </c>
      <c r="E25" s="2">
        <f>IFERROR(INDEX(成绩输入!F:F,MATCH(A25,成绩输入!R:R,0)),IFERROR(INDEX(成绩输入!G:G,MATCH(A25,成绩输入!S:S,0)),IFERROR(INDEX(成绩输入!E:E,MATCH(A25,成绩输入!Q:Q,0)),IFERROR(INDEX(成绩输入!D:D,MATCH(A25,成绩输入!P:P,0)),""))))</f>
        <v>10.7</v>
      </c>
      <c r="F25" s="2">
        <f>IFERROR(INDEX(成绩输入!J:J,MATCH(A25,成绩输入!R:R,0)),IFERROR(INDEX(成绩输入!K:K,MATCH(A25,成绩输入!S:S,0)),IFERROR(INDEX(成绩输入!I:I,MATCH(A25,成绩输入!Q:Q,0)),IFERROR(INDEX(成绩输入!H:H,MATCH(A25,成绩输入!P:P,0)),""))))</f>
        <v>9854711</v>
      </c>
      <c r="G25" s="3">
        <f>IFERROR(INDEX(成绩输入!N:N,MATCH(A25,成绩输入!R:R,0)),IFERROR(INDEX(成绩输入!O:O,MATCH(A25,成绩输入!S:S,0)),IFERROR(INDEX(成绩输入!M:M,MATCH(A25,成绩输入!Q:Q,0)),IFERROR(INDEX(成绩输入!L:L,MATCH(A25,成绩输入!P:P,0)),""))))</f>
        <v>11.973554999999999</v>
      </c>
    </row>
    <row r="26" spans="1:7">
      <c r="A26" s="2">
        <v>25</v>
      </c>
      <c r="B26" s="2" t="str">
        <f>IFERROR(INDEX(成绩输入!B:B,MATCH(A26,成绩输入!R:R,0)),IFERROR(INDEX(成绩输入!B:B,MATCH(A26,成绩输入!S:S,0)),IFERROR(INDEX(成绩输入!B:B,MATCH(A26,成绩输入!P:P,0)),IFERROR(INDEX(成绩输入!B:B,MATCH(A26,成绩输入!Q:Q,0)),""))))</f>
        <v>metallicpunisher</v>
      </c>
      <c r="C26" s="2" t="str">
        <f>IFERROR(INDEX(成绩输入!C:C,MATCH(A26,成绩输入!R:R,0)),IFERROR(INDEX(成绩输入!C:C,MATCH(A26,成绩输入!S:S,0)),IFERROR(INDEX(成绩输入!C:C,MATCH(A26,成绩输入!P:P,0)),IFERROR(INDEX(成绩输入!C:C,MATCH(A26,成绩输入!Q:Q,0)),""))))</f>
        <v>Metallic Punisher</v>
      </c>
      <c r="D26" s="2" t="str">
        <f>IFERROR(IF(MATCH(A26,成绩输入!R:R,0),"FTR"),IFERROR(IF(MATCH(A26,成绩输入!S:S,0),"BYD"),IFERROR(IF(MATCH(A26,成绩输入!Q:Q,0),"PRS"),IFERROR(IF(MATCH(A26,成绩输入!P:P,0),"PST"),""))))</f>
        <v>FTR</v>
      </c>
      <c r="E26" s="2">
        <f>IFERROR(INDEX(成绩输入!F:F,MATCH(A26,成绩输入!R:R,0)),IFERROR(INDEX(成绩输入!G:G,MATCH(A26,成绩输入!S:S,0)),IFERROR(INDEX(成绩输入!E:E,MATCH(A26,成绩输入!Q:Q,0)),IFERROR(INDEX(成绩输入!D:D,MATCH(A26,成绩输入!P:P,0)),""))))</f>
        <v>10.3</v>
      </c>
      <c r="F26" s="2">
        <f>IFERROR(INDEX(成绩输入!J:J,MATCH(A26,成绩输入!R:R,0)),IFERROR(INDEX(成绩输入!K:K,MATCH(A26,成绩输入!S:S,0)),IFERROR(INDEX(成绩输入!I:I,MATCH(A26,成绩输入!Q:Q,0)),IFERROR(INDEX(成绩输入!H:H,MATCH(A26,成绩输入!P:P,0)),""))))</f>
        <v>9932481</v>
      </c>
      <c r="G26" s="3">
        <f>IFERROR(INDEX(成绩输入!N:N,MATCH(A26,成绩输入!R:R,0)),IFERROR(INDEX(成绩输入!O:O,MATCH(A26,成绩输入!S:S,0)),IFERROR(INDEX(成绩输入!M:M,MATCH(A26,成绩输入!Q:Q,0)),IFERROR(INDEX(成绩输入!L:L,MATCH(A26,成绩输入!P:P,0)),""))))</f>
        <v>11.962405</v>
      </c>
    </row>
    <row r="27" spans="1:7">
      <c r="A27" s="2">
        <v>26</v>
      </c>
      <c r="B27" s="2" t="str">
        <f>IFERROR(INDEX(成绩输入!B:B,MATCH(A27,成绩输入!R:R,0)),IFERROR(INDEX(成绩输入!B:B,MATCH(A27,成绩输入!S:S,0)),IFERROR(INDEX(成绩输入!B:B,MATCH(A27,成绩输入!P:P,0)),IFERROR(INDEX(成绩输入!B:B,MATCH(A27,成绩输入!Q:Q,0)),""))))</f>
        <v>arcanaeden</v>
      </c>
      <c r="C27" s="2" t="str">
        <f>IFERROR(INDEX(成绩输入!C:C,MATCH(A27,成绩输入!R:R,0)),IFERROR(INDEX(成绩输入!C:C,MATCH(A27,成绩输入!S:S,0)),IFERROR(INDEX(成绩输入!C:C,MATCH(A27,成绩输入!P:P,0)),IFERROR(INDEX(成绩输入!C:C,MATCH(A27,成绩输入!Q:Q,0)),""))))</f>
        <v>Arcana Eden</v>
      </c>
      <c r="D27" s="2" t="str">
        <f>IFERROR(IF(MATCH(A27,成绩输入!R:R,0),"FTR"),IFERROR(IF(MATCH(A27,成绩输入!S:S,0),"BYD"),IFERROR(IF(MATCH(A27,成绩输入!Q:Q,0),"PRS"),IFERROR(IF(MATCH(A27,成绩输入!P:P,0),"PST"),""))))</f>
        <v>FTR</v>
      </c>
      <c r="E27" s="2">
        <f>IFERROR(INDEX(成绩输入!F:F,MATCH(A27,成绩输入!R:R,0)),IFERROR(INDEX(成绩输入!G:G,MATCH(A27,成绩输入!S:S,0)),IFERROR(INDEX(成绩输入!E:E,MATCH(A27,成绩输入!Q:Q,0)),IFERROR(INDEX(成绩输入!D:D,MATCH(A27,成绩输入!P:P,0)),""))))</f>
        <v>10.5</v>
      </c>
      <c r="F27" s="2">
        <f>IFERROR(INDEX(成绩输入!J:J,MATCH(A27,成绩输入!R:R,0)),IFERROR(INDEX(成绩输入!K:K,MATCH(A27,成绩输入!S:S,0)),IFERROR(INDEX(成绩输入!I:I,MATCH(A27,成绩输入!Q:Q,0)),IFERROR(INDEX(成绩输入!H:H,MATCH(A27,成绩输入!P:P,0)),""))))</f>
        <v>9889986</v>
      </c>
      <c r="G27" s="3">
        <f>IFERROR(INDEX(成绩输入!N:N,MATCH(A27,成绩输入!R:R,0)),IFERROR(INDEX(成绩输入!O:O,MATCH(A27,成绩输入!S:S,0)),IFERROR(INDEX(成绩输入!M:M,MATCH(A27,成绩输入!Q:Q,0)),IFERROR(INDEX(成绩输入!L:L,MATCH(A27,成绩输入!P:P,0)),""))))</f>
        <v>11.94993</v>
      </c>
    </row>
    <row r="28" spans="1:7">
      <c r="A28" s="2">
        <v>27</v>
      </c>
      <c r="B28" s="2" t="str">
        <f>IFERROR(INDEX(成绩输入!B:B,MATCH(A28,成绩输入!R:R,0)),IFERROR(INDEX(成绩输入!B:B,MATCH(A28,成绩输入!S:S,0)),IFERROR(INDEX(成绩输入!B:B,MATCH(A28,成绩输入!P:P,0)),IFERROR(INDEX(成绩输入!B:B,MATCH(A28,成绩输入!Q:Q,0)),""))))</f>
        <v>attraqtia</v>
      </c>
      <c r="C28" s="2" t="str">
        <f>IFERROR(INDEX(成绩输入!C:C,MATCH(A28,成绩输入!R:R,0)),IFERROR(INDEX(成绩输入!C:C,MATCH(A28,成绩输入!S:S,0)),IFERROR(INDEX(成绩输入!C:C,MATCH(A28,成绩输入!P:P,0)),IFERROR(INDEX(成绩输入!C:C,MATCH(A28,成绩输入!Q:Q,0)),""))))</f>
        <v>AttraqtiA</v>
      </c>
      <c r="D28" s="2" t="str">
        <f>IFERROR(IF(MATCH(A28,成绩输入!R:R,0),"FTR"),IFERROR(IF(MATCH(A28,成绩输入!S:S,0),"BYD"),IFERROR(IF(MATCH(A28,成绩输入!Q:Q,0),"PRS"),IFERROR(IF(MATCH(A28,成绩输入!P:P,0),"PST"),""))))</f>
        <v>FTR</v>
      </c>
      <c r="E28" s="2">
        <f>IFERROR(INDEX(成绩输入!F:F,MATCH(A28,成绩输入!R:R,0)),IFERROR(INDEX(成绩输入!G:G,MATCH(A28,成绩输入!S:S,0)),IFERROR(INDEX(成绩输入!E:E,MATCH(A28,成绩输入!Q:Q,0)),IFERROR(INDEX(成绩输入!D:D,MATCH(A28,成绩输入!P:P,0)),""))))</f>
        <v>10.6</v>
      </c>
      <c r="F28" s="2">
        <f>IFERROR(INDEX(成绩输入!J:J,MATCH(A28,成绩输入!R:R,0)),IFERROR(INDEX(成绩输入!K:K,MATCH(A28,成绩输入!S:S,0)),IFERROR(INDEX(成绩输入!I:I,MATCH(A28,成绩输入!Q:Q,0)),IFERROR(INDEX(成绩输入!H:H,MATCH(A28,成绩输入!P:P,0)),""))))</f>
        <v>9868698</v>
      </c>
      <c r="G28" s="3">
        <f>IFERROR(INDEX(成绩输入!N:N,MATCH(A28,成绩输入!R:R,0)),IFERROR(INDEX(成绩输入!O:O,MATCH(A28,成绩输入!S:S,0)),IFERROR(INDEX(成绩输入!M:M,MATCH(A28,成绩输入!Q:Q,0)),IFERROR(INDEX(成绩输入!L:L,MATCH(A28,成绩输入!P:P,0)),""))))</f>
        <v>11.943489999999999</v>
      </c>
    </row>
    <row r="29" spans="1:7">
      <c r="A29" s="2">
        <v>28</v>
      </c>
      <c r="B29" s="2" t="str">
        <f>IFERROR(INDEX(成绩输入!B:B,MATCH(A29,成绩输入!R:R,0)),IFERROR(INDEX(成绩输入!B:B,MATCH(A29,成绩输入!S:S,0)),IFERROR(INDEX(成绩输入!B:B,MATCH(A29,成绩输入!P:P,0)),IFERROR(INDEX(成绩输入!B:B,MATCH(A29,成绩输入!Q:Q,0)),""))))</f>
        <v>gloryroad</v>
      </c>
      <c r="C29" s="2" t="str">
        <f>IFERROR(INDEX(成绩输入!C:C,MATCH(A29,成绩输入!R:R,0)),IFERROR(INDEX(成绩输入!C:C,MATCH(A29,成绩输入!S:S,0)),IFERROR(INDEX(成绩输入!C:C,MATCH(A29,成绩输入!P:P,0)),IFERROR(INDEX(成绩输入!C:C,MATCH(A29,成绩输入!Q:Q,0)),""))))</f>
        <v>GLORY：ROAD</v>
      </c>
      <c r="D29" s="2" t="str">
        <f>IFERROR(IF(MATCH(A29,成绩输入!R:R,0),"FTR"),IFERROR(IF(MATCH(A29,成绩输入!S:S,0),"BYD"),IFERROR(IF(MATCH(A29,成绩输入!Q:Q,0),"PRS"),IFERROR(IF(MATCH(A29,成绩输入!P:P,0),"PST"),""))))</f>
        <v>FTR</v>
      </c>
      <c r="E29" s="2">
        <f>IFERROR(INDEX(成绩输入!F:F,MATCH(A29,成绩输入!R:R,0)),IFERROR(INDEX(成绩输入!G:G,MATCH(A29,成绩输入!S:S,0)),IFERROR(INDEX(成绩输入!E:E,MATCH(A29,成绩输入!Q:Q,0)),IFERROR(INDEX(成绩输入!D:D,MATCH(A29,成绩输入!P:P,0)),""))))</f>
        <v>10.6</v>
      </c>
      <c r="F29" s="2">
        <f>IFERROR(INDEX(成绩输入!J:J,MATCH(A29,成绩输入!R:R,0)),IFERROR(INDEX(成绩输入!K:K,MATCH(A29,成绩输入!S:S,0)),IFERROR(INDEX(成绩输入!I:I,MATCH(A29,成绩输入!Q:Q,0)),IFERROR(INDEX(成绩输入!H:H,MATCH(A29,成绩输入!P:P,0)),""))))</f>
        <v>9866140</v>
      </c>
      <c r="G29" s="3">
        <f>IFERROR(INDEX(成绩输入!N:N,MATCH(A29,成绩输入!R:R,0)),IFERROR(INDEX(成绩输入!O:O,MATCH(A29,成绩输入!S:S,0)),IFERROR(INDEX(成绩输入!M:M,MATCH(A29,成绩输入!Q:Q,0)),IFERROR(INDEX(成绩输入!L:L,MATCH(A29,成绩输入!P:P,0)),""))))</f>
        <v>11.9307</v>
      </c>
    </row>
    <row r="30" spans="1:7">
      <c r="A30" s="2">
        <v>29</v>
      </c>
      <c r="B30" s="2" t="str">
        <f>IFERROR(INDEX(成绩输入!B:B,MATCH(A30,成绩输入!R:R,0)),IFERROR(INDEX(成绩输入!B:B,MATCH(A30,成绩输入!S:S,0)),IFERROR(INDEX(成绩输入!B:B,MATCH(A30,成绩输入!P:P,0)),IFERROR(INDEX(成绩输入!B:B,MATCH(A30,成绩输入!Q:Q,0)),""))))</f>
        <v>conflict</v>
      </c>
      <c r="C30" s="2" t="str">
        <f>IFERROR(INDEX(成绩输入!C:C,MATCH(A30,成绩输入!R:R,0)),IFERROR(INDEX(成绩输入!C:C,MATCH(A30,成绩输入!S:S,0)),IFERROR(INDEX(成绩输入!C:C,MATCH(A30,成绩输入!P:P,0)),IFERROR(INDEX(成绩输入!C:C,MATCH(A30,成绩输入!Q:Q,0)),""))))</f>
        <v>conflict</v>
      </c>
      <c r="D30" s="2" t="str">
        <f>IFERROR(IF(MATCH(A30,成绩输入!R:R,0),"FTR"),IFERROR(IF(MATCH(A30,成绩输入!S:S,0),"BYD"),IFERROR(IF(MATCH(A30,成绩输入!Q:Q,0),"PRS"),IFERROR(IF(MATCH(A30,成绩输入!P:P,0),"PST"),""))))</f>
        <v>FTR</v>
      </c>
      <c r="E30" s="2">
        <f>IFERROR(INDEX(成绩输入!F:F,MATCH(A30,成绩输入!R:R,0)),IFERROR(INDEX(成绩输入!G:G,MATCH(A30,成绩输入!S:S,0)),IFERROR(INDEX(成绩输入!E:E,MATCH(A30,成绩输入!Q:Q,0)),IFERROR(INDEX(成绩输入!D:D,MATCH(A30,成绩输入!P:P,0)),""))))</f>
        <v>10.199999999999999</v>
      </c>
      <c r="F30" s="2">
        <f>IFERROR(INDEX(成绩输入!J:J,MATCH(A30,成绩输入!R:R,0)),IFERROR(INDEX(成绩输入!K:K,MATCH(A30,成绩输入!S:S,0)),IFERROR(INDEX(成绩输入!I:I,MATCH(A30,成绩输入!Q:Q,0)),IFERROR(INDEX(成绩输入!H:H,MATCH(A30,成绩输入!P:P,0)),""))))</f>
        <v>9944142</v>
      </c>
      <c r="G30" s="3">
        <f>IFERROR(INDEX(成绩输入!N:N,MATCH(A30,成绩输入!R:R,0)),IFERROR(INDEX(成绩输入!O:O,MATCH(A30,成绩输入!S:S,0)),IFERROR(INDEX(成绩输入!M:M,MATCH(A30,成绩输入!Q:Q,0)),IFERROR(INDEX(成绩输入!L:L,MATCH(A30,成绩输入!P:P,0)),""))))</f>
        <v>11.92071</v>
      </c>
    </row>
    <row r="31" spans="1:7">
      <c r="A31" s="2">
        <v>30</v>
      </c>
      <c r="B31" s="2" t="str">
        <f>IFERROR(INDEX(成绩输入!B:B,MATCH(A31,成绩输入!R:R,0)),IFERROR(INDEX(成绩输入!B:B,MATCH(A31,成绩输入!S:S,0)),IFERROR(INDEX(成绩输入!B:B,MATCH(A31,成绩输入!P:P,0)),IFERROR(INDEX(成绩输入!B:B,MATCH(A31,成绩输入!Q:Q,0)),""))))</f>
        <v>buchigireberserker</v>
      </c>
      <c r="C31" s="2" t="str">
        <f>IFERROR(INDEX(成绩输入!C:C,MATCH(A31,成绩输入!R:R,0)),IFERROR(INDEX(成绩输入!C:C,MATCH(A31,成绩输入!S:S,0)),IFERROR(INDEX(成绩输入!C:C,MATCH(A31,成绩输入!P:P,0)),IFERROR(INDEX(成绩输入!C:C,MATCH(A31,成绩输入!Q:Q,0)),""))))</f>
        <v>BUCHiGiRE Berserker</v>
      </c>
      <c r="D31" s="2" t="str">
        <f>IFERROR(IF(MATCH(A31,成绩输入!R:R,0),"FTR"),IFERROR(IF(MATCH(A31,成绩输入!S:S,0),"BYD"),IFERROR(IF(MATCH(A31,成绩输入!Q:Q,0),"PRS"),IFERROR(IF(MATCH(A31,成绩输入!P:P,0),"PST"),""))))</f>
        <v>FTR</v>
      </c>
      <c r="E31" s="2">
        <f>IFERROR(INDEX(成绩输入!F:F,MATCH(A31,成绩输入!R:R,0)),IFERROR(INDEX(成绩输入!G:G,MATCH(A31,成绩输入!S:S,0)),IFERROR(INDEX(成绩输入!E:E,MATCH(A31,成绩输入!Q:Q,0)),IFERROR(INDEX(成绩输入!D:D,MATCH(A31,成绩输入!P:P,0)),""))))</f>
        <v>10.9</v>
      </c>
      <c r="F31" s="2">
        <f>IFERROR(INDEX(成绩输入!J:J,MATCH(A31,成绩输入!R:R,0)),IFERROR(INDEX(成绩输入!K:K,MATCH(A31,成绩输入!S:S,0)),IFERROR(INDEX(成绩输入!I:I,MATCH(A31,成绩输入!Q:Q,0)),IFERROR(INDEX(成绩输入!H:H,MATCH(A31,成绩输入!P:P,0)),""))))</f>
        <v>9802891</v>
      </c>
      <c r="G31" s="3">
        <f>IFERROR(INDEX(成绩输入!N:N,MATCH(A31,成绩输入!R:R,0)),IFERROR(INDEX(成绩输入!O:O,MATCH(A31,成绩输入!S:S,0)),IFERROR(INDEX(成绩输入!M:M,MATCH(A31,成绩输入!Q:Q,0)),IFERROR(INDEX(成绩输入!L:L,MATCH(A31,成绩输入!P:P,0)),""))))</f>
        <v>11.914455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成绩输入</vt:lpstr>
      <vt:lpstr>b30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</dc:creator>
  <cp:lastModifiedBy> </cp:lastModifiedBy>
  <dcterms:created xsi:type="dcterms:W3CDTF">2023-04-30T05:46:49Z</dcterms:created>
  <dcterms:modified xsi:type="dcterms:W3CDTF">2023-05-01T07:03:14Z</dcterms:modified>
</cp:coreProperties>
</file>