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0" documentId="8_{81031A3F-671A-4F30-A11E-5B350880C2B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Contacts" sheetId="1" r:id="rId1"/>
    <sheet name="Datasets" sheetId="2" r:id="rId2"/>
    <sheet name="Data Field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F2" i="2"/>
  <c r="G2" i="2"/>
  <c r="E2" i="2"/>
  <c r="H3" i="2" a="1"/>
  <c r="H3" i="2"/>
  <c r="C3" i="2" a="1"/>
  <c r="C3" i="2"/>
  <c r="D3" i="2" a="1"/>
  <c r="D3" i="2"/>
  <c r="B3" i="2" a="1"/>
  <c r="B3" i="2"/>
  <c r="F3" i="2"/>
  <c r="E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tc={422851C4-A5B8-4260-9324-5C961345A307}</author>
    <author>tc={8A83D7BF-2F5C-4596-B331-4E1D79E4204B}</author>
    <author>tc={8A51583A-55B2-4E7C-9C17-2F239B6E0933}</author>
    <author>tc={C8FCB816-3526-423A-9609-BAC9493997FB}</author>
    <author>tc={2D3B3A31-61DC-4CED-A9E9-739CBF3C81C7}</author>
    <author>tc={133B573F-2700-4313-808D-CF9EAD7B1F18}</author>
    <author>tc={DB30DB8E-2D9A-4A0B-AE45-8EC28210CB09}</author>
  </authors>
  <commentList>
    <comment ref="E14" authorId="0" shapeId="0" xr:uid="{422851C4-A5B8-4260-9324-5C961345A307}">
      <text>
        <t>[Threaded comment]
Your version of Excel allows you to read this threaded comment; however, any edits to it will get removed if the file is opened in a newer version of Excel. Learn more: https://go.microsoft.com/fwlink/?linkid=870924
Comment:
    Subsampling
Kept 14.38% of rows (1053202/7325100).
There were 9688 sites below threshold (200).
There were 0 other sites which also remained unchanged.
There were 892 sites which were subsampled.
   793 sites subsampled at factor=1 (distance=2.5m)
   84 sites subsampled at factor=2 (distance=5.0m)
   11 sites subsampled at factor=3 (distance=7.5m)
    4 sites subsampled at factor=4 (distance=10.0m)</t>
      </text>
    </comment>
    <comment ref="G14" authorId="1" shapeId="0" xr:uid="{8A83D7BF-2F5C-4596-B331-4E1D79E4204B}">
      <text>
        <t>[Threaded comment]
Your version of Excel allows you to read this threaded comment; however, any edits to it will get removed if the file is opened in a newer version of Excel. Learn more: https://go.microsoft.com/fwlink/?linkid=870924
Comment:
    10,173 deployments have at least one label</t>
      </text>
    </comment>
    <comment ref="E15" authorId="2" shapeId="0" xr:uid="{8A51583A-55B2-4E7C-9C17-2F239B6E0933}">
      <text>
        <t>[Threaded comment]
Your version of Excel allows you to read this threaded comment; however, any edits to it will get removed if the file is opened in a newer version of Excel. Learn more: https://go.microsoft.com/fwlink/?linkid=870924
Comment:
    6,593,539 images in total
Reply:
    Spatial subsampling output
Kept 11.73% of rows ( 773265/6593539).
There were 3 sites below threshold (200).
There were 0 other sites which also remained unchanged.
There were 782 sites which were subsampled.
   687 sites subsampled at factor=1 (distance=2.5m)
   83 sites subsampled at factor=2 (distance=5.0m)
   10 sites subsampled at factor=3 (distance=7.5m)
    2 sites subsampled at factor=4 (distance=10.0m)
Reply:
    After downsampling, there were 773265 images, but only 70593 images are not on SQUIDLE (and they might be in SQUIDLE now as well if I update with newly added SQUIDLE images)</t>
      </text>
    </comment>
    <comment ref="F15" authorId="3" shapeId="0" xr:uid="{C8FCB816-3526-423A-9609-BAC9493997FB}">
      <text>
        <t>[Threaded comment]
Your version of Excel allows you to read this threaded comment; however, any edits to it will get removed if the file is opened in a newer version of Excel. Learn more: https://go.microsoft.com/fwlink/?linkid=870924
Comment:
    785 in total, but only 63 are not on SQUIDLE</t>
      </text>
    </comment>
    <comment ref="G16" authorId="4" shapeId="0" xr:uid="{2D3B3A31-61DC-4CED-A9E9-739CBF3C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Reporting labels from BENTHOZ_2015.zip</t>
      </text>
    </comment>
    <comment ref="A39" authorId="5" shapeId="0" xr:uid="{133B573F-2700-4313-808D-CF9EAD7B1F1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looks like it might be the same data as GSC
Reply:
    Yes, this is the same data. There were some broken URLs which I fixed, which I think is giving the NRCan version 13 extra samples.
Reply:
    Great - I guess we only need to retain one version. I don't mind if you pull the GSC one.</t>
      </text>
    </comment>
    <comment ref="G39" authorId="6" shapeId="0" xr:uid="{DB30DB8E-2D9A-4A0B-AE45-8EC28210CB09}">
      <text>
        <t>[Threaded comment]
Your version of Excel allows you to read this threaded comment; however, any edits to it will get removed if the file is opened in a newer version of Excel. Learn more: https://go.microsoft.com/fwlink/?linkid=870924
Comment:
    3427 GEO
3164 BIO
497 HAB
3834 At least one of the above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tc={39C1F9C3-FEFE-4227-A196-20F62CB44009}</author>
    <author>tc={08D583C0-CC85-4578-8712-B32E2F99F19F}</author>
    <author>tc={53DB6EBF-D194-4AF8-9B16-05F5AA8D2CAE}</author>
    <author>tc={4EEFE35F-CFC4-432D-A1BE-30B097FC3B0E}</author>
  </authors>
  <commentList>
    <comment ref="B3" authorId="0" shapeId="0" xr:uid="{39C1F9C3-FEFE-4227-A196-20F62CB44009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Sometimes "site" refers to a transect or region.</t>
      </text>
    </comment>
    <comment ref="C5" authorId="1" shapeId="0" xr:uid="{08D583C0-CC85-4578-8712-B32E2F99F19F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mandatory for web datasets.</t>
      </text>
    </comment>
    <comment ref="B6" authorId="2" shapeId="0" xr:uid="{53DB6EBF-D194-4AF8-9B16-05F5AA8D2CAE}">
      <text>
        <t>[Threaded comment]
Your version of Excel allows you to read this threaded comment; however, any edits to it will get removed if the file is opened in a newer version of Excel. Learn more: https://go.microsoft.com/fwlink/?linkid=870924
Comment:
    "Time" sometimes also refers to the timestamp on an image that was extracted from a video.</t>
      </text>
    </comment>
    <comment ref="D19" authorId="3" shapeId="0" xr:uid="{4EEFE35F-CFC4-432D-A1BE-30B097FC3B0E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that are not CATAMI substrate labels currently have these names.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<sst xmlns="http://schemas.openxmlformats.org/spreadsheetml/2006/main" count="813" uniqueCount="372">
  <si>
    <t>Contact</t>
  </si>
  <si>
    <t>Country</t>
  </si>
  <si>
    <t>Institution</t>
  </si>
  <si>
    <t>Who will request?</t>
  </si>
  <si>
    <t>Request sent</t>
  </si>
  <si>
    <t>Response</t>
  </si>
  <si>
    <t>Status</t>
  </si>
  <si>
    <t>Collaborators</t>
  </si>
  <si>
    <t>Notes/links</t>
  </si>
  <si>
    <t>Vince Lecours</t>
  </si>
  <si>
    <t>USA</t>
  </si>
  <si>
    <t>UF</t>
  </si>
  <si>
    <t>Ben</t>
  </si>
  <si>
    <t>Yes</t>
  </si>
  <si>
    <t>Little data available</t>
  </si>
  <si>
    <t>Vince mentioned potential computing resources at UF</t>
  </si>
  <si>
    <t>Katleen Robert</t>
  </si>
  <si>
    <t>Canada</t>
  </si>
  <si>
    <t>MUN</t>
  </si>
  <si>
    <t>Received</t>
  </si>
  <si>
    <t>Katleen Robert, Shreya Nemani, Julia McLaughlin</t>
  </si>
  <si>
    <t>Vicki Ferrini</t>
  </si>
  <si>
    <t>LDEO</t>
  </si>
  <si>
    <t>Evan Edinger</t>
  </si>
  <si>
    <t>Follow up</t>
  </si>
  <si>
    <t>Margaret Dolan</t>
  </si>
  <si>
    <t>Norway</t>
  </si>
  <si>
    <t>NGU</t>
  </si>
  <si>
    <t>Craig</t>
  </si>
  <si>
    <t>yes</t>
  </si>
  <si>
    <t>Interested</t>
  </si>
  <si>
    <t>Waiting for response</t>
  </si>
  <si>
    <t>Markus Diesing</t>
  </si>
  <si>
    <t>Terje Thorsnes</t>
  </si>
  <si>
    <t>Alex Schimel</t>
  </si>
  <si>
    <t>In progress</t>
  </si>
  <si>
    <t>Lene Buhl-Mortensen</t>
  </si>
  <si>
    <t>IMR</t>
  </si>
  <si>
    <t>Pål Buhl-Mortensen</t>
  </si>
  <si>
    <t>Beatrice Proudfoot</t>
  </si>
  <si>
    <t>Awaiting data</t>
  </si>
  <si>
    <t>Emilie Novaczek</t>
  </si>
  <si>
    <t>Rodolph Devillers</t>
  </si>
  <si>
    <t>France</t>
  </si>
  <si>
    <t>IRD</t>
  </si>
  <si>
    <t>Sharing our document</t>
  </si>
  <si>
    <t>Daniel Ierodiaconou</t>
  </si>
  <si>
    <t>Australia</t>
  </si>
  <si>
    <t>Deakin</t>
  </si>
  <si>
    <t>Received via SQUIDLE</t>
  </si>
  <si>
    <t>Myriam Lacharite</t>
  </si>
  <si>
    <t>Tasmania</t>
  </si>
  <si>
    <t>UTAS</t>
  </si>
  <si>
    <t>Assessing status</t>
  </si>
  <si>
    <t>Alex Bastos</t>
  </si>
  <si>
    <t>Brazil</t>
  </si>
  <si>
    <t>UFES</t>
  </si>
  <si>
    <t>Alex Bastos, Pedro Menandro</t>
  </si>
  <si>
    <t>Jens Schneider von Deimling</t>
  </si>
  <si>
    <t>Germany</t>
  </si>
  <si>
    <t>CAU</t>
  </si>
  <si>
    <t>Anna Metaxas</t>
  </si>
  <si>
    <t>Dal</t>
  </si>
  <si>
    <t>Images not classified</t>
  </si>
  <si>
    <t>Kim Picard</t>
  </si>
  <si>
    <t>GA</t>
  </si>
  <si>
    <t>Jessica Sameoto</t>
  </si>
  <si>
    <t>DFO</t>
  </si>
  <si>
    <t>Compiling data; soliciting contributions</t>
  </si>
  <si>
    <t>Peter Lawton</t>
  </si>
  <si>
    <t>Need to follow up again</t>
  </si>
  <si>
    <t>May need some help formatting</t>
  </si>
  <si>
    <t>FathomNet</t>
  </si>
  <si>
    <t>MBARI</t>
  </si>
  <si>
    <t>Data will be available</t>
  </si>
  <si>
    <t>https://arxiv.org/abs/2007.00114</t>
  </si>
  <si>
    <t>Barbara Neves</t>
  </si>
  <si>
    <t xml:space="preserve">DFO </t>
  </si>
  <si>
    <t>Maybe</t>
  </si>
  <si>
    <t>Contact in new year</t>
  </si>
  <si>
    <t>Alec Aitken</t>
  </si>
  <si>
    <t>U of Sask</t>
  </si>
  <si>
    <t>Luba Reshitnyk</t>
  </si>
  <si>
    <t>Haika Institute</t>
  </si>
  <si>
    <t>Referred by Beatrice Proudfoot</t>
  </si>
  <si>
    <t>Alex Ilich</t>
  </si>
  <si>
    <t>Yamada et al</t>
  </si>
  <si>
    <t>UK</t>
  </si>
  <si>
    <t>Southampton</t>
  </si>
  <si>
    <t>Public</t>
  </si>
  <si>
    <t>https://onlinelibrary.wiley.com/doi/full/10.1002/rob.21961</t>
  </si>
  <si>
    <t>Joseph Turner</t>
  </si>
  <si>
    <t>University of Western Australia</t>
  </si>
  <si>
    <t>Veerla Huvenne</t>
  </si>
  <si>
    <t>On a cruise until September</t>
  </si>
  <si>
    <t>Expedition database</t>
  </si>
  <si>
    <t>Duplicated from GSC data</t>
  </si>
  <si>
    <t>Alex Callaway</t>
  </si>
  <si>
    <t>AFBI</t>
  </si>
  <si>
    <t>Followed up on June 21</t>
  </si>
  <si>
    <t>Matt Curtis</t>
  </si>
  <si>
    <t>Cefas</t>
  </si>
  <si>
    <t>Followed up on June 9</t>
  </si>
  <si>
    <t>Melissa Wong + John O'Brien</t>
  </si>
  <si>
    <t>Jessica</t>
  </si>
  <si>
    <t>Processing</t>
  </si>
  <si>
    <t>Merlin Best</t>
  </si>
  <si>
    <t>Jordy Thomson</t>
  </si>
  <si>
    <t>Ecology Action Center</t>
  </si>
  <si>
    <t>Name</t>
  </si>
  <si>
    <t>Region</t>
  </si>
  <si>
    <t>Provider</t>
  </si>
  <si>
    <t>No. images</t>
  </si>
  <si>
    <t>No. Sites</t>
  </si>
  <si>
    <t>No. Labelled</t>
  </si>
  <si>
    <t>Classification scheme</t>
  </si>
  <si>
    <t>Label extent</t>
  </si>
  <si>
    <t>Location(s)</t>
  </si>
  <si>
    <t>Format (URLs of images, or images?)</t>
  </si>
  <si>
    <t>Notes</t>
  </si>
  <si>
    <t>Contributor contacts</t>
  </si>
  <si>
    <t>Links</t>
  </si>
  <si>
    <t>URL-only Dataset</t>
  </si>
  <si>
    <t>TOTAL</t>
  </si>
  <si>
    <t>Bay of Fundy</t>
  </si>
  <si>
    <t>NS</t>
  </si>
  <si>
    <t>SEAM Lab</t>
  </si>
  <si>
    <t>Whole image</t>
  </si>
  <si>
    <t>Trappenberg Lab; SEAM Lab; cedar</t>
  </si>
  <si>
    <t>TIFF</t>
  </si>
  <si>
    <t>Scott has noted discrepencies between image labels and images that must be resolved</t>
  </si>
  <si>
    <t>St Anns Bank</t>
  </si>
  <si>
    <t>JPEG</t>
  </si>
  <si>
    <t>Need to merge in new data</t>
  </si>
  <si>
    <t>Laurentian Channel</t>
  </si>
  <si>
    <t>NS/NL</t>
  </si>
  <si>
    <t>qik (Qikiqtarjuaq)</t>
  </si>
  <si>
    <t>Baffin</t>
  </si>
  <si>
    <t>Ben Misiuk</t>
  </si>
  <si>
    <t>Visual substrate; CATAMI</t>
  </si>
  <si>
    <t>Ben's drive; cedar</t>
  </si>
  <si>
    <t>PNG</t>
  </si>
  <si>
    <t>shreya (Long Harbour, Ship Harbour, Mortier Bay)</t>
  </si>
  <si>
    <t>NL</t>
  </si>
  <si>
    <t>4D Oceans</t>
  </si>
  <si>
    <t>Visual substrate</t>
  </si>
  <si>
    <t>Whole transect</t>
  </si>
  <si>
    <t>Shreya Nemani; Katleen Robert</t>
  </si>
  <si>
    <t>julia (Burin, D'Argent, Rushoon, St. Lawrence)</t>
  </si>
  <si>
    <t>Julia McLaughlin; Katleen Robert</t>
  </si>
  <si>
    <t>bastos (East Brazil)</t>
  </si>
  <si>
    <t>East</t>
  </si>
  <si>
    <t>Bastos Lab</t>
  </si>
  <si>
    <t>Ben's drive</t>
  </si>
  <si>
    <t>Alex Bastos; Pedro Menandro</t>
  </si>
  <si>
    <t>Bedford</t>
  </si>
  <si>
    <t>Craig Brown; Ben Misiuk</t>
  </si>
  <si>
    <t>Hakai Towed Video</t>
  </si>
  <si>
    <t>BC</t>
  </si>
  <si>
    <t>Hakai Institute</t>
  </si>
  <si>
    <t>Substrate + vegetation</t>
  </si>
  <si>
    <t>Hakai ROV</t>
  </si>
  <si>
    <t>Substrate</t>
  </si>
  <si>
    <t>SQUIDLE+</t>
  </si>
  <si>
    <t>Global</t>
  </si>
  <si>
    <t>CATAMI 1.4</t>
  </si>
  <si>
    <t>Sub-image point</t>
  </si>
  <si>
    <t>cedar; deepsense</t>
  </si>
  <si>
    <t>URL</t>
  </si>
  <si>
    <t>Includes IMOS images; includes SOI. Originally 7325099 images, but some highly oversampled deployments. Number shown is after downsampling to 2.5m intervals.</t>
  </si>
  <si>
    <t>Daniel Ierodiaconou; Ari Friedman; Lizzie Oh; others</t>
  </si>
  <si>
    <t>IMOS</t>
  </si>
  <si>
    <t>All</t>
  </si>
  <si>
    <t>Multiple</t>
  </si>
  <si>
    <t>https://auv.aodn.org.au/auv/</t>
  </si>
  <si>
    <t>http://imos-data.s3-website-ap-southeast-2.amazonaws.com/?prefix=IMOS/AUV/ </t>
  </si>
  <si>
    <t>BENTHOZ</t>
  </si>
  <si>
    <t>TasCPC</t>
  </si>
  <si>
    <t>West</t>
  </si>
  <si>
    <t>SOI SQUIDLE+</t>
  </si>
  <si>
    <t>Ben's drive; Scott's drive</t>
  </si>
  <si>
    <t>Part of SQUIDLE dataset</t>
  </si>
  <si>
    <t>Bounding box</t>
  </si>
  <si>
    <t>Site is still not ready</t>
  </si>
  <si>
    <t>http://fathomnet.org/</t>
  </si>
  <si>
    <t>Pangaea</t>
  </si>
  <si>
    <t>Still collecting</t>
  </si>
  <si>
    <t>Kona Coast</t>
  </si>
  <si>
    <t>Hawaii</t>
  </si>
  <si>
    <t>NOAA data portal</t>
  </si>
  <si>
    <t>Coral/fauna/substrate</t>
  </si>
  <si>
    <t>Point</t>
  </si>
  <si>
    <t>https://www.ncei.noaa.gov/archive/archive-management-system/OAS/bin/prd/jquery/accession/download/70530</t>
  </si>
  <si>
    <t>Pelekane Bay</t>
  </si>
  <si>
    <t>https://www.ncei.noaa.gov/archive/archive-management-system/OAS/bin/prd/jquery/accession/download/145644</t>
  </si>
  <si>
    <t>EWFGB</t>
  </si>
  <si>
    <t>Gulf of Mexico</t>
  </si>
  <si>
    <t>Mostly coral</t>
  </si>
  <si>
    <t>https://www.ncei.noaa.gov/archive/archive-management-system/OAS/bin/prd/jquery/accession/download/127073</t>
  </si>
  <si>
    <t>Pearl and Hermes Atoll</t>
  </si>
  <si>
    <t>Pacific</t>
  </si>
  <si>
    <t>Lots of coral; SfM calibration patches</t>
  </si>
  <si>
    <t>https://www.ncei.noaa.gov/archive/archive-management-system/OAS/bin/prd/jquery/accession/download/210740</t>
  </si>
  <si>
    <t>Batangas</t>
  </si>
  <si>
    <t>Phillipines</t>
  </si>
  <si>
    <t>Nice images. Scale/distance bar</t>
  </si>
  <si>
    <t>https://www.ncei.noaa.gov/archive/archive-management-system/OAS/bin/prd/jquery/accession/download/162830</t>
  </si>
  <si>
    <t>Pearl and Hermes Atoll Before</t>
  </si>
  <si>
    <t>Lots of coral; SfM calibration patches; rope</t>
  </si>
  <si>
    <t>https://www.ncei.noaa.gov/archive/archive-management-system/OAS/bin/prd/jquery/accession/download/210811</t>
  </si>
  <si>
    <t>West Hawaii</t>
  </si>
  <si>
    <t>Various anthro items in some images (metadata board, scale/camera bar, transect tape, diver); there are coral species labels but they apply to whole transects</t>
  </si>
  <si>
    <t>https://www.ncei.noaa.gov/archive/archive-management-system/OAS/bin/prd/jquery/accession/download/164965</t>
  </si>
  <si>
    <t>Hawaii CRAMP</t>
  </si>
  <si>
    <t>Labelled similar to SQUIDDLE - one line per label</t>
  </si>
  <si>
    <t>https://www.ncei.noaa.gov/archive/archive-management-system/OAS/bin/prd/jquery/accession/download/157539</t>
  </si>
  <si>
    <t>Timor</t>
  </si>
  <si>
    <t>East Timor</t>
  </si>
  <si>
    <t>SE Asie</t>
  </si>
  <si>
    <t>Nice dataset. Lots of coral</t>
  </si>
  <si>
    <t>https://www.ncei.noaa.gov/archive/archive-management-system/OAS/bin/prd/jquery/accession/download/166378</t>
  </si>
  <si>
    <t>Kachemak</t>
  </si>
  <si>
    <t>Alaska</t>
  </si>
  <si>
    <t>There are videos with labels in GIS files. We could export labels and framegrab the videos to make a labelled dataset if we wanted.</t>
  </si>
  <si>
    <t>https://www.ncei.noaa.gov/archive/archive-management-system/OAS/bin/prd/jquery/accession/download/209109</t>
  </si>
  <si>
    <t>Pearl and Hermes Atoll After</t>
  </si>
  <si>
    <t>https://www.ncei.noaa.gov/archive/archive-management-system/OAS/bin/prd/jquery/accession/download/210812</t>
  </si>
  <si>
    <t>Vatia</t>
  </si>
  <si>
    <t>American Samoa</t>
  </si>
  <si>
    <t>S. Pacific</t>
  </si>
  <si>
    <t>https://www.ncei.noaa.gov/archive/archive-management-system/OAS/bin/prd/jquery/accession/download/146680</t>
  </si>
  <si>
    <t>Fagaalu</t>
  </si>
  <si>
    <t>https://www.ncei.noaa.gov/archive/archive-management-system/OAS/bin/prd/jquery/accession/download/146682</t>
  </si>
  <si>
    <t>Mariana</t>
  </si>
  <si>
    <t>W. Pacific</t>
  </si>
  <si>
    <t>NCRMP</t>
  </si>
  <si>
    <t>https://www.ncei.noaa.gov/access/metadata/landing-page/bin/iso?id=gov.noaa.nodc:NCRMP-StRS-Images-Marianas</t>
  </si>
  <si>
    <t>Samoa</t>
  </si>
  <si>
    <t>https://www.ncei.noaa.gov/erddap/tabledap/CRCP_Benthic_Cover_Climate_Stations_Pacific.html</t>
  </si>
  <si>
    <t>Wake</t>
  </si>
  <si>
    <t>https://www.ncei.noaa.gov/erddap/tabledap/CRCP_Benthic_Cover_PRIAs.html</t>
  </si>
  <si>
    <t>GSC</t>
  </si>
  <si>
    <t>Open Canada portal</t>
  </si>
  <si>
    <t>Descriptive</t>
  </si>
  <si>
    <t>Large collection of historical and modern GSC seabed images. Contain inconsistent labels due to varying projects/missions. I think the geological labels could be coerced into CATAMI quite easily by a keen student.</t>
  </si>
  <si>
    <t>https://open.canada.ca/data/en/dataset/44cbbdc0-d33d-abe7-b08a-f5872bc0a48a</t>
  </si>
  <si>
    <t>Hawaii Archipelago</t>
  </si>
  <si>
    <t>https://www.ncei.noaa.gov/erddap/tabledap/CRCP_Benthic_Cover_Hawaii.html</t>
  </si>
  <si>
    <t>NRCan Expedition Database</t>
  </si>
  <si>
    <t>NRCan</t>
  </si>
  <si>
    <t>in progress</t>
  </si>
  <si>
    <t>http://ftp.maps.canada.ca/pub/nrcan_rncan/Seas_Mer/SeabedPhotoCollection_CollectionPhotosFondsMarins</t>
  </si>
  <si>
    <t>George</t>
  </si>
  <si>
    <t>Sameoto/Wilson DFO</t>
  </si>
  <si>
    <t>Site-specific</t>
  </si>
  <si>
    <t>Datasets from two years merged into one. See additional documents for references.</t>
  </si>
  <si>
    <t>Jessica Sameoto; Brittany Wilson</t>
  </si>
  <si>
    <t>German2003</t>
  </si>
  <si>
    <t>grain size fractions</t>
  </si>
  <si>
    <t>Raw grain size fractions; could be classified according to Folk (1954) or CATAMI</t>
  </si>
  <si>
    <t>German2006</t>
  </si>
  <si>
    <t>Dominant substrate (wentworth)</t>
  </si>
  <si>
    <t>Classification scheme is four dominant substrate types according to Wentworth. Also information on substrate presence that could be used to map to other schemes such as CATAMI</t>
  </si>
  <si>
    <t>German2010</t>
  </si>
  <si>
    <t>Labels are site specific "benthoscapes" (Brown et al. 2012)</t>
  </si>
  <si>
    <t>Dellwood H1682</t>
  </si>
  <si>
    <t>BC/Pacific</t>
  </si>
  <si>
    <t>Dominant substrate (wentworth); site-specific biotope</t>
  </si>
  <si>
    <t>Not all images labelled, but some have both substrate and biotope labels. All Merlin datasets are same format and scheme</t>
  </si>
  <si>
    <t>Dellwood H1683</t>
  </si>
  <si>
    <t>Sgaan H1684</t>
  </si>
  <si>
    <t>Hogkins H1685</t>
  </si>
  <si>
    <t>Sgaan H1686</t>
  </si>
  <si>
    <t>Explorer H1691</t>
  </si>
  <si>
    <t>Dellwood South H1690</t>
  </si>
  <si>
    <t>Bay of Plenty</t>
  </si>
  <si>
    <t>New Zealand</t>
  </si>
  <si>
    <t>Pangea</t>
  </si>
  <si>
    <t>Presented in Kulgemeyer et al. (2016); hosted on Pangea; CCBY 3.0</t>
  </si>
  <si>
    <t>Article: https://doi.org/10.1016/j.margeo.2016.03.005, Pangea: https://doi.pangaea.de/10.1594/PANGAEA.861181</t>
  </si>
  <si>
    <t>Roelfsema 2015</t>
  </si>
  <si>
    <t>Moreton Banks</t>
  </si>
  <si>
    <t>Percent cover</t>
  </si>
  <si>
    <t>Presented in Lyons et al. (2015); hosted on Pangea; CCBY 3.0</t>
  </si>
  <si>
    <t>Hakai PRNPR 2018</t>
  </si>
  <si>
    <t>The timestamps in the images are inconcistent and do not align with the metadata; I don't think we can use them as "labelled" data</t>
  </si>
  <si>
    <t>Hawaii diver</t>
  </si>
  <si>
    <t>https://www.ncei.noaa.gov/archive/archive-management-system/OAS/bin/prd/jquery/accession/download/157611</t>
  </si>
  <si>
    <t>CoralNet</t>
  </si>
  <si>
    <t>J-EDI</t>
  </si>
  <si>
    <t>Japan</t>
  </si>
  <si>
    <t>VIAME</t>
  </si>
  <si>
    <t>Frobisher</t>
  </si>
  <si>
    <t>East arctic</t>
  </si>
  <si>
    <t>Not all images labelled. Circular frame around images.</t>
  </si>
  <si>
    <t>Wager</t>
  </si>
  <si>
    <t>Central arctic</t>
  </si>
  <si>
    <t>Circular frame around images.</t>
  </si>
  <si>
    <t>Chesterfield</t>
  </si>
  <si>
    <t>Norwegian coast</t>
  </si>
  <si>
    <t>Alex Schimel; Markus Diesing; Bøe Reidulv; Thorsnes Terje; Selboskar Odd Harald</t>
  </si>
  <si>
    <t>NOAA HabCam</t>
  </si>
  <si>
    <t>East coast</t>
  </si>
  <si>
    <t>Visual substrate + broad epifauna</t>
  </si>
  <si>
    <t>Narrow black frame around images</t>
  </si>
  <si>
    <t xml:space="preserve">Jessica Sameoto; Brittany Wilson; Dvora Hart </t>
  </si>
  <si>
    <t>Sabrina</t>
  </si>
  <si>
    <t>Antarctica</t>
  </si>
  <si>
    <t>Post et al 2020</t>
  </si>
  <si>
    <t>CATAMI</t>
  </si>
  <si>
    <t>CATAMI percent cover; creative commons license; from post et al</t>
  </si>
  <si>
    <t>Post, A., O'Brien, P.E., Armand, L.K. and Carroll, A. (2020) Seafloor image annotations from the Sabrina upper slope, East Antarctica, Ver. 1,  &lt;em&gt;Australian Antarctic Data Centre&lt;/em&gt;</t>
  </si>
  <si>
    <t>http://dx.doi.org/doi:10.26179/5caed60a7b076</t>
  </si>
  <si>
    <t>Column name</t>
  </si>
  <si>
    <t>Contents</t>
  </si>
  <si>
    <t>Mandatory/Optional</t>
  </si>
  <si>
    <t>Equivalent to</t>
  </si>
  <si>
    <t>dataset</t>
  </si>
  <si>
    <t>Name of dataset (unique identifier)</t>
  </si>
  <si>
    <t>Mandatory</t>
  </si>
  <si>
    <t>campaign, campaign_code</t>
  </si>
  <si>
    <t>site</t>
  </si>
  <si>
    <t>Name of recording location (unique identifier)</t>
  </si>
  <si>
    <t>Optional</t>
  </si>
  <si>
    <t>deployment_key, dive_code, event</t>
  </si>
  <si>
    <t>image</t>
  </si>
  <si>
    <t>Name of image</t>
  </si>
  <si>
    <t>image_filename, key, names</t>
  </si>
  <si>
    <t>url</t>
  </si>
  <si>
    <t>Publicly available address</t>
  </si>
  <si>
    <t>url image, url raw, url file, url ref</t>
  </si>
  <si>
    <t>timestamp</t>
  </si>
  <si>
    <t>Seconds since Unix epoch</t>
  </si>
  <si>
    <t>time, time stamp</t>
  </si>
  <si>
    <t>latitude</t>
  </si>
  <si>
    <t>Latitude DD (WGS84)</t>
  </si>
  <si>
    <t>lat</t>
  </si>
  <si>
    <t>longitude</t>
  </si>
  <si>
    <t>Longitude DD (WGS84)</t>
  </si>
  <si>
    <t>long</t>
  </si>
  <si>
    <t>x_pos</t>
  </si>
  <si>
    <t>x pixel location of label</t>
  </si>
  <si>
    <t>X.coord</t>
  </si>
  <si>
    <t>y_pos</t>
  </si>
  <si>
    <t>y pixel location of label</t>
  </si>
  <si>
    <t>Y.coord</t>
  </si>
  <si>
    <t>altitude</t>
  </si>
  <si>
    <t>Height of camera above the seafloor</t>
  </si>
  <si>
    <t>alt, height</t>
  </si>
  <si>
    <t>depth</t>
  </si>
  <si>
    <t>Depth of the seafloor</t>
  </si>
  <si>
    <t>dep, bathy depth, depth water, elevation, Bathymetry, bathymetry</t>
  </si>
  <si>
    <t>backscatter</t>
  </si>
  <si>
    <t>sonar backscatter intensity</t>
  </si>
  <si>
    <t>Backscatter</t>
  </si>
  <si>
    <t>temperature</t>
  </si>
  <si>
    <t>Water temperature</t>
  </si>
  <si>
    <t>sea_water_temperature, temp</t>
  </si>
  <si>
    <t>salinity</t>
  </si>
  <si>
    <t>Water salinity</t>
  </si>
  <si>
    <t>sea_water_salinity, sal</t>
  </si>
  <si>
    <t>chlorophyll</t>
  </si>
  <si>
    <t>Water chlorophil concentration</t>
  </si>
  <si>
    <t>chlorophyll_concentration_in_sea_water, chl a, chl c</t>
  </si>
  <si>
    <t>acidity</t>
  </si>
  <si>
    <t>Water acidity</t>
  </si>
  <si>
    <t>pH</t>
  </si>
  <si>
    <t>catami_biota</t>
  </si>
  <si>
    <t>CATAMI 1.4 extended labels; biota only</t>
  </si>
  <si>
    <t>catami_substrate</t>
  </si>
  <si>
    <t>CATAMI 1.4 extended labels; substrate only</t>
  </si>
  <si>
    <t>substrate,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</si>
</sst>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1"/>
      <color theme="10"/>
      <name val="Calibri"/>
      <family val="2"/>
      <scheme val="minor"/>
    </font>
    <font>
      <u/>
      <sz val="10"/>
      <color theme="10"/>
      <name val="Arial"/>
    </font>
    <font>
      <sz val="12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2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5" fillId="0" borderId="0" xfId="0" applyFont="1" applyAlignment="1">
      <alignment readingOrder="1"/>
    </xf>
    <xf numFmtId="0" fontId="5" fillId="0" borderId="0" xfId="0" applyFont="1"/>
    <xf numFmtId="0" fontId="4" fillId="0" borderId="0" xfId="0" applyFont="1"/>
    <xf numFmtId="0" fontId="5" fillId="2" borderId="0" xfId="0" applyFont="1" applyFill="1" applyAlignment="1">
      <alignment readingOrder="1"/>
    </xf>
    <xf numFmtId="0" fontId="5" fillId="2" borderId="0" xfId="0" applyFont="1" applyFill="1"/>
    <xf numFmtId="0" fontId="0" fillId="2" borderId="0" xfId="0" applyFill="1"/>
    <xf numFmtId="0" fontId="5" fillId="3" borderId="0" xfId="0" applyFont="1" applyFill="1" applyAlignment="1">
      <alignment readingOrder="1"/>
    </xf>
    <xf numFmtId="0" fontId="5" fillId="3" borderId="0" xfId="0" applyFont="1" applyFill="1"/>
    <xf numFmtId="0" fontId="0" fillId="3" borderId="0" xfId="0" applyFill="1"/>
    <xf numFmtId="0" fontId="5" fillId="4" borderId="0" xfId="0" applyFont="1" applyFill="1" applyAlignment="1">
      <alignment readingOrder="1"/>
    </xf>
    <xf numFmtId="0" fontId="5" fillId="4" borderId="0" xfId="0" applyFont="1" applyFill="1"/>
    <xf numFmtId="0" fontId="0" fillId="4" borderId="0" xfId="0" applyFill="1"/>
    <xf numFmtId="0" fontId="7" fillId="0" borderId="0" xfId="1" applyFont="1" applyFill="1"/>
    <xf numFmtId="0" fontId="8" fillId="3" borderId="0" xfId="0" applyFont="1" applyFill="1" applyAlignment="1">
      <alignment wrapText="1"/>
    </xf>
    <xf numFmtId="0" fontId="6" fillId="3" borderId="0" xfId="1" applyFill="1"/>
    <xf numFmtId="0" fontId="2" fillId="2" borderId="0" xfId="0" applyFont="1" applyFill="1" applyAlignment="1">
      <alignment readingOrder="1"/>
    </xf>
    <xf numFmtId="0" fontId="6" fillId="2" borderId="0" xfId="1" applyFill="1"/>
    <xf numFmtId="0" fontId="2" fillId="3" borderId="0" xfId="0" applyFont="1" applyFill="1" applyAlignment="1">
      <alignment readingOrder="1"/>
    </xf>
    <xf numFmtId="0" fontId="6" fillId="2" borderId="0" xfId="1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6" fillId="0" borderId="0" xfId="1"/>
    <xf numFmtId="0" fontId="0" fillId="5" borderId="0" xfId="0" applyFill="1"/>
    <xf numFmtId="0" fontId="6" fillId="5" borderId="0" xfId="1" applyFill="1"/>
    <xf numFmtId="0" fontId="10" fillId="2" borderId="0" xfId="0" applyFont="1" applyFill="1" applyAlignment="1">
      <alignment wrapText="1"/>
    </xf>
    <xf numFmtId="1" fontId="0" fillId="3" borderId="0" xfId="0" applyNumberFormat="1" applyFill="1"/>
    <xf numFmtId="1" fontId="2" fillId="3" borderId="0" xfId="0" applyNumberFormat="1" applyFont="1" applyFill="1" applyAlignment="1">
      <alignment readingOrder="1"/>
    </xf>
    <xf numFmtId="1" fontId="0" fillId="0" borderId="0" xfId="0" applyNumberFormat="1"/>
    <xf numFmtId="1" fontId="2" fillId="0" borderId="0" xfId="0" applyNumberFormat="1" applyFont="1" applyAlignment="1">
      <alignment readingOrder="1"/>
    </xf>
    <xf numFmtId="1" fontId="0" fillId="2" borderId="0" xfId="0" applyNumberFormat="1" applyFill="1"/>
    <xf numFmtId="1" fontId="2" fillId="2" borderId="0" xfId="0" applyNumberFormat="1" applyFont="1" applyFill="1" applyAlignment="1">
      <alignment readingOrder="1"/>
    </xf>
    <xf numFmtId="1" fontId="0" fillId="5" borderId="0" xfId="0" applyNumberFormat="1" applyFill="1"/>
    <xf numFmtId="1" fontId="9" fillId="5" borderId="0" xfId="0" applyNumberFormat="1" applyFont="1" applyFill="1"/>
    <xf numFmtId="0" fontId="1" fillId="0" borderId="2" xfId="0" applyFont="1" applyBorder="1" applyAlignment="1">
      <alignment readingOrder="1"/>
    </xf>
    <xf numFmtId="1" fontId="1" fillId="0" borderId="2" xfId="0" applyNumberFormat="1" applyFont="1" applyBorder="1" applyAlignment="1">
      <alignment readingOrder="1"/>
    </xf>
    <xf numFmtId="0" fontId="3" fillId="0" borderId="2" xfId="0" applyFont="1" applyBorder="1"/>
    <xf numFmtId="0" fontId="1" fillId="4" borderId="0" xfId="0" applyFont="1" applyFill="1" applyAlignment="1">
      <alignment readingOrder="1"/>
    </xf>
    <xf numFmtId="1" fontId="1" fillId="4" borderId="0" xfId="0" applyNumberFormat="1" applyFont="1" applyFill="1" applyAlignment="1">
      <alignment readingOrder="1"/>
    </xf>
    <xf numFmtId="0" fontId="3" fillId="4" borderId="0" xfId="0" applyFont="1" applyFill="1"/>
    <xf numFmtId="0" fontId="1" fillId="4" borderId="1" xfId="0" applyFont="1" applyFill="1" applyBorder="1" applyAlignment="1">
      <alignment readingOrder="1"/>
    </xf>
    <xf numFmtId="1" fontId="1" fillId="4" borderId="1" xfId="0" applyNumberFormat="1" applyFont="1" applyFill="1" applyBorder="1" applyAlignment="1">
      <alignment readingOrder="1"/>
    </xf>
    <xf numFmtId="0" fontId="3" fillId="4" borderId="1" xfId="0" applyFont="1" applyFill="1" applyBorder="1"/>
    <xf numFmtId="0" fontId="6" fillId="3" borderId="0" xfId="1" applyFill="1" applyAlignment="1">
      <alignment wrapText="1"/>
    </xf>
    <xf numFmtId="0" fontId="9" fillId="3" borderId="0" xfId="0" applyFont="1" applyFill="1"/>
    <xf numFmtId="0" fontId="10" fillId="2" borderId="0" xfId="0" applyFont="1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in Misiuk" id="{45EDFDDB-5A56-4312-AF64-5BF42942E946}" userId="S::bn314625@dal.ca::2cdc9a7c-d73a-4ec5-a77f-b997a12b0cc8" providerId="AD"/>
  <person displayName="Scott Lowe" id="{8A87FF26-6814-481B-829B-FBCD0020C203}" userId="S::sc469116@dal.ca::b7e36cf7-aed3-44bb-8c06-16a9ff2693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4" dT="2021-08-27T05:47:06.63" personId="{8A87FF26-6814-481B-829B-FBCD0020C203}" id="{422851C4-A5B8-4260-9324-5C961345A307}">
    <text>Subsampling
Kept 14.38% of rows (1053202/7325100).
There were 9688 sites below threshold (200).
There were 0 other sites which also remained unchanged.
There were 892 sites which were subsampled.
   793 sites subsampled at factor=1 (distance=2.5m)
   84 sites subsampled at factor=2 (distance=5.0m)
   11 sites subsampled at factor=3 (distance=7.5m)
    4 sites subsampled at factor=4 (distance=10.0m)</text>
  </threadedComment>
  <threadedComment ref="G14" dT="2021-06-22T21:02:02.34" personId="{8A87FF26-6814-481B-829B-FBCD0020C203}" id="{8A83D7BF-2F5C-4596-B331-4E1D79E4204B}">
    <text>10,173 deployments have at least one label</text>
  </threadedComment>
  <threadedComment ref="E15" dT="2021-08-18T12:35:19.09" personId="{8A87FF26-6814-481B-829B-FBCD0020C203}" id="{8A51583A-55B2-4E7C-9C17-2F239B6E0933}">
    <text>6,593,539 images in total</text>
  </threadedComment>
  <threadedComment ref="E15" dT="2021-08-19T14:02:45.57" personId="{8A87FF26-6814-481B-829B-FBCD0020C203}" id="{8FF778A0-1162-490D-BAA1-33EDAC62C346}" parentId="{8A51583A-55B2-4E7C-9C17-2F239B6E0933}">
    <text>Spatial subsampling output
Kept 11.73% of rows ( 773265/6593539).
There were 3 sites below threshold (200).
There were 0 other sites which also remained unchanged.
There were 782 sites which were subsampled.
   687 sites subsampled at factor=1 (distance=2.5m)
   83 sites subsampled at factor=2 (distance=5.0m)
   10 sites subsampled at factor=3 (distance=7.5m)
    2 sites subsampled at factor=4 (distance=10.0m)</text>
  </threadedComment>
  <threadedComment ref="E15" dT="2021-08-27T05:50:04.72" personId="{8A87FF26-6814-481B-829B-FBCD0020C203}" id="{4195B9C4-EC1C-40DA-BE64-2DFF682FD3F5}" parentId="{8A51583A-55B2-4E7C-9C17-2F239B6E0933}">
    <text>After downsampling, there were 773265 images, but only 70593 images are not on SQUIDLE (and they might be in SQUIDLE now as well if I update with newly added SQUIDLE images)</text>
  </threadedComment>
  <threadedComment ref="F15" dT="2021-08-27T05:53:11.59" personId="{8A87FF26-6814-481B-829B-FBCD0020C203}" id="{C8FCB816-3526-423A-9609-BAC9493997FB}">
    <text>785 in total, but only 63 are not on SQUIDLE</text>
  </threadedComment>
  <threadedComment ref="G16" dT="2021-06-28T16:14:25.11" personId="{8A87FF26-6814-481B-829B-FBCD0020C203}" id="{2D3B3A31-61DC-4CED-A9E9-739CBF3C81C7}">
    <text>Reporting labels from BENTHOZ_2015.zip</text>
  </threadedComment>
  <threadedComment ref="A39" dT="2021-06-28T17:17:40.40" personId="{45EDFDDB-5A56-4312-AF64-5BF42942E946}" id="{133B573F-2700-4313-808D-CF9EAD7B1F18}">
    <text>This looks like it might be the same data as GSC</text>
  </threadedComment>
  <threadedComment ref="A39" dT="2021-06-30T09:27:34.86" personId="{8A87FF26-6814-481B-829B-FBCD0020C203}" id="{AB7081B7-4A04-495F-9BA2-FFD438D52DDD}" parentId="{133B573F-2700-4313-808D-CF9EAD7B1F18}">
    <text>Yes, this is the same data. There were some broken URLs which I fixed, which I think is giving the NRCan version 13 extra samples.</text>
  </threadedComment>
  <threadedComment ref="A39" dT="2021-06-30T11:32:47.27" personId="{45EDFDDB-5A56-4312-AF64-5BF42942E946}" id="{B1BEAC25-33F3-403D-91CE-E8E140B19CAE}" parentId="{133B573F-2700-4313-808D-CF9EAD7B1F18}">
    <text>Great - I guess we only need to retain one version. I don't mind if you pull the GSC one.</text>
  </threadedComment>
  <threadedComment ref="G39" dT="2021-06-28T16:06:27.85" personId="{8A87FF26-6814-481B-829B-FBCD0020C203}" id="{DB30DB8E-2D9A-4A0B-AE45-8EC28210CB09}">
    <text>3427 GEO
3164 BIO
497 HAB
3834 At least one of the above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1-10-14T15:14:56.53" personId="{45EDFDDB-5A56-4312-AF64-5BF42942E946}" id="{39C1F9C3-FEFE-4227-A196-20F62CB44009}">
    <text>Sometimes "site" refers to a transect or region.</text>
  </threadedComment>
  <threadedComment ref="C5" dT="2021-10-14T15:19:20.11" personId="{45EDFDDB-5A56-4312-AF64-5BF42942E946}" id="{08D583C0-CC85-4578-8712-B32E2F99F19F}">
    <text>Only mandatory for web datasets.</text>
  </threadedComment>
  <threadedComment ref="B6" dT="2021-10-14T15:21:22.19" personId="{45EDFDDB-5A56-4312-AF64-5BF42942E946}" id="{53DB6EBF-D194-4AF8-9B16-05F5AA8D2CAE}">
    <text>"Time" sometimes also refers to the timestamp on an image that was extracted from a video.</text>
  </threadedComment>
  <threadedComment ref="D19" dT="2021-10-14T15:07:10.29" personId="{45EDFDDB-5A56-4312-AF64-5BF42942E946}" id="{4EEFE35F-CFC4-432D-A1BE-30B097FC3B0E}">
    <text>Some fields that are not CATAMI substrate labels currently have these names.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library.wiley.com/doi/full/10.1002/rob.21961" TargetMode="External"/><Relationship Id="rId1" Type="http://schemas.openxmlformats.org/officeDocument/2006/relationships/hyperlink" Target="https://arxiv.org/abs/2007.001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ei.noaa.gov/archive/archive-management-system/OAS/bin/prd/jquery/accession/download/210811" TargetMode="External"/><Relationship Id="rId13" Type="http://schemas.openxmlformats.org/officeDocument/2006/relationships/hyperlink" Target="https://www.ncei.noaa.gov/archive/archive-management-system/OAS/bin/prd/jquery/accession/download/210812" TargetMode="External"/><Relationship Id="rId18" Type="http://schemas.openxmlformats.org/officeDocument/2006/relationships/hyperlink" Target="https://www.ncei.noaa.gov/erddap/tabledap/CRCP_Benthic_Cover_PRIAs.html" TargetMode="External"/><Relationship Id="rId26" Type="http://schemas.microsoft.com/office/2017/10/relationships/threadedComment" Target="../threadedComments/threadedComment1.xml"/><Relationship Id="rId3" Type="http://schemas.openxmlformats.org/officeDocument/2006/relationships/hyperlink" Target="https://www.ncei.noaa.gov/archive/archive-management-system/OAS/bin/prd/jquery/accession/download/145644" TargetMode="External"/><Relationship Id="rId21" Type="http://schemas.openxmlformats.org/officeDocument/2006/relationships/hyperlink" Target="http://ftp.maps.canada.ca/pub/nrcan_rncan/Seas_Mer/SeabedPhotoCollection_CollectionPhotosFondsMarins" TargetMode="External"/><Relationship Id="rId7" Type="http://schemas.openxmlformats.org/officeDocument/2006/relationships/hyperlink" Target="https://www.ncei.noaa.gov/archive/archive-management-system/OAS/bin/prd/jquery/accession/download/162830" TargetMode="External"/><Relationship Id="rId12" Type="http://schemas.openxmlformats.org/officeDocument/2006/relationships/hyperlink" Target="https://www.ncei.noaa.gov/archive/archive-management-system/OAS/bin/prd/jquery/accession/download/209109" TargetMode="External"/><Relationship Id="rId17" Type="http://schemas.openxmlformats.org/officeDocument/2006/relationships/hyperlink" Target="https://www.ncei.noaa.gov/erddap/tabledap/CRCP_Benthic_Cover_Climate_Stations_Pacific.html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auv.aodn.org.au/auv/" TargetMode="External"/><Relationship Id="rId16" Type="http://schemas.openxmlformats.org/officeDocument/2006/relationships/hyperlink" Target="https://www.ncei.noaa.gov/access/metadata/landing-page/bin/iso?id=gov.noaa.nodc:NCRMP-StRS-Images-Marianas" TargetMode="External"/><Relationship Id="rId20" Type="http://schemas.openxmlformats.org/officeDocument/2006/relationships/hyperlink" Target="https://www.ncei.noaa.gov/erddap/tabledap/CRCP_Benthic_Cover_Hawaii.html" TargetMode="External"/><Relationship Id="rId1" Type="http://schemas.openxmlformats.org/officeDocument/2006/relationships/hyperlink" Target="http://imos-data.s3-website-ap-southeast-2.amazonaws.com/?prefix=IMOS/AUV/" TargetMode="External"/><Relationship Id="rId6" Type="http://schemas.openxmlformats.org/officeDocument/2006/relationships/hyperlink" Target="https://www.ncei.noaa.gov/archive/archive-management-system/OAS/bin/prd/jquery/accession/download/127073" TargetMode="External"/><Relationship Id="rId11" Type="http://schemas.openxmlformats.org/officeDocument/2006/relationships/hyperlink" Target="https://www.ncei.noaa.gov/archive/archive-management-system/OAS/bin/prd/jquery/accession/download/166378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www.ncei.noaa.gov/archive/archive-management-system/OAS/bin/prd/jquery/accession/download/210740" TargetMode="External"/><Relationship Id="rId15" Type="http://schemas.openxmlformats.org/officeDocument/2006/relationships/hyperlink" Target="https://www.ncei.noaa.gov/archive/archive-management-system/OAS/bin/prd/jquery/accession/download/146682" TargetMode="External"/><Relationship Id="rId23" Type="http://schemas.openxmlformats.org/officeDocument/2006/relationships/hyperlink" Target="https://www.ncei.noaa.gov/archive/archive-management-system/OAS/bin/prd/jquery/accession/download/157611" TargetMode="External"/><Relationship Id="rId10" Type="http://schemas.openxmlformats.org/officeDocument/2006/relationships/hyperlink" Target="https://www.ncei.noaa.gov/archive/archive-management-system/OAS/bin/prd/jquery/accession/download/157539" TargetMode="External"/><Relationship Id="rId19" Type="http://schemas.openxmlformats.org/officeDocument/2006/relationships/hyperlink" Target="https://open.canada.ca/data/en/dataset/44cbbdc0-d33d-abe7-b08a-f5872bc0a48a" TargetMode="External"/><Relationship Id="rId4" Type="http://schemas.openxmlformats.org/officeDocument/2006/relationships/hyperlink" Target="https://www.ncei.noaa.gov/archive/archive-management-system/OAS/bin/prd/jquery/accession/download/70530" TargetMode="External"/><Relationship Id="rId9" Type="http://schemas.openxmlformats.org/officeDocument/2006/relationships/hyperlink" Target="https://www.ncei.noaa.gov/archive/archive-management-system/OAS/bin/prd/jquery/accession/download/164965" TargetMode="External"/><Relationship Id="rId14" Type="http://schemas.openxmlformats.org/officeDocument/2006/relationships/hyperlink" Target="https://www.ncei.noaa.gov/archive/archive-management-system/OAS/bin/prd/jquery/accession/download/146680" TargetMode="External"/><Relationship Id="rId22" Type="http://schemas.openxmlformats.org/officeDocument/2006/relationships/hyperlink" Target="http://fathomnet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pane ySplit="1" topLeftCell="A16" activePane="bottomLeft" state="frozen"/>
      <selection pane="bottomLeft" activeCell="H37" sqref="H37"/>
    </sheetView>
  </sheetViews>
  <sheetFormatPr defaultRowHeight="15"/>
  <cols>
    <col min="1" max="1" width="25.85546875" customWidth="1"/>
    <col min="2" max="2" width="9.85546875" customWidth="1"/>
    <col min="3" max="3" width="14.7109375" customWidth="1"/>
    <col min="4" max="4" width="19.5703125" customWidth="1"/>
    <col min="5" max="5" width="14.42578125" customWidth="1"/>
    <col min="6" max="6" width="18.28515625" customWidth="1"/>
    <col min="7" max="7" width="34.140625" customWidth="1"/>
    <col min="8" max="8" width="14" customWidth="1"/>
    <col min="9" max="9" width="33" style="5" customWidth="1"/>
  </cols>
  <sheetData>
    <row r="1" spans="1:9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</row>
    <row r="2" spans="1:9" s="15" customFormat="1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/>
      <c r="H2" s="13"/>
      <c r="I2" s="14" t="s">
        <v>15</v>
      </c>
    </row>
    <row r="3" spans="1:9" s="9" customFormat="1">
      <c r="A3" s="7" t="s">
        <v>16</v>
      </c>
      <c r="B3" s="7" t="s">
        <v>17</v>
      </c>
      <c r="C3" s="7" t="s">
        <v>18</v>
      </c>
      <c r="D3" s="7" t="s">
        <v>12</v>
      </c>
      <c r="E3" s="7" t="s">
        <v>13</v>
      </c>
      <c r="F3" s="7" t="s">
        <v>13</v>
      </c>
      <c r="G3" s="7" t="s">
        <v>19</v>
      </c>
      <c r="H3" s="7" t="s">
        <v>20</v>
      </c>
      <c r="I3" s="8"/>
    </row>
    <row r="4" spans="1:9">
      <c r="A4" s="4" t="s">
        <v>21</v>
      </c>
      <c r="B4" s="4" t="s">
        <v>10</v>
      </c>
      <c r="C4" s="4" t="s">
        <v>22</v>
      </c>
      <c r="D4" s="4"/>
      <c r="E4" s="4"/>
      <c r="F4" s="4"/>
      <c r="G4" s="4"/>
      <c r="H4" s="4"/>
    </row>
    <row r="5" spans="1:9" s="12" customFormat="1">
      <c r="A5" s="10" t="s">
        <v>23</v>
      </c>
      <c r="B5" s="10" t="s">
        <v>17</v>
      </c>
      <c r="C5" s="10" t="s">
        <v>18</v>
      </c>
      <c r="D5" s="10" t="s">
        <v>12</v>
      </c>
      <c r="E5" s="10" t="s">
        <v>13</v>
      </c>
      <c r="F5" s="10" t="s">
        <v>13</v>
      </c>
      <c r="G5" s="10" t="s">
        <v>24</v>
      </c>
      <c r="H5" s="10"/>
      <c r="I5" s="11"/>
    </row>
    <row r="6" spans="1:9" s="15" customFormat="1">
      <c r="A6" s="13" t="s">
        <v>25</v>
      </c>
      <c r="B6" s="13" t="s">
        <v>26</v>
      </c>
      <c r="C6" s="13" t="s">
        <v>27</v>
      </c>
      <c r="D6" s="13" t="s">
        <v>28</v>
      </c>
      <c r="E6" s="13" t="s">
        <v>29</v>
      </c>
      <c r="F6" s="13" t="s">
        <v>30</v>
      </c>
      <c r="G6" s="13" t="s">
        <v>31</v>
      </c>
      <c r="H6" s="13"/>
      <c r="I6" s="14"/>
    </row>
    <row r="7" spans="1:9" s="15" customFormat="1">
      <c r="A7" s="13" t="s">
        <v>32</v>
      </c>
      <c r="B7" s="13" t="s">
        <v>26</v>
      </c>
      <c r="C7" s="13" t="s">
        <v>27</v>
      </c>
      <c r="D7" s="13" t="s">
        <v>28</v>
      </c>
      <c r="E7" s="13" t="s">
        <v>13</v>
      </c>
      <c r="F7" s="13" t="s">
        <v>30</v>
      </c>
      <c r="G7" s="13" t="s">
        <v>31</v>
      </c>
      <c r="H7" s="13"/>
      <c r="I7" s="14"/>
    </row>
    <row r="8" spans="1:9" s="15" customFormat="1">
      <c r="A8" s="13" t="s">
        <v>33</v>
      </c>
      <c r="B8" s="13" t="s">
        <v>26</v>
      </c>
      <c r="C8" s="13" t="s">
        <v>27</v>
      </c>
      <c r="D8" s="13" t="s">
        <v>28</v>
      </c>
      <c r="E8" s="13" t="s">
        <v>13</v>
      </c>
      <c r="F8" s="13" t="s">
        <v>30</v>
      </c>
      <c r="G8" s="13" t="s">
        <v>31</v>
      </c>
      <c r="H8" s="13"/>
      <c r="I8" s="14"/>
    </row>
    <row r="9" spans="1:9">
      <c r="A9" s="4" t="s">
        <v>34</v>
      </c>
      <c r="B9" s="4" t="s">
        <v>26</v>
      </c>
      <c r="C9" s="4" t="s">
        <v>27</v>
      </c>
      <c r="D9" s="4" t="s">
        <v>12</v>
      </c>
      <c r="E9" s="4" t="s">
        <v>13</v>
      </c>
      <c r="F9" s="4" t="s">
        <v>13</v>
      </c>
      <c r="G9" s="4" t="s">
        <v>35</v>
      </c>
      <c r="H9" s="4" t="s">
        <v>34</v>
      </c>
    </row>
    <row r="10" spans="1:9">
      <c r="A10" s="4" t="s">
        <v>36</v>
      </c>
      <c r="B10" s="4" t="s">
        <v>26</v>
      </c>
      <c r="C10" s="4" t="s">
        <v>37</v>
      </c>
      <c r="D10" s="4" t="s">
        <v>28</v>
      </c>
      <c r="E10" s="4" t="s">
        <v>13</v>
      </c>
      <c r="F10" s="4"/>
      <c r="G10" s="4"/>
      <c r="H10" s="4"/>
    </row>
    <row r="11" spans="1:9">
      <c r="A11" s="4" t="s">
        <v>38</v>
      </c>
      <c r="B11" s="4" t="s">
        <v>26</v>
      </c>
      <c r="C11" s="4" t="s">
        <v>37</v>
      </c>
      <c r="D11" s="4" t="s">
        <v>28</v>
      </c>
      <c r="E11" s="4" t="s">
        <v>13</v>
      </c>
      <c r="F11" s="4"/>
      <c r="G11" s="4"/>
      <c r="H11" s="4"/>
    </row>
    <row r="12" spans="1:9">
      <c r="A12" s="4" t="s">
        <v>39</v>
      </c>
      <c r="B12" s="4" t="s">
        <v>17</v>
      </c>
      <c r="C12" s="4" t="s">
        <v>18</v>
      </c>
      <c r="D12" s="4" t="s">
        <v>12</v>
      </c>
      <c r="E12" s="4" t="s">
        <v>13</v>
      </c>
      <c r="F12" s="4" t="s">
        <v>13</v>
      </c>
      <c r="G12" s="4" t="s">
        <v>40</v>
      </c>
      <c r="H12" s="4"/>
    </row>
    <row r="13" spans="1:9">
      <c r="A13" s="5" t="s">
        <v>41</v>
      </c>
      <c r="B13" s="5" t="s">
        <v>17</v>
      </c>
      <c r="C13" s="5" t="s">
        <v>18</v>
      </c>
      <c r="D13" s="5" t="s">
        <v>12</v>
      </c>
      <c r="E13" s="5" t="s">
        <v>13</v>
      </c>
      <c r="F13" s="5" t="s">
        <v>13</v>
      </c>
      <c r="G13" s="5" t="s">
        <v>40</v>
      </c>
      <c r="H13" s="5"/>
    </row>
    <row r="14" spans="1:9">
      <c r="A14" s="5" t="s">
        <v>42</v>
      </c>
      <c r="B14" s="5" t="s">
        <v>43</v>
      </c>
      <c r="C14" s="5" t="s">
        <v>44</v>
      </c>
      <c r="D14" s="5" t="s">
        <v>12</v>
      </c>
      <c r="E14" s="5" t="s">
        <v>13</v>
      </c>
      <c r="F14" s="5" t="s">
        <v>30</v>
      </c>
      <c r="G14" s="4" t="s">
        <v>45</v>
      </c>
      <c r="H14" s="5"/>
    </row>
    <row r="15" spans="1:9" s="9" customFormat="1">
      <c r="A15" s="8" t="s">
        <v>46</v>
      </c>
      <c r="B15" s="8" t="s">
        <v>47</v>
      </c>
      <c r="C15" s="8" t="s">
        <v>48</v>
      </c>
      <c r="D15" s="8" t="s">
        <v>28</v>
      </c>
      <c r="E15" s="8" t="s">
        <v>13</v>
      </c>
      <c r="F15" s="8" t="s">
        <v>13</v>
      </c>
      <c r="G15" s="7" t="s">
        <v>49</v>
      </c>
      <c r="H15" s="8"/>
      <c r="I15" s="8"/>
    </row>
    <row r="16" spans="1:9">
      <c r="A16" s="5" t="s">
        <v>50</v>
      </c>
      <c r="B16" s="5" t="s">
        <v>51</v>
      </c>
      <c r="C16" s="5" t="s">
        <v>52</v>
      </c>
      <c r="D16" s="5" t="s">
        <v>12</v>
      </c>
      <c r="E16" s="5" t="s">
        <v>13</v>
      </c>
      <c r="F16" s="5" t="s">
        <v>30</v>
      </c>
      <c r="G16" s="5" t="s">
        <v>53</v>
      </c>
      <c r="H16" s="5"/>
    </row>
    <row r="17" spans="1:9" s="9" customFormat="1">
      <c r="A17" s="8" t="s">
        <v>54</v>
      </c>
      <c r="B17" s="8" t="s">
        <v>55</v>
      </c>
      <c r="C17" s="8" t="s">
        <v>56</v>
      </c>
      <c r="D17" s="8" t="s">
        <v>28</v>
      </c>
      <c r="E17" s="8" t="s">
        <v>13</v>
      </c>
      <c r="F17" s="8" t="s">
        <v>13</v>
      </c>
      <c r="G17" s="8" t="s">
        <v>19</v>
      </c>
      <c r="H17" s="8" t="s">
        <v>57</v>
      </c>
      <c r="I17" s="8"/>
    </row>
    <row r="18" spans="1:9">
      <c r="A18" s="5" t="s">
        <v>58</v>
      </c>
      <c r="B18" s="5" t="s">
        <v>59</v>
      </c>
      <c r="C18" s="5" t="s">
        <v>60</v>
      </c>
      <c r="D18" s="5" t="s">
        <v>28</v>
      </c>
      <c r="E18" s="5"/>
      <c r="F18" s="5"/>
      <c r="G18" s="5"/>
      <c r="H18" s="5"/>
    </row>
    <row r="19" spans="1:9">
      <c r="A19" s="5" t="s">
        <v>61</v>
      </c>
      <c r="B19" s="5" t="s">
        <v>17</v>
      </c>
      <c r="C19" s="5" t="s">
        <v>62</v>
      </c>
      <c r="D19" s="5" t="s">
        <v>28</v>
      </c>
      <c r="E19" s="5" t="s">
        <v>13</v>
      </c>
      <c r="F19" s="5" t="s">
        <v>30</v>
      </c>
      <c r="G19" s="5"/>
      <c r="H19" s="5"/>
      <c r="I19" s="5" t="s">
        <v>63</v>
      </c>
    </row>
    <row r="20" spans="1:9">
      <c r="A20" s="5" t="s">
        <v>64</v>
      </c>
      <c r="B20" s="5" t="s">
        <v>47</v>
      </c>
      <c r="C20" s="5" t="s">
        <v>65</v>
      </c>
      <c r="D20" s="5" t="s">
        <v>28</v>
      </c>
      <c r="E20" s="5"/>
      <c r="F20" s="5"/>
      <c r="G20" s="5"/>
      <c r="H20" s="5"/>
    </row>
    <row r="21" spans="1:9">
      <c r="A21" s="5" t="s">
        <v>66</v>
      </c>
      <c r="B21" s="5" t="s">
        <v>17</v>
      </c>
      <c r="C21" s="5" t="s">
        <v>67</v>
      </c>
      <c r="D21" s="5" t="s">
        <v>12</v>
      </c>
      <c r="E21" s="5" t="s">
        <v>13</v>
      </c>
      <c r="F21" s="5" t="s">
        <v>13</v>
      </c>
      <c r="G21" s="5" t="s">
        <v>68</v>
      </c>
      <c r="H21" s="5"/>
    </row>
    <row r="22" spans="1:9" s="12" customFormat="1">
      <c r="A22" s="11" t="s">
        <v>69</v>
      </c>
      <c r="B22" s="11" t="s">
        <v>17</v>
      </c>
      <c r="C22" s="11" t="s">
        <v>67</v>
      </c>
      <c r="D22" s="11" t="s">
        <v>28</v>
      </c>
      <c r="E22" s="11" t="s">
        <v>13</v>
      </c>
      <c r="F22" s="11" t="s">
        <v>13</v>
      </c>
      <c r="G22" s="11" t="s">
        <v>70</v>
      </c>
      <c r="H22" s="11"/>
      <c r="I22" s="11" t="s">
        <v>71</v>
      </c>
    </row>
    <row r="23" spans="1:9">
      <c r="A23" t="s">
        <v>72</v>
      </c>
      <c r="B23" t="s">
        <v>10</v>
      </c>
      <c r="C23" t="s">
        <v>73</v>
      </c>
      <c r="D23" t="s">
        <v>12</v>
      </c>
      <c r="E23" t="s">
        <v>13</v>
      </c>
      <c r="F23" t="s">
        <v>74</v>
      </c>
      <c r="I23" s="16" t="s">
        <v>75</v>
      </c>
    </row>
    <row r="24" spans="1:9" s="12" customFormat="1">
      <c r="A24" s="12" t="s">
        <v>76</v>
      </c>
      <c r="B24" s="12" t="s">
        <v>17</v>
      </c>
      <c r="C24" s="12" t="s">
        <v>77</v>
      </c>
      <c r="D24" s="12" t="s">
        <v>12</v>
      </c>
      <c r="E24" s="12" t="s">
        <v>13</v>
      </c>
      <c r="F24" s="12" t="s">
        <v>78</v>
      </c>
      <c r="G24" s="11" t="s">
        <v>79</v>
      </c>
      <c r="H24" s="11"/>
      <c r="I24" s="11"/>
    </row>
    <row r="25" spans="1:9">
      <c r="A25" t="s">
        <v>80</v>
      </c>
      <c r="B25" t="s">
        <v>17</v>
      </c>
      <c r="C25" t="s">
        <v>81</v>
      </c>
      <c r="D25" t="s">
        <v>12</v>
      </c>
      <c r="E25" t="s">
        <v>13</v>
      </c>
    </row>
    <row r="26" spans="1:9" s="9" customFormat="1">
      <c r="A26" s="9" t="s">
        <v>82</v>
      </c>
      <c r="B26" s="9" t="s">
        <v>17</v>
      </c>
      <c r="C26" s="9" t="s">
        <v>83</v>
      </c>
      <c r="D26" s="9" t="s">
        <v>12</v>
      </c>
      <c r="E26" s="9" t="s">
        <v>13</v>
      </c>
      <c r="F26" s="9" t="s">
        <v>13</v>
      </c>
      <c r="G26" s="9" t="s">
        <v>40</v>
      </c>
      <c r="H26" s="9" t="s">
        <v>82</v>
      </c>
      <c r="I26" s="8" t="s">
        <v>84</v>
      </c>
    </row>
    <row r="27" spans="1:9">
      <c r="A27" t="s">
        <v>85</v>
      </c>
      <c r="B27" t="s">
        <v>10</v>
      </c>
      <c r="D27" t="s">
        <v>12</v>
      </c>
    </row>
    <row r="28" spans="1:9" s="12" customFormat="1">
      <c r="A28" s="17" t="s">
        <v>86</v>
      </c>
      <c r="B28" s="12" t="s">
        <v>87</v>
      </c>
      <c r="C28" s="12" t="s">
        <v>88</v>
      </c>
      <c r="D28" s="12" t="s">
        <v>12</v>
      </c>
      <c r="E28" s="12" t="s">
        <v>89</v>
      </c>
      <c r="I28" s="18" t="s">
        <v>90</v>
      </c>
    </row>
    <row r="29" spans="1:9">
      <c r="A29" t="s">
        <v>91</v>
      </c>
      <c r="B29" t="s">
        <v>47</v>
      </c>
      <c r="C29" t="s">
        <v>92</v>
      </c>
      <c r="D29" t="s">
        <v>12</v>
      </c>
      <c r="E29" t="s">
        <v>13</v>
      </c>
    </row>
    <row r="30" spans="1:9" s="12" customFormat="1">
      <c r="A30" s="12" t="s">
        <v>93</v>
      </c>
      <c r="B30" s="12" t="s">
        <v>87</v>
      </c>
      <c r="D30" s="12" t="s">
        <v>12</v>
      </c>
      <c r="G30" s="12" t="s">
        <v>94</v>
      </c>
      <c r="I30" s="11"/>
    </row>
    <row r="31" spans="1:9" s="9" customFormat="1">
      <c r="A31" s="9" t="s">
        <v>95</v>
      </c>
      <c r="G31" s="9" t="s">
        <v>96</v>
      </c>
      <c r="I31" s="8"/>
    </row>
    <row r="32" spans="1:9">
      <c r="A32" t="s">
        <v>97</v>
      </c>
      <c r="B32" t="s">
        <v>87</v>
      </c>
      <c r="C32" t="s">
        <v>98</v>
      </c>
      <c r="D32" t="s">
        <v>28</v>
      </c>
      <c r="E32" t="s">
        <v>13</v>
      </c>
      <c r="F32" t="s">
        <v>13</v>
      </c>
      <c r="G32" t="s">
        <v>99</v>
      </c>
    </row>
    <row r="33" spans="1:9">
      <c r="A33" t="s">
        <v>100</v>
      </c>
      <c r="B33" t="s">
        <v>87</v>
      </c>
      <c r="C33" t="s">
        <v>101</v>
      </c>
      <c r="D33" t="s">
        <v>28</v>
      </c>
      <c r="E33" t="s">
        <v>13</v>
      </c>
      <c r="F33" t="s">
        <v>13</v>
      </c>
      <c r="G33" t="s">
        <v>102</v>
      </c>
    </row>
    <row r="34" spans="1:9">
      <c r="A34" t="s">
        <v>103</v>
      </c>
      <c r="B34" t="s">
        <v>17</v>
      </c>
      <c r="C34" t="s">
        <v>77</v>
      </c>
      <c r="D34" t="s">
        <v>104</v>
      </c>
      <c r="E34" t="s">
        <v>13</v>
      </c>
      <c r="F34" t="s">
        <v>13</v>
      </c>
      <c r="G34" t="s">
        <v>105</v>
      </c>
    </row>
    <row r="35" spans="1:9" s="9" customFormat="1">
      <c r="A35" s="9" t="s">
        <v>106</v>
      </c>
      <c r="B35" s="9" t="s">
        <v>17</v>
      </c>
      <c r="C35" s="9" t="s">
        <v>77</v>
      </c>
      <c r="D35" s="9" t="s">
        <v>104</v>
      </c>
      <c r="E35" s="9" t="s">
        <v>13</v>
      </c>
      <c r="F35" s="9" t="s">
        <v>13</v>
      </c>
      <c r="G35" s="9" t="s">
        <v>19</v>
      </c>
      <c r="H35" s="9" t="s">
        <v>106</v>
      </c>
      <c r="I35" s="8"/>
    </row>
    <row r="36" spans="1:9">
      <c r="A36" t="s">
        <v>107</v>
      </c>
      <c r="B36" t="s">
        <v>17</v>
      </c>
      <c r="C36" t="s">
        <v>108</v>
      </c>
      <c r="D36" t="s">
        <v>12</v>
      </c>
      <c r="E36" t="s">
        <v>13</v>
      </c>
      <c r="F36" t="s">
        <v>13</v>
      </c>
      <c r="G36" t="s">
        <v>105</v>
      </c>
      <c r="H36" t="s">
        <v>107</v>
      </c>
    </row>
  </sheetData>
  <hyperlinks>
    <hyperlink ref="I23" r:id="rId1" xr:uid="{DC64DD7F-AEE1-4A71-939B-950822B1AEFF}"/>
    <hyperlink ref="I28" r:id="rId2" xr:uid="{AD804E58-0D92-4000-93D1-165ED5F2EB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A6A3-38A1-4212-BBEF-0523C3CACD79}">
  <dimension ref="A1:N64"/>
  <sheetViews>
    <sheetView workbookViewId="0">
      <pane xSplit="1" ySplit="3" topLeftCell="B14" activePane="bottomRight" state="frozen"/>
      <selection pane="bottomRight" activeCell="C69" sqref="C69"/>
      <selection pane="bottomLeft"/>
      <selection pane="topRight"/>
    </sheetView>
  </sheetViews>
  <sheetFormatPr defaultRowHeight="15"/>
  <cols>
    <col min="1" max="1" width="40.140625" customWidth="1"/>
    <col min="2" max="3" width="13.85546875" customWidth="1"/>
    <col min="4" max="4" width="19.28515625" customWidth="1"/>
    <col min="5" max="5" width="11.7109375" style="30" customWidth="1"/>
    <col min="6" max="6" width="9.5703125" style="30" customWidth="1"/>
    <col min="7" max="7" width="11.5703125" style="30" customWidth="1"/>
    <col min="8" max="8" width="29.5703125" customWidth="1"/>
    <col min="9" max="9" width="16.7109375" customWidth="1"/>
    <col min="10" max="11" width="32" customWidth="1"/>
    <col min="12" max="13" width="27.7109375" customWidth="1"/>
    <col min="14" max="14" width="108.140625" bestFit="1" customWidth="1"/>
  </cols>
  <sheetData>
    <row r="1" spans="1:14" s="38" customFormat="1">
      <c r="A1" s="36" t="s">
        <v>109</v>
      </c>
      <c r="B1" s="36" t="s">
        <v>1</v>
      </c>
      <c r="C1" s="36" t="s">
        <v>110</v>
      </c>
      <c r="D1" s="36" t="s">
        <v>111</v>
      </c>
      <c r="E1" s="37" t="s">
        <v>112</v>
      </c>
      <c r="F1" s="37" t="s">
        <v>113</v>
      </c>
      <c r="G1" s="37" t="s">
        <v>114</v>
      </c>
      <c r="H1" s="36" t="s">
        <v>115</v>
      </c>
      <c r="I1" s="36" t="s">
        <v>116</v>
      </c>
      <c r="J1" s="38" t="s">
        <v>117</v>
      </c>
      <c r="K1" s="38" t="s">
        <v>118</v>
      </c>
      <c r="L1" s="38" t="s">
        <v>119</v>
      </c>
      <c r="M1" s="38" t="s">
        <v>120</v>
      </c>
      <c r="N1" s="38" t="s">
        <v>121</v>
      </c>
    </row>
    <row r="2" spans="1:14" s="41" customFormat="1">
      <c r="A2" s="39" t="s">
        <v>122</v>
      </c>
      <c r="B2" s="39"/>
      <c r="C2" s="39"/>
      <c r="D2" s="39"/>
      <c r="E2" s="40">
        <f>SUMIF($K4:$K1002,"URL",E4:E1002)</f>
        <v>1446643</v>
      </c>
      <c r="F2" s="40">
        <f>SUMIF($K4:$K1002,"URL",F4:F1002)</f>
        <v>13886</v>
      </c>
      <c r="G2" s="40">
        <f>SUMIF($K4:$K1002,"URL",G4:G1002)</f>
        <v>89437</v>
      </c>
      <c r="H2" s="39"/>
      <c r="I2" s="39"/>
    </row>
    <row r="3" spans="1:14" s="44" customFormat="1">
      <c r="A3" s="42" t="s">
        <v>123</v>
      </c>
      <c r="B3" s="42" cm="1">
        <f t="array" ref="B3">COUNTA(_xlfn.UNIQUE(_xlfn._xlws.FILTER(B4:B1004,B4:B1004&lt;&gt;"")))</f>
        <v>12</v>
      </c>
      <c r="C3" s="42" cm="1">
        <f t="array" ref="C3">COUNTA(_xlfn.UNIQUE(_xlfn._xlws.FILTER(C4:C1004,C4:C1004&lt;&gt;"")))</f>
        <v>22</v>
      </c>
      <c r="D3" s="42" cm="1">
        <f t="array" ref="D3">COUNTA(_xlfn.UNIQUE(_xlfn._xlws.FILTER(D4:D1004,D4:D1004&lt;&gt;"")))</f>
        <v>18</v>
      </c>
      <c r="E3" s="43">
        <f>SUM(E4:E1004)</f>
        <v>1535086</v>
      </c>
      <c r="F3" s="43">
        <f>SUM(F4:F1004)</f>
        <v>15792</v>
      </c>
      <c r="G3" s="43">
        <f>SUM(G4:G1004)</f>
        <v>125546</v>
      </c>
      <c r="H3" s="42" cm="1">
        <f t="array" ref="H3">COUNTA(_xlfn.UNIQUE(_xlfn._xlws.FILTER(H4:H1004,H4:H1004&lt;&gt;"")))</f>
        <v>15</v>
      </c>
      <c r="I3" s="42"/>
    </row>
    <row r="4" spans="1:14" s="12" customFormat="1">
      <c r="A4" s="21" t="s">
        <v>124</v>
      </c>
      <c r="B4" s="21" t="s">
        <v>17</v>
      </c>
      <c r="C4" s="21" t="s">
        <v>125</v>
      </c>
      <c r="D4" s="21" t="s">
        <v>126</v>
      </c>
      <c r="E4" s="28">
        <v>2281</v>
      </c>
      <c r="F4" s="29">
        <v>191</v>
      </c>
      <c r="G4" s="29">
        <v>1846</v>
      </c>
      <c r="H4" s="21"/>
      <c r="I4" s="21" t="s">
        <v>127</v>
      </c>
      <c r="J4" s="12" t="s">
        <v>128</v>
      </c>
      <c r="K4" s="12" t="s">
        <v>129</v>
      </c>
      <c r="L4" s="12" t="s">
        <v>130</v>
      </c>
    </row>
    <row r="5" spans="1:14" s="12" customFormat="1">
      <c r="A5" s="21" t="s">
        <v>131</v>
      </c>
      <c r="B5" s="21" t="s">
        <v>17</v>
      </c>
      <c r="C5" s="21" t="s">
        <v>125</v>
      </c>
      <c r="D5" s="21" t="s">
        <v>126</v>
      </c>
      <c r="E5" s="28">
        <v>4064</v>
      </c>
      <c r="F5" s="29">
        <v>52</v>
      </c>
      <c r="G5" s="29">
        <v>4682</v>
      </c>
      <c r="H5" s="21"/>
      <c r="I5" s="21" t="s">
        <v>127</v>
      </c>
      <c r="J5" s="12" t="s">
        <v>128</v>
      </c>
      <c r="K5" s="12" t="s">
        <v>132</v>
      </c>
      <c r="L5" s="12" t="s">
        <v>133</v>
      </c>
    </row>
    <row r="6" spans="1:14">
      <c r="A6" s="2" t="s">
        <v>134</v>
      </c>
      <c r="B6" s="2" t="s">
        <v>17</v>
      </c>
      <c r="C6" s="2" t="s">
        <v>135</v>
      </c>
      <c r="D6" s="2" t="s">
        <v>126</v>
      </c>
      <c r="F6" s="31"/>
      <c r="G6" s="31"/>
      <c r="H6" s="2"/>
      <c r="I6" s="2"/>
      <c r="J6" t="s">
        <v>126</v>
      </c>
    </row>
    <row r="7" spans="1:14" s="9" customFormat="1">
      <c r="A7" s="19" t="s">
        <v>136</v>
      </c>
      <c r="B7" s="19" t="s">
        <v>17</v>
      </c>
      <c r="C7" s="19" t="s">
        <v>137</v>
      </c>
      <c r="D7" s="19" t="s">
        <v>138</v>
      </c>
      <c r="E7" s="32">
        <v>8443</v>
      </c>
      <c r="F7" s="33">
        <v>30</v>
      </c>
      <c r="G7" s="33">
        <v>8443</v>
      </c>
      <c r="H7" s="19" t="s">
        <v>139</v>
      </c>
      <c r="I7" s="19" t="s">
        <v>127</v>
      </c>
      <c r="J7" s="9" t="s">
        <v>140</v>
      </c>
      <c r="K7" s="9" t="s">
        <v>141</v>
      </c>
      <c r="M7" s="9" t="s">
        <v>138</v>
      </c>
    </row>
    <row r="8" spans="1:14" s="9" customFormat="1">
      <c r="A8" s="9" t="s">
        <v>142</v>
      </c>
      <c r="B8" s="9" t="s">
        <v>17</v>
      </c>
      <c r="C8" s="9" t="s">
        <v>143</v>
      </c>
      <c r="D8" s="9" t="s">
        <v>144</v>
      </c>
      <c r="E8" s="32">
        <v>1110</v>
      </c>
      <c r="F8" s="32">
        <v>86</v>
      </c>
      <c r="G8" s="32">
        <v>1110</v>
      </c>
      <c r="H8" s="9" t="s">
        <v>145</v>
      </c>
      <c r="I8" s="19" t="s">
        <v>146</v>
      </c>
      <c r="J8" s="9" t="s">
        <v>140</v>
      </c>
      <c r="K8" s="9" t="s">
        <v>132</v>
      </c>
      <c r="M8" s="9" t="s">
        <v>147</v>
      </c>
    </row>
    <row r="9" spans="1:14" s="9" customFormat="1">
      <c r="A9" s="9" t="s">
        <v>148</v>
      </c>
      <c r="B9" s="9" t="s">
        <v>17</v>
      </c>
      <c r="C9" s="9" t="s">
        <v>143</v>
      </c>
      <c r="D9" s="9" t="s">
        <v>144</v>
      </c>
      <c r="E9" s="32">
        <v>1890</v>
      </c>
      <c r="F9" s="32">
        <v>192</v>
      </c>
      <c r="G9" s="32">
        <v>1890</v>
      </c>
      <c r="H9" s="9" t="s">
        <v>145</v>
      </c>
      <c r="I9" s="19" t="s">
        <v>146</v>
      </c>
      <c r="J9" s="9" t="s">
        <v>140</v>
      </c>
      <c r="K9" s="9" t="s">
        <v>132</v>
      </c>
      <c r="M9" s="9" t="s">
        <v>149</v>
      </c>
    </row>
    <row r="10" spans="1:14" s="9" customFormat="1">
      <c r="A10" s="9" t="s">
        <v>150</v>
      </c>
      <c r="B10" s="9" t="s">
        <v>55</v>
      </c>
      <c r="C10" s="9" t="s">
        <v>151</v>
      </c>
      <c r="D10" s="9" t="s">
        <v>152</v>
      </c>
      <c r="E10" s="32">
        <v>360</v>
      </c>
      <c r="F10" s="32">
        <v>360</v>
      </c>
      <c r="G10" s="32"/>
      <c r="H10" s="9" t="s">
        <v>145</v>
      </c>
      <c r="I10" s="19" t="s">
        <v>127</v>
      </c>
      <c r="J10" s="9" t="s">
        <v>153</v>
      </c>
      <c r="K10" s="9" t="s">
        <v>132</v>
      </c>
      <c r="M10" s="9" t="s">
        <v>154</v>
      </c>
    </row>
    <row r="11" spans="1:14" s="9" customFormat="1">
      <c r="A11" s="9" t="s">
        <v>155</v>
      </c>
      <c r="B11" s="9" t="s">
        <v>17</v>
      </c>
      <c r="C11" s="9" t="s">
        <v>125</v>
      </c>
      <c r="D11" s="9" t="s">
        <v>126</v>
      </c>
      <c r="E11" s="32">
        <v>62</v>
      </c>
      <c r="F11" s="32">
        <v>30</v>
      </c>
      <c r="G11" s="32">
        <v>61</v>
      </c>
      <c r="H11" s="9" t="s">
        <v>145</v>
      </c>
      <c r="I11" s="19" t="s">
        <v>127</v>
      </c>
      <c r="J11" s="9" t="s">
        <v>126</v>
      </c>
      <c r="K11" s="9" t="s">
        <v>132</v>
      </c>
      <c r="M11" s="9" t="s">
        <v>156</v>
      </c>
    </row>
    <row r="12" spans="1:14" s="9" customFormat="1">
      <c r="A12" s="9" t="s">
        <v>157</v>
      </c>
      <c r="B12" s="9" t="s">
        <v>17</v>
      </c>
      <c r="C12" s="9" t="s">
        <v>158</v>
      </c>
      <c r="D12" s="9" t="s">
        <v>159</v>
      </c>
      <c r="E12" s="32">
        <v>3038</v>
      </c>
      <c r="F12" s="32">
        <v>22</v>
      </c>
      <c r="G12" s="32">
        <v>3038</v>
      </c>
      <c r="H12" s="9" t="s">
        <v>160</v>
      </c>
      <c r="I12" s="19" t="s">
        <v>127</v>
      </c>
      <c r="J12" s="9" t="s">
        <v>140</v>
      </c>
      <c r="K12" s="9" t="s">
        <v>141</v>
      </c>
      <c r="M12" s="27" t="s">
        <v>82</v>
      </c>
    </row>
    <row r="13" spans="1:14" s="9" customFormat="1">
      <c r="A13" s="9" t="s">
        <v>161</v>
      </c>
      <c r="B13" s="9" t="s">
        <v>17</v>
      </c>
      <c r="C13" s="9" t="s">
        <v>158</v>
      </c>
      <c r="D13" s="9" t="s">
        <v>159</v>
      </c>
      <c r="E13" s="32">
        <v>1699</v>
      </c>
      <c r="F13" s="32">
        <v>36</v>
      </c>
      <c r="G13" s="32"/>
      <c r="H13" s="9" t="s">
        <v>162</v>
      </c>
      <c r="I13" s="19" t="s">
        <v>127</v>
      </c>
      <c r="J13" s="9" t="s">
        <v>140</v>
      </c>
      <c r="K13" s="9" t="s">
        <v>132</v>
      </c>
      <c r="M13" s="27" t="s">
        <v>82</v>
      </c>
    </row>
    <row r="14" spans="1:14" s="12" customFormat="1">
      <c r="A14" s="12" t="s">
        <v>163</v>
      </c>
      <c r="B14" s="12" t="s">
        <v>164</v>
      </c>
      <c r="C14" s="12" t="s">
        <v>164</v>
      </c>
      <c r="D14" s="12" t="s">
        <v>163</v>
      </c>
      <c r="E14" s="28">
        <v>1053202</v>
      </c>
      <c r="F14" s="28">
        <v>10547</v>
      </c>
      <c r="G14" s="28">
        <v>30050</v>
      </c>
      <c r="H14" s="12" t="s">
        <v>165</v>
      </c>
      <c r="I14" s="12" t="s">
        <v>166</v>
      </c>
      <c r="J14" s="12" t="s">
        <v>167</v>
      </c>
      <c r="K14" s="12" t="s">
        <v>168</v>
      </c>
      <c r="L14" s="12" t="s">
        <v>169</v>
      </c>
      <c r="M14" s="11" t="s">
        <v>170</v>
      </c>
    </row>
    <row r="15" spans="1:14" s="12" customFormat="1" ht="15" customHeight="1">
      <c r="A15" s="12" t="s">
        <v>171</v>
      </c>
      <c r="B15" s="12" t="s">
        <v>47</v>
      </c>
      <c r="C15" s="12" t="s">
        <v>172</v>
      </c>
      <c r="D15" s="12" t="s">
        <v>173</v>
      </c>
      <c r="E15" s="28">
        <v>70593</v>
      </c>
      <c r="F15" s="28">
        <v>63</v>
      </c>
      <c r="G15" s="28">
        <v>0</v>
      </c>
      <c r="I15" s="21"/>
      <c r="K15" s="12" t="s">
        <v>168</v>
      </c>
      <c r="L15" s="45" t="s">
        <v>174</v>
      </c>
      <c r="M15" s="45"/>
      <c r="N15" s="45" t="s">
        <v>175</v>
      </c>
    </row>
    <row r="16" spans="1:14" s="12" customFormat="1" ht="15" customHeight="1">
      <c r="A16" s="12" t="s">
        <v>176</v>
      </c>
      <c r="E16" s="28">
        <v>0</v>
      </c>
      <c r="F16" s="28">
        <v>0</v>
      </c>
      <c r="G16" s="28">
        <v>9874</v>
      </c>
      <c r="H16" s="46" t="s">
        <v>165</v>
      </c>
      <c r="I16" s="21"/>
      <c r="K16" s="12" t="s">
        <v>168</v>
      </c>
      <c r="L16" s="45"/>
      <c r="M16" s="45"/>
      <c r="N16" s="45"/>
    </row>
    <row r="17" spans="1:14" s="12" customFormat="1" ht="15" customHeight="1">
      <c r="A17" s="12" t="s">
        <v>177</v>
      </c>
      <c r="E17" s="28">
        <v>0</v>
      </c>
      <c r="F17" s="28">
        <v>0</v>
      </c>
      <c r="G17" s="28"/>
      <c r="H17" s="46" t="s">
        <v>165</v>
      </c>
      <c r="I17" s="21"/>
      <c r="K17" s="12" t="s">
        <v>168</v>
      </c>
      <c r="L17" s="45"/>
      <c r="M17" s="45"/>
      <c r="N17" s="45"/>
    </row>
    <row r="18" spans="1:14">
      <c r="A18" t="s">
        <v>86</v>
      </c>
      <c r="B18" t="s">
        <v>10</v>
      </c>
      <c r="C18" t="s">
        <v>178</v>
      </c>
      <c r="D18" t="s">
        <v>179</v>
      </c>
      <c r="E18" s="30">
        <v>3101</v>
      </c>
      <c r="F18" s="30">
        <v>1</v>
      </c>
      <c r="G18" s="30">
        <v>3101</v>
      </c>
      <c r="H18" t="s">
        <v>162</v>
      </c>
      <c r="I18" t="s">
        <v>166</v>
      </c>
      <c r="J18" t="s">
        <v>180</v>
      </c>
      <c r="K18" t="s">
        <v>168</v>
      </c>
      <c r="L18" t="s">
        <v>181</v>
      </c>
    </row>
    <row r="19" spans="1:14">
      <c r="A19" t="s">
        <v>72</v>
      </c>
      <c r="D19" t="s">
        <v>72</v>
      </c>
      <c r="I19" t="s">
        <v>182</v>
      </c>
      <c r="K19" t="s">
        <v>168</v>
      </c>
      <c r="L19" t="s">
        <v>183</v>
      </c>
      <c r="N19" s="24" t="s">
        <v>184</v>
      </c>
    </row>
    <row r="20" spans="1:14" s="12" customFormat="1">
      <c r="A20" s="12" t="s">
        <v>185</v>
      </c>
      <c r="B20" s="12" t="s">
        <v>164</v>
      </c>
      <c r="C20" s="12" t="s">
        <v>164</v>
      </c>
      <c r="D20" s="12" t="s">
        <v>185</v>
      </c>
      <c r="E20" s="28">
        <v>170000</v>
      </c>
      <c r="F20" s="28">
        <v>275</v>
      </c>
      <c r="G20" s="28"/>
      <c r="K20" s="12" t="s">
        <v>168</v>
      </c>
      <c r="L20" s="12" t="s">
        <v>186</v>
      </c>
      <c r="N20" s="18"/>
    </row>
    <row r="21" spans="1:14" s="9" customFormat="1">
      <c r="A21" s="9" t="s">
        <v>187</v>
      </c>
      <c r="B21" s="9" t="s">
        <v>10</v>
      </c>
      <c r="C21" s="9" t="s">
        <v>188</v>
      </c>
      <c r="D21" s="9" t="s">
        <v>189</v>
      </c>
      <c r="E21" s="32">
        <v>299</v>
      </c>
      <c r="F21" s="32">
        <v>20</v>
      </c>
      <c r="G21" s="32">
        <v>299</v>
      </c>
      <c r="H21" s="9" t="s">
        <v>190</v>
      </c>
      <c r="I21" s="9" t="s">
        <v>191</v>
      </c>
      <c r="J21" s="9" t="s">
        <v>140</v>
      </c>
      <c r="K21" s="9" t="s">
        <v>168</v>
      </c>
      <c r="N21" s="20" t="s">
        <v>192</v>
      </c>
    </row>
    <row r="22" spans="1:14" s="9" customFormat="1">
      <c r="A22" s="9" t="s">
        <v>193</v>
      </c>
      <c r="B22" s="9" t="s">
        <v>10</v>
      </c>
      <c r="C22" s="9" t="s">
        <v>188</v>
      </c>
      <c r="D22" s="9" t="s">
        <v>189</v>
      </c>
      <c r="E22" s="32">
        <v>325</v>
      </c>
      <c r="F22" s="32">
        <v>3</v>
      </c>
      <c r="G22" s="32">
        <v>0</v>
      </c>
      <c r="J22" s="9" t="s">
        <v>140</v>
      </c>
      <c r="K22" s="9" t="s">
        <v>168</v>
      </c>
      <c r="N22" s="20" t="s">
        <v>194</v>
      </c>
    </row>
    <row r="23" spans="1:14" s="9" customFormat="1" ht="15" customHeight="1">
      <c r="A23" s="9" t="s">
        <v>195</v>
      </c>
      <c r="C23" s="9" t="s">
        <v>196</v>
      </c>
      <c r="D23" s="9" t="s">
        <v>189</v>
      </c>
      <c r="E23" s="32">
        <v>150</v>
      </c>
      <c r="F23" s="32">
        <v>2</v>
      </c>
      <c r="G23" s="32">
        <v>0</v>
      </c>
      <c r="J23" s="9" t="s">
        <v>140</v>
      </c>
      <c r="K23" s="9" t="s">
        <v>168</v>
      </c>
      <c r="L23" s="9" t="s">
        <v>197</v>
      </c>
      <c r="N23" s="22" t="s">
        <v>198</v>
      </c>
    </row>
    <row r="24" spans="1:14" s="9" customFormat="1">
      <c r="A24" s="9" t="s">
        <v>199</v>
      </c>
      <c r="C24" s="9" t="s">
        <v>200</v>
      </c>
      <c r="D24" s="9" t="s">
        <v>189</v>
      </c>
      <c r="E24" s="32">
        <v>10331</v>
      </c>
      <c r="F24" s="32">
        <v>20</v>
      </c>
      <c r="G24" s="32">
        <v>0</v>
      </c>
      <c r="J24" s="9" t="s">
        <v>140</v>
      </c>
      <c r="K24" s="9" t="s">
        <v>168</v>
      </c>
      <c r="L24" s="9" t="s">
        <v>201</v>
      </c>
      <c r="N24" s="20" t="s">
        <v>202</v>
      </c>
    </row>
    <row r="25" spans="1:14" s="9" customFormat="1">
      <c r="A25" s="9" t="s">
        <v>203</v>
      </c>
      <c r="B25" s="9" t="s">
        <v>204</v>
      </c>
      <c r="D25" s="9" t="s">
        <v>189</v>
      </c>
      <c r="E25" s="32">
        <v>638</v>
      </c>
      <c r="F25" s="32">
        <v>10</v>
      </c>
      <c r="G25" s="32">
        <v>0</v>
      </c>
      <c r="J25" s="9" t="s">
        <v>140</v>
      </c>
      <c r="K25" s="9" t="s">
        <v>168</v>
      </c>
      <c r="L25" s="9" t="s">
        <v>205</v>
      </c>
      <c r="N25" s="20" t="s">
        <v>206</v>
      </c>
    </row>
    <row r="26" spans="1:14" s="9" customFormat="1">
      <c r="A26" s="9" t="s">
        <v>207</v>
      </c>
      <c r="C26" s="9" t="s">
        <v>200</v>
      </c>
      <c r="D26" s="9" t="s">
        <v>189</v>
      </c>
      <c r="E26" s="32">
        <v>11850</v>
      </c>
      <c r="F26" s="32">
        <v>20</v>
      </c>
      <c r="G26" s="32">
        <v>0</v>
      </c>
      <c r="J26" s="9" t="s">
        <v>140</v>
      </c>
      <c r="K26" s="9" t="s">
        <v>168</v>
      </c>
      <c r="L26" s="9" t="s">
        <v>208</v>
      </c>
      <c r="N26" s="20" t="s">
        <v>209</v>
      </c>
    </row>
    <row r="27" spans="1:14" s="9" customFormat="1">
      <c r="A27" s="9" t="s">
        <v>210</v>
      </c>
      <c r="B27" s="9" t="s">
        <v>10</v>
      </c>
      <c r="C27" s="9" t="s">
        <v>188</v>
      </c>
      <c r="D27" s="9" t="s">
        <v>189</v>
      </c>
      <c r="E27" s="32">
        <v>14213</v>
      </c>
      <c r="F27" s="32">
        <v>26</v>
      </c>
      <c r="G27" s="32">
        <v>0</v>
      </c>
      <c r="J27" s="9" t="s">
        <v>140</v>
      </c>
      <c r="K27" s="9" t="s">
        <v>168</v>
      </c>
      <c r="L27" s="9" t="s">
        <v>211</v>
      </c>
      <c r="N27" s="20" t="s">
        <v>212</v>
      </c>
    </row>
    <row r="28" spans="1:14" s="9" customFormat="1">
      <c r="A28" s="9" t="s">
        <v>213</v>
      </c>
      <c r="B28" s="9" t="s">
        <v>10</v>
      </c>
      <c r="C28" s="9" t="s">
        <v>188</v>
      </c>
      <c r="D28" s="9" t="s">
        <v>189</v>
      </c>
      <c r="E28" s="32">
        <v>3587</v>
      </c>
      <c r="F28" s="32">
        <v>172</v>
      </c>
      <c r="G28" s="32"/>
      <c r="H28" s="9" t="s">
        <v>190</v>
      </c>
      <c r="I28" s="9" t="s">
        <v>191</v>
      </c>
      <c r="J28" s="9" t="s">
        <v>140</v>
      </c>
      <c r="K28" s="9" t="s">
        <v>168</v>
      </c>
      <c r="L28" s="9" t="s">
        <v>214</v>
      </c>
      <c r="N28" s="20" t="s">
        <v>215</v>
      </c>
    </row>
    <row r="29" spans="1:14" s="9" customFormat="1">
      <c r="A29" s="9" t="s">
        <v>216</v>
      </c>
      <c r="B29" s="9" t="s">
        <v>217</v>
      </c>
      <c r="C29" s="9" t="s">
        <v>218</v>
      </c>
      <c r="D29" s="9" t="s">
        <v>189</v>
      </c>
      <c r="E29" s="32">
        <v>4766</v>
      </c>
      <c r="F29" s="32">
        <v>149</v>
      </c>
      <c r="G29" s="32">
        <v>0</v>
      </c>
      <c r="J29" s="9" t="s">
        <v>140</v>
      </c>
      <c r="K29" s="9" t="s">
        <v>168</v>
      </c>
      <c r="L29" s="9" t="s">
        <v>219</v>
      </c>
      <c r="N29" s="20" t="s">
        <v>220</v>
      </c>
    </row>
    <row r="30" spans="1:14" s="9" customFormat="1">
      <c r="A30" s="9" t="s">
        <v>221</v>
      </c>
      <c r="B30" s="9" t="s">
        <v>10</v>
      </c>
      <c r="C30" s="9" t="s">
        <v>222</v>
      </c>
      <c r="D30" s="9" t="s">
        <v>189</v>
      </c>
      <c r="E30" s="32">
        <v>535</v>
      </c>
      <c r="F30" s="32">
        <v>510</v>
      </c>
      <c r="G30" s="32"/>
      <c r="J30" s="9" t="s">
        <v>140</v>
      </c>
      <c r="K30" s="9" t="s">
        <v>168</v>
      </c>
      <c r="L30" s="9" t="s">
        <v>223</v>
      </c>
      <c r="N30" s="20" t="s">
        <v>224</v>
      </c>
    </row>
    <row r="31" spans="1:14" s="9" customFormat="1">
      <c r="A31" s="9" t="s">
        <v>225</v>
      </c>
      <c r="C31" s="9" t="s">
        <v>200</v>
      </c>
      <c r="D31" s="9" t="s">
        <v>189</v>
      </c>
      <c r="E31" s="32">
        <v>12050</v>
      </c>
      <c r="F31" s="32">
        <v>20</v>
      </c>
      <c r="G31" s="32"/>
      <c r="J31" s="9" t="s">
        <v>140</v>
      </c>
      <c r="K31" s="9" t="s">
        <v>168</v>
      </c>
      <c r="L31" s="9" t="s">
        <v>201</v>
      </c>
      <c r="N31" s="20" t="s">
        <v>226</v>
      </c>
    </row>
    <row r="32" spans="1:14" s="9" customFormat="1">
      <c r="A32" s="9" t="s">
        <v>227</v>
      </c>
      <c r="B32" s="9" t="s">
        <v>228</v>
      </c>
      <c r="C32" s="9" t="s">
        <v>229</v>
      </c>
      <c r="D32" s="9" t="s">
        <v>189</v>
      </c>
      <c r="E32" s="32">
        <v>540</v>
      </c>
      <c r="F32" s="32">
        <v>18</v>
      </c>
      <c r="G32" s="32">
        <v>0</v>
      </c>
      <c r="J32" s="9" t="s">
        <v>140</v>
      </c>
      <c r="K32" s="9" t="s">
        <v>168</v>
      </c>
      <c r="N32" s="20" t="s">
        <v>230</v>
      </c>
    </row>
    <row r="33" spans="1:14" s="9" customFormat="1">
      <c r="A33" s="9" t="s">
        <v>231</v>
      </c>
      <c r="B33" s="9" t="s">
        <v>228</v>
      </c>
      <c r="C33" s="9" t="s">
        <v>229</v>
      </c>
      <c r="D33" s="9" t="s">
        <v>189</v>
      </c>
      <c r="E33" s="32">
        <v>1705</v>
      </c>
      <c r="F33" s="32">
        <v>55</v>
      </c>
      <c r="G33" s="32">
        <v>0</v>
      </c>
      <c r="J33" s="9" t="s">
        <v>140</v>
      </c>
      <c r="K33" s="9" t="s">
        <v>168</v>
      </c>
      <c r="N33" s="20" t="s">
        <v>232</v>
      </c>
    </row>
    <row r="34" spans="1:14" s="9" customFormat="1">
      <c r="A34" s="9" t="s">
        <v>233</v>
      </c>
      <c r="C34" s="9" t="s">
        <v>234</v>
      </c>
      <c r="D34" s="9" t="s">
        <v>189</v>
      </c>
      <c r="E34" s="32">
        <v>1753</v>
      </c>
      <c r="F34" s="32">
        <v>69</v>
      </c>
      <c r="G34" s="32">
        <v>1753</v>
      </c>
      <c r="H34" s="9" t="s">
        <v>235</v>
      </c>
      <c r="I34" s="9" t="s">
        <v>191</v>
      </c>
      <c r="J34" s="9" t="s">
        <v>140</v>
      </c>
      <c r="K34" s="9" t="s">
        <v>168</v>
      </c>
      <c r="L34" s="9" t="s">
        <v>214</v>
      </c>
      <c r="N34" s="20" t="s">
        <v>236</v>
      </c>
    </row>
    <row r="35" spans="1:14" s="9" customFormat="1">
      <c r="A35" s="9" t="s">
        <v>237</v>
      </c>
      <c r="B35" s="9" t="s">
        <v>228</v>
      </c>
      <c r="C35" s="9" t="s">
        <v>229</v>
      </c>
      <c r="D35" s="9" t="s">
        <v>189</v>
      </c>
      <c r="E35" s="32">
        <v>156</v>
      </c>
      <c r="F35" s="32">
        <v>5</v>
      </c>
      <c r="G35" s="32">
        <v>156</v>
      </c>
      <c r="H35" s="9" t="s">
        <v>235</v>
      </c>
      <c r="I35" s="9" t="s">
        <v>191</v>
      </c>
      <c r="J35" s="9" t="s">
        <v>140</v>
      </c>
      <c r="K35" s="9" t="s">
        <v>168</v>
      </c>
      <c r="L35" s="9" t="s">
        <v>214</v>
      </c>
      <c r="N35" s="20" t="s">
        <v>238</v>
      </c>
    </row>
    <row r="36" spans="1:14" s="9" customFormat="1">
      <c r="A36" s="9" t="s">
        <v>239</v>
      </c>
      <c r="C36" s="9" t="s">
        <v>200</v>
      </c>
      <c r="D36" s="9" t="s">
        <v>189</v>
      </c>
      <c r="E36" s="32">
        <v>2438</v>
      </c>
      <c r="F36" s="32">
        <v>81</v>
      </c>
      <c r="G36" s="32">
        <v>2438</v>
      </c>
      <c r="H36" s="9" t="s">
        <v>235</v>
      </c>
      <c r="I36" s="9" t="s">
        <v>191</v>
      </c>
      <c r="J36" s="9" t="s">
        <v>140</v>
      </c>
      <c r="K36" s="9" t="s">
        <v>168</v>
      </c>
      <c r="L36" s="9" t="s">
        <v>214</v>
      </c>
      <c r="N36" s="20" t="s">
        <v>240</v>
      </c>
    </row>
    <row r="37" spans="1:14" s="25" customFormat="1">
      <c r="A37" s="25" t="s">
        <v>241</v>
      </c>
      <c r="B37" s="25" t="s">
        <v>17</v>
      </c>
      <c r="C37" s="25" t="s">
        <v>172</v>
      </c>
      <c r="D37" s="25" t="s">
        <v>242</v>
      </c>
      <c r="E37" s="34">
        <v>20247</v>
      </c>
      <c r="F37" s="34">
        <v>1800</v>
      </c>
      <c r="G37" s="34">
        <v>3427</v>
      </c>
      <c r="H37" s="25" t="s">
        <v>243</v>
      </c>
      <c r="I37" s="25" t="s">
        <v>127</v>
      </c>
      <c r="J37" s="25" t="s">
        <v>140</v>
      </c>
      <c r="K37" s="25" t="s">
        <v>168</v>
      </c>
      <c r="L37" s="25" t="s">
        <v>244</v>
      </c>
      <c r="N37" s="26" t="s">
        <v>245</v>
      </c>
    </row>
    <row r="38" spans="1:14" s="9" customFormat="1">
      <c r="A38" s="9" t="s">
        <v>246</v>
      </c>
      <c r="B38" s="9" t="s">
        <v>10</v>
      </c>
      <c r="C38" s="9" t="s">
        <v>188</v>
      </c>
      <c r="D38" s="9" t="s">
        <v>189</v>
      </c>
      <c r="E38" s="32">
        <v>240</v>
      </c>
      <c r="F38" s="32">
        <v>8</v>
      </c>
      <c r="G38" s="32">
        <v>240</v>
      </c>
      <c r="H38" s="9" t="s">
        <v>235</v>
      </c>
      <c r="I38" s="9" t="s">
        <v>191</v>
      </c>
      <c r="J38" s="9" t="s">
        <v>140</v>
      </c>
      <c r="K38" s="9" t="s">
        <v>168</v>
      </c>
      <c r="L38" s="9" t="s">
        <v>214</v>
      </c>
      <c r="N38" s="20" t="s">
        <v>247</v>
      </c>
    </row>
    <row r="39" spans="1:14" s="25" customFormat="1">
      <c r="A39" s="25" t="s">
        <v>248</v>
      </c>
      <c r="B39" s="25" t="s">
        <v>17</v>
      </c>
      <c r="C39" s="25" t="s">
        <v>172</v>
      </c>
      <c r="D39" s="25" t="s">
        <v>249</v>
      </c>
      <c r="E39" s="35">
        <v>20260</v>
      </c>
      <c r="F39" s="34">
        <v>1804</v>
      </c>
      <c r="G39" s="34">
        <v>3834</v>
      </c>
      <c r="H39" s="25" t="s">
        <v>243</v>
      </c>
      <c r="I39" s="25" t="s">
        <v>127</v>
      </c>
      <c r="J39" s="25" t="s">
        <v>250</v>
      </c>
      <c r="K39" s="25" t="s">
        <v>168</v>
      </c>
      <c r="N39" s="26" t="s">
        <v>251</v>
      </c>
    </row>
    <row r="40" spans="1:14" s="25" customFormat="1">
      <c r="E40" s="35">
        <v>-20247</v>
      </c>
      <c r="F40" s="34">
        <v>-1800</v>
      </c>
      <c r="G40" s="34">
        <v>-3427</v>
      </c>
      <c r="K40" s="25" t="s">
        <v>168</v>
      </c>
      <c r="N40" s="26"/>
    </row>
    <row r="41" spans="1:14" s="9" customFormat="1">
      <c r="A41" s="9" t="s">
        <v>252</v>
      </c>
      <c r="B41" s="9" t="s">
        <v>17</v>
      </c>
      <c r="C41" s="9" t="s">
        <v>125</v>
      </c>
      <c r="D41" s="9" t="s">
        <v>253</v>
      </c>
      <c r="E41" s="32">
        <v>645</v>
      </c>
      <c r="F41" s="32">
        <v>42</v>
      </c>
      <c r="G41" s="32">
        <v>638</v>
      </c>
      <c r="H41" s="9" t="s">
        <v>254</v>
      </c>
      <c r="I41" s="9" t="s">
        <v>127</v>
      </c>
      <c r="J41" s="9" t="s">
        <v>140</v>
      </c>
      <c r="K41" s="9" t="s">
        <v>132</v>
      </c>
      <c r="L41" s="9" t="s">
        <v>255</v>
      </c>
      <c r="M41" s="9" t="s">
        <v>256</v>
      </c>
      <c r="N41" s="23"/>
    </row>
    <row r="42" spans="1:14" s="9" customFormat="1">
      <c r="A42" s="9" t="s">
        <v>257</v>
      </c>
      <c r="B42" s="9" t="s">
        <v>17</v>
      </c>
      <c r="C42" s="9" t="s">
        <v>125</v>
      </c>
      <c r="D42" s="9" t="s">
        <v>253</v>
      </c>
      <c r="E42" s="32">
        <v>641</v>
      </c>
      <c r="F42" s="32">
        <v>70</v>
      </c>
      <c r="G42" s="32">
        <v>641</v>
      </c>
      <c r="H42" s="9" t="s">
        <v>258</v>
      </c>
      <c r="I42" s="9" t="s">
        <v>127</v>
      </c>
      <c r="J42" s="9" t="s">
        <v>140</v>
      </c>
      <c r="K42" s="9" t="s">
        <v>129</v>
      </c>
      <c r="L42" s="9" t="s">
        <v>259</v>
      </c>
      <c r="M42" s="9" t="s">
        <v>256</v>
      </c>
    </row>
    <row r="43" spans="1:14" s="9" customFormat="1">
      <c r="A43" s="9" t="s">
        <v>260</v>
      </c>
      <c r="B43" s="9" t="s">
        <v>17</v>
      </c>
      <c r="C43" s="9" t="s">
        <v>125</v>
      </c>
      <c r="D43" s="9" t="s">
        <v>253</v>
      </c>
      <c r="E43" s="32">
        <v>2044</v>
      </c>
      <c r="F43" s="32">
        <v>14</v>
      </c>
      <c r="G43" s="32">
        <v>2044</v>
      </c>
      <c r="H43" s="9" t="s">
        <v>261</v>
      </c>
      <c r="I43" s="9" t="s">
        <v>127</v>
      </c>
      <c r="J43" s="9" t="s">
        <v>140</v>
      </c>
      <c r="K43" s="9" t="s">
        <v>132</v>
      </c>
      <c r="L43" s="9" t="s">
        <v>262</v>
      </c>
      <c r="M43" s="9" t="s">
        <v>256</v>
      </c>
    </row>
    <row r="44" spans="1:14" s="9" customFormat="1">
      <c r="A44" s="9" t="s">
        <v>263</v>
      </c>
      <c r="B44" s="9" t="s">
        <v>17</v>
      </c>
      <c r="C44" s="9" t="s">
        <v>125</v>
      </c>
      <c r="D44" s="9" t="s">
        <v>253</v>
      </c>
      <c r="E44" s="32">
        <v>3181</v>
      </c>
      <c r="F44" s="32">
        <v>53</v>
      </c>
      <c r="G44" s="32">
        <v>3181</v>
      </c>
      <c r="H44" s="9" t="s">
        <v>254</v>
      </c>
      <c r="I44" s="9" t="s">
        <v>127</v>
      </c>
      <c r="J44" s="9" t="s">
        <v>140</v>
      </c>
      <c r="K44" s="9" t="s">
        <v>132</v>
      </c>
      <c r="L44" s="9" t="s">
        <v>264</v>
      </c>
      <c r="M44" s="9" t="s">
        <v>256</v>
      </c>
    </row>
    <row r="45" spans="1:14" s="9" customFormat="1">
      <c r="A45" s="9" t="s">
        <v>265</v>
      </c>
      <c r="B45" s="9" t="s">
        <v>17</v>
      </c>
      <c r="C45" s="9" t="s">
        <v>266</v>
      </c>
      <c r="D45" s="9" t="s">
        <v>106</v>
      </c>
      <c r="E45" s="32">
        <v>1751</v>
      </c>
      <c r="F45" s="32"/>
      <c r="G45" s="32">
        <v>456</v>
      </c>
      <c r="H45" s="9" t="s">
        <v>267</v>
      </c>
      <c r="I45" s="9" t="s">
        <v>127</v>
      </c>
      <c r="J45" s="9" t="s">
        <v>140</v>
      </c>
      <c r="K45" s="9" t="s">
        <v>168</v>
      </c>
      <c r="L45" s="9" t="s">
        <v>268</v>
      </c>
      <c r="M45" s="9" t="s">
        <v>106</v>
      </c>
    </row>
    <row r="46" spans="1:14" s="9" customFormat="1">
      <c r="A46" s="9" t="s">
        <v>269</v>
      </c>
      <c r="B46" s="9" t="s">
        <v>17</v>
      </c>
      <c r="C46" s="9" t="s">
        <v>266</v>
      </c>
      <c r="D46" s="9" t="s">
        <v>106</v>
      </c>
      <c r="E46" s="32">
        <v>2021</v>
      </c>
      <c r="F46" s="32"/>
      <c r="G46" s="32">
        <v>168</v>
      </c>
      <c r="H46" s="9" t="s">
        <v>267</v>
      </c>
      <c r="I46" s="9" t="s">
        <v>127</v>
      </c>
      <c r="J46" s="9" t="s">
        <v>140</v>
      </c>
      <c r="K46" s="9" t="s">
        <v>168</v>
      </c>
      <c r="L46" s="9" t="s">
        <v>268</v>
      </c>
      <c r="M46" s="9" t="s">
        <v>106</v>
      </c>
    </row>
    <row r="47" spans="1:14" s="9" customFormat="1">
      <c r="A47" s="9" t="s">
        <v>270</v>
      </c>
      <c r="B47" s="9" t="s">
        <v>17</v>
      </c>
      <c r="C47" s="9" t="s">
        <v>266</v>
      </c>
      <c r="D47" s="9" t="s">
        <v>106</v>
      </c>
      <c r="E47" s="32">
        <v>2450</v>
      </c>
      <c r="F47" s="32"/>
      <c r="G47" s="32">
        <v>878</v>
      </c>
      <c r="H47" s="9" t="s">
        <v>267</v>
      </c>
      <c r="I47" s="9" t="s">
        <v>127</v>
      </c>
      <c r="J47" s="9" t="s">
        <v>140</v>
      </c>
      <c r="K47" s="9" t="s">
        <v>168</v>
      </c>
      <c r="L47" s="9" t="s">
        <v>268</v>
      </c>
      <c r="M47" s="9" t="s">
        <v>106</v>
      </c>
    </row>
    <row r="48" spans="1:14" s="9" customFormat="1">
      <c r="A48" s="9" t="s">
        <v>271</v>
      </c>
      <c r="B48" s="9" t="s">
        <v>17</v>
      </c>
      <c r="C48" s="9" t="s">
        <v>266</v>
      </c>
      <c r="D48" s="9" t="s">
        <v>106</v>
      </c>
      <c r="E48" s="32">
        <v>2826</v>
      </c>
      <c r="F48" s="32"/>
      <c r="G48" s="32">
        <v>620</v>
      </c>
      <c r="H48" s="9" t="s">
        <v>267</v>
      </c>
      <c r="I48" s="9" t="s">
        <v>127</v>
      </c>
      <c r="J48" s="9" t="s">
        <v>140</v>
      </c>
      <c r="K48" s="9" t="s">
        <v>168</v>
      </c>
      <c r="L48" s="9" t="s">
        <v>268</v>
      </c>
      <c r="M48" s="9" t="s">
        <v>106</v>
      </c>
    </row>
    <row r="49" spans="1:14" s="9" customFormat="1">
      <c r="A49" s="9" t="s">
        <v>272</v>
      </c>
      <c r="B49" s="9" t="s">
        <v>17</v>
      </c>
      <c r="C49" s="9" t="s">
        <v>266</v>
      </c>
      <c r="D49" s="9" t="s">
        <v>106</v>
      </c>
      <c r="E49" s="32">
        <v>3417</v>
      </c>
      <c r="F49" s="32"/>
      <c r="G49" s="32">
        <v>492</v>
      </c>
      <c r="H49" s="9" t="s">
        <v>267</v>
      </c>
      <c r="I49" s="9" t="s">
        <v>127</v>
      </c>
      <c r="J49" s="9" t="s">
        <v>140</v>
      </c>
      <c r="K49" s="9" t="s">
        <v>168</v>
      </c>
      <c r="L49" s="9" t="s">
        <v>268</v>
      </c>
      <c r="M49" s="9" t="s">
        <v>106</v>
      </c>
    </row>
    <row r="50" spans="1:14" s="9" customFormat="1">
      <c r="A50" s="9" t="s">
        <v>273</v>
      </c>
      <c r="B50" s="9" t="s">
        <v>17</v>
      </c>
      <c r="C50" s="9" t="s">
        <v>266</v>
      </c>
      <c r="D50" s="9" t="s">
        <v>106</v>
      </c>
      <c r="E50" s="32">
        <v>1100</v>
      </c>
      <c r="F50" s="32"/>
      <c r="G50" s="32">
        <v>81</v>
      </c>
      <c r="H50" s="9" t="s">
        <v>267</v>
      </c>
      <c r="I50" s="9" t="s">
        <v>127</v>
      </c>
      <c r="J50" s="9" t="s">
        <v>140</v>
      </c>
      <c r="K50" s="9" t="s">
        <v>168</v>
      </c>
      <c r="L50" s="9" t="s">
        <v>268</v>
      </c>
      <c r="M50" s="9" t="s">
        <v>106</v>
      </c>
    </row>
    <row r="51" spans="1:14" s="9" customFormat="1">
      <c r="A51" s="9" t="s">
        <v>274</v>
      </c>
      <c r="B51" s="9" t="s">
        <v>17</v>
      </c>
      <c r="C51" s="9" t="s">
        <v>266</v>
      </c>
      <c r="D51" s="9" t="s">
        <v>106</v>
      </c>
      <c r="E51" s="32">
        <v>2682</v>
      </c>
      <c r="F51" s="32"/>
      <c r="G51" s="32">
        <v>1192</v>
      </c>
      <c r="H51" s="9" t="s">
        <v>267</v>
      </c>
      <c r="I51" s="9" t="s">
        <v>127</v>
      </c>
      <c r="J51" s="9" t="s">
        <v>140</v>
      </c>
      <c r="K51" s="9" t="s">
        <v>168</v>
      </c>
      <c r="L51" s="9" t="s">
        <v>268</v>
      </c>
      <c r="M51" s="9" t="s">
        <v>106</v>
      </c>
    </row>
    <row r="52" spans="1:14" s="12" customFormat="1">
      <c r="A52" s="12" t="s">
        <v>275</v>
      </c>
      <c r="B52" s="12" t="s">
        <v>276</v>
      </c>
      <c r="D52" s="12" t="s">
        <v>277</v>
      </c>
      <c r="E52" s="28">
        <v>6416</v>
      </c>
      <c r="F52" s="28"/>
      <c r="G52" s="28"/>
      <c r="J52" s="12" t="s">
        <v>153</v>
      </c>
      <c r="K52" s="12" t="s">
        <v>168</v>
      </c>
      <c r="L52" s="12" t="s">
        <v>278</v>
      </c>
      <c r="N52" s="12" t="s">
        <v>279</v>
      </c>
    </row>
    <row r="53" spans="1:14" s="12" customFormat="1">
      <c r="A53" s="12" t="s">
        <v>280</v>
      </c>
      <c r="B53" s="12" t="s">
        <v>47</v>
      </c>
      <c r="C53" s="12" t="s">
        <v>281</v>
      </c>
      <c r="D53" s="12" t="s">
        <v>277</v>
      </c>
      <c r="E53" s="28">
        <v>33602</v>
      </c>
      <c r="F53" s="28"/>
      <c r="G53" s="28">
        <v>33602</v>
      </c>
      <c r="H53" s="12" t="s">
        <v>282</v>
      </c>
      <c r="I53" s="12" t="s">
        <v>127</v>
      </c>
      <c r="J53" s="12" t="s">
        <v>153</v>
      </c>
      <c r="K53" s="12" t="s">
        <v>168</v>
      </c>
      <c r="L53" s="12" t="s">
        <v>283</v>
      </c>
    </row>
    <row r="54" spans="1:14" s="9" customFormat="1">
      <c r="A54" s="9" t="s">
        <v>284</v>
      </c>
      <c r="B54" s="9" t="s">
        <v>17</v>
      </c>
      <c r="C54" s="9" t="s">
        <v>158</v>
      </c>
      <c r="D54" s="9" t="s">
        <v>159</v>
      </c>
      <c r="E54" s="32">
        <v>4050</v>
      </c>
      <c r="F54" s="32">
        <v>40</v>
      </c>
      <c r="G54" s="32">
        <v>4050</v>
      </c>
      <c r="H54" s="9" t="s">
        <v>160</v>
      </c>
      <c r="I54" s="9" t="s">
        <v>127</v>
      </c>
      <c r="J54" s="9" t="s">
        <v>140</v>
      </c>
      <c r="K54" s="9" t="s">
        <v>132</v>
      </c>
      <c r="L54" s="9" t="s">
        <v>285</v>
      </c>
      <c r="M54" s="9" t="s">
        <v>82</v>
      </c>
    </row>
    <row r="55" spans="1:14" s="9" customFormat="1">
      <c r="A55" s="9" t="s">
        <v>286</v>
      </c>
      <c r="B55" s="9" t="s">
        <v>10</v>
      </c>
      <c r="C55" s="9" t="s">
        <v>188</v>
      </c>
      <c r="D55" s="9" t="s">
        <v>189</v>
      </c>
      <c r="E55" s="32">
        <v>7443</v>
      </c>
      <c r="F55" s="32">
        <v>4</v>
      </c>
      <c r="G55" s="32">
        <v>0</v>
      </c>
      <c r="J55" s="9" t="s">
        <v>140</v>
      </c>
      <c r="K55" s="9" t="s">
        <v>168</v>
      </c>
      <c r="N55" s="20" t="s">
        <v>287</v>
      </c>
    </row>
    <row r="56" spans="1:14">
      <c r="A56" t="s">
        <v>288</v>
      </c>
      <c r="B56" t="s">
        <v>164</v>
      </c>
    </row>
    <row r="57" spans="1:14">
      <c r="A57" t="s">
        <v>289</v>
      </c>
      <c r="B57" t="s">
        <v>290</v>
      </c>
    </row>
    <row r="58" spans="1:14">
      <c r="A58" t="s">
        <v>291</v>
      </c>
    </row>
    <row r="59" spans="1:14" s="9" customFormat="1">
      <c r="A59" s="9" t="s">
        <v>292</v>
      </c>
      <c r="B59" s="9" t="s">
        <v>17</v>
      </c>
      <c r="C59" s="9" t="s">
        <v>293</v>
      </c>
      <c r="D59" s="9" t="s">
        <v>138</v>
      </c>
      <c r="E59" s="32">
        <v>895</v>
      </c>
      <c r="F59" s="32">
        <v>33</v>
      </c>
      <c r="G59" s="32">
        <v>738</v>
      </c>
      <c r="H59" s="9" t="s">
        <v>145</v>
      </c>
      <c r="I59" s="9" t="s">
        <v>127</v>
      </c>
      <c r="J59" s="9" t="s">
        <v>140</v>
      </c>
      <c r="K59" s="9" t="s">
        <v>141</v>
      </c>
      <c r="L59" s="9" t="s">
        <v>294</v>
      </c>
      <c r="M59" s="9" t="s">
        <v>138</v>
      </c>
    </row>
    <row r="60" spans="1:14" s="9" customFormat="1">
      <c r="A60" s="9" t="s">
        <v>295</v>
      </c>
      <c r="B60" s="9" t="s">
        <v>17</v>
      </c>
      <c r="C60" s="9" t="s">
        <v>296</v>
      </c>
      <c r="D60" s="9" t="s">
        <v>138</v>
      </c>
      <c r="E60" s="32">
        <v>1059</v>
      </c>
      <c r="F60" s="32">
        <v>50</v>
      </c>
      <c r="G60" s="32">
        <v>1056</v>
      </c>
      <c r="H60" s="9" t="s">
        <v>145</v>
      </c>
      <c r="I60" s="9" t="s">
        <v>127</v>
      </c>
      <c r="J60" s="9" t="s">
        <v>140</v>
      </c>
      <c r="K60" s="9" t="s">
        <v>141</v>
      </c>
      <c r="L60" s="9" t="s">
        <v>297</v>
      </c>
      <c r="M60" s="9" t="s">
        <v>138</v>
      </c>
    </row>
    <row r="61" spans="1:14" s="9" customFormat="1">
      <c r="A61" s="9" t="s">
        <v>298</v>
      </c>
      <c r="B61" s="9" t="s">
        <v>17</v>
      </c>
      <c r="C61" s="9" t="s">
        <v>296</v>
      </c>
      <c r="D61" s="9" t="s">
        <v>138</v>
      </c>
      <c r="E61" s="32">
        <v>451</v>
      </c>
      <c r="F61" s="32">
        <v>22</v>
      </c>
      <c r="G61" s="32">
        <v>451</v>
      </c>
      <c r="H61" s="9" t="s">
        <v>145</v>
      </c>
      <c r="I61" s="9" t="s">
        <v>127</v>
      </c>
      <c r="J61" s="9" t="s">
        <v>140</v>
      </c>
      <c r="K61" s="9" t="s">
        <v>141</v>
      </c>
      <c r="L61" s="9" t="s">
        <v>297</v>
      </c>
      <c r="M61" s="9" t="s">
        <v>138</v>
      </c>
    </row>
    <row r="62" spans="1:14" s="9" customFormat="1">
      <c r="A62" s="9" t="s">
        <v>27</v>
      </c>
      <c r="B62" s="9" t="s">
        <v>26</v>
      </c>
      <c r="C62" s="9" t="s">
        <v>299</v>
      </c>
      <c r="D62" s="9" t="s">
        <v>34</v>
      </c>
      <c r="E62" s="32">
        <v>50290</v>
      </c>
      <c r="F62" s="32">
        <v>581</v>
      </c>
      <c r="G62" s="32">
        <v>0</v>
      </c>
      <c r="J62" s="9" t="s">
        <v>140</v>
      </c>
      <c r="K62" s="9" t="s">
        <v>129</v>
      </c>
      <c r="M62" s="9" t="s">
        <v>300</v>
      </c>
    </row>
    <row r="63" spans="1:14" s="9" customFormat="1">
      <c r="A63" s="9" t="s">
        <v>301</v>
      </c>
      <c r="B63" s="9" t="s">
        <v>10</v>
      </c>
      <c r="C63" s="9" t="s">
        <v>302</v>
      </c>
      <c r="D63" s="9" t="s">
        <v>253</v>
      </c>
      <c r="E63" s="32">
        <v>2240</v>
      </c>
      <c r="F63" s="32">
        <v>2</v>
      </c>
      <c r="G63" s="32">
        <v>2240</v>
      </c>
      <c r="H63" s="9" t="s">
        <v>303</v>
      </c>
      <c r="I63" s="9" t="s">
        <v>127</v>
      </c>
      <c r="J63" s="9" t="s">
        <v>140</v>
      </c>
      <c r="K63" s="9" t="s">
        <v>141</v>
      </c>
      <c r="L63" s="9" t="s">
        <v>304</v>
      </c>
      <c r="M63" s="9" t="s">
        <v>305</v>
      </c>
    </row>
    <row r="64" spans="1:14" s="9" customFormat="1">
      <c r="A64" s="9" t="s">
        <v>306</v>
      </c>
      <c r="B64" s="9" t="s">
        <v>307</v>
      </c>
      <c r="C64" s="9" t="s">
        <v>151</v>
      </c>
      <c r="D64" s="9" t="s">
        <v>308</v>
      </c>
      <c r="E64" s="32">
        <v>203</v>
      </c>
      <c r="F64" s="32">
        <v>4</v>
      </c>
      <c r="G64" s="32">
        <v>203</v>
      </c>
      <c r="H64" s="9" t="s">
        <v>309</v>
      </c>
      <c r="I64" s="9" t="s">
        <v>127</v>
      </c>
      <c r="J64" s="9" t="s">
        <v>140</v>
      </c>
      <c r="K64" s="9" t="s">
        <v>168</v>
      </c>
      <c r="L64" s="9" t="s">
        <v>310</v>
      </c>
      <c r="M64" s="9" t="s">
        <v>311</v>
      </c>
      <c r="N64" s="47" t="s">
        <v>312</v>
      </c>
    </row>
  </sheetData>
  <hyperlinks>
    <hyperlink ref="N15" r:id="rId1" xr:uid="{6D52520D-DD4D-4760-97E3-3D8A22FDB09F}"/>
    <hyperlink ref="L15" r:id="rId2" xr:uid="{72F45CCA-EEA3-4B2F-A5CE-08CE11FE2072}"/>
    <hyperlink ref="N22" r:id="rId3" xr:uid="{9FAA9611-B8A5-4802-A06A-89B5214CC549}"/>
    <hyperlink ref="N21" r:id="rId4" xr:uid="{8E2945FD-AE2E-4395-87F2-D5C61B9F49B0}"/>
    <hyperlink ref="N24" r:id="rId5" xr:uid="{2F574562-50A5-465B-B957-04643CA1DC0F}"/>
    <hyperlink ref="N23" r:id="rId6" xr:uid="{47706720-BDBE-4664-8DBE-E45B4D932F9B}"/>
    <hyperlink ref="N25" r:id="rId7" xr:uid="{41C20B99-5956-4C3E-BFDB-AC8230DCAA9C}"/>
    <hyperlink ref="N26" r:id="rId8" xr:uid="{BE4AACF0-4754-4F54-A736-8D7A74C48ACD}"/>
    <hyperlink ref="N27" r:id="rId9" xr:uid="{C9A76F5D-3B1A-4249-97AA-3BD08CBD3B6F}"/>
    <hyperlink ref="N28" r:id="rId10" xr:uid="{8B7F45F3-3731-47C0-8BA4-D97463D55668}"/>
    <hyperlink ref="N29" r:id="rId11" xr:uid="{2998894D-8040-4501-8EB8-0E882472074B}"/>
    <hyperlink ref="N30" r:id="rId12" xr:uid="{DFCC6A64-B90A-4FA5-92EF-6842450E5A0C}"/>
    <hyperlink ref="N31" r:id="rId13" xr:uid="{9E91F1BB-B400-4412-81E2-BA7CCFF964DD}"/>
    <hyperlink ref="N32" r:id="rId14" xr:uid="{9ECF78F9-68FD-42DA-9628-23F04AA6AF8B}"/>
    <hyperlink ref="N33" r:id="rId15" xr:uid="{47D03339-E57B-49E5-B748-C78B6FCC866A}"/>
    <hyperlink ref="N34" r:id="rId16" xr:uid="{8C4E6AEA-6420-4DD7-87F2-6567B2C7B412}"/>
    <hyperlink ref="N35" r:id="rId17" xr:uid="{1E9A4871-C12C-41D4-B3DA-CB29058A50A9}"/>
    <hyperlink ref="N36" r:id="rId18" xr:uid="{77DEFA57-E415-4B84-91B1-CAB3DD673CCF}"/>
    <hyperlink ref="N37" r:id="rId19" xr:uid="{1438E860-3566-44E8-8AA0-3ECE639F8266}"/>
    <hyperlink ref="N38" r:id="rId20" xr:uid="{8E9F0A95-CE7A-4920-9669-8F1C1E300C55}"/>
    <hyperlink ref="N39" r:id="rId21" xr:uid="{D9E85A21-322F-4F81-B592-4A027CC2B8A3}"/>
    <hyperlink ref="N19" r:id="rId22" xr:uid="{D2B925B7-4622-49A2-9059-962FD4A245AC}"/>
    <hyperlink ref="N55" r:id="rId23" xr:uid="{F305C426-F86E-4803-8700-86BDB48318B6}"/>
  </hyperlinks>
  <pageMargins left="0.7" right="0.7" top="0.75" bottom="0.75" header="0.3" footer="0.3"/>
  <legacy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26B-5AAB-43F2-86CD-6173B6556FAF}">
  <dimension ref="A1:D19"/>
  <sheetViews>
    <sheetView tabSelected="1" topLeftCell="B1" workbookViewId="0">
      <pane ySplit="1" topLeftCell="A2" activePane="bottomLeft" state="frozen"/>
      <selection pane="bottomLeft" activeCell="D13" sqref="D13"/>
      <selection activeCell="B1" sqref="B1"/>
    </sheetView>
  </sheetViews>
  <sheetFormatPr defaultRowHeight="15"/>
  <cols>
    <col min="1" max="1" width="16.42578125" bestFit="1" customWidth="1"/>
    <col min="2" max="2" width="43.28515625" bestFit="1" customWidth="1"/>
    <col min="3" max="3" width="19.5703125" bestFit="1" customWidth="1"/>
    <col min="4" max="4" width="48.28515625" bestFit="1" customWidth="1"/>
  </cols>
  <sheetData>
    <row r="1" spans="1:4" s="1" customFormat="1">
      <c r="A1" s="1" t="s">
        <v>313</v>
      </c>
      <c r="B1" s="1" t="s">
        <v>314</v>
      </c>
      <c r="C1" s="1" t="s">
        <v>315</v>
      </c>
      <c r="D1" s="1" t="s">
        <v>316</v>
      </c>
    </row>
    <row r="2" spans="1:4">
      <c r="A2" t="s">
        <v>317</v>
      </c>
      <c r="B2" t="s">
        <v>318</v>
      </c>
      <c r="C2" t="s">
        <v>319</v>
      </c>
      <c r="D2" t="s">
        <v>320</v>
      </c>
    </row>
    <row r="3" spans="1:4">
      <c r="A3" t="s">
        <v>321</v>
      </c>
      <c r="B3" t="s">
        <v>322</v>
      </c>
      <c r="C3" t="s">
        <v>323</v>
      </c>
      <c r="D3" t="s">
        <v>324</v>
      </c>
    </row>
    <row r="4" spans="1:4">
      <c r="A4" t="s">
        <v>325</v>
      </c>
      <c r="B4" t="s">
        <v>326</v>
      </c>
      <c r="C4" t="s">
        <v>323</v>
      </c>
      <c r="D4" t="s">
        <v>327</v>
      </c>
    </row>
    <row r="5" spans="1:4">
      <c r="A5" t="s">
        <v>328</v>
      </c>
      <c r="B5" t="s">
        <v>329</v>
      </c>
      <c r="C5" t="s">
        <v>319</v>
      </c>
      <c r="D5" t="s">
        <v>330</v>
      </c>
    </row>
    <row r="6" spans="1:4">
      <c r="A6" t="s">
        <v>331</v>
      </c>
      <c r="B6" t="s">
        <v>332</v>
      </c>
      <c r="C6" t="s">
        <v>323</v>
      </c>
      <c r="D6" t="s">
        <v>333</v>
      </c>
    </row>
    <row r="7" spans="1:4">
      <c r="A7" t="s">
        <v>334</v>
      </c>
      <c r="B7" t="s">
        <v>335</v>
      </c>
      <c r="C7" t="s">
        <v>319</v>
      </c>
      <c r="D7" t="s">
        <v>336</v>
      </c>
    </row>
    <row r="8" spans="1:4">
      <c r="A8" t="s">
        <v>337</v>
      </c>
      <c r="B8" t="s">
        <v>338</v>
      </c>
      <c r="C8" t="s">
        <v>319</v>
      </c>
      <c r="D8" t="s">
        <v>339</v>
      </c>
    </row>
    <row r="9" spans="1:4">
      <c r="A9" t="s">
        <v>340</v>
      </c>
      <c r="B9" t="s">
        <v>341</v>
      </c>
      <c r="C9" t="s">
        <v>323</v>
      </c>
      <c r="D9" s="48" t="s">
        <v>342</v>
      </c>
    </row>
    <row r="10" spans="1:4">
      <c r="A10" t="s">
        <v>343</v>
      </c>
      <c r="B10" t="s">
        <v>344</v>
      </c>
      <c r="C10" t="s">
        <v>323</v>
      </c>
      <c r="D10" s="48" t="s">
        <v>345</v>
      </c>
    </row>
    <row r="11" spans="1:4">
      <c r="A11" t="s">
        <v>346</v>
      </c>
      <c r="B11" t="s">
        <v>347</v>
      </c>
      <c r="C11" t="s">
        <v>323</v>
      </c>
      <c r="D11" t="s">
        <v>348</v>
      </c>
    </row>
    <row r="12" spans="1:4">
      <c r="A12" t="s">
        <v>349</v>
      </c>
      <c r="B12" t="s">
        <v>350</v>
      </c>
      <c r="C12" t="s">
        <v>323</v>
      </c>
      <c r="D12" t="s">
        <v>351</v>
      </c>
    </row>
    <row r="13" spans="1:4">
      <c r="A13" t="s">
        <v>352</v>
      </c>
      <c r="B13" t="s">
        <v>353</v>
      </c>
      <c r="C13" t="s">
        <v>323</v>
      </c>
      <c r="D13" t="s">
        <v>354</v>
      </c>
    </row>
    <row r="14" spans="1:4">
      <c r="A14" t="s">
        <v>355</v>
      </c>
      <c r="B14" t="s">
        <v>356</v>
      </c>
      <c r="C14" t="s">
        <v>323</v>
      </c>
      <c r="D14" t="s">
        <v>357</v>
      </c>
    </row>
    <row r="15" spans="1:4">
      <c r="A15" t="s">
        <v>358</v>
      </c>
      <c r="B15" t="s">
        <v>359</v>
      </c>
      <c r="C15" t="s">
        <v>323</v>
      </c>
      <c r="D15" t="s">
        <v>360</v>
      </c>
    </row>
    <row r="16" spans="1:4">
      <c r="A16" t="s">
        <v>361</v>
      </c>
      <c r="B16" t="s">
        <v>362</v>
      </c>
      <c r="C16" t="s">
        <v>323</v>
      </c>
      <c r="D16" t="s">
        <v>363</v>
      </c>
    </row>
    <row r="17" spans="1:4">
      <c r="A17" t="s">
        <v>364</v>
      </c>
      <c r="B17" t="s">
        <v>365</v>
      </c>
      <c r="C17" t="s">
        <v>323</v>
      </c>
      <c r="D17" t="s">
        <v>366</v>
      </c>
    </row>
    <row r="18" spans="1:4">
      <c r="A18" t="s">
        <v>367</v>
      </c>
      <c r="B18" t="s">
        <v>368</v>
      </c>
      <c r="C18" t="s">
        <v>323</v>
      </c>
    </row>
    <row r="19" spans="1:4">
      <c r="A19" t="s">
        <v>369</v>
      </c>
      <c r="B19" t="s">
        <v>370</v>
      </c>
      <c r="C19" t="s">
        <v>323</v>
      </c>
      <c r="D19" t="s">
        <v>371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2020-12-04T16:49:32Z</dcterms:created>
  <dcterms:modified xsi:type="dcterms:W3CDTF">2021-10-15T18:34:24Z</dcterms:modified>
  <cp:category/>
  <cp:contentStatus/>
</cp:coreProperties>
</file>