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alu.sharepoint.com/sites/DSS-LORISEngineering/Shared Documents/06. Power/03. Documentation/Subsystems Power Budgets/"/>
    </mc:Choice>
  </mc:AlternateContent>
  <xr:revisionPtr revIDLastSave="247" documentId="8_{7888BC95-1A9D-4F2C-8C5B-730C4425405D}" xr6:coauthVersionLast="46" xr6:coauthVersionMax="46" xr10:uidLastSave="{078E6D21-933B-42CA-A372-645B85B6A09D}"/>
  <bookViews>
    <workbookView xWindow="7116" yWindow="708" windowWidth="11064" windowHeight="5736" xr2:uid="{3C26F5E1-5A78-4259-A12C-82625071E957}"/>
  </bookViews>
  <sheets>
    <sheet name="Sheet1" sheetId="1" r:id="rId1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5" i="1" l="1"/>
  <c r="F26" i="1"/>
  <c r="F27" i="1"/>
  <c r="F28" i="1"/>
  <c r="F29" i="1"/>
  <c r="F30" i="1"/>
  <c r="I25" i="1"/>
  <c r="I26" i="1"/>
  <c r="I27" i="1"/>
  <c r="I28" i="1"/>
  <c r="I29" i="1"/>
  <c r="I30" i="1"/>
  <c r="L25" i="1"/>
  <c r="L26" i="1"/>
  <c r="L27" i="1"/>
  <c r="L28" i="1"/>
  <c r="L29" i="1"/>
  <c r="L30" i="1"/>
  <c r="O25" i="1"/>
  <c r="O26" i="1"/>
  <c r="O27" i="1"/>
  <c r="O28" i="1"/>
  <c r="O29" i="1"/>
  <c r="O30" i="1"/>
  <c r="L33" i="1"/>
  <c r="O32" i="1"/>
  <c r="O31" i="1"/>
  <c r="I38" i="1"/>
  <c r="I37" i="1"/>
  <c r="I36" i="1"/>
  <c r="O35" i="1"/>
  <c r="O34" i="1"/>
  <c r="I35" i="1"/>
  <c r="I34" i="1"/>
  <c r="I33" i="1"/>
  <c r="I32" i="1"/>
  <c r="I31" i="1"/>
  <c r="L38" i="1"/>
  <c r="L37" i="1"/>
  <c r="L36" i="1"/>
  <c r="F38" i="1"/>
  <c r="F37" i="1"/>
  <c r="F36" i="1"/>
  <c r="F35" i="1"/>
  <c r="F34" i="1"/>
  <c r="F33" i="1"/>
  <c r="O38" i="1"/>
  <c r="O37" i="1"/>
  <c r="O36" i="1"/>
  <c r="O33" i="1"/>
  <c r="F32" i="1"/>
  <c r="F31" i="1"/>
  <c r="L35" i="1"/>
  <c r="L34" i="1"/>
  <c r="L32" i="1"/>
  <c r="L31" i="1"/>
  <c r="O39" i="1" l="1"/>
  <c r="F39" i="1"/>
  <c r="L39" i="1"/>
  <c r="L40" i="1" s="1"/>
  <c r="I39" i="1"/>
  <c r="I40" i="1" s="1"/>
  <c r="O40" i="1"/>
  <c r="F40" i="1"/>
</calcChain>
</file>

<file path=xl/sharedStrings.xml><?xml version="1.0" encoding="utf-8"?>
<sst xmlns="http://schemas.openxmlformats.org/spreadsheetml/2006/main" count="40" uniqueCount="32">
  <si>
    <t>System Breakdown</t>
  </si>
  <si>
    <t>Mode 1: LEOP</t>
  </si>
  <si>
    <t>Mode 2: FDIR</t>
  </si>
  <si>
    <t>Mode 3: Safe Hold</t>
  </si>
  <si>
    <t>Mode 4: Stand By</t>
  </si>
  <si>
    <t>Component</t>
  </si>
  <si>
    <t>D.C %</t>
  </si>
  <si>
    <t>Power (W)</t>
  </si>
  <si>
    <t>Total</t>
  </si>
  <si>
    <t>D.C%</t>
  </si>
  <si>
    <t>ADCS</t>
  </si>
  <si>
    <t>Z+ Sun Sense Board</t>
  </si>
  <si>
    <t>Z- Sun Sense Board</t>
  </si>
  <si>
    <t>ADCS Motherboard</t>
  </si>
  <si>
    <t>Actuatuator Board</t>
  </si>
  <si>
    <t>Reaction Wheels</t>
  </si>
  <si>
    <t>Magnetorquers</t>
  </si>
  <si>
    <t>OBC</t>
  </si>
  <si>
    <t>GPS</t>
  </si>
  <si>
    <t>OS</t>
  </si>
  <si>
    <t>RF</t>
  </si>
  <si>
    <t>nL400</t>
  </si>
  <si>
    <t>Payload</t>
  </si>
  <si>
    <t>Visible</t>
  </si>
  <si>
    <t>NIR</t>
  </si>
  <si>
    <t>EPS</t>
  </si>
  <si>
    <t>MCU</t>
  </si>
  <si>
    <t>Switches</t>
  </si>
  <si>
    <t>Regulators</t>
  </si>
  <si>
    <t>Total OAP (W):</t>
  </si>
  <si>
    <t>Net OAP with solar intake of 4.38 W</t>
  </si>
  <si>
    <t>sn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</si>
</sst>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charset val="1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indexed="64"/>
      </top>
      <bottom/>
      <diagonal/>
    </border>
    <border>
      <left style="thin">
        <color rgb="FF000000"/>
      </left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/>
      <diagonal/>
    </border>
    <border>
      <left style="thin">
        <color rgb="FF000000"/>
      </left>
      <right style="thin">
        <color auto="1"/>
      </right>
      <top/>
      <bottom/>
      <diagonal/>
    </border>
    <border>
      <left style="thin">
        <color rgb="FF000000"/>
      </left>
      <right style="thin">
        <color auto="1"/>
      </right>
      <top/>
      <bottom style="thin">
        <color auto="1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28">
    <xf numFmtId="0" fontId="0" fillId="0" borderId="0" xfId="0"/>
    <xf numFmtId="0" fontId="0" fillId="0" borderId="0" xfId="0" applyFill="1" applyBorder="1"/>
    <xf numFmtId="0" fontId="0" fillId="0" borderId="0" xfId="0" applyFill="1"/>
    <xf numFmtId="0" fontId="2" fillId="0" borderId="0" xfId="0" applyFont="1" applyFill="1" applyBorder="1"/>
    <xf numFmtId="10" fontId="2" fillId="0" borderId="0" xfId="0" applyNumberFormat="1" applyFont="1" applyFill="1" applyBorder="1"/>
    <xf numFmtId="10" fontId="0" fillId="0" borderId="0" xfId="0" applyNumberFormat="1" applyFill="1" applyBorder="1"/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ill="1" applyBorder="1" applyAlignment="1"/>
    <xf numFmtId="9" fontId="0" fillId="0" borderId="0" xfId="0" applyNumberFormat="1" applyFill="1" applyBorder="1"/>
    <xf numFmtId="0" fontId="2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vertical="center"/>
    </xf>
    <xf numFmtId="9" fontId="2" fillId="0" borderId="0" xfId="0" applyNumberFormat="1" applyFont="1" applyFill="1" applyBorder="1"/>
    <xf numFmtId="0" fontId="0" fillId="0" borderId="10" xfId="0" applyFont="1" applyFill="1" applyBorder="1"/>
    <xf numFmtId="0" fontId="0" fillId="0" borderId="10" xfId="0" applyFill="1" applyBorder="1"/>
    <xf numFmtId="0" fontId="0" fillId="0" borderId="8" xfId="0" applyFill="1" applyBorder="1"/>
    <xf numFmtId="0" fontId="0" fillId="0" borderId="9" xfId="0" applyFill="1" applyBorder="1"/>
    <xf numFmtId="0" fontId="0" fillId="0" borderId="11" xfId="0" applyFill="1" applyBorder="1"/>
    <xf numFmtId="2" fontId="0" fillId="0" borderId="16" xfId="0" applyNumberFormat="1" applyFill="1" applyBorder="1"/>
    <xf numFmtId="0" fontId="0" fillId="0" borderId="15" xfId="0" applyFill="1" applyBorder="1"/>
    <xf numFmtId="2" fontId="0" fillId="0" borderId="15" xfId="0" applyNumberFormat="1" applyFill="1" applyBorder="1"/>
    <xf numFmtId="0" fontId="0" fillId="0" borderId="18" xfId="0" applyFill="1" applyBorder="1"/>
    <xf numFmtId="0" fontId="0" fillId="0" borderId="7" xfId="0" applyFill="1" applyBorder="1"/>
    <xf numFmtId="0" fontId="0" fillId="0" borderId="15" xfId="0" applyFont="1" applyFill="1" applyBorder="1" applyAlignment="1">
      <alignment horizontal="center"/>
    </xf>
    <xf numFmtId="0" fontId="0" fillId="0" borderId="21" xfId="0" applyFill="1" applyBorder="1"/>
    <xf numFmtId="0" fontId="0" fillId="0" borderId="20" xfId="0" applyFill="1" applyBorder="1"/>
    <xf numFmtId="0" fontId="0" fillId="0" borderId="12" xfId="0" applyFill="1" applyBorder="1" applyAlignment="1">
      <alignment vertical="center"/>
    </xf>
    <xf numFmtId="0" fontId="0" fillId="0" borderId="13" xfId="0" applyFill="1" applyBorder="1" applyAlignment="1">
      <alignment vertical="center"/>
    </xf>
    <xf numFmtId="9" fontId="0" fillId="0" borderId="10" xfId="0" applyNumberFormat="1" applyFill="1" applyBorder="1" applyAlignment="1">
      <alignment horizontal="center"/>
    </xf>
    <xf numFmtId="9" fontId="0" fillId="0" borderId="0" xfId="0" applyNumberFormat="1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9" fontId="0" fillId="0" borderId="14" xfId="0" applyNumberFormat="1" applyFill="1" applyBorder="1" applyAlignment="1">
      <alignment horizontal="center"/>
    </xf>
    <xf numFmtId="9" fontId="2" fillId="0" borderId="12" xfId="0" applyNumberFormat="1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9" fontId="0" fillId="0" borderId="12" xfId="0" applyNumberFormat="1" applyFill="1" applyBorder="1" applyAlignment="1">
      <alignment horizontal="center"/>
    </xf>
    <xf numFmtId="9" fontId="0" fillId="0" borderId="13" xfId="0" applyNumberFormat="1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11" xfId="0" applyFont="1" applyFill="1" applyBorder="1" applyAlignment="1">
      <alignment horizontal="center"/>
    </xf>
    <xf numFmtId="10" fontId="2" fillId="0" borderId="10" xfId="0" applyNumberFormat="1" applyFont="1" applyFill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9" fontId="0" fillId="0" borderId="5" xfId="0" applyNumberFormat="1" applyFill="1" applyBorder="1" applyAlignment="1">
      <alignment horizontal="center"/>
    </xf>
    <xf numFmtId="0" fontId="0" fillId="0" borderId="0" xfId="0" applyBorder="1"/>
    <xf numFmtId="2" fontId="0" fillId="0" borderId="8" xfId="0" applyNumberFormat="1" applyFill="1" applyBorder="1"/>
    <xf numFmtId="9" fontId="0" fillId="0" borderId="1" xfId="0" applyNumberFormat="1" applyFill="1" applyBorder="1" applyAlignment="1">
      <alignment horizontal="center"/>
    </xf>
    <xf numFmtId="9" fontId="0" fillId="0" borderId="3" xfId="0" applyNumberFormat="1" applyFill="1" applyBorder="1" applyAlignment="1">
      <alignment horizontal="center"/>
    </xf>
    <xf numFmtId="0" fontId="0" fillId="0" borderId="23" xfId="0" applyFill="1" applyBorder="1" applyAlignment="1">
      <alignment horizontal="center"/>
    </xf>
    <xf numFmtId="9" fontId="0" fillId="0" borderId="4" xfId="0" applyNumberFormat="1" applyFill="1" applyBorder="1" applyAlignment="1">
      <alignment horizontal="center"/>
    </xf>
    <xf numFmtId="0" fontId="0" fillId="0" borderId="22" xfId="0" applyFill="1" applyBorder="1" applyAlignment="1">
      <alignment horizontal="center"/>
    </xf>
    <xf numFmtId="0" fontId="0" fillId="0" borderId="24" xfId="0" applyFill="1" applyBorder="1" applyAlignment="1">
      <alignment horizontal="center"/>
    </xf>
    <xf numFmtId="0" fontId="0" fillId="0" borderId="2" xfId="0" applyFill="1" applyBorder="1"/>
    <xf numFmtId="0" fontId="0" fillId="0" borderId="5" xfId="0" applyFill="1" applyBorder="1"/>
    <xf numFmtId="10" fontId="0" fillId="0" borderId="1" xfId="0" applyNumberFormat="1" applyFill="1" applyBorder="1"/>
    <xf numFmtId="2" fontId="0" fillId="0" borderId="22" xfId="0" applyNumberFormat="1" applyFill="1" applyBorder="1"/>
    <xf numFmtId="10" fontId="0" fillId="0" borderId="4" xfId="0" applyNumberFormat="1" applyFill="1" applyBorder="1"/>
    <xf numFmtId="10" fontId="2" fillId="0" borderId="25" xfId="0" applyNumberFormat="1" applyFont="1" applyFill="1" applyBorder="1" applyAlignment="1">
      <alignment horizontal="center"/>
    </xf>
    <xf numFmtId="0" fontId="2" fillId="0" borderId="26" xfId="0" applyFont="1" applyFill="1" applyBorder="1" applyAlignment="1">
      <alignment horizontal="center"/>
    </xf>
    <xf numFmtId="10" fontId="2" fillId="0" borderId="0" xfId="0" applyNumberFormat="1" applyFont="1" applyFill="1" applyBorder="1" applyAlignment="1">
      <alignment horizontal="center"/>
    </xf>
    <xf numFmtId="0" fontId="2" fillId="0" borderId="7" xfId="0" applyFont="1" applyFill="1" applyBorder="1"/>
    <xf numFmtId="0" fontId="2" fillId="0" borderId="8" xfId="0" applyFont="1" applyFill="1" applyBorder="1"/>
    <xf numFmtId="2" fontId="0" fillId="0" borderId="9" xfId="0" applyNumberFormat="1" applyFill="1" applyBorder="1"/>
    <xf numFmtId="2" fontId="0" fillId="0" borderId="14" xfId="0" applyNumberFormat="1" applyFill="1" applyBorder="1"/>
    <xf numFmtId="9" fontId="0" fillId="0" borderId="7" xfId="0" applyNumberFormat="1" applyFill="1" applyBorder="1" applyAlignment="1">
      <alignment horizontal="center"/>
    </xf>
    <xf numFmtId="9" fontId="2" fillId="0" borderId="0" xfId="0" applyNumberFormat="1" applyFont="1" applyFill="1" applyBorder="1" applyAlignment="1">
      <alignment horizontal="center"/>
    </xf>
    <xf numFmtId="2" fontId="0" fillId="0" borderId="0" xfId="0" applyNumberFormat="1" applyFill="1" applyBorder="1"/>
    <xf numFmtId="0" fontId="0" fillId="0" borderId="0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0" fillId="0" borderId="6" xfId="0" applyFill="1" applyBorder="1" applyAlignment="1">
      <alignment horizontal="left" indent="2"/>
    </xf>
    <xf numFmtId="0" fontId="0" fillId="0" borderId="6" xfId="0" applyFill="1" applyBorder="1"/>
    <xf numFmtId="9" fontId="0" fillId="0" borderId="7" xfId="1" applyFont="1" applyFill="1" applyBorder="1" applyAlignment="1">
      <alignment horizontal="center"/>
    </xf>
    <xf numFmtId="0" fontId="5" fillId="0" borderId="8" xfId="0" applyFont="1" applyFill="1" applyBorder="1" applyAlignment="1">
      <alignment wrapText="1"/>
    </xf>
    <xf numFmtId="9" fontId="0" fillId="0" borderId="2" xfId="1" applyFont="1" applyFill="1" applyBorder="1" applyAlignment="1">
      <alignment horizontal="center"/>
    </xf>
    <xf numFmtId="9" fontId="0" fillId="0" borderId="10" xfId="1" applyFont="1" applyFill="1" applyBorder="1" applyAlignment="1">
      <alignment horizontal="center"/>
    </xf>
    <xf numFmtId="0" fontId="5" fillId="0" borderId="0" xfId="0" applyFont="1" applyFill="1" applyBorder="1" applyAlignment="1">
      <alignment wrapText="1"/>
    </xf>
    <xf numFmtId="9" fontId="0" fillId="0" borderId="0" xfId="1" applyFont="1" applyFill="1" applyBorder="1" applyAlignment="1">
      <alignment horizontal="center"/>
    </xf>
    <xf numFmtId="9" fontId="0" fillId="0" borderId="3" xfId="1" applyFont="1" applyFill="1" applyBorder="1" applyAlignment="1">
      <alignment horizontal="center"/>
    </xf>
    <xf numFmtId="9" fontId="5" fillId="0" borderId="0" xfId="0" applyNumberFormat="1" applyFont="1" applyFill="1" applyBorder="1" applyAlignment="1">
      <alignment wrapText="1"/>
    </xf>
    <xf numFmtId="9" fontId="0" fillId="0" borderId="14" xfId="1" applyFont="1" applyFill="1" applyBorder="1" applyAlignment="1">
      <alignment horizontal="center"/>
    </xf>
    <xf numFmtId="0" fontId="5" fillId="0" borderId="15" xfId="0" applyFont="1" applyFill="1" applyBorder="1" applyAlignment="1">
      <alignment wrapText="1"/>
    </xf>
    <xf numFmtId="0" fontId="0" fillId="0" borderId="16" xfId="0" applyFill="1" applyBorder="1" applyAlignment="1">
      <alignment horizontal="center"/>
    </xf>
    <xf numFmtId="0" fontId="0" fillId="0" borderId="1" xfId="0" applyFill="1" applyBorder="1"/>
    <xf numFmtId="0" fontId="0" fillId="0" borderId="14" xfId="0" applyFill="1" applyBorder="1"/>
    <xf numFmtId="9" fontId="0" fillId="0" borderId="5" xfId="1" applyFont="1" applyFill="1" applyBorder="1" applyAlignment="1">
      <alignment horizontal="center"/>
    </xf>
    <xf numFmtId="0" fontId="0" fillId="0" borderId="15" xfId="0" applyFill="1" applyBorder="1" applyAlignment="1"/>
    <xf numFmtId="0" fontId="4" fillId="0" borderId="0" xfId="0" applyFont="1" applyFill="1" applyBorder="1" applyAlignment="1">
      <alignment wrapText="1"/>
    </xf>
    <xf numFmtId="10" fontId="0" fillId="0" borderId="3" xfId="0" applyNumberFormat="1" applyFill="1" applyBorder="1"/>
    <xf numFmtId="2" fontId="0" fillId="0" borderId="23" xfId="0" applyNumberFormat="1" applyFill="1" applyBorder="1"/>
    <xf numFmtId="10" fontId="0" fillId="0" borderId="8" xfId="0" applyNumberFormat="1" applyFill="1" applyBorder="1"/>
    <xf numFmtId="0" fontId="0" fillId="0" borderId="31" xfId="0" applyFill="1" applyBorder="1" applyAlignment="1">
      <alignment horizontal="center"/>
    </xf>
    <xf numFmtId="0" fontId="0" fillId="0" borderId="32" xfId="0" applyFill="1" applyBorder="1" applyAlignment="1">
      <alignment horizontal="center"/>
    </xf>
    <xf numFmtId="0" fontId="1" fillId="0" borderId="33" xfId="0" applyFont="1" applyFill="1" applyBorder="1" applyAlignment="1">
      <alignment horizontal="center"/>
    </xf>
    <xf numFmtId="2" fontId="0" fillId="0" borderId="32" xfId="0" applyNumberFormat="1" applyFill="1" applyBorder="1"/>
    <xf numFmtId="2" fontId="0" fillId="0" borderId="31" xfId="0" applyNumberFormat="1" applyFill="1" applyBorder="1"/>
    <xf numFmtId="0" fontId="0" fillId="0" borderId="34" xfId="0" applyFill="1" applyBorder="1"/>
    <xf numFmtId="0" fontId="0" fillId="0" borderId="27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1" fillId="0" borderId="0" xfId="0" applyFont="1" applyFill="1" applyBorder="1" applyAlignment="1">
      <alignment horizontal="center" vertical="center"/>
    </xf>
    <xf numFmtId="0" fontId="0" fillId="0" borderId="25" xfId="0" applyFill="1" applyBorder="1" applyAlignment="1">
      <alignment horizontal="center"/>
    </xf>
    <xf numFmtId="0" fontId="0" fillId="0" borderId="27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7" xfId="0" applyFont="1" applyFill="1" applyBorder="1" applyAlignment="1">
      <alignment horizontal="center"/>
    </xf>
    <xf numFmtId="0" fontId="0" fillId="0" borderId="8" xfId="0" applyFont="1" applyFill="1" applyBorder="1" applyAlignment="1">
      <alignment horizontal="center"/>
    </xf>
    <xf numFmtId="0" fontId="0" fillId="0" borderId="9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1" fillId="0" borderId="20" xfId="0" applyFont="1" applyFill="1" applyBorder="1" applyAlignment="1">
      <alignment horizontal="center" vertical="center"/>
    </xf>
    <xf numFmtId="0" fontId="1" fillId="0" borderId="35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0" fontId="1" fillId="0" borderId="28" xfId="0" applyFont="1" applyFill="1" applyBorder="1" applyAlignment="1">
      <alignment horizontal="center" vertical="center"/>
    </xf>
    <xf numFmtId="0" fontId="1" fillId="0" borderId="29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0" fillId="0" borderId="11" xfId="0" applyFill="1" applyBorder="1" applyAlignment="1">
      <alignment horizontal="center"/>
    </xf>
    <xf numFmtId="0" fontId="4" fillId="0" borderId="0" xfId="0" applyFont="1" applyFill="1" applyBorder="1" applyAlignment="1">
      <alignment wrapText="1"/>
    </xf>
  </cellXfs>
  <cellStyles count="2">
    <cellStyle name="Normal" xfId="0" builtinId="0"/>
    <cellStyle name="Percent" xfId="1" builtinId="5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8A8A6"/>
      <color rgb="FFF04642"/>
      <color rgb="FFFF8B8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E5F05-C19A-4997-8C77-722E9591F5C1}">
  <dimension ref="A2:AA84"/>
  <sheetViews>
    <sheetView tabSelected="1" topLeftCell="A11" workbookViewId="0">
      <selection activeCell="P26" sqref="P26"/>
    </sheetView>
  </sheetViews>
  <sheetFormatPr defaultRowHeight="14.45"/>
  <cols>
    <col min="3" max="3" width="25.85546875" customWidth="1"/>
    <col min="4" max="4" width="6.140625" bestFit="1" customWidth="1"/>
    <col min="5" max="5" width="10.5703125" bestFit="1" customWidth="1"/>
    <col min="6" max="7" width="9" customWidth="1"/>
    <col min="8" max="8" width="10.5703125" bestFit="1" customWidth="1"/>
    <col min="9" max="9" width="9" customWidth="1"/>
    <col min="10" max="10" width="9.28515625" bestFit="1" customWidth="1"/>
    <col min="11" max="11" width="10.140625" customWidth="1"/>
    <col min="12" max="12" width="7.5703125" customWidth="1"/>
    <col min="13" max="13" width="11.42578125" bestFit="1" customWidth="1"/>
    <col min="14" max="14" width="10.42578125" bestFit="1" customWidth="1"/>
    <col min="15" max="15" width="8.140625" bestFit="1" customWidth="1"/>
    <col min="16" max="16" width="76" bestFit="1" customWidth="1"/>
    <col min="21" max="21" width="6.140625" bestFit="1" customWidth="1"/>
    <col min="23" max="24" width="6.140625" bestFit="1" customWidth="1"/>
  </cols>
  <sheetData>
    <row r="2" spans="1:27">
      <c r="S2" s="1"/>
      <c r="T2" s="1"/>
      <c r="U2" s="1"/>
      <c r="V2" s="1"/>
      <c r="W2" s="1"/>
      <c r="X2" s="1"/>
      <c r="Y2" s="1"/>
      <c r="Z2" s="1"/>
      <c r="AA2" s="1"/>
    </row>
    <row r="3" spans="1:27" ht="15">
      <c r="S3" s="1"/>
      <c r="T3" s="1"/>
      <c r="U3" s="77"/>
      <c r="V3" s="1"/>
      <c r="W3" s="1"/>
      <c r="X3" s="1"/>
      <c r="Y3" s="1"/>
      <c r="Z3" s="1"/>
      <c r="AA3" s="1"/>
    </row>
    <row r="4" spans="1:27" ht="15">
      <c r="S4" s="1"/>
      <c r="T4" s="1"/>
      <c r="U4" s="77"/>
      <c r="V4" s="1"/>
      <c r="W4" s="1"/>
      <c r="X4" s="1"/>
      <c r="Y4" s="1"/>
      <c r="Z4" s="1"/>
      <c r="AA4" s="1"/>
    </row>
    <row r="5" spans="1:27" ht="15">
      <c r="A5" s="1"/>
      <c r="B5" s="111"/>
      <c r="C5" s="111"/>
      <c r="D5" s="111"/>
      <c r="E5" s="111"/>
      <c r="F5" s="111"/>
      <c r="G5" s="111"/>
      <c r="H5" s="111"/>
      <c r="I5" s="111"/>
      <c r="J5" s="111"/>
      <c r="K5" s="111"/>
      <c r="L5" s="111"/>
      <c r="M5" s="111"/>
      <c r="N5" s="111"/>
      <c r="O5" s="111"/>
      <c r="P5" s="111"/>
      <c r="Q5" s="111"/>
      <c r="R5" s="1"/>
      <c r="S5" s="1"/>
      <c r="T5" s="1"/>
      <c r="U5" s="77"/>
      <c r="V5" s="1"/>
      <c r="W5" s="1"/>
      <c r="X5" s="1"/>
      <c r="Y5" s="1"/>
      <c r="Z5" s="1"/>
      <c r="AA5" s="1"/>
    </row>
    <row r="6" spans="1:27" ht="15">
      <c r="A6" s="1"/>
      <c r="B6" s="111"/>
      <c r="C6" s="111"/>
      <c r="D6" s="65"/>
      <c r="E6" s="65"/>
      <c r="F6" s="65"/>
      <c r="G6" s="65"/>
      <c r="H6" s="65"/>
      <c r="I6" s="65"/>
      <c r="J6" s="111"/>
      <c r="K6" s="111"/>
      <c r="L6" s="111"/>
      <c r="M6" s="111"/>
      <c r="N6" s="111"/>
      <c r="O6" s="111"/>
      <c r="P6" s="1"/>
      <c r="Q6" s="1"/>
      <c r="R6" s="1"/>
      <c r="S6" s="1"/>
      <c r="T6" s="1"/>
      <c r="U6" s="77"/>
      <c r="V6" s="1"/>
      <c r="W6" s="1"/>
      <c r="X6" s="1"/>
      <c r="Y6" s="1"/>
      <c r="Z6" s="1"/>
      <c r="AA6" s="1"/>
    </row>
    <row r="7" spans="1:27" ht="15">
      <c r="A7" s="1"/>
      <c r="B7" s="1"/>
      <c r="C7" s="1"/>
      <c r="D7" s="1"/>
      <c r="E7" s="1"/>
      <c r="F7" s="1"/>
      <c r="G7" s="1"/>
      <c r="H7" s="1"/>
      <c r="I7" s="1"/>
      <c r="J7" s="110"/>
      <c r="K7" s="110"/>
      <c r="L7" s="110"/>
      <c r="M7" s="111"/>
      <c r="N7" s="111"/>
      <c r="O7" s="111"/>
      <c r="P7" s="1"/>
      <c r="Q7" s="1"/>
      <c r="R7" s="1"/>
      <c r="S7" s="1"/>
      <c r="T7" s="1"/>
      <c r="U7" s="77"/>
      <c r="V7" s="1"/>
      <c r="W7" s="1"/>
      <c r="X7" s="1"/>
      <c r="Y7" s="1"/>
      <c r="Z7" s="1"/>
      <c r="AA7" s="1"/>
    </row>
    <row r="8" spans="1:27" ht="15">
      <c r="A8" s="1"/>
      <c r="B8" s="111"/>
      <c r="C8" s="111"/>
      <c r="D8" s="65"/>
      <c r="E8" s="65"/>
      <c r="F8" s="65"/>
      <c r="G8" s="65"/>
      <c r="H8" s="65"/>
      <c r="I8" s="65"/>
      <c r="J8" s="6"/>
      <c r="K8" s="7"/>
      <c r="L8" s="68"/>
      <c r="M8" s="1"/>
      <c r="N8" s="8"/>
      <c r="O8" s="65"/>
      <c r="P8" s="111"/>
      <c r="Q8" s="111"/>
      <c r="R8" s="111"/>
      <c r="S8" s="1"/>
      <c r="T8" s="1"/>
      <c r="U8" s="77"/>
      <c r="V8" s="1"/>
      <c r="W8" s="1"/>
      <c r="X8" s="1"/>
      <c r="Y8" s="1"/>
      <c r="Z8" s="1"/>
      <c r="AA8" s="1"/>
    </row>
    <row r="9" spans="1:27">
      <c r="A9" s="1"/>
      <c r="B9" s="100"/>
      <c r="C9" s="1"/>
      <c r="D9" s="1"/>
      <c r="E9" s="1"/>
      <c r="F9" s="1"/>
      <c r="G9" s="1"/>
      <c r="H9" s="1"/>
      <c r="I9" s="1"/>
      <c r="J9" s="9"/>
      <c r="K9" s="1"/>
      <c r="L9" s="1"/>
      <c r="M9" s="9"/>
      <c r="N9" s="10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>
      <c r="A10" s="1"/>
      <c r="B10" s="100"/>
      <c r="C10" s="1"/>
      <c r="D10" s="1"/>
      <c r="E10" s="1"/>
      <c r="F10" s="1"/>
      <c r="G10" s="1"/>
      <c r="H10" s="1"/>
      <c r="I10" s="1"/>
      <c r="J10" s="9"/>
      <c r="K10" s="1"/>
      <c r="L10" s="1"/>
      <c r="M10" s="9"/>
      <c r="N10" s="10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>
      <c r="A11" s="1"/>
      <c r="B11" s="100"/>
      <c r="C11" s="1"/>
      <c r="D11" s="1"/>
      <c r="E11" s="1"/>
      <c r="F11" s="1"/>
      <c r="G11" s="1"/>
      <c r="H11" s="1"/>
      <c r="I11" s="1"/>
      <c r="J11" s="9"/>
      <c r="K11" s="1"/>
      <c r="L11" s="1"/>
      <c r="M11" s="9"/>
      <c r="N11" s="10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>
      <c r="A12" s="1"/>
      <c r="B12" s="100"/>
      <c r="C12" s="11"/>
      <c r="D12" s="11"/>
      <c r="E12" s="11"/>
      <c r="F12" s="11"/>
      <c r="G12" s="11"/>
      <c r="H12" s="11"/>
      <c r="I12" s="11"/>
      <c r="J12" s="9"/>
      <c r="K12" s="1"/>
      <c r="L12" s="1"/>
      <c r="M12" s="9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>
      <c r="A13" s="1"/>
      <c r="B13" s="100"/>
      <c r="C13" s="11"/>
      <c r="D13" s="11"/>
      <c r="E13" s="11"/>
      <c r="F13" s="11"/>
      <c r="G13" s="11"/>
      <c r="H13" s="11"/>
      <c r="I13" s="11"/>
      <c r="J13" s="9"/>
      <c r="K13" s="1"/>
      <c r="L13" s="1"/>
      <c r="M13" s="9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15">
      <c r="A14" s="1"/>
      <c r="B14" s="69"/>
      <c r="C14" s="1"/>
      <c r="D14" s="1"/>
      <c r="E14" s="1"/>
      <c r="F14" s="1"/>
      <c r="G14" s="1"/>
      <c r="H14" s="1"/>
      <c r="I14" s="1"/>
      <c r="J14" s="12"/>
      <c r="K14" s="3"/>
      <c r="L14" s="1"/>
      <c r="M14" s="4"/>
      <c r="N14" s="3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4.45" customHeight="1">
      <c r="A15" s="1"/>
      <c r="B15" s="100"/>
      <c r="C15" s="1"/>
      <c r="D15" s="1"/>
      <c r="E15" s="1"/>
      <c r="F15" s="1"/>
      <c r="G15" s="1"/>
      <c r="H15" s="1"/>
      <c r="I15" s="1"/>
      <c r="J15" s="9"/>
      <c r="K15" s="1"/>
      <c r="L15" s="1"/>
      <c r="M15" s="5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14.45" customHeight="1">
      <c r="A16" s="1"/>
      <c r="B16" s="100"/>
      <c r="C16" s="1"/>
      <c r="D16" s="1"/>
      <c r="E16" s="1"/>
      <c r="F16" s="1"/>
      <c r="G16" s="1"/>
      <c r="H16" s="1"/>
      <c r="I16" s="1"/>
      <c r="J16" s="9"/>
      <c r="K16" s="1"/>
      <c r="L16" s="1"/>
      <c r="M16" s="5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14.45" customHeight="1">
      <c r="A17" s="1"/>
      <c r="B17" s="100"/>
      <c r="C17" s="1"/>
      <c r="D17" s="1"/>
      <c r="E17" s="1"/>
      <c r="F17" s="1"/>
      <c r="G17" s="1"/>
      <c r="H17" s="1"/>
      <c r="I17" s="1"/>
      <c r="J17" s="9"/>
      <c r="K17" s="1"/>
      <c r="L17" s="1"/>
      <c r="M17" s="9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14.45" customHeight="1">
      <c r="A18" s="1"/>
      <c r="B18" s="100"/>
      <c r="C18" s="1"/>
      <c r="D18" s="1"/>
      <c r="E18" s="1"/>
      <c r="F18" s="1"/>
      <c r="G18" s="1"/>
      <c r="H18" s="1"/>
      <c r="I18" s="1"/>
      <c r="J18" s="9"/>
      <c r="K18" s="1"/>
      <c r="L18" s="1"/>
      <c r="M18" s="9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14.45" customHeight="1">
      <c r="A19" s="1"/>
      <c r="B19" s="100"/>
      <c r="C19" s="1"/>
      <c r="D19" s="1"/>
      <c r="E19" s="1"/>
      <c r="F19" s="1"/>
      <c r="G19" s="1"/>
      <c r="H19" s="1"/>
      <c r="I19" s="1"/>
      <c r="J19" s="9"/>
      <c r="K19" s="1"/>
      <c r="L19" s="1"/>
      <c r="M19" s="9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14.45" customHeight="1">
      <c r="A20" s="1"/>
      <c r="B20" s="122"/>
      <c r="C20" s="122"/>
      <c r="D20" s="122"/>
      <c r="E20" s="122"/>
      <c r="F20" s="122"/>
      <c r="G20" s="122"/>
      <c r="H20" s="122"/>
      <c r="I20" s="122"/>
      <c r="J20" s="122"/>
      <c r="K20" s="122"/>
      <c r="L20" s="1"/>
      <c r="M20" s="3"/>
      <c r="N20" s="3"/>
      <c r="O20" s="1"/>
      <c r="P20" s="3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1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ht="14.45" customHeight="1">
      <c r="B22" s="101" t="s">
        <v>0</v>
      </c>
      <c r="C22" s="102"/>
      <c r="D22" s="66"/>
      <c r="E22" s="66"/>
      <c r="F22" s="66"/>
      <c r="G22" s="66"/>
      <c r="H22" s="66"/>
      <c r="I22" s="66"/>
      <c r="J22" s="91"/>
      <c r="K22" s="15"/>
      <c r="L22" s="15"/>
      <c r="M22" s="15"/>
      <c r="N22" s="15"/>
      <c r="O22" s="16"/>
      <c r="P22" s="1"/>
      <c r="Q22" s="2"/>
      <c r="R22" s="2"/>
      <c r="S22" s="127"/>
      <c r="T22" s="88"/>
      <c r="U22" s="88"/>
      <c r="V22" s="88"/>
      <c r="W22" s="88"/>
      <c r="X22" s="88"/>
      <c r="Y22" s="88"/>
      <c r="Z22" s="1"/>
      <c r="AA22" s="1"/>
    </row>
    <row r="23" spans="1:27" ht="14.45" customHeight="1">
      <c r="B23" s="22"/>
      <c r="C23" s="15"/>
      <c r="D23" s="103" t="s">
        <v>1</v>
      </c>
      <c r="E23" s="104"/>
      <c r="F23" s="105"/>
      <c r="G23" s="103" t="s">
        <v>2</v>
      </c>
      <c r="H23" s="104"/>
      <c r="I23" s="105"/>
      <c r="J23" s="106" t="s">
        <v>3</v>
      </c>
      <c r="K23" s="107"/>
      <c r="L23" s="108"/>
      <c r="M23" s="103" t="s">
        <v>4</v>
      </c>
      <c r="N23" s="104"/>
      <c r="O23" s="105"/>
      <c r="P23" s="1"/>
      <c r="Q23" s="2"/>
      <c r="R23" s="2"/>
      <c r="S23" s="127"/>
      <c r="T23" s="88"/>
      <c r="U23" s="88"/>
      <c r="V23" s="88"/>
      <c r="W23" s="88"/>
      <c r="X23" s="88"/>
      <c r="Y23" s="88"/>
      <c r="Z23" s="1"/>
      <c r="AA23" s="1"/>
    </row>
    <row r="24" spans="1:27" ht="14.45" customHeight="1">
      <c r="B24" s="112" t="s">
        <v>5</v>
      </c>
      <c r="C24" s="126"/>
      <c r="D24" s="13" t="s">
        <v>6</v>
      </c>
      <c r="E24" s="7" t="s">
        <v>7</v>
      </c>
      <c r="F24" s="68" t="s">
        <v>8</v>
      </c>
      <c r="G24" s="40" t="s">
        <v>9</v>
      </c>
      <c r="H24" s="68" t="s">
        <v>7</v>
      </c>
      <c r="I24" s="38" t="s">
        <v>8</v>
      </c>
      <c r="J24" s="6" t="s">
        <v>6</v>
      </c>
      <c r="K24" s="7" t="s">
        <v>7</v>
      </c>
      <c r="L24" s="23" t="s">
        <v>8</v>
      </c>
      <c r="M24" s="85" t="s">
        <v>6</v>
      </c>
      <c r="N24" s="87" t="s">
        <v>7</v>
      </c>
      <c r="O24" s="83" t="s">
        <v>8</v>
      </c>
      <c r="P24" s="1"/>
      <c r="Q24" s="2"/>
      <c r="R24" s="2"/>
      <c r="S24" s="127"/>
      <c r="T24" s="88"/>
      <c r="U24" s="88"/>
      <c r="V24" s="88"/>
      <c r="W24" s="88"/>
      <c r="X24" s="88"/>
      <c r="Y24" s="88"/>
      <c r="Z24" s="1"/>
      <c r="AA24" s="1"/>
    </row>
    <row r="25" spans="1:27" ht="14.45" customHeight="1">
      <c r="B25" s="123" t="s">
        <v>10</v>
      </c>
      <c r="C25" s="72" t="s">
        <v>11</v>
      </c>
      <c r="D25" s="73">
        <v>1</v>
      </c>
      <c r="E25" s="74">
        <v>2.8199999999999999E-2</v>
      </c>
      <c r="F25" s="66">
        <f t="shared" ref="F25:F30" si="0">D25*E25</f>
        <v>2.8199999999999999E-2</v>
      </c>
      <c r="G25" s="73">
        <v>1</v>
      </c>
      <c r="H25" s="74">
        <v>2.8199999999999999E-2</v>
      </c>
      <c r="I25" s="67">
        <f t="shared" ref="I25:I30" si="1">G25*H25</f>
        <v>2.8199999999999999E-2</v>
      </c>
      <c r="J25" s="75">
        <v>0</v>
      </c>
      <c r="K25" s="34">
        <v>0</v>
      </c>
      <c r="L25" s="48">
        <f t="shared" ref="L25:L35" si="2">J25*K25</f>
        <v>0</v>
      </c>
      <c r="M25" s="79">
        <v>1</v>
      </c>
      <c r="N25" s="1">
        <v>2.8199999999999999E-2</v>
      </c>
      <c r="O25" s="99">
        <f t="shared" ref="O25:O35" si="3">M25*N25</f>
        <v>2.8199999999999999E-2</v>
      </c>
      <c r="P25" s="1"/>
      <c r="S25" s="127"/>
      <c r="T25" s="88"/>
      <c r="U25" s="88"/>
      <c r="V25" s="88"/>
      <c r="W25" s="88"/>
      <c r="X25" s="88"/>
      <c r="Y25" s="88"/>
      <c r="Z25" s="1"/>
      <c r="AA25" s="1"/>
    </row>
    <row r="26" spans="1:27" ht="14.45" customHeight="1">
      <c r="B26" s="124"/>
      <c r="C26" s="72" t="s">
        <v>12</v>
      </c>
      <c r="D26" s="76">
        <v>1</v>
      </c>
      <c r="E26" s="77">
        <v>0.105</v>
      </c>
      <c r="F26" s="65">
        <f t="shared" si="0"/>
        <v>0.105</v>
      </c>
      <c r="G26" s="76">
        <v>1</v>
      </c>
      <c r="H26" s="77">
        <v>0.105</v>
      </c>
      <c r="I26" s="99">
        <f t="shared" si="1"/>
        <v>0.105</v>
      </c>
      <c r="J26" s="78">
        <v>0</v>
      </c>
      <c r="K26" s="65">
        <v>0</v>
      </c>
      <c r="L26" s="46">
        <f t="shared" si="2"/>
        <v>0</v>
      </c>
      <c r="M26" s="79">
        <v>1</v>
      </c>
      <c r="N26" s="1">
        <v>0.105</v>
      </c>
      <c r="O26" s="99">
        <f t="shared" si="3"/>
        <v>0.105</v>
      </c>
      <c r="P26" s="1"/>
      <c r="S26" s="127"/>
      <c r="T26" s="88"/>
      <c r="U26" s="88"/>
      <c r="V26" s="88"/>
      <c r="W26" s="88"/>
      <c r="X26" s="88"/>
      <c r="Y26" s="88"/>
      <c r="Z26" s="1"/>
      <c r="AA26" s="1"/>
    </row>
    <row r="27" spans="1:27" ht="15">
      <c r="B27" s="124"/>
      <c r="C27" s="72" t="s">
        <v>13</v>
      </c>
      <c r="D27" s="76">
        <v>1</v>
      </c>
      <c r="E27" s="77">
        <v>0.16</v>
      </c>
      <c r="F27" s="65">
        <f t="shared" si="0"/>
        <v>0.16</v>
      </c>
      <c r="G27" s="76">
        <v>1</v>
      </c>
      <c r="H27" s="77">
        <v>0.16</v>
      </c>
      <c r="I27" s="99">
        <f t="shared" si="1"/>
        <v>0.16</v>
      </c>
      <c r="J27" s="78">
        <v>0</v>
      </c>
      <c r="K27" s="65">
        <v>0</v>
      </c>
      <c r="L27" s="46">
        <f t="shared" si="2"/>
        <v>0</v>
      </c>
      <c r="M27" s="79">
        <v>1</v>
      </c>
      <c r="N27" s="1">
        <v>0.16</v>
      </c>
      <c r="O27" s="99">
        <f t="shared" si="3"/>
        <v>0.16</v>
      </c>
      <c r="P27" s="1"/>
      <c r="S27" s="127"/>
      <c r="T27" s="88"/>
      <c r="U27" s="88"/>
      <c r="V27" s="88"/>
      <c r="W27" s="88"/>
      <c r="X27" s="88"/>
      <c r="Y27" s="88"/>
      <c r="Z27" s="1"/>
      <c r="AA27" s="1"/>
    </row>
    <row r="28" spans="1:27" ht="14.45" customHeight="1">
      <c r="B28" s="124"/>
      <c r="C28" s="72" t="s">
        <v>14</v>
      </c>
      <c r="D28" s="76">
        <v>1</v>
      </c>
      <c r="E28" s="77">
        <v>0.26</v>
      </c>
      <c r="F28" s="65">
        <f t="shared" si="0"/>
        <v>0.26</v>
      </c>
      <c r="G28" s="76">
        <v>1</v>
      </c>
      <c r="H28" s="77">
        <v>0.26</v>
      </c>
      <c r="I28" s="99">
        <f t="shared" si="1"/>
        <v>0.26</v>
      </c>
      <c r="J28" s="78">
        <v>0</v>
      </c>
      <c r="K28" s="65">
        <v>0</v>
      </c>
      <c r="L28" s="46">
        <f t="shared" si="2"/>
        <v>0</v>
      </c>
      <c r="M28" s="79">
        <v>1</v>
      </c>
      <c r="N28" s="1">
        <v>0.26</v>
      </c>
      <c r="O28" s="99">
        <f t="shared" si="3"/>
        <v>0.26</v>
      </c>
      <c r="P28" s="1"/>
      <c r="S28" s="127"/>
      <c r="T28" s="88"/>
      <c r="U28" s="88"/>
      <c r="V28" s="88"/>
      <c r="W28" s="88"/>
      <c r="X28" s="88"/>
      <c r="Y28" s="88"/>
      <c r="Z28" s="1"/>
      <c r="AA28" s="1"/>
    </row>
    <row r="29" spans="1:27" ht="14.45" customHeight="1">
      <c r="B29" s="124"/>
      <c r="C29" s="71" t="s">
        <v>15</v>
      </c>
      <c r="D29" s="76">
        <v>0</v>
      </c>
      <c r="E29" s="80">
        <v>0</v>
      </c>
      <c r="F29" s="65">
        <f t="shared" si="0"/>
        <v>0</v>
      </c>
      <c r="G29" s="76">
        <v>1</v>
      </c>
      <c r="H29" s="77">
        <v>8.4100000000000008E-3</v>
      </c>
      <c r="I29" s="99">
        <f t="shared" si="1"/>
        <v>8.4100000000000008E-3</v>
      </c>
      <c r="J29" s="78">
        <v>0</v>
      </c>
      <c r="K29" s="65">
        <v>0</v>
      </c>
      <c r="L29" s="46">
        <f t="shared" si="2"/>
        <v>0</v>
      </c>
      <c r="M29" s="79">
        <v>1</v>
      </c>
      <c r="N29" s="1">
        <v>8.4100000000000008E-3</v>
      </c>
      <c r="O29" s="99">
        <f t="shared" si="3"/>
        <v>8.4100000000000008E-3</v>
      </c>
      <c r="P29" s="1"/>
      <c r="S29" s="127"/>
      <c r="T29" s="88"/>
      <c r="U29" s="88"/>
      <c r="V29" s="88"/>
      <c r="W29" s="88"/>
      <c r="X29" s="88"/>
      <c r="Y29" s="88"/>
      <c r="Z29" s="1"/>
      <c r="AA29" s="1"/>
    </row>
    <row r="30" spans="1:27" ht="15">
      <c r="B30" s="125"/>
      <c r="C30" s="71" t="s">
        <v>16</v>
      </c>
      <c r="D30" s="81">
        <v>1</v>
      </c>
      <c r="E30" s="82">
        <v>1.1999999999999999E-3</v>
      </c>
      <c r="F30" s="70">
        <f t="shared" si="0"/>
        <v>1.1999999999999999E-3</v>
      </c>
      <c r="G30" s="81">
        <v>1</v>
      </c>
      <c r="H30" s="82">
        <v>1.1999999999999999E-3</v>
      </c>
      <c r="I30" s="83">
        <f t="shared" si="1"/>
        <v>1.1999999999999999E-3</v>
      </c>
      <c r="J30" s="86">
        <v>0</v>
      </c>
      <c r="K30" s="37">
        <v>0</v>
      </c>
      <c r="L30" s="49">
        <f t="shared" si="2"/>
        <v>0</v>
      </c>
      <c r="M30" s="79">
        <v>1</v>
      </c>
      <c r="N30" s="1">
        <v>1.1999999999999999E-3</v>
      </c>
      <c r="O30" s="92">
        <f t="shared" si="3"/>
        <v>1.1999999999999999E-3</v>
      </c>
      <c r="P30" s="1"/>
      <c r="S30" s="1"/>
      <c r="T30" s="1"/>
      <c r="U30" s="1"/>
      <c r="V30" s="1"/>
      <c r="W30" s="1"/>
      <c r="X30" s="1"/>
      <c r="Y30" s="1"/>
      <c r="Z30" s="1"/>
      <c r="AA30" s="1"/>
    </row>
    <row r="31" spans="1:27" ht="14.45" customHeight="1">
      <c r="B31" s="115" t="s">
        <v>17</v>
      </c>
      <c r="C31" s="26" t="s">
        <v>18</v>
      </c>
      <c r="D31" s="28">
        <v>0</v>
      </c>
      <c r="E31" s="65">
        <v>1</v>
      </c>
      <c r="F31" s="65">
        <f>D31*E31</f>
        <v>0</v>
      </c>
      <c r="G31" s="45">
        <v>0.1</v>
      </c>
      <c r="H31" s="65">
        <v>1</v>
      </c>
      <c r="I31" s="46">
        <f>G31*H31</f>
        <v>0.1</v>
      </c>
      <c r="J31" s="29">
        <v>0</v>
      </c>
      <c r="K31" s="65">
        <v>1</v>
      </c>
      <c r="L31" s="65">
        <f t="shared" si="2"/>
        <v>0</v>
      </c>
      <c r="M31" s="44">
        <v>0.1</v>
      </c>
      <c r="N31" s="34">
        <v>1</v>
      </c>
      <c r="O31" s="93">
        <f t="shared" si="3"/>
        <v>0.1</v>
      </c>
      <c r="P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14.45" customHeight="1">
      <c r="B32" s="116"/>
      <c r="C32" s="27" t="s">
        <v>19</v>
      </c>
      <c r="D32" s="31">
        <v>1</v>
      </c>
      <c r="E32" s="70">
        <v>1.24</v>
      </c>
      <c r="F32" s="70">
        <f>D32*E32</f>
        <v>1.24</v>
      </c>
      <c r="G32" s="47">
        <v>1</v>
      </c>
      <c r="H32" s="37">
        <v>1.24</v>
      </c>
      <c r="I32" s="49">
        <f>G32*H32</f>
        <v>1.24</v>
      </c>
      <c r="J32" s="29">
        <v>1</v>
      </c>
      <c r="K32" s="65">
        <v>1.24</v>
      </c>
      <c r="L32" s="65">
        <f t="shared" si="2"/>
        <v>1.24</v>
      </c>
      <c r="M32" s="47">
        <v>1</v>
      </c>
      <c r="N32" s="37">
        <v>1.24</v>
      </c>
      <c r="O32" s="92">
        <f t="shared" si="3"/>
        <v>1.24</v>
      </c>
      <c r="S32" s="1"/>
      <c r="T32" s="1"/>
      <c r="U32" s="1"/>
      <c r="V32" s="1"/>
      <c r="W32" s="1"/>
      <c r="X32" s="1"/>
      <c r="Y32" s="1"/>
      <c r="Z32" s="1"/>
      <c r="AA32" s="1"/>
    </row>
    <row r="33" spans="2:27" ht="14.45" customHeight="1">
      <c r="B33" s="94" t="s">
        <v>20</v>
      </c>
      <c r="C33" s="24" t="s">
        <v>21</v>
      </c>
      <c r="D33" s="32">
        <v>0</v>
      </c>
      <c r="E33" s="33">
        <v>0</v>
      </c>
      <c r="F33" s="34">
        <f t="shared" ref="F33:F35" si="4">D33*E33</f>
        <v>0</v>
      </c>
      <c r="G33" s="39">
        <v>0.05</v>
      </c>
      <c r="H33" s="10">
        <v>4.6199999999999998E-2</v>
      </c>
      <c r="I33" s="65">
        <f t="shared" ref="I33:I35" si="5">G33*H33</f>
        <v>2.31E-3</v>
      </c>
      <c r="J33" s="55">
        <v>0.05</v>
      </c>
      <c r="K33" s="56">
        <v>4.6199999999999998E-2</v>
      </c>
      <c r="L33" s="98">
        <f t="shared" si="2"/>
        <v>2.31E-3</v>
      </c>
      <c r="M33" s="57">
        <v>0.05</v>
      </c>
      <c r="N33" s="10">
        <v>4.6199999999999998E-2</v>
      </c>
      <c r="O33" s="99">
        <f t="shared" si="3"/>
        <v>2.31E-3</v>
      </c>
      <c r="P33" s="1"/>
      <c r="S33" s="1"/>
      <c r="T33" s="1"/>
      <c r="U33" s="1"/>
      <c r="V33" s="1"/>
      <c r="W33" s="1"/>
      <c r="X33" s="1"/>
      <c r="Y33" s="1"/>
      <c r="Z33" s="1"/>
      <c r="AA33" s="1"/>
    </row>
    <row r="34" spans="2:27" ht="15">
      <c r="B34" s="117" t="s">
        <v>22</v>
      </c>
      <c r="C34" s="25" t="s">
        <v>23</v>
      </c>
      <c r="D34" s="35">
        <v>0</v>
      </c>
      <c r="E34" s="34">
        <v>0</v>
      </c>
      <c r="F34" s="34">
        <f t="shared" si="4"/>
        <v>0</v>
      </c>
      <c r="G34" s="52">
        <v>4.0000000000000002E-4</v>
      </c>
      <c r="H34" s="50">
        <v>0.85</v>
      </c>
      <c r="I34" s="53">
        <f t="shared" si="5"/>
        <v>3.4000000000000002E-4</v>
      </c>
      <c r="J34" s="29">
        <v>0</v>
      </c>
      <c r="K34" s="65">
        <v>0</v>
      </c>
      <c r="L34" s="65">
        <f t="shared" si="2"/>
        <v>0</v>
      </c>
      <c r="M34" s="52">
        <v>4.0000000000000002E-4</v>
      </c>
      <c r="N34" s="50">
        <v>0.85</v>
      </c>
      <c r="O34" s="95">
        <f t="shared" si="3"/>
        <v>3.4000000000000002E-4</v>
      </c>
      <c r="S34" s="1"/>
      <c r="T34" s="1"/>
      <c r="U34" s="1"/>
      <c r="V34" s="1"/>
      <c r="W34" s="1"/>
      <c r="X34" s="1"/>
      <c r="Y34" s="1"/>
      <c r="Z34" s="1"/>
      <c r="AA34" s="1"/>
    </row>
    <row r="35" spans="2:27" ht="15">
      <c r="B35" s="118"/>
      <c r="C35" s="21" t="s">
        <v>24</v>
      </c>
      <c r="D35" s="36">
        <v>0</v>
      </c>
      <c r="E35" s="37">
        <v>0</v>
      </c>
      <c r="F35" s="37">
        <f t="shared" si="4"/>
        <v>0</v>
      </c>
      <c r="G35" s="89">
        <v>4.0000000000000002E-4</v>
      </c>
      <c r="H35" s="1">
        <v>0.85</v>
      </c>
      <c r="I35" s="90">
        <f t="shared" si="5"/>
        <v>3.4000000000000002E-4</v>
      </c>
      <c r="J35" s="41">
        <v>0</v>
      </c>
      <c r="K35" s="37">
        <v>0</v>
      </c>
      <c r="L35" s="37">
        <f t="shared" si="2"/>
        <v>0</v>
      </c>
      <c r="M35" s="54">
        <v>4.0000000000000002E-4</v>
      </c>
      <c r="N35" s="51">
        <v>0.85</v>
      </c>
      <c r="O35" s="96">
        <f t="shared" si="3"/>
        <v>3.4000000000000002E-4</v>
      </c>
      <c r="P35" s="1"/>
      <c r="S35" s="1"/>
      <c r="T35" s="1"/>
      <c r="U35" s="1"/>
      <c r="V35" s="1"/>
      <c r="W35" s="1"/>
      <c r="X35" s="1"/>
      <c r="Y35" s="1"/>
      <c r="Z35" s="1"/>
      <c r="AA35" s="1"/>
    </row>
    <row r="36" spans="2:27" ht="15">
      <c r="B36" s="119" t="s">
        <v>25</v>
      </c>
      <c r="C36" s="16" t="s">
        <v>26</v>
      </c>
      <c r="D36" s="28">
        <v>1</v>
      </c>
      <c r="E36" s="65">
        <v>0.1</v>
      </c>
      <c r="F36" s="66">
        <f>D36*E36</f>
        <v>0.1</v>
      </c>
      <c r="G36" s="62">
        <v>1</v>
      </c>
      <c r="H36" s="66">
        <v>0.1</v>
      </c>
      <c r="I36" s="67">
        <f>G36*H36</f>
        <v>0.1</v>
      </c>
      <c r="J36" s="29">
        <v>1</v>
      </c>
      <c r="K36" s="65">
        <v>0.1</v>
      </c>
      <c r="L36" s="67">
        <f>J36*K36</f>
        <v>0.1</v>
      </c>
      <c r="M36" s="28">
        <v>1</v>
      </c>
      <c r="N36" s="65">
        <v>0.1</v>
      </c>
      <c r="O36" s="99">
        <f>M36*N36</f>
        <v>0.1</v>
      </c>
    </row>
    <row r="37" spans="2:27" ht="15">
      <c r="B37" s="120"/>
      <c r="C37" s="17" t="s">
        <v>27</v>
      </c>
      <c r="D37" s="28">
        <v>1</v>
      </c>
      <c r="E37" s="65">
        <v>0.1</v>
      </c>
      <c r="F37" s="65">
        <f t="shared" ref="F37:F38" si="6">D37*E37</f>
        <v>0.1</v>
      </c>
      <c r="G37" s="28">
        <v>1</v>
      </c>
      <c r="H37" s="65">
        <v>0.1</v>
      </c>
      <c r="I37" s="99">
        <f t="shared" ref="I37:I38" si="7">G37*H37</f>
        <v>0.1</v>
      </c>
      <c r="J37" s="29">
        <v>1</v>
      </c>
      <c r="K37" s="65">
        <v>0.1</v>
      </c>
      <c r="L37" s="99">
        <f t="shared" ref="L37:L38" si="8">J37*K37</f>
        <v>0.1</v>
      </c>
      <c r="M37" s="28">
        <v>1</v>
      </c>
      <c r="N37" s="65">
        <v>0.1</v>
      </c>
      <c r="O37" s="99">
        <f t="shared" ref="O37:O38" si="9">M37*N37</f>
        <v>0.1</v>
      </c>
    </row>
    <row r="38" spans="2:27" ht="15">
      <c r="B38" s="121"/>
      <c r="C38" s="17" t="s">
        <v>28</v>
      </c>
      <c r="D38" s="28">
        <v>1</v>
      </c>
      <c r="E38" s="65">
        <v>0.1</v>
      </c>
      <c r="F38" s="65">
        <f t="shared" si="6"/>
        <v>0.1</v>
      </c>
      <c r="G38" s="31">
        <v>1</v>
      </c>
      <c r="H38" s="70">
        <v>0.1</v>
      </c>
      <c r="I38" s="83">
        <f t="shared" si="7"/>
        <v>0.1</v>
      </c>
      <c r="J38" s="29">
        <v>1</v>
      </c>
      <c r="K38" s="65">
        <v>0.1</v>
      </c>
      <c r="L38" s="99">
        <f t="shared" si="8"/>
        <v>0.1</v>
      </c>
      <c r="M38" s="28">
        <v>1</v>
      </c>
      <c r="N38" s="65">
        <v>0.1</v>
      </c>
      <c r="O38" s="99">
        <f t="shared" si="9"/>
        <v>0.1</v>
      </c>
    </row>
    <row r="39" spans="2:27" ht="15">
      <c r="B39" s="112" t="s">
        <v>29</v>
      </c>
      <c r="C39" s="104"/>
      <c r="D39" s="22"/>
      <c r="E39" s="15"/>
      <c r="F39" s="43">
        <f>SUM(F25:F38)*1.5</f>
        <v>3.1416000000000004</v>
      </c>
      <c r="G39" s="14"/>
      <c r="H39" s="1"/>
      <c r="I39" s="64">
        <f>SUM(I25:I38)*1.5</f>
        <v>3.3087000000000009</v>
      </c>
      <c r="J39" s="84"/>
      <c r="K39" s="50"/>
      <c r="L39" s="43">
        <f>SUM(L25:L38)*1.5</f>
        <v>2.3134650000000003</v>
      </c>
      <c r="M39" s="58"/>
      <c r="N39" s="59"/>
      <c r="O39" s="60">
        <f>SUM(O25:O38)*1.5</f>
        <v>3.3087000000000009</v>
      </c>
    </row>
    <row r="40" spans="2:27" ht="15">
      <c r="B40" s="113" t="s">
        <v>30</v>
      </c>
      <c r="C40" s="114"/>
      <c r="D40" s="85"/>
      <c r="E40" s="19"/>
      <c r="F40" s="18">
        <f>4.38-F39</f>
        <v>1.2383999999999995</v>
      </c>
      <c r="G40" s="85"/>
      <c r="H40" s="19"/>
      <c r="I40" s="20">
        <f>4.38-I39</f>
        <v>1.071299999999999</v>
      </c>
      <c r="J40" s="97"/>
      <c r="K40" s="19"/>
      <c r="L40" s="20">
        <f>4.38-L39</f>
        <v>2.0665349999999996</v>
      </c>
      <c r="M40" s="61"/>
      <c r="N40" s="20"/>
      <c r="O40" s="18">
        <f>4.38-O39</f>
        <v>1.071299999999999</v>
      </c>
    </row>
    <row r="41" spans="2:27" ht="37.5" customHeight="1"/>
    <row r="54" spans="2:16"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</row>
    <row r="55" spans="2:16"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</row>
    <row r="56" spans="2:16"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</row>
    <row r="57" spans="2:16"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</row>
    <row r="58" spans="2:16">
      <c r="B58" s="111"/>
      <c r="C58" s="111"/>
      <c r="D58" s="65"/>
      <c r="E58" s="65"/>
      <c r="F58" s="65"/>
      <c r="G58" s="65"/>
      <c r="H58" s="65"/>
      <c r="I58" s="65"/>
      <c r="J58" s="5"/>
      <c r="K58" s="1"/>
      <c r="L58" s="42"/>
      <c r="M58" s="1"/>
      <c r="N58" s="1"/>
      <c r="O58" s="1"/>
      <c r="P58" s="42"/>
    </row>
    <row r="59" spans="2:16">
      <c r="B59" s="1"/>
      <c r="C59" s="1"/>
      <c r="D59" s="111"/>
      <c r="E59" s="111"/>
      <c r="F59" s="111"/>
      <c r="G59" s="111"/>
      <c r="H59" s="111"/>
      <c r="I59" s="111"/>
      <c r="J59" s="110"/>
      <c r="K59" s="110"/>
      <c r="L59" s="110"/>
      <c r="M59" s="111"/>
      <c r="N59" s="111"/>
      <c r="O59" s="111"/>
      <c r="P59" s="42"/>
    </row>
    <row r="60" spans="2:16">
      <c r="B60" s="111"/>
      <c r="C60" s="111"/>
      <c r="D60" s="6"/>
      <c r="E60" s="7"/>
      <c r="F60" s="68"/>
      <c r="G60" s="68"/>
      <c r="H60" s="68"/>
      <c r="I60" s="68"/>
      <c r="J60" s="6"/>
      <c r="K60" s="7"/>
      <c r="L60" s="68"/>
      <c r="M60" s="1"/>
      <c r="N60" s="8"/>
      <c r="O60" s="65"/>
      <c r="P60" s="42"/>
    </row>
    <row r="61" spans="2:16" ht="15">
      <c r="B61" s="100"/>
      <c r="C61" s="1"/>
      <c r="D61" s="29"/>
      <c r="E61" s="65"/>
      <c r="F61" s="30"/>
      <c r="G61" s="29"/>
      <c r="H61" s="65"/>
      <c r="I61" s="30"/>
      <c r="J61" s="29"/>
      <c r="K61" s="65"/>
      <c r="L61" s="30"/>
      <c r="M61" s="29"/>
      <c r="N61" s="65"/>
      <c r="O61" s="30"/>
      <c r="P61" s="42"/>
    </row>
    <row r="62" spans="2:16" ht="15">
      <c r="B62" s="100"/>
      <c r="C62" s="1"/>
      <c r="D62" s="29"/>
      <c r="E62" s="65"/>
      <c r="F62" s="65"/>
      <c r="G62" s="29"/>
      <c r="H62" s="65"/>
      <c r="I62" s="65"/>
      <c r="J62" s="29"/>
      <c r="K62" s="65"/>
      <c r="L62" s="65"/>
      <c r="M62" s="29"/>
      <c r="N62" s="65"/>
      <c r="O62" s="65"/>
      <c r="P62" s="42"/>
    </row>
    <row r="63" spans="2:16" ht="15">
      <c r="B63" s="100"/>
      <c r="C63" s="1"/>
      <c r="D63" s="29"/>
      <c r="E63" s="65"/>
      <c r="F63" s="30"/>
      <c r="G63" s="29"/>
      <c r="H63" s="65"/>
      <c r="I63" s="30"/>
      <c r="J63" s="29"/>
      <c r="K63" s="65"/>
      <c r="L63" s="65"/>
      <c r="M63" s="29"/>
      <c r="N63" s="65"/>
      <c r="O63" s="65"/>
      <c r="P63" s="42"/>
    </row>
    <row r="64" spans="2:16" ht="15">
      <c r="B64" s="100"/>
      <c r="C64" s="1"/>
      <c r="D64" s="29"/>
      <c r="E64" s="65"/>
      <c r="F64" s="30"/>
      <c r="G64" s="29"/>
      <c r="H64" s="65"/>
      <c r="I64" s="30"/>
      <c r="J64" s="29"/>
      <c r="K64" s="65"/>
      <c r="L64" s="65"/>
      <c r="M64" s="29"/>
      <c r="N64" s="65"/>
      <c r="O64" s="65"/>
      <c r="P64" s="42"/>
    </row>
    <row r="65" spans="2:16" ht="15">
      <c r="B65" s="100"/>
      <c r="C65" s="11"/>
      <c r="D65" s="29"/>
      <c r="E65" s="65"/>
      <c r="F65" s="65"/>
      <c r="G65" s="29"/>
      <c r="H65" s="65"/>
      <c r="I65" s="65"/>
      <c r="J65" s="29"/>
      <c r="K65" s="65"/>
      <c r="L65" s="65"/>
      <c r="M65" s="29"/>
      <c r="N65" s="65"/>
      <c r="O65" s="65"/>
      <c r="P65" s="42"/>
    </row>
    <row r="66" spans="2:16" ht="15">
      <c r="B66" s="100"/>
      <c r="C66" s="11"/>
      <c r="D66" s="29"/>
      <c r="E66" s="65"/>
      <c r="F66" s="65"/>
      <c r="G66" s="29"/>
      <c r="H66" s="65"/>
      <c r="I66" s="65"/>
      <c r="J66" s="29"/>
      <c r="K66" s="65"/>
      <c r="L66" s="65"/>
      <c r="M66" s="29"/>
      <c r="N66" s="65"/>
      <c r="O66" s="65"/>
      <c r="P66" s="42"/>
    </row>
    <row r="67" spans="2:16" ht="15">
      <c r="B67" s="69"/>
      <c r="C67" s="1"/>
      <c r="D67" s="63"/>
      <c r="E67" s="10"/>
      <c r="F67" s="65"/>
      <c r="G67" s="57"/>
      <c r="H67" s="10"/>
      <c r="I67" s="65"/>
      <c r="J67" s="57"/>
      <c r="K67" s="10"/>
      <c r="L67" s="65"/>
      <c r="M67" s="57"/>
      <c r="N67" s="10"/>
      <c r="O67" s="65"/>
      <c r="P67" s="42"/>
    </row>
    <row r="68" spans="2:16" ht="15">
      <c r="B68" s="100"/>
      <c r="C68" s="1"/>
      <c r="D68" s="29"/>
      <c r="E68" s="65"/>
      <c r="F68" s="65"/>
      <c r="G68" s="5"/>
      <c r="H68" s="1"/>
      <c r="I68" s="64"/>
      <c r="J68" s="29"/>
      <c r="K68" s="65"/>
      <c r="L68" s="65"/>
      <c r="M68" s="5"/>
      <c r="N68" s="1"/>
      <c r="O68" s="64"/>
      <c r="P68" s="42"/>
    </row>
    <row r="69" spans="2:16" ht="15">
      <c r="B69" s="100"/>
      <c r="C69" s="1"/>
      <c r="D69" s="29"/>
      <c r="E69" s="65"/>
      <c r="F69" s="65"/>
      <c r="G69" s="5"/>
      <c r="H69" s="1"/>
      <c r="I69" s="64"/>
      <c r="J69" s="29"/>
      <c r="K69" s="65"/>
      <c r="L69" s="65"/>
      <c r="M69" s="5"/>
      <c r="N69" s="1"/>
      <c r="O69" s="64"/>
      <c r="P69" s="42"/>
    </row>
    <row r="70" spans="2:16" ht="15">
      <c r="B70" s="100"/>
      <c r="C70" s="1"/>
      <c r="D70" s="29"/>
      <c r="E70" s="65"/>
      <c r="F70" s="65"/>
      <c r="G70" s="29"/>
      <c r="H70" s="65"/>
      <c r="I70" s="65"/>
      <c r="J70" s="29"/>
      <c r="K70" s="65"/>
      <c r="L70" s="65"/>
      <c r="M70" s="29"/>
      <c r="N70" s="65"/>
      <c r="O70" s="65"/>
      <c r="P70" s="42"/>
    </row>
    <row r="71" spans="2:16" ht="15">
      <c r="B71" s="100"/>
      <c r="C71" s="1"/>
      <c r="D71" s="29"/>
      <c r="E71" s="65"/>
      <c r="F71" s="65"/>
      <c r="G71" s="29"/>
      <c r="H71" s="65"/>
      <c r="I71" s="65"/>
      <c r="J71" s="29"/>
      <c r="K71" s="65"/>
      <c r="L71" s="65"/>
      <c r="M71" s="29"/>
      <c r="N71" s="65"/>
      <c r="O71" s="65"/>
      <c r="P71" s="42"/>
    </row>
    <row r="72" spans="2:16" ht="15">
      <c r="B72" s="100"/>
      <c r="C72" s="1"/>
      <c r="D72" s="29"/>
      <c r="E72" s="65"/>
      <c r="F72" s="65"/>
      <c r="G72" s="29"/>
      <c r="H72" s="65"/>
      <c r="I72" s="65"/>
      <c r="J72" s="29"/>
      <c r="K72" s="65"/>
      <c r="L72" s="65"/>
      <c r="M72" s="29"/>
      <c r="N72" s="65"/>
      <c r="O72" s="65"/>
      <c r="P72" s="42"/>
    </row>
    <row r="73" spans="2:16" ht="15">
      <c r="B73" s="109"/>
      <c r="C73" s="109"/>
      <c r="D73" s="42"/>
      <c r="E73" s="1"/>
      <c r="F73" s="64"/>
      <c r="G73" s="42"/>
      <c r="H73" s="42"/>
      <c r="I73" s="64"/>
      <c r="J73" s="42"/>
      <c r="K73" s="42"/>
      <c r="L73" s="64"/>
      <c r="M73" s="3"/>
      <c r="N73" s="3"/>
      <c r="O73" s="64"/>
      <c r="P73" s="42"/>
    </row>
    <row r="74" spans="2:16">
      <c r="B74" s="109"/>
      <c r="C74" s="109"/>
      <c r="D74" s="42"/>
      <c r="E74" s="1"/>
      <c r="F74" s="64"/>
      <c r="G74" s="42"/>
      <c r="H74" s="42"/>
      <c r="I74" s="64"/>
      <c r="J74" s="42"/>
      <c r="K74" s="42"/>
      <c r="L74" s="64"/>
      <c r="M74" s="64"/>
      <c r="N74" s="64"/>
      <c r="O74" s="64"/>
      <c r="P74" s="42"/>
    </row>
    <row r="75" spans="2:16" ht="15"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</row>
    <row r="76" spans="2:16" ht="15"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</row>
    <row r="77" spans="2:16" ht="15"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</row>
    <row r="78" spans="2:16" ht="15"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</row>
    <row r="79" spans="2:16" ht="15"/>
    <row r="83" spans="6:6">
      <c r="F83" t="s">
        <v>31</v>
      </c>
    </row>
    <row r="84" spans="6:6" ht="15"/>
  </sheetData>
  <mergeCells count="39">
    <mergeCell ref="S27:S29"/>
    <mergeCell ref="J6:O6"/>
    <mergeCell ref="B9:B11"/>
    <mergeCell ref="M7:O7"/>
    <mergeCell ref="B12:B13"/>
    <mergeCell ref="S22:S24"/>
    <mergeCell ref="S25:S26"/>
    <mergeCell ref="B5:Q5"/>
    <mergeCell ref="P8:R8"/>
    <mergeCell ref="B8:C8"/>
    <mergeCell ref="B6:C6"/>
    <mergeCell ref="J7:L7"/>
    <mergeCell ref="B31:B32"/>
    <mergeCell ref="B34:B35"/>
    <mergeCell ref="B36:B38"/>
    <mergeCell ref="B17:B19"/>
    <mergeCell ref="B20:K20"/>
    <mergeCell ref="D23:F23"/>
    <mergeCell ref="B25:B30"/>
    <mergeCell ref="B24:C24"/>
    <mergeCell ref="J59:L59"/>
    <mergeCell ref="M59:O59"/>
    <mergeCell ref="B60:C60"/>
    <mergeCell ref="B61:B64"/>
    <mergeCell ref="B39:C39"/>
    <mergeCell ref="B40:C40"/>
    <mergeCell ref="B58:C58"/>
    <mergeCell ref="D59:F59"/>
    <mergeCell ref="G59:I59"/>
    <mergeCell ref="B65:B66"/>
    <mergeCell ref="B68:B69"/>
    <mergeCell ref="B70:B72"/>
    <mergeCell ref="B73:C73"/>
    <mergeCell ref="B74:C74"/>
    <mergeCell ref="B15:B16"/>
    <mergeCell ref="B22:C22"/>
    <mergeCell ref="M23:O23"/>
    <mergeCell ref="G23:I23"/>
    <mergeCell ref="J23:L23"/>
  </mergeCells>
  <conditionalFormatting sqref="F40:O40">
    <cfRule type="cellIs" dxfId="5" priority="6" operator="lessThan">
      <formula>0</formula>
    </cfRule>
  </conditionalFormatting>
  <conditionalFormatting sqref="D40:O40">
    <cfRule type="cellIs" dxfId="4" priority="4" operator="greaterThan">
      <formula>0</formula>
    </cfRule>
    <cfRule type="cellIs" dxfId="3" priority="5" operator="lessThan">
      <formula>0</formula>
    </cfRule>
  </conditionalFormatting>
  <conditionalFormatting sqref="F74:O74">
    <cfRule type="cellIs" dxfId="2" priority="3" operator="lessThan">
      <formula>0</formula>
    </cfRule>
  </conditionalFormatting>
  <conditionalFormatting sqref="D74:O74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ab926b38-2d98-4f66-a3ad-a17e200c49c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CA33ABD749DDA498ED11ED1835E1FD4" ma:contentTypeVersion="15" ma:contentTypeDescription="Create a new document." ma:contentTypeScope="" ma:versionID="8458e3b5476cdc2a675d6817016e326a">
  <xsd:schema xmlns:xsd="http://www.w3.org/2001/XMLSchema" xmlns:xs="http://www.w3.org/2001/XMLSchema" xmlns:p="http://schemas.microsoft.com/office/2006/metadata/properties" xmlns:ns2="ab926b38-2d98-4f66-a3ad-a17e200c49c3" xmlns:ns3="2e5628cb-4c1f-4cd0-8cdc-0678322b8c6a" targetNamespace="http://schemas.microsoft.com/office/2006/metadata/properties" ma:root="true" ma:fieldsID="ac0657a4b3b41431916cdfedabf0dabd" ns2:_="" ns3:_="">
    <xsd:import namespace="ab926b38-2d98-4f66-a3ad-a17e200c49c3"/>
    <xsd:import namespace="2e5628cb-4c1f-4cd0-8cdc-0678322b8c6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_Flow_SignoffStatus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AutoKeyPoints" minOccurs="0"/>
                <xsd:element ref="ns2:MediaServiceKeyPoint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b926b38-2d98-4f66-a3ad-a17e200c49c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_Flow_SignoffStatus" ma:index="15" nillable="true" ma:displayName="Sign-off status" ma:internalName="Sign_x002d_off_x0020_status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5628cb-4c1f-4cd0-8cdc-0678322b8c6a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608C35F-C124-483E-9FA3-78D2B6E62E79}"/>
</file>

<file path=customXml/itemProps2.xml><?xml version="1.0" encoding="utf-8"?>
<ds:datastoreItem xmlns:ds="http://schemas.openxmlformats.org/officeDocument/2006/customXml" ds:itemID="{1F82795F-4CB1-4EFA-B4BF-1546CCAD6DE7}"/>
</file>

<file path=customXml/itemProps3.xml><?xml version="1.0" encoding="utf-8"?>
<ds:datastoreItem xmlns:ds="http://schemas.openxmlformats.org/officeDocument/2006/customXml" ds:itemID="{45B2D520-596D-4F02-8D4C-D0A9F2AAB92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Alienware</dc:creator>
  <cp:keywords/>
  <dc:description/>
  <cp:lastModifiedBy>Brandon Allen</cp:lastModifiedBy>
  <cp:revision/>
  <dcterms:created xsi:type="dcterms:W3CDTF">2020-06-08T18:49:27Z</dcterms:created>
  <dcterms:modified xsi:type="dcterms:W3CDTF">2021-03-11T00:31:59Z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0x010100FCA33ABD749DDA498ED11ED1835E1FD4</vt:lpwstr>
  </property>
</Properties>
</file>