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alib\Desktop\Fakultet\Godina III\UP\IB150162\"/>
    </mc:Choice>
  </mc:AlternateContent>
  <xr:revisionPtr revIDLastSave="0" documentId="13_ncr:1_{F9D49231-B312-4A30-B6CC-8B083F5C1A1E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5" i="3" l="1"/>
  <c r="R15" i="3"/>
  <c r="N14" i="3"/>
  <c r="O14" i="3"/>
  <c r="P14" i="3"/>
  <c r="Q14" i="3"/>
  <c r="R14" i="3"/>
  <c r="M14" i="3"/>
  <c r="N13" i="3"/>
  <c r="N15" i="3" s="1"/>
  <c r="O13" i="3"/>
  <c r="O15" i="3" s="1"/>
  <c r="P13" i="3"/>
  <c r="P15" i="3" s="1"/>
  <c r="Q13" i="3"/>
  <c r="R13" i="3"/>
  <c r="M13" i="3"/>
  <c r="M15" i="3" s="1"/>
  <c r="R16" i="3" l="1"/>
  <c r="R17" i="3" s="1"/>
</calcChain>
</file>

<file path=xl/sharedStrings.xml><?xml version="1.0" encoding="utf-8"?>
<sst xmlns="http://schemas.openxmlformats.org/spreadsheetml/2006/main" count="39" uniqueCount="32">
  <si>
    <t>Troskovi za izradu prjekta</t>
  </si>
  <si>
    <t>MATERIJALI</t>
  </si>
  <si>
    <t>OPREMA</t>
  </si>
  <si>
    <t>UKUPNO:</t>
  </si>
  <si>
    <t>UŠTEDA U KM</t>
  </si>
  <si>
    <t>ODRŽAVANJE</t>
  </si>
  <si>
    <t>TROŠAK</t>
  </si>
  <si>
    <t>MJESEČNO</t>
  </si>
  <si>
    <t>GODIŠNJE</t>
  </si>
  <si>
    <t>1.750,00 KM</t>
  </si>
  <si>
    <t>2.500,00 KM</t>
  </si>
  <si>
    <t>4.000,00 KM</t>
  </si>
  <si>
    <t>48.000,00 KM</t>
  </si>
  <si>
    <t>30.000,00 KM</t>
  </si>
  <si>
    <t>21.000,00 KM</t>
  </si>
  <si>
    <t>99.000,00KM</t>
  </si>
  <si>
    <t>NAZIV</t>
  </si>
  <si>
    <t>TROŠKOVI ZA ODŽAVANJE (GODIŠNJE)</t>
  </si>
  <si>
    <t>SATNICA ADMINISTRATORA SISTEMA</t>
  </si>
  <si>
    <t>8,00 KM</t>
  </si>
  <si>
    <t>6336.00,00 KM</t>
  </si>
  <si>
    <t>KAMATNA STOPA ZA DISKONTNI FAKTOR</t>
  </si>
  <si>
    <t>GODINA</t>
  </si>
  <si>
    <t>FINANSIJSKI ODLIV</t>
  </si>
  <si>
    <t>FINANSIJSKI PRILIV</t>
  </si>
  <si>
    <t>BRUTO FINASIJSKI PRILIV</t>
  </si>
  <si>
    <t>DISKONTNI FAKTOR</t>
  </si>
  <si>
    <t>BRUTO TRENUTNA VRIJEDNOST</t>
  </si>
  <si>
    <t>BRUTO TRENUTNA VRIJEDNOST PROJEKTA</t>
  </si>
  <si>
    <t>STOPA RENTABILNOSTI</t>
  </si>
  <si>
    <t>PERIOD EKSPLOATACIJE</t>
  </si>
  <si>
    <t>77.852,00KM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</si>
</sst>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5" xfId="0" applyBorder="1" applyAlignment="1">
      <alignment horizontal="center"/>
    </xf>
    <xf numFmtId="4" fontId="0" fillId="5" borderId="1" xfId="0" applyNumberForma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" xfId="0" applyFill="1" applyBorder="1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164" fontId="0" fillId="5" borderId="20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7F61-D413-44CD-9087-86770517B755}">
  <dimension ref="C4:R27"/>
  <sheetViews>
    <sheetView tabSelected="1" workbookViewId="0">
      <selection activeCell="W11" sqref="W11"/>
    </sheetView>
  </sheetViews>
  <sheetFormatPr defaultRowHeight="15" x14ac:dyDescent="0.25"/>
  <cols>
    <col min="3" max="3" width="15.42578125" customWidth="1"/>
    <col min="4" max="4" width="14.42578125" customWidth="1"/>
    <col min="5" max="5" width="15.5703125" customWidth="1"/>
    <col min="6" max="6" width="12.28515625" customWidth="1"/>
    <col min="13" max="14" width="12.85546875" customWidth="1"/>
    <col min="15" max="15" width="12.7109375" customWidth="1"/>
    <col min="16" max="16" width="13.140625" customWidth="1"/>
    <col min="17" max="17" width="12.28515625" customWidth="1"/>
    <col min="18" max="18" width="12" customWidth="1"/>
  </cols>
  <sheetData>
    <row r="4" spans="3:18" ht="15.75" thickBot="1" x14ac:dyDescent="0.3"/>
    <row r="5" spans="3:18" ht="15.75" thickBot="1" x14ac:dyDescent="0.3">
      <c r="C5" s="39" t="s">
        <v>0</v>
      </c>
      <c r="D5" s="40"/>
      <c r="E5" s="41"/>
      <c r="F5" s="4" t="s">
        <v>31</v>
      </c>
    </row>
    <row r="7" spans="3:18" ht="15.75" thickBot="1" x14ac:dyDescent="0.3"/>
    <row r="8" spans="3:18" ht="15.75" thickBot="1" x14ac:dyDescent="0.3">
      <c r="H8" s="21" t="s">
        <v>21</v>
      </c>
      <c r="I8" s="22"/>
      <c r="J8" s="22"/>
      <c r="K8" s="22"/>
      <c r="L8" s="25"/>
      <c r="M8" s="15">
        <v>0.1</v>
      </c>
      <c r="N8" s="26" t="s">
        <v>30</v>
      </c>
      <c r="O8" s="23"/>
      <c r="P8" s="23"/>
      <c r="Q8" s="23"/>
      <c r="R8" s="23"/>
    </row>
    <row r="9" spans="3:18" ht="15.75" thickBot="1" x14ac:dyDescent="0.3">
      <c r="C9" s="42" t="s">
        <v>4</v>
      </c>
      <c r="D9" s="43"/>
      <c r="E9" s="44"/>
      <c r="F9" s="2"/>
      <c r="H9" s="30" t="s">
        <v>16</v>
      </c>
      <c r="I9" s="31"/>
      <c r="J9" s="31"/>
      <c r="K9" s="31"/>
      <c r="L9" s="32"/>
      <c r="M9" s="16" t="s">
        <v>22</v>
      </c>
      <c r="N9" s="16" t="s">
        <v>22</v>
      </c>
      <c r="O9" s="16" t="s">
        <v>22</v>
      </c>
      <c r="P9" s="16" t="s">
        <v>22</v>
      </c>
      <c r="Q9" s="16" t="s">
        <v>22</v>
      </c>
      <c r="R9" s="16" t="s">
        <v>22</v>
      </c>
    </row>
    <row r="10" spans="3:18" ht="15.75" thickBot="1" x14ac:dyDescent="0.3">
      <c r="C10" s="8" t="s">
        <v>6</v>
      </c>
      <c r="D10" s="8" t="s">
        <v>7</v>
      </c>
      <c r="E10" s="8" t="s">
        <v>8</v>
      </c>
      <c r="H10" s="33"/>
      <c r="I10" s="34"/>
      <c r="J10" s="34"/>
      <c r="K10" s="34"/>
      <c r="L10" s="34"/>
      <c r="M10" s="3">
        <v>0</v>
      </c>
      <c r="N10" s="3">
        <v>1</v>
      </c>
      <c r="O10" s="3">
        <v>2</v>
      </c>
      <c r="P10" s="3">
        <v>3</v>
      </c>
      <c r="Q10" s="3">
        <v>4</v>
      </c>
      <c r="R10" s="17">
        <v>5</v>
      </c>
    </row>
    <row r="11" spans="3:18" ht="15.75" thickBot="1" x14ac:dyDescent="0.3">
      <c r="C11" s="8" t="s">
        <v>1</v>
      </c>
      <c r="D11" s="12" t="s">
        <v>11</v>
      </c>
      <c r="E11" s="13" t="s">
        <v>12</v>
      </c>
      <c r="H11" s="21" t="s">
        <v>23</v>
      </c>
      <c r="I11" s="22"/>
      <c r="J11" s="22"/>
      <c r="K11" s="22"/>
      <c r="L11" s="22"/>
      <c r="M11" s="18">
        <v>77852</v>
      </c>
      <c r="N11" s="18">
        <v>6336</v>
      </c>
      <c r="O11" s="18">
        <v>6336</v>
      </c>
      <c r="P11" s="18">
        <v>6336</v>
      </c>
      <c r="Q11" s="18">
        <v>6336</v>
      </c>
      <c r="R11" s="18">
        <v>6336</v>
      </c>
    </row>
    <row r="12" spans="3:18" ht="15.75" thickBot="1" x14ac:dyDescent="0.3">
      <c r="C12" s="8" t="s">
        <v>2</v>
      </c>
      <c r="D12" s="11" t="s">
        <v>10</v>
      </c>
      <c r="E12" s="5" t="s">
        <v>13</v>
      </c>
      <c r="H12" s="21" t="s">
        <v>24</v>
      </c>
      <c r="I12" s="22"/>
      <c r="J12" s="22"/>
      <c r="K12" s="22"/>
      <c r="L12" s="22"/>
      <c r="M12" s="19">
        <v>0</v>
      </c>
      <c r="N12" s="18">
        <v>99000</v>
      </c>
      <c r="O12" s="18">
        <v>99000</v>
      </c>
      <c r="P12" s="18">
        <v>99000</v>
      </c>
      <c r="Q12" s="18">
        <v>99000</v>
      </c>
      <c r="R12" s="18">
        <v>99000</v>
      </c>
    </row>
    <row r="13" spans="3:18" ht="15.75" thickBot="1" x14ac:dyDescent="0.3">
      <c r="C13" s="8" t="s">
        <v>5</v>
      </c>
      <c r="D13" s="10" t="s">
        <v>9</v>
      </c>
      <c r="E13" s="5" t="s">
        <v>14</v>
      </c>
      <c r="H13" s="21" t="s">
        <v>25</v>
      </c>
      <c r="I13" s="22"/>
      <c r="J13" s="22"/>
      <c r="K13" s="22"/>
      <c r="L13" s="22"/>
      <c r="M13" s="18">
        <f>M12-M11</f>
        <v>-77852</v>
      </c>
      <c r="N13" s="18">
        <f t="shared" ref="N13:R13" si="0">N12-N11</f>
        <v>92664</v>
      </c>
      <c r="O13" s="18">
        <f t="shared" si="0"/>
        <v>92664</v>
      </c>
      <c r="P13" s="18">
        <f t="shared" si="0"/>
        <v>92664</v>
      </c>
      <c r="Q13" s="18">
        <f t="shared" si="0"/>
        <v>92664</v>
      </c>
      <c r="R13" s="18">
        <f t="shared" si="0"/>
        <v>92664</v>
      </c>
    </row>
    <row r="14" spans="3:18" ht="15.75" thickBot="1" x14ac:dyDescent="0.3">
      <c r="C14" s="37" t="s">
        <v>3</v>
      </c>
      <c r="D14" s="38"/>
      <c r="E14" s="9" t="s">
        <v>15</v>
      </c>
      <c r="H14" s="21" t="s">
        <v>26</v>
      </c>
      <c r="I14" s="22"/>
      <c r="J14" s="22"/>
      <c r="K14" s="22"/>
      <c r="L14" s="22"/>
      <c r="M14" s="3">
        <f>(1+$M$8)^M10</f>
        <v>1</v>
      </c>
      <c r="N14" s="3">
        <f t="shared" ref="N14:R14" si="1">(1+$M$8)^N10</f>
        <v>1.1000000000000001</v>
      </c>
      <c r="O14" s="3">
        <f t="shared" si="1"/>
        <v>1.2100000000000002</v>
      </c>
      <c r="P14" s="3">
        <f t="shared" si="1"/>
        <v>1.3310000000000004</v>
      </c>
      <c r="Q14" s="3">
        <f t="shared" si="1"/>
        <v>1.4641000000000004</v>
      </c>
      <c r="R14" s="3">
        <f t="shared" si="1"/>
        <v>1.6105100000000006</v>
      </c>
    </row>
    <row r="15" spans="3:18" ht="15.75" thickBot="1" x14ac:dyDescent="0.3">
      <c r="H15" s="35" t="s">
        <v>27</v>
      </c>
      <c r="I15" s="36"/>
      <c r="J15" s="36"/>
      <c r="K15" s="36"/>
      <c r="L15" s="36"/>
      <c r="M15" s="3">
        <f>M13/M14</f>
        <v>-77852</v>
      </c>
      <c r="N15" s="3">
        <f t="shared" ref="N15:R15" si="2">N13/N14</f>
        <v>84240</v>
      </c>
      <c r="O15" s="3">
        <f t="shared" si="2"/>
        <v>76581.818181818177</v>
      </c>
      <c r="P15" s="3">
        <f t="shared" si="2"/>
        <v>69619.834710743788</v>
      </c>
      <c r="Q15" s="3">
        <f t="shared" si="2"/>
        <v>63290.758827948892</v>
      </c>
      <c r="R15" s="3">
        <f t="shared" si="2"/>
        <v>57537.053479953538</v>
      </c>
    </row>
    <row r="16" spans="3:18" ht="15.75" thickBot="1" x14ac:dyDescent="0.3">
      <c r="H16" s="21" t="s">
        <v>28</v>
      </c>
      <c r="I16" s="22"/>
      <c r="J16" s="22"/>
      <c r="K16" s="22"/>
      <c r="L16" s="22"/>
      <c r="M16" s="23"/>
      <c r="N16" s="23"/>
      <c r="O16" s="23"/>
      <c r="P16" s="23"/>
      <c r="Q16" s="24"/>
      <c r="R16">
        <f>SUM(M15:R15)</f>
        <v>273417.46520046442</v>
      </c>
    </row>
    <row r="17" spans="3:18" ht="15.75" thickBot="1" x14ac:dyDescent="0.3">
      <c r="H17" s="21" t="s">
        <v>29</v>
      </c>
      <c r="I17" s="22"/>
      <c r="J17" s="22"/>
      <c r="K17" s="22"/>
      <c r="L17" s="22"/>
      <c r="M17" s="22"/>
      <c r="N17" s="22"/>
      <c r="O17" s="22"/>
      <c r="P17" s="22"/>
      <c r="Q17" s="25"/>
      <c r="R17" s="20">
        <f>R16/SUM(M11/M14,N11/N14,O11/O14,P11/P14,Q11/Q14,R11/R14)</f>
        <v>2.6839729517018802</v>
      </c>
    </row>
    <row r="18" spans="3:18" ht="15.75" thickBot="1" x14ac:dyDescent="0.3">
      <c r="C18" s="7" t="s">
        <v>16</v>
      </c>
      <c r="D18" s="21" t="s">
        <v>17</v>
      </c>
      <c r="E18" s="22"/>
      <c r="F18" s="25"/>
      <c r="I18" s="14"/>
    </row>
    <row r="19" spans="3:18" ht="15.75" thickBot="1" x14ac:dyDescent="0.3">
      <c r="C19" s="8" t="s">
        <v>5</v>
      </c>
      <c r="D19" s="27" t="s">
        <v>20</v>
      </c>
      <c r="E19" s="28"/>
      <c r="F19" s="29"/>
    </row>
    <row r="20" spans="3:18" x14ac:dyDescent="0.25">
      <c r="C20" s="1"/>
    </row>
    <row r="26" spans="3:18" ht="15.75" thickBot="1" x14ac:dyDescent="0.3"/>
    <row r="27" spans="3:18" ht="15.75" thickBot="1" x14ac:dyDescent="0.3">
      <c r="C27" s="21" t="s">
        <v>18</v>
      </c>
      <c r="D27" s="22"/>
      <c r="E27" s="25"/>
      <c r="F27" s="6" t="s">
        <v>19</v>
      </c>
    </row>
  </sheetData>
  <mergeCells count="16">
    <mergeCell ref="C5:E5"/>
    <mergeCell ref="C9:E9"/>
    <mergeCell ref="D18:F18"/>
    <mergeCell ref="H16:Q16"/>
    <mergeCell ref="H17:Q17"/>
    <mergeCell ref="N8:R8"/>
    <mergeCell ref="D19:F19"/>
    <mergeCell ref="C27:E27"/>
    <mergeCell ref="H8:L8"/>
    <mergeCell ref="H9:L10"/>
    <mergeCell ref="H11:L11"/>
    <mergeCell ref="H12:L12"/>
    <mergeCell ref="H13:L13"/>
    <mergeCell ref="H14:L14"/>
    <mergeCell ref="H15:L15"/>
    <mergeCell ref="C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ibrahim.hrustic@edu.fit.ba</dc:creator>
  <cp:lastModifiedBy>Dalibor Blazevic</cp:lastModifiedBy>
  <dcterms:created xsi:type="dcterms:W3CDTF">2016-11-03T17:35:01Z</dcterms:created>
  <dcterms:modified xsi:type="dcterms:W3CDTF">2019-03-28T18:04:50Z</dcterms:modified>
</cp:coreProperties>
</file>