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124" documentId="8_{3E30FD7B-FE22-41C1-8AE7-A8B1DE8F1B9A}" xr6:coauthVersionLast="47" xr6:coauthVersionMax="47" xr10:uidLastSave="{63E957E6-3564-4D97-A327-7A51C84BD05B}"/>
  <bookViews>
    <workbookView xWindow="-110" yWindow="-110" windowWidth="38620" windowHeight="211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E21" i="11" s="1"/>
  <c r="F21" i="11" s="1"/>
  <c r="E22" i="11" s="1"/>
  <c r="F22" i="11" l="1"/>
  <c r="H22" i="11" s="1"/>
  <c r="E23" i="11"/>
  <c r="F9" i="11"/>
  <c r="E10" i="11" s="1"/>
  <c r="I5" i="11"/>
  <c r="H33" i="11"/>
  <c r="H32" i="11"/>
  <c r="H31" i="11"/>
  <c r="H30" i="11"/>
  <c r="H29" i="11"/>
  <c r="H28" i="11"/>
  <c r="H26" i="11"/>
  <c r="H21" i="11"/>
  <c r="H20" i="11"/>
  <c r="H14" i="11"/>
  <c r="H8" i="11"/>
  <c r="H9" i="11" l="1"/>
  <c r="F10" i="11"/>
  <c r="E11" i="11" s="1"/>
  <c r="E13" i="11"/>
  <c r="E15" i="11" s="1"/>
  <c r="E16" i="11" s="1"/>
  <c r="I6" i="11"/>
  <c r="H27" i="11" l="1"/>
  <c r="H25" i="11"/>
  <c r="H10" i="11"/>
  <c r="E24" i="11"/>
  <c r="H23" i="11"/>
  <c r="F16" i="11"/>
  <c r="F15" i="11"/>
  <c r="H15" i="11" s="1"/>
  <c r="F13" i="11"/>
  <c r="H13" i="11" s="1"/>
  <c r="F11" i="11"/>
  <c r="E12" i="11" s="1"/>
  <c r="J5" i="11"/>
  <c r="K5" i="11" s="1"/>
  <c r="L5" i="11" s="1"/>
  <c r="M5" i="11" s="1"/>
  <c r="N5" i="11" s="1"/>
  <c r="O5" i="11" s="1"/>
  <c r="P5" i="11" s="1"/>
  <c r="I4" i="11"/>
  <c r="H24" i="11" l="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<sst xmlns="http://schemas.openxmlformats.org/spreadsheetml/2006/main" count="88" uniqueCount="60">
  <si>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</si>
  <si>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</si>
  <si>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</si>
  <si>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</si>
  <si>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</si>
  <si>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</si>
  <si>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</si>
  <si>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</si>
  <si>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</si>
  <si>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</si>
  <si>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</si>
  <si>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</si>
  <si>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</si>
  <si>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</si>
  <si>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</si>
  <si>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</si>
  <si>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</si>
  <si>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</si>
  <si>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</si>
  <si>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</si>
  <si>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</si>
  <si>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</si>
  <si>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</si>
  <si>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</si>
  <si>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</si>
  <si>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</si>
  <si>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</si>
  <si>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</si>
  <si>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</si>
  <si>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</si>
  <si>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</si>
  <si>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</si>
  <si>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</si>
  <si>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</si>
  <si>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</si>
  <si>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</si>
  <si>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</si>
  <si>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</si>
  <si>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Devolpement Planning</t>
  </si>
  <si>
    <t>Daniyal &amp; Saket</t>
  </si>
  <si>
    <t>Setting up github</t>
  </si>
  <si>
    <t>Project Planning</t>
  </si>
  <si>
    <t>Finish up project planning</t>
  </si>
  <si>
    <t>Daniyal</t>
  </si>
  <si>
    <t>Coding/Github</t>
  </si>
  <si>
    <t>Coding/Documentation</t>
  </si>
  <si>
    <t>Final Coding/Presentation</t>
  </si>
  <si>
    <t>Create Basic GUI</t>
  </si>
  <si>
    <t>Create Profile</t>
  </si>
  <si>
    <t>Create Calcalutor</t>
  </si>
  <si>
    <t>Finalize GUI</t>
  </si>
  <si>
    <t>Work on Calcalutor</t>
  </si>
  <si>
    <t>Finalize Code</t>
  </si>
  <si>
    <t>Work on Documentation</t>
  </si>
  <si>
    <t>Push Code &amp; Documentation</t>
  </si>
  <si>
    <t>Work on Code</t>
  </si>
  <si>
    <t>Student Dev Team</t>
  </si>
  <si>
    <t>Money Management Application</t>
  </si>
  <si>
    <t>(Possiable Extention Time)</t>
  </si>
  <si>
    <t>Present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</si>
</sst>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23" fillId="10"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E21" sqref="E21"/>
    </sheetView>
  </sheetViews>
  <sheetFormatPr defaultRowHeight="30" customHeight="1" x14ac:dyDescent="0.35"/>
  <cols>
    <col min="1" max="1" width="2.7265625" style="58"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29</v>
      </c>
      <c r="B1" s="63" t="s">
        <v>57</v>
      </c>
      <c r="C1" s="1"/>
      <c r="D1" s="2"/>
      <c r="E1" s="4"/>
      <c r="F1" s="47"/>
      <c r="H1" s="2"/>
      <c r="I1" s="14" t="s">
        <v>12</v>
      </c>
    </row>
    <row r="2" spans="1:64" ht="30" customHeight="1" x14ac:dyDescent="0.45">
      <c r="A2" s="58" t="s">
        <v>24</v>
      </c>
      <c r="B2" s="64" t="s">
        <v>56</v>
      </c>
      <c r="I2" s="61" t="s">
        <v>17</v>
      </c>
    </row>
    <row r="3" spans="1:64" ht="30" customHeight="1" x14ac:dyDescent="0.35">
      <c r="A3" s="58" t="s">
        <v>30</v>
      </c>
      <c r="B3" s="65" t="s">
        <v>39</v>
      </c>
      <c r="C3" s="89" t="s">
        <v>1</v>
      </c>
      <c r="D3" s="90"/>
      <c r="E3" s="88">
        <v>45788</v>
      </c>
      <c r="F3" s="88"/>
    </row>
    <row r="4" spans="1:64" ht="30" customHeight="1" x14ac:dyDescent="0.35">
      <c r="A4" s="59" t="s">
        <v>31</v>
      </c>
      <c r="C4" s="89" t="s">
        <v>8</v>
      </c>
      <c r="D4" s="90"/>
      <c r="E4" s="7">
        <v>1</v>
      </c>
      <c r="I4" s="85">
        <f>I5</f>
        <v>45789</v>
      </c>
      <c r="J4" s="86"/>
      <c r="K4" s="86"/>
      <c r="L4" s="86"/>
      <c r="M4" s="86"/>
      <c r="N4" s="86"/>
      <c r="O4" s="87"/>
      <c r="P4" s="85">
        <f>P5</f>
        <v>45796</v>
      </c>
      <c r="Q4" s="86"/>
      <c r="R4" s="86"/>
      <c r="S4" s="86"/>
      <c r="T4" s="86"/>
      <c r="U4" s="86"/>
      <c r="V4" s="87"/>
      <c r="W4" s="85">
        <f>W5</f>
        <v>45803</v>
      </c>
      <c r="X4" s="86"/>
      <c r="Y4" s="86"/>
      <c r="Z4" s="86"/>
      <c r="AA4" s="86"/>
      <c r="AB4" s="86"/>
      <c r="AC4" s="87"/>
      <c r="AD4" s="85">
        <f>AD5</f>
        <v>45810</v>
      </c>
      <c r="AE4" s="86"/>
      <c r="AF4" s="86"/>
      <c r="AG4" s="86"/>
      <c r="AH4" s="86"/>
      <c r="AI4" s="86"/>
      <c r="AJ4" s="87"/>
      <c r="AK4" s="85">
        <f>AK5</f>
        <v>45817</v>
      </c>
      <c r="AL4" s="86"/>
      <c r="AM4" s="86"/>
      <c r="AN4" s="86"/>
      <c r="AO4" s="86"/>
      <c r="AP4" s="86"/>
      <c r="AQ4" s="87"/>
      <c r="AR4" s="85">
        <f>AR5</f>
        <v>45824</v>
      </c>
      <c r="AS4" s="86"/>
      <c r="AT4" s="86"/>
      <c r="AU4" s="86"/>
      <c r="AV4" s="86"/>
      <c r="AW4" s="86"/>
      <c r="AX4" s="87"/>
      <c r="AY4" s="85">
        <f>AY5</f>
        <v>45831</v>
      </c>
      <c r="AZ4" s="86"/>
      <c r="BA4" s="86"/>
      <c r="BB4" s="86"/>
      <c r="BC4" s="86"/>
      <c r="BD4" s="86"/>
      <c r="BE4" s="87"/>
      <c r="BF4" s="85">
        <f>BF5</f>
        <v>45838</v>
      </c>
      <c r="BG4" s="86"/>
      <c r="BH4" s="86"/>
      <c r="BI4" s="86"/>
      <c r="BJ4" s="86"/>
      <c r="BK4" s="86"/>
      <c r="BL4" s="87"/>
    </row>
    <row r="5" spans="1:64" ht="15" customHeight="1" x14ac:dyDescent="0.35">
      <c r="A5" s="59" t="s">
        <v>32</v>
      </c>
      <c r="B5" s="91"/>
      <c r="C5" s="91"/>
      <c r="D5" s="91"/>
      <c r="E5" s="91"/>
      <c r="F5" s="91"/>
      <c r="G5" s="91"/>
      <c r="I5" s="11">
        <f>Project_Start-WEEKDAY(Project_Start,1)+2+7*(Display_Week-1)</f>
        <v>45789</v>
      </c>
      <c r="J5" s="10">
        <f>I5+1</f>
        <v>45790</v>
      </c>
      <c r="K5" s="10">
        <f t="shared" ref="K5:AX5" si="0">J5+1</f>
        <v>45791</v>
      </c>
      <c r="L5" s="10">
        <f t="shared" si="0"/>
        <v>45792</v>
      </c>
      <c r="M5" s="10">
        <f t="shared" si="0"/>
        <v>45793</v>
      </c>
      <c r="N5" s="10">
        <f t="shared" si="0"/>
        <v>45794</v>
      </c>
      <c r="O5" s="12">
        <f t="shared" si="0"/>
        <v>45795</v>
      </c>
      <c r="P5" s="11">
        <f>O5+1</f>
        <v>45796</v>
      </c>
      <c r="Q5" s="10">
        <f>P5+1</f>
        <v>45797</v>
      </c>
      <c r="R5" s="10">
        <f t="shared" si="0"/>
        <v>45798</v>
      </c>
      <c r="S5" s="10">
        <f t="shared" si="0"/>
        <v>45799</v>
      </c>
      <c r="T5" s="10">
        <f t="shared" si="0"/>
        <v>45800</v>
      </c>
      <c r="U5" s="10">
        <f t="shared" si="0"/>
        <v>45801</v>
      </c>
      <c r="V5" s="12">
        <f t="shared" si="0"/>
        <v>45802</v>
      </c>
      <c r="W5" s="11">
        <f>V5+1</f>
        <v>45803</v>
      </c>
      <c r="X5" s="10">
        <f>W5+1</f>
        <v>45804</v>
      </c>
      <c r="Y5" s="10">
        <f t="shared" si="0"/>
        <v>45805</v>
      </c>
      <c r="Z5" s="10">
        <f t="shared" si="0"/>
        <v>45806</v>
      </c>
      <c r="AA5" s="10">
        <f t="shared" si="0"/>
        <v>45807</v>
      </c>
      <c r="AB5" s="10">
        <f t="shared" si="0"/>
        <v>45808</v>
      </c>
      <c r="AC5" s="12">
        <f t="shared" si="0"/>
        <v>45809</v>
      </c>
      <c r="AD5" s="11">
        <f>AC5+1</f>
        <v>45810</v>
      </c>
      <c r="AE5" s="10">
        <f>AD5+1</f>
        <v>45811</v>
      </c>
      <c r="AF5" s="10">
        <f t="shared" si="0"/>
        <v>45812</v>
      </c>
      <c r="AG5" s="10">
        <f t="shared" si="0"/>
        <v>45813</v>
      </c>
      <c r="AH5" s="10">
        <f t="shared" si="0"/>
        <v>45814</v>
      </c>
      <c r="AI5" s="10">
        <f t="shared" si="0"/>
        <v>45815</v>
      </c>
      <c r="AJ5" s="12">
        <f t="shared" si="0"/>
        <v>45816</v>
      </c>
      <c r="AK5" s="11">
        <f>AJ5+1</f>
        <v>45817</v>
      </c>
      <c r="AL5" s="10">
        <f>AK5+1</f>
        <v>45818</v>
      </c>
      <c r="AM5" s="10">
        <f t="shared" si="0"/>
        <v>45819</v>
      </c>
      <c r="AN5" s="10">
        <f t="shared" si="0"/>
        <v>45820</v>
      </c>
      <c r="AO5" s="10">
        <f t="shared" si="0"/>
        <v>45821</v>
      </c>
      <c r="AP5" s="10">
        <f t="shared" si="0"/>
        <v>45822</v>
      </c>
      <c r="AQ5" s="12">
        <f t="shared" si="0"/>
        <v>45823</v>
      </c>
      <c r="AR5" s="11">
        <f>AQ5+1</f>
        <v>45824</v>
      </c>
      <c r="AS5" s="10">
        <f>AR5+1</f>
        <v>45825</v>
      </c>
      <c r="AT5" s="10">
        <f t="shared" si="0"/>
        <v>45826</v>
      </c>
      <c r="AU5" s="10">
        <f t="shared" si="0"/>
        <v>45827</v>
      </c>
      <c r="AV5" s="10">
        <f t="shared" si="0"/>
        <v>45828</v>
      </c>
      <c r="AW5" s="10">
        <f t="shared" si="0"/>
        <v>45829</v>
      </c>
      <c r="AX5" s="12">
        <f t="shared" si="0"/>
        <v>45830</v>
      </c>
      <c r="AY5" s="11">
        <f>AX5+1</f>
        <v>45831</v>
      </c>
      <c r="AZ5" s="10">
        <f>AY5+1</f>
        <v>45832</v>
      </c>
      <c r="BA5" s="10">
        <f t="shared" ref="BA5:BE5" si="1">AZ5+1</f>
        <v>45833</v>
      </c>
      <c r="BB5" s="10">
        <f t="shared" si="1"/>
        <v>45834</v>
      </c>
      <c r="BC5" s="10">
        <f t="shared" si="1"/>
        <v>45835</v>
      </c>
      <c r="BD5" s="10">
        <f t="shared" si="1"/>
        <v>45836</v>
      </c>
      <c r="BE5" s="12">
        <f t="shared" si="1"/>
        <v>45837</v>
      </c>
      <c r="BF5" s="11">
        <f>BE5+1</f>
        <v>45838</v>
      </c>
      <c r="BG5" s="10">
        <f>BF5+1</f>
        <v>45839</v>
      </c>
      <c r="BH5" s="10">
        <f t="shared" ref="BH5:BL5" si="2">BG5+1</f>
        <v>45840</v>
      </c>
      <c r="BI5" s="10">
        <f t="shared" si="2"/>
        <v>45841</v>
      </c>
      <c r="BJ5" s="10">
        <f t="shared" si="2"/>
        <v>45842</v>
      </c>
      <c r="BK5" s="10">
        <f t="shared" si="2"/>
        <v>45843</v>
      </c>
      <c r="BL5" s="12">
        <f t="shared" si="2"/>
        <v>45844</v>
      </c>
    </row>
    <row r="6" spans="1:64" ht="30" customHeight="1" thickBot="1" x14ac:dyDescent="0.4">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34</v>
      </c>
      <c r="B8" s="18" t="s">
        <v>38</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35</v>
      </c>
      <c r="B9" s="80" t="s">
        <v>40</v>
      </c>
      <c r="C9" s="72" t="s">
        <v>39</v>
      </c>
      <c r="D9" s="22">
        <v>1</v>
      </c>
      <c r="E9" s="66">
        <f>Project_Start</f>
        <v>45788</v>
      </c>
      <c r="F9" s="66">
        <f>E9+3</f>
        <v>45791</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36</v>
      </c>
      <c r="B10" s="80" t="s">
        <v>40</v>
      </c>
      <c r="C10" s="72" t="s">
        <v>39</v>
      </c>
      <c r="D10" s="22">
        <v>1</v>
      </c>
      <c r="E10" s="66">
        <f>F9</f>
        <v>45791</v>
      </c>
      <c r="F10" s="66">
        <f>E10+2</f>
        <v>45793</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80" t="s">
        <v>41</v>
      </c>
      <c r="C11" s="72" t="s">
        <v>39</v>
      </c>
      <c r="D11" s="22">
        <v>1</v>
      </c>
      <c r="E11" s="66">
        <f>F10</f>
        <v>45793</v>
      </c>
      <c r="F11" s="66">
        <f>E11+4</f>
        <v>45797</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80" t="s">
        <v>41</v>
      </c>
      <c r="C12" s="72" t="s">
        <v>39</v>
      </c>
      <c r="D12" s="22">
        <v>1</v>
      </c>
      <c r="E12" s="66">
        <f>F11</f>
        <v>45797</v>
      </c>
      <c r="F12" s="66">
        <f>E12+5</f>
        <v>45802</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80" t="s">
        <v>42</v>
      </c>
      <c r="C13" s="72" t="s">
        <v>39</v>
      </c>
      <c r="D13" s="22">
        <v>1</v>
      </c>
      <c r="E13" s="66">
        <f>E10+1</f>
        <v>45792</v>
      </c>
      <c r="F13" s="66">
        <f>E13+2</f>
        <v>45794</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37</v>
      </c>
      <c r="B14" s="23" t="s">
        <v>44</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81" t="s">
        <v>47</v>
      </c>
      <c r="C15" s="74" t="s">
        <v>43</v>
      </c>
      <c r="D15" s="27">
        <v>1</v>
      </c>
      <c r="E15" s="67">
        <f>E13+1</f>
        <v>45793</v>
      </c>
      <c r="F15" s="67">
        <f>E15+4</f>
        <v>45797</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81" t="s">
        <v>47</v>
      </c>
      <c r="C16" s="74" t="s">
        <v>43</v>
      </c>
      <c r="D16" s="27">
        <v>1</v>
      </c>
      <c r="E16" s="67">
        <f>E15+2</f>
        <v>45795</v>
      </c>
      <c r="F16" s="67">
        <f>E16+5</f>
        <v>45800</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81" t="s">
        <v>48</v>
      </c>
      <c r="C17" s="74" t="s">
        <v>43</v>
      </c>
      <c r="D17" s="27">
        <v>1</v>
      </c>
      <c r="E17" s="67">
        <f>F16</f>
        <v>45800</v>
      </c>
      <c r="F17" s="67">
        <f>E17+3</f>
        <v>45803</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1" t="s">
        <v>49</v>
      </c>
      <c r="C18" s="74" t="s">
        <v>43</v>
      </c>
      <c r="D18" s="27">
        <v>1</v>
      </c>
      <c r="E18" s="67">
        <f>E17</f>
        <v>45800</v>
      </c>
      <c r="F18" s="67">
        <f>E18+2</f>
        <v>45802</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1" t="s">
        <v>50</v>
      </c>
      <c r="C19" s="74" t="s">
        <v>43</v>
      </c>
      <c r="D19" s="27">
        <v>0.6</v>
      </c>
      <c r="E19" s="67">
        <f>E18</f>
        <v>45800</v>
      </c>
      <c r="F19" s="67">
        <f>E19+3</f>
        <v>45803</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25</v>
      </c>
      <c r="B20" s="28" t="s">
        <v>45</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82" t="s">
        <v>51</v>
      </c>
      <c r="C21" s="76" t="s">
        <v>43</v>
      </c>
      <c r="D21" s="32">
        <v>1</v>
      </c>
      <c r="E21" s="68">
        <f>E9+15</f>
        <v>45803</v>
      </c>
      <c r="F21" s="68">
        <f>E21+5</f>
        <v>45808</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82" t="s">
        <v>53</v>
      </c>
      <c r="C22" s="76" t="s">
        <v>43</v>
      </c>
      <c r="D22" s="32">
        <v>0.5</v>
      </c>
      <c r="E22" s="68">
        <f>F21+1</f>
        <v>45809</v>
      </c>
      <c r="F22" s="68">
        <f>E22+4</f>
        <v>45813</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82" t="s">
        <v>53</v>
      </c>
      <c r="C23" s="76" t="s">
        <v>43</v>
      </c>
      <c r="D23" s="32">
        <v>0.5</v>
      </c>
      <c r="E23" s="68">
        <f>E22+5</f>
        <v>45814</v>
      </c>
      <c r="F23" s="68">
        <v>45817</v>
      </c>
      <c r="G23" s="17"/>
      <c r="H23" s="17">
        <f t="shared" si="6"/>
        <v>4</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82" t="s">
        <v>54</v>
      </c>
      <c r="C24" s="76" t="s">
        <v>43</v>
      </c>
      <c r="D24" s="32">
        <v>0.98</v>
      </c>
      <c r="E24" s="68">
        <f>F23+1</f>
        <v>45818</v>
      </c>
      <c r="F24" s="68">
        <v>45820</v>
      </c>
      <c r="G24" s="17"/>
      <c r="H24" s="17">
        <f t="shared" si="6"/>
        <v>3</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82" t="s">
        <v>55</v>
      </c>
      <c r="C25" s="76" t="s">
        <v>43</v>
      </c>
      <c r="D25" s="32">
        <v>0.75</v>
      </c>
      <c r="E25" s="68">
        <v>45821</v>
      </c>
      <c r="F25" s="68">
        <v>45823</v>
      </c>
      <c r="G25" s="17"/>
      <c r="H25" s="17">
        <f t="shared" si="6"/>
        <v>3</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25</v>
      </c>
      <c r="B26" s="33" t="s">
        <v>46</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83" t="s">
        <v>52</v>
      </c>
      <c r="C27" s="78" t="s">
        <v>43</v>
      </c>
      <c r="D27" s="37">
        <v>0</v>
      </c>
      <c r="E27" s="69">
        <v>45823</v>
      </c>
      <c r="F27" s="69">
        <v>45824</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83" t="s">
        <v>59</v>
      </c>
      <c r="C28" s="78" t="s">
        <v>39</v>
      </c>
      <c r="D28" s="37">
        <v>0</v>
      </c>
      <c r="E28" s="69">
        <v>45825</v>
      </c>
      <c r="F28" s="69">
        <v>45825</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92" t="s">
        <v>58</v>
      </c>
      <c r="C29" s="78" t="s">
        <v>43</v>
      </c>
      <c r="D29" s="37"/>
      <c r="E29" s="69">
        <v>45826</v>
      </c>
      <c r="F29" s="69">
        <v>45827</v>
      </c>
      <c r="G29" s="17"/>
      <c r="H29" s="17">
        <f t="shared" si="6"/>
        <v>2</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92" t="s">
        <v>58</v>
      </c>
      <c r="C30" s="78" t="s">
        <v>43</v>
      </c>
      <c r="D30" s="37"/>
      <c r="E30" s="69">
        <v>45828</v>
      </c>
      <c r="F30" s="69">
        <v>45828</v>
      </c>
      <c r="G30" s="17"/>
      <c r="H30" s="17">
        <f t="shared"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92" t="s">
        <v>58</v>
      </c>
      <c r="C31" s="78" t="s">
        <v>43</v>
      </c>
      <c r="D31" s="37"/>
      <c r="E31" s="69">
        <v>45829</v>
      </c>
      <c r="F31" s="69">
        <v>45829</v>
      </c>
      <c r="G31" s="17"/>
      <c r="H31" s="17">
        <f t="shared" si="6"/>
        <v>1</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27</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26</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9" zoomScaleNormal="100" workbookViewId="0"/>
  </sheetViews>
  <sheetFormatPr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12</v>
      </c>
      <c r="B2" s="49"/>
    </row>
    <row r="3" spans="1:2" s="54" customFormat="1" ht="27" customHeight="1" x14ac:dyDescent="0.35">
      <c r="A3" s="55" t="s">
        <v>17</v>
      </c>
      <c r="B3" s="55"/>
    </row>
    <row r="4" spans="1:2" s="51" customFormat="1" ht="26" x14ac:dyDescent="0.6">
      <c r="A4" s="52" t="s">
        <v>11</v>
      </c>
    </row>
    <row r="5" spans="1:2" ht="74.150000000000006" customHeight="1" x14ac:dyDescent="0.3">
      <c r="A5" s="53" t="s">
        <v>20</v>
      </c>
    </row>
    <row r="6" spans="1:2" ht="26.25" customHeight="1" x14ac:dyDescent="0.3">
      <c r="A6" s="52" t="s">
        <v>23</v>
      </c>
    </row>
    <row r="7" spans="1:2" s="48" customFormat="1" ht="205" customHeight="1" x14ac:dyDescent="0.35">
      <c r="A7" s="57" t="s">
        <v>22</v>
      </c>
    </row>
    <row r="8" spans="1:2" s="51" customFormat="1" ht="26" x14ac:dyDescent="0.6">
      <c r="A8" s="52" t="s">
        <v>13</v>
      </c>
    </row>
    <row r="9" spans="1:2" ht="58" x14ac:dyDescent="0.3">
      <c r="A9" s="53" t="s">
        <v>21</v>
      </c>
    </row>
    <row r="10" spans="1:2" s="48" customFormat="1" ht="28" customHeight="1" x14ac:dyDescent="0.35">
      <c r="A10" s="56" t="s">
        <v>19</v>
      </c>
    </row>
    <row r="11" spans="1:2" s="51" customFormat="1" ht="26" x14ac:dyDescent="0.6">
      <c r="A11" s="52" t="s">
        <v>10</v>
      </c>
    </row>
    <row r="12" spans="1:2" ht="29" x14ac:dyDescent="0.3">
      <c r="A12" s="53" t="s">
        <v>18</v>
      </c>
    </row>
    <row r="13" spans="1:2" s="48" customFormat="1" ht="28" customHeight="1" x14ac:dyDescent="0.35">
      <c r="A13" s="56" t="s">
        <v>4</v>
      </c>
    </row>
    <row r="14" spans="1:2" s="51" customFormat="1" ht="26" x14ac:dyDescent="0.6">
      <c r="A14" s="52" t="s">
        <v>14</v>
      </c>
    </row>
    <row r="15" spans="1:2" ht="75" customHeight="1" x14ac:dyDescent="0.3">
      <c r="A15" s="53" t="s">
        <v>15</v>
      </c>
    </row>
    <row r="16" spans="1:2" ht="72.5"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02FA432F-35E5-44AC-838D-D2937AF03E34}">
  <ds:schemaRefs>
    <ds:schemaRef ds:uri="http://schemas.microsoft.com/sharepoint/v3/contenttype/forms"/>
  </ds:schemaRefs>
</ds:datastoreItem>
</file>

<file path=customXml/itemProps3.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2025-06-15T16:39:04Z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