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d\Desktop\cartelle\Luca\uni\UniVE\SecondoAnno\primoSemestre\Corporate\"/>
    </mc:Choice>
  </mc:AlternateContent>
  <xr:revisionPtr revIDLastSave="0" documentId="13_ncr:1_{A650F966-117F-444E-AF12-C9A6B63B20D5}" xr6:coauthVersionLast="47" xr6:coauthVersionMax="47" xr10:uidLastSave="{00000000-0000-0000-0000-000000000000}"/>
  <bookViews>
    <workbookView xWindow="-120" yWindow="-120" windowWidth="29040" windowHeight="15840" activeTab="2" xr2:uid="{93A31BEC-96C8-4A8E-81F9-77EAB48378F7}"/>
  </bookViews>
  <sheets>
    <sheet name="Foglio2" sheetId="2" r:id="rId1"/>
    <sheet name="Foglio3" sheetId="3" r:id="rId2"/>
    <sheet name="Foglio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84" i="4" l="1"/>
  <c r="AE212" i="4"/>
  <c r="X212" i="4"/>
  <c r="X284" i="4"/>
  <c r="R284" i="4"/>
  <c r="C284" i="4"/>
  <c r="K284" i="4"/>
  <c r="R212" i="4"/>
  <c r="K212" i="4"/>
  <c r="C212" i="4"/>
  <c r="C140" i="4"/>
  <c r="K140" i="4"/>
  <c r="R140" i="4"/>
  <c r="X140" i="4"/>
  <c r="AE140" i="4"/>
  <c r="AE67" i="4"/>
  <c r="X67" i="4"/>
  <c r="R67" i="4"/>
  <c r="K67" i="4"/>
  <c r="C67" i="4"/>
  <c r="D76" i="3"/>
  <c r="D77" i="3" s="1"/>
  <c r="D37" i="3"/>
  <c r="D38" i="3" s="1"/>
  <c r="A296" i="2"/>
  <c r="B142" i="2"/>
  <c r="B141" i="2"/>
  <c r="D141" i="2" s="1"/>
  <c r="H142" i="2"/>
  <c r="H141" i="2"/>
  <c r="J141" i="2" s="1"/>
  <c r="N142" i="2"/>
  <c r="N141" i="2"/>
  <c r="P141" i="2" s="1"/>
  <c r="T142" i="2"/>
  <c r="T141" i="2"/>
  <c r="V141" i="2" s="1"/>
  <c r="Z142" i="2"/>
  <c r="Z141" i="2"/>
  <c r="Z216" i="2"/>
  <c r="Z215" i="2"/>
  <c r="AB215" i="2" s="1"/>
  <c r="T216" i="2"/>
  <c r="T215" i="2"/>
  <c r="V215" i="2" s="1"/>
  <c r="N216" i="2"/>
  <c r="N215" i="2"/>
  <c r="P215" i="2" s="1"/>
  <c r="H216" i="2"/>
  <c r="H215" i="2"/>
  <c r="J215" i="2" s="1"/>
  <c r="B216" i="2"/>
  <c r="B215" i="2"/>
  <c r="Z69" i="2"/>
  <c r="Z68" i="2"/>
  <c r="AB68" i="2" s="1"/>
  <c r="T69" i="2"/>
  <c r="T68" i="2"/>
  <c r="V68" i="2" s="1"/>
  <c r="N69" i="2"/>
  <c r="N68" i="2"/>
  <c r="P68" i="2" s="1"/>
  <c r="H69" i="2"/>
  <c r="H68" i="2"/>
  <c r="J68" i="2" s="1"/>
  <c r="B69" i="2"/>
  <c r="B68" i="2"/>
  <c r="Z292" i="2"/>
  <c r="Z291" i="2"/>
  <c r="AB291" i="2" s="1"/>
  <c r="T292" i="2"/>
  <c r="T291" i="2"/>
  <c r="V291" i="2" s="1"/>
  <c r="N292" i="2"/>
  <c r="N291" i="2"/>
  <c r="P291" i="2" s="1"/>
  <c r="H292" i="2"/>
  <c r="H291" i="2"/>
  <c r="B292" i="2"/>
  <c r="D291" i="2" s="1"/>
  <c r="B291" i="2"/>
  <c r="D296" i="2"/>
  <c r="I154" i="3"/>
  <c r="I155" i="3"/>
  <c r="D155" i="3"/>
  <c r="N155" i="3"/>
  <c r="S155" i="3"/>
  <c r="S116" i="3"/>
  <c r="N116" i="3"/>
  <c r="I116" i="3"/>
  <c r="D116" i="3"/>
  <c r="I77" i="3"/>
  <c r="N77" i="3"/>
  <c r="S77" i="3"/>
  <c r="S38" i="3"/>
  <c r="N38" i="3"/>
  <c r="I38" i="3"/>
  <c r="S154" i="3"/>
  <c r="N154" i="3"/>
  <c r="D154" i="3"/>
  <c r="D115" i="3"/>
  <c r="I115" i="3"/>
  <c r="N115" i="3"/>
  <c r="S115" i="3"/>
  <c r="S76" i="3"/>
  <c r="N76" i="3"/>
  <c r="I76" i="3"/>
  <c r="S37" i="3"/>
  <c r="N37" i="3"/>
  <c r="I37" i="3"/>
  <c r="AB141" i="2" l="1"/>
  <c r="D215" i="2"/>
  <c r="D68" i="2"/>
  <c r="C296" i="2"/>
  <c r="J291" i="2"/>
</calcChain>
</file>

<file path=xl/sharedStrings.xml><?xml version="1.0" encoding="utf-8"?>
<sst xmlns="http://schemas.openxmlformats.org/spreadsheetml/2006/main" count="731" uniqueCount="151">
  <si>
    <t>AT&amp;T</t>
  </si>
  <si>
    <t>DISH Network</t>
  </si>
  <si>
    <t>Health Care</t>
  </si>
  <si>
    <t>Financials</t>
  </si>
  <si>
    <t>Adj Close</t>
  </si>
  <si>
    <t>4358.20.00</t>
  </si>
  <si>
    <t>3690.39.00</t>
  </si>
  <si>
    <t xml:space="preserve">Variance and standard deviation </t>
  </si>
  <si>
    <t>Period: 10-11-2021 al 17-12-2021</t>
  </si>
  <si>
    <t>Date</t>
  </si>
  <si>
    <t>x-u</t>
  </si>
  <si>
    <t>(x-u)^2</t>
  </si>
  <si>
    <t>Mean</t>
  </si>
  <si>
    <t>sum</t>
  </si>
  <si>
    <t>Variance</t>
  </si>
  <si>
    <t>std deviation</t>
  </si>
  <si>
    <t>variance</t>
  </si>
  <si>
    <t>mean</t>
  </si>
  <si>
    <t>CMCSA</t>
  </si>
  <si>
    <t>6027.01.00</t>
  </si>
  <si>
    <t>3861.20.00</t>
  </si>
  <si>
    <t>15193.40.00</t>
  </si>
  <si>
    <t>361.20.00</t>
  </si>
  <si>
    <t>12193.40.00</t>
  </si>
  <si>
    <t>9860.20.00</t>
  </si>
  <si>
    <t>14192.40.00</t>
  </si>
  <si>
    <t>11858.19.00</t>
  </si>
  <si>
    <t>10025.00.00</t>
  </si>
  <si>
    <t>2858.20.00</t>
  </si>
  <si>
    <t>12023.59.00</t>
  </si>
  <si>
    <t>9857.20.00</t>
  </si>
  <si>
    <t>4523.00.00</t>
  </si>
  <si>
    <t>4355.20.00</t>
  </si>
  <si>
    <t>4189.40.00</t>
  </si>
  <si>
    <t>16523.00.00</t>
  </si>
  <si>
    <t>6690.40.00</t>
  </si>
  <si>
    <t>524.01.00</t>
  </si>
  <si>
    <t>9689.40.00</t>
  </si>
  <si>
    <t>4856.21.00</t>
  </si>
  <si>
    <t>12522.00.00</t>
  </si>
  <si>
    <t>8522.00.00</t>
  </si>
  <si>
    <t>9522.00.00</t>
  </si>
  <si>
    <t>6856.20.00</t>
  </si>
  <si>
    <t>DISCA</t>
  </si>
  <si>
    <t>8036.00.00</t>
  </si>
  <si>
    <t>4869.21.00</t>
  </si>
  <si>
    <t>9036.01.00</t>
  </si>
  <si>
    <t>3202.39.00</t>
  </si>
  <si>
    <t>12701.38.00</t>
  </si>
  <si>
    <t>7701.39.00</t>
  </si>
  <si>
    <t>5200.41.00</t>
  </si>
  <si>
    <t>9699.42.00</t>
  </si>
  <si>
    <t>2199.41.00</t>
  </si>
  <si>
    <t>12533.00.00</t>
  </si>
  <si>
    <t>5699.40.00</t>
  </si>
  <si>
    <t>4197.40.00</t>
  </si>
  <si>
    <t>9196.39.00</t>
  </si>
  <si>
    <t>3197.41.00</t>
  </si>
  <si>
    <t>3864.20.00</t>
  </si>
  <si>
    <t>3865.20.00</t>
  </si>
  <si>
    <t>2198.41.00</t>
  </si>
  <si>
    <t>4865.21.00</t>
  </si>
  <si>
    <t>2698.40.00</t>
  </si>
  <si>
    <t>7532.01.00</t>
  </si>
  <si>
    <t>3698.41.00</t>
  </si>
  <si>
    <t>3365.21.00</t>
  </si>
  <si>
    <t>5031.59.00</t>
  </si>
  <si>
    <t>Coomunication services</t>
  </si>
  <si>
    <t>ABBV</t>
  </si>
  <si>
    <t>ABMD</t>
  </si>
  <si>
    <t>A</t>
  </si>
  <si>
    <t>ALGN</t>
  </si>
  <si>
    <t>ABC</t>
  </si>
  <si>
    <t>MET</t>
  </si>
  <si>
    <t>PRU</t>
  </si>
  <si>
    <t>SPGI</t>
  </si>
  <si>
    <t>TRV</t>
  </si>
  <si>
    <t>WLTW</t>
  </si>
  <si>
    <t>5390.31.00</t>
  </si>
  <si>
    <t>15593.19.00</t>
  </si>
  <si>
    <t>8799.05.00</t>
  </si>
  <si>
    <t>2739.02.00</t>
  </si>
  <si>
    <t>1484.45.00</t>
  </si>
  <si>
    <t>8893.27.00</t>
  </si>
  <si>
    <t>2430.51.00</t>
  </si>
  <si>
    <t>11094.06.00</t>
  </si>
  <si>
    <t>16350.25.00</t>
  </si>
  <si>
    <t>5864.16.00</t>
  </si>
  <si>
    <t>1153.08.00</t>
  </si>
  <si>
    <t>13154.01.00</t>
  </si>
  <si>
    <t>8939.48.00</t>
  </si>
  <si>
    <t>1954.56.00</t>
  </si>
  <si>
    <t>10926.37.00</t>
  </si>
  <si>
    <t>5151.51.00</t>
  </si>
  <si>
    <t>5246.13.00</t>
  </si>
  <si>
    <t>15994.28.00</t>
  </si>
  <si>
    <t>3708.19.00</t>
  </si>
  <si>
    <t>13485.23.00</t>
  </si>
  <si>
    <t>8319.45.00</t>
  </si>
  <si>
    <t>4320.40.00</t>
  </si>
  <si>
    <t>3152.53.00</t>
  </si>
  <si>
    <t>12322.36.00</t>
  </si>
  <si>
    <t>6324.35.00</t>
  </si>
  <si>
    <t>495.24.00</t>
  </si>
  <si>
    <t>Computer &amp; Technology</t>
  </si>
  <si>
    <t>AMD</t>
  </si>
  <si>
    <t>FTNT</t>
  </si>
  <si>
    <t>CSCO</t>
  </si>
  <si>
    <t>GLW</t>
  </si>
  <si>
    <t>DXC</t>
  </si>
  <si>
    <t>s&amp;p 500</t>
  </si>
  <si>
    <t>Returns(Stock)</t>
  </si>
  <si>
    <t>Returns(Market)</t>
  </si>
  <si>
    <t>T</t>
  </si>
  <si>
    <t>DISH</t>
  </si>
  <si>
    <t>abbv</t>
  </si>
  <si>
    <t>Financial</t>
  </si>
  <si>
    <t>PORTFOLIO BETA</t>
  </si>
  <si>
    <t>RETURN OF PORTFOLIO</t>
  </si>
  <si>
    <t>RETURN 
OF BENCHMARK</t>
  </si>
  <si>
    <t>covariance</t>
  </si>
  <si>
    <t>beta=</t>
  </si>
  <si>
    <t xml:space="preserve">So beta is a measure of a stock's volatility in relation to the overall market. We choose the S&amp;P 500 as benchmark. </t>
  </si>
  <si>
    <t>Since our stocks have a really small beta it means that our stocks are less volatile and have fewer price swings. Therefore small beta usually means less risky stocks we do get less of a return out of them because of that</t>
  </si>
  <si>
    <t>correlation:</t>
  </si>
  <si>
    <t>CHTR</t>
  </si>
  <si>
    <t>Colonna 1</t>
  </si>
  <si>
    <t>Colonna 2</t>
  </si>
  <si>
    <t>Charter Communications</t>
  </si>
  <si>
    <t>Comcast</t>
  </si>
  <si>
    <t>Discovery</t>
  </si>
  <si>
    <t>AbbVie</t>
  </si>
  <si>
    <t>Abiomed</t>
  </si>
  <si>
    <t>Agilent Technologies</t>
  </si>
  <si>
    <t>Align Technologies</t>
  </si>
  <si>
    <t>AmerisourceBergen</t>
  </si>
  <si>
    <t>MetLife</t>
  </si>
  <si>
    <t>Prudential Financial</t>
  </si>
  <si>
    <t>S&amp;P Global</t>
  </si>
  <si>
    <t>The Travelers Companies</t>
  </si>
  <si>
    <t>Willis Towers Watson</t>
  </si>
  <si>
    <t>Advanced Micro Devices</t>
  </si>
  <si>
    <t>Fortinet</t>
  </si>
  <si>
    <t>Cisco system</t>
  </si>
  <si>
    <t>Corning</t>
  </si>
  <si>
    <t>DXC Technology</t>
  </si>
  <si>
    <t>Nevertheless we can say that the negative correlated stocks move in a sort of opposite directions in the market</t>
  </si>
  <si>
    <t>Most of them have a small correlation since none of them has almost a value of 0.5 or 1.</t>
  </si>
  <si>
    <t xml:space="preserve">Agilent Technologies and Comcast have a medium  positive correlation of 0.38 </t>
  </si>
  <si>
    <t>Corning and Dish Network have a negative medium correlation of -0.38, same goes for Advanced Micro Devices and AT&amp;T</t>
  </si>
  <si>
    <t>Discovery and Charter Communications have such a small correlation of 0.003 which indicates that the two stocks really aren't correlated.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</si>
</sst>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;[Red]\-[$€-2]\ #,##0.00"/>
    <numFmt numFmtId="165" formatCode="#,##0.00_ ;[Red]\-#,##0.00\ 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2" fontId="0" fillId="0" borderId="0" xfId="0" applyNumberFormat="1"/>
    <xf numFmtId="2" fontId="1" fillId="0" borderId="5" xfId="0" applyNumberFormat="1" applyFont="1" applyBorder="1" applyAlignment="1">
      <alignment horizontal="right" wrapText="1"/>
    </xf>
    <xf numFmtId="2" fontId="0" fillId="0" borderId="0" xfId="0" applyNumberFormat="1" applyBorder="1"/>
    <xf numFmtId="14" fontId="1" fillId="0" borderId="5" xfId="0" applyNumberFormat="1" applyFont="1" applyBorder="1" applyAlignment="1">
      <alignment horizontal="right" wrapText="1"/>
    </xf>
    <xf numFmtId="164" fontId="0" fillId="0" borderId="0" xfId="0" applyNumberFormat="1"/>
    <xf numFmtId="164" fontId="1" fillId="0" borderId="5" xfId="0" applyNumberFormat="1" applyFont="1" applyBorder="1" applyAlignment="1">
      <alignment horizontal="right" wrapText="1"/>
    </xf>
    <xf numFmtId="2" fontId="2" fillId="0" borderId="0" xfId="0" applyNumberFormat="1" applyFont="1"/>
    <xf numFmtId="0" fontId="1" fillId="2" borderId="5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2" fontId="0" fillId="0" borderId="1" xfId="0" applyNumberFormat="1" applyBorder="1"/>
    <xf numFmtId="0" fontId="1" fillId="4" borderId="5" xfId="0" applyFont="1" applyFill="1" applyBorder="1" applyAlignment="1">
      <alignment wrapText="1"/>
    </xf>
    <xf numFmtId="2" fontId="2" fillId="0" borderId="1" xfId="0" applyNumberFormat="1" applyFont="1" applyBorder="1"/>
    <xf numFmtId="2" fontId="0" fillId="0" borderId="4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1" fillId="0" borderId="5" xfId="0" applyNumberFormat="1" applyFont="1" applyBorder="1" applyAlignment="1">
      <alignment wrapText="1"/>
    </xf>
    <xf numFmtId="164" fontId="1" fillId="0" borderId="0" xfId="0" applyNumberFormat="1" applyFont="1" applyBorder="1" applyAlignment="1">
      <alignment horizontal="right" wrapText="1"/>
    </xf>
    <xf numFmtId="0" fontId="0" fillId="0" borderId="0" xfId="0" applyBorder="1"/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0" fontId="2" fillId="0" borderId="0" xfId="0" applyFont="1"/>
    <xf numFmtId="0" fontId="0" fillId="0" borderId="2" xfId="0" applyBorder="1"/>
    <xf numFmtId="0" fontId="0" fillId="0" borderId="4" xfId="0" applyBorder="1"/>
    <xf numFmtId="0" fontId="0" fillId="0" borderId="1" xfId="0" applyBorder="1"/>
    <xf numFmtId="164" fontId="0" fillId="0" borderId="0" xfId="0" applyNumberFormat="1" applyBorder="1"/>
    <xf numFmtId="0" fontId="0" fillId="0" borderId="0" xfId="0" applyAlignment="1">
      <alignment wrapText="1"/>
    </xf>
    <xf numFmtId="0" fontId="1" fillId="0" borderId="6" xfId="0" applyFont="1" applyBorder="1" applyAlignment="1">
      <alignment horizontal="right" wrapText="1"/>
    </xf>
    <xf numFmtId="0" fontId="1" fillId="5" borderId="0" xfId="0" applyFont="1" applyFill="1" applyBorder="1" applyAlignment="1">
      <alignment wrapText="1"/>
    </xf>
    <xf numFmtId="164" fontId="1" fillId="5" borderId="0" xfId="0" applyNumberFormat="1" applyFont="1" applyFill="1" applyBorder="1" applyAlignment="1">
      <alignment horizontal="right" wrapText="1"/>
    </xf>
    <xf numFmtId="164" fontId="1" fillId="5" borderId="0" xfId="0" applyNumberFormat="1" applyFont="1" applyFill="1" applyBorder="1" applyAlignment="1">
      <alignment wrapText="1"/>
    </xf>
    <xf numFmtId="0" fontId="0" fillId="5" borderId="0" xfId="0" applyFill="1" applyBorder="1"/>
    <xf numFmtId="165" fontId="1" fillId="0" borderId="5" xfId="0" applyNumberFormat="1" applyFont="1" applyBorder="1" applyAlignment="1">
      <alignment horizontal="right" wrapText="1"/>
    </xf>
    <xf numFmtId="0" fontId="0" fillId="6" borderId="0" xfId="0" applyFill="1"/>
    <xf numFmtId="0" fontId="0" fillId="0" borderId="0" xfId="0" applyFill="1" applyBorder="1" applyAlignment="1"/>
    <xf numFmtId="0" fontId="0" fillId="0" borderId="8" xfId="0" applyFill="1" applyBorder="1" applyAlignment="1"/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4" xfId="0" applyFill="1" applyBorder="1" applyAlignment="1"/>
    <xf numFmtId="0" fontId="0" fillId="0" borderId="15" xfId="0" applyFill="1" applyBorder="1" applyAlignment="1"/>
    <xf numFmtId="0" fontId="4" fillId="0" borderId="0" xfId="0" applyFont="1"/>
    <xf numFmtId="0" fontId="5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6E057-C1D3-40C7-B7A4-8582B20EA782}">
  <dimension ref="A1:AF761"/>
  <sheetViews>
    <sheetView topLeftCell="A16" zoomScale="55" zoomScaleNormal="55" workbookViewId="0">
      <selection activeCell="G1" sqref="G1"/>
    </sheetView>
  </sheetViews>
  <sheetFormatPr defaultRowHeight="15" x14ac:dyDescent="0.25"/>
  <cols>
    <col min="1" max="1" width="13.42578125" customWidth="1"/>
    <col min="2" max="2" width="12.140625" customWidth="1"/>
    <col min="3" max="3" width="14.140625" customWidth="1"/>
    <col min="4" max="4" width="12.85546875" customWidth="1"/>
    <col min="5" max="5" width="11.5703125" customWidth="1"/>
    <col min="7" max="7" width="10.7109375" customWidth="1"/>
    <col min="9" max="9" width="10.7109375" customWidth="1"/>
    <col min="13" max="13" width="10.42578125" customWidth="1"/>
    <col min="15" max="15" width="10.5703125" customWidth="1"/>
    <col min="16" max="16" width="12.140625" customWidth="1"/>
    <col min="19" max="19" width="12.140625" customWidth="1"/>
    <col min="21" max="22" width="11.7109375" customWidth="1"/>
    <col min="25" max="25" width="10.85546875" customWidth="1"/>
    <col min="27" max="27" width="11.5703125" customWidth="1"/>
  </cols>
  <sheetData>
    <row r="1" spans="1:32" ht="15.75" thickBot="1" x14ac:dyDescent="0.3">
      <c r="A1" s="24" t="s">
        <v>113</v>
      </c>
      <c r="G1" s="9" t="s">
        <v>125</v>
      </c>
      <c r="M1" s="24" t="s">
        <v>18</v>
      </c>
      <c r="S1" s="24" t="s">
        <v>43</v>
      </c>
      <c r="Y1" s="24" t="s">
        <v>114</v>
      </c>
    </row>
    <row r="2" spans="1:32" ht="27" thickBot="1" x14ac:dyDescent="0.3">
      <c r="A2" s="1" t="s">
        <v>9</v>
      </c>
      <c r="B2" s="1" t="s">
        <v>4</v>
      </c>
      <c r="C2" s="1" t="s">
        <v>110</v>
      </c>
      <c r="D2" s="1" t="s">
        <v>111</v>
      </c>
      <c r="E2" s="1" t="s">
        <v>112</v>
      </c>
      <c r="G2" s="1" t="s">
        <v>9</v>
      </c>
      <c r="H2" s="1" t="s">
        <v>4</v>
      </c>
      <c r="I2" s="1" t="s">
        <v>110</v>
      </c>
      <c r="J2" s="1" t="s">
        <v>111</v>
      </c>
      <c r="K2" s="1" t="s">
        <v>112</v>
      </c>
      <c r="M2" s="1" t="s">
        <v>9</v>
      </c>
      <c r="N2" s="1" t="s">
        <v>4</v>
      </c>
      <c r="O2" s="1" t="s">
        <v>110</v>
      </c>
      <c r="P2" s="1" t="s">
        <v>111</v>
      </c>
      <c r="Q2" s="1" t="s">
        <v>112</v>
      </c>
      <c r="S2" s="1" t="s">
        <v>9</v>
      </c>
      <c r="T2" s="1" t="s">
        <v>4</v>
      </c>
      <c r="U2" s="1" t="s">
        <v>110</v>
      </c>
      <c r="V2" s="1" t="s">
        <v>111</v>
      </c>
      <c r="W2" s="1" t="s">
        <v>112</v>
      </c>
      <c r="Y2" s="1" t="s">
        <v>9</v>
      </c>
      <c r="Z2" s="1" t="s">
        <v>4</v>
      </c>
      <c r="AA2" s="1" t="s">
        <v>110</v>
      </c>
      <c r="AB2" s="1" t="s">
        <v>111</v>
      </c>
      <c r="AC2" s="1" t="s">
        <v>112</v>
      </c>
    </row>
    <row r="3" spans="1:32" ht="15.75" thickBot="1" x14ac:dyDescent="0.3">
      <c r="A3" s="6">
        <v>44456</v>
      </c>
      <c r="B3" s="8">
        <v>5.16</v>
      </c>
      <c r="C3" s="8">
        <v>4432.99</v>
      </c>
      <c r="D3" s="1"/>
      <c r="E3" s="1"/>
      <c r="G3" s="6">
        <v>44456</v>
      </c>
      <c r="H3" s="8">
        <v>365.11</v>
      </c>
      <c r="I3" s="8">
        <v>4432.99</v>
      </c>
      <c r="J3" s="1"/>
      <c r="K3" s="1"/>
      <c r="M3" s="6">
        <v>44456</v>
      </c>
      <c r="N3" s="8">
        <v>598.54999999999995</v>
      </c>
      <c r="O3" s="8">
        <v>4432.99</v>
      </c>
      <c r="P3" s="18"/>
      <c r="Q3" s="18"/>
      <c r="S3" s="6">
        <v>44456</v>
      </c>
      <c r="T3" s="8">
        <v>612.19000000000005</v>
      </c>
      <c r="U3" s="8">
        <v>4432.99</v>
      </c>
      <c r="V3" s="18"/>
      <c r="W3" s="18"/>
      <c r="Y3" s="6">
        <v>44456</v>
      </c>
      <c r="Z3" s="8">
        <v>335.08</v>
      </c>
      <c r="AA3" s="8">
        <v>4432.99</v>
      </c>
      <c r="AB3" s="1"/>
      <c r="AC3" s="1"/>
    </row>
    <row r="4" spans="1:32" ht="15.75" thickBot="1" x14ac:dyDescent="0.3">
      <c r="A4" s="6">
        <v>44459</v>
      </c>
      <c r="B4" s="8">
        <v>481.57</v>
      </c>
      <c r="C4" s="8">
        <v>4357.7299999999996</v>
      </c>
      <c r="D4" s="4">
        <v>4.54</v>
      </c>
      <c r="E4" s="4">
        <v>-0.02</v>
      </c>
      <c r="G4" s="6">
        <v>44459</v>
      </c>
      <c r="H4" s="8">
        <v>656.48</v>
      </c>
      <c r="I4" s="8">
        <v>4357.7299999999996</v>
      </c>
      <c r="J4" s="4">
        <v>0.59</v>
      </c>
      <c r="K4" s="4">
        <v>-0.02</v>
      </c>
      <c r="M4" s="6">
        <v>44459</v>
      </c>
      <c r="N4" s="8">
        <v>169.89</v>
      </c>
      <c r="O4" s="8">
        <v>4357.7299999999996</v>
      </c>
      <c r="P4" s="4">
        <v>-1.26</v>
      </c>
      <c r="Q4" s="4">
        <v>-0.02</v>
      </c>
      <c r="S4" s="6">
        <v>44459</v>
      </c>
      <c r="T4" s="8">
        <v>8.0299999999999994</v>
      </c>
      <c r="U4" s="8">
        <v>4357.7299999999996</v>
      </c>
      <c r="V4" s="4">
        <v>-4.33</v>
      </c>
      <c r="W4" s="4">
        <v>-0.02</v>
      </c>
      <c r="Y4" s="6">
        <v>44459</v>
      </c>
      <c r="Z4" s="8">
        <v>22.58</v>
      </c>
      <c r="AA4" s="8">
        <v>4357.7299999999996</v>
      </c>
      <c r="AB4" s="4">
        <v>-2.7</v>
      </c>
      <c r="AC4" s="4">
        <v>-0.02</v>
      </c>
    </row>
    <row r="5" spans="1:32" ht="18" customHeight="1" thickBot="1" x14ac:dyDescent="0.3">
      <c r="A5" s="6">
        <v>44460</v>
      </c>
      <c r="B5" s="8">
        <v>311.27</v>
      </c>
      <c r="C5" s="8">
        <v>4354.1899999999996</v>
      </c>
      <c r="D5" s="4">
        <v>-0.44</v>
      </c>
      <c r="E5" s="4">
        <v>0</v>
      </c>
      <c r="G5" s="6">
        <v>44460</v>
      </c>
      <c r="H5" s="8">
        <v>468.63</v>
      </c>
      <c r="I5" s="8">
        <v>4354.1899999999996</v>
      </c>
      <c r="J5" s="4">
        <v>-0.34</v>
      </c>
      <c r="K5" s="4">
        <v>0</v>
      </c>
      <c r="M5" s="6">
        <v>44460</v>
      </c>
      <c r="N5" s="8">
        <v>566.99</v>
      </c>
      <c r="O5" s="8">
        <v>4354.1899999999996</v>
      </c>
      <c r="P5" s="4">
        <v>1.21</v>
      </c>
      <c r="Q5" s="4">
        <v>0</v>
      </c>
      <c r="S5" s="6">
        <v>44460</v>
      </c>
      <c r="T5" s="8">
        <v>105.21</v>
      </c>
      <c r="U5" s="8">
        <v>4354.1899999999996</v>
      </c>
      <c r="V5" s="4">
        <v>2.57</v>
      </c>
      <c r="W5" s="4">
        <v>0</v>
      </c>
      <c r="Y5" s="6">
        <v>44460</v>
      </c>
      <c r="Z5" s="8">
        <v>321.14999999999998</v>
      </c>
      <c r="AA5" s="8">
        <v>4354.1899999999996</v>
      </c>
      <c r="AB5" s="4">
        <v>2.65</v>
      </c>
      <c r="AC5" s="4">
        <v>0</v>
      </c>
    </row>
    <row r="6" spans="1:32" ht="15.75" thickBot="1" x14ac:dyDescent="0.3">
      <c r="A6" s="6">
        <v>44461</v>
      </c>
      <c r="B6" s="8">
        <v>345.33</v>
      </c>
      <c r="C6" s="8">
        <v>4395.6400000000003</v>
      </c>
      <c r="D6" s="4">
        <v>0.1</v>
      </c>
      <c r="E6" s="4">
        <v>0.01</v>
      </c>
      <c r="G6" s="6">
        <v>44461</v>
      </c>
      <c r="H6" s="8">
        <v>413.23</v>
      </c>
      <c r="I6" s="8">
        <v>4395.6400000000003</v>
      </c>
      <c r="J6" s="4">
        <v>-0.13</v>
      </c>
      <c r="K6" s="4">
        <v>0.01</v>
      </c>
      <c r="M6" s="6">
        <v>44461</v>
      </c>
      <c r="N6" s="8">
        <v>539.34</v>
      </c>
      <c r="O6" s="8">
        <v>4395.6400000000003</v>
      </c>
      <c r="P6" s="4">
        <v>-0.05</v>
      </c>
      <c r="Q6" s="4">
        <v>0.01</v>
      </c>
      <c r="S6" s="6">
        <v>44461</v>
      </c>
      <c r="T6" s="8">
        <v>306.60000000000002</v>
      </c>
      <c r="U6" s="8">
        <v>4395.6400000000003</v>
      </c>
      <c r="V6" s="4">
        <v>1.07</v>
      </c>
      <c r="W6" s="4">
        <v>0.01</v>
      </c>
      <c r="Y6" s="6">
        <v>44461</v>
      </c>
      <c r="Z6" s="8">
        <v>244.8</v>
      </c>
      <c r="AA6" s="8">
        <v>4395.6400000000003</v>
      </c>
      <c r="AB6" s="4">
        <v>-0.27</v>
      </c>
      <c r="AC6" s="4">
        <v>0.01</v>
      </c>
      <c r="AF6" t="s">
        <v>122</v>
      </c>
    </row>
    <row r="7" spans="1:32" ht="15.75" thickBot="1" x14ac:dyDescent="0.3">
      <c r="A7" s="6">
        <v>44462</v>
      </c>
      <c r="B7" s="8">
        <v>467.95</v>
      </c>
      <c r="C7" s="8">
        <v>4448.9799999999996</v>
      </c>
      <c r="D7" s="4">
        <v>0.3</v>
      </c>
      <c r="E7" s="4">
        <v>0.01</v>
      </c>
      <c r="G7" s="6">
        <v>44462</v>
      </c>
      <c r="H7" s="8">
        <v>690.61</v>
      </c>
      <c r="I7" s="8">
        <v>4448.9799999999996</v>
      </c>
      <c r="J7" s="4">
        <v>0.51</v>
      </c>
      <c r="K7" s="4">
        <v>0.01</v>
      </c>
      <c r="M7" s="6">
        <v>44462</v>
      </c>
      <c r="N7" s="8">
        <v>643.04</v>
      </c>
      <c r="O7" s="8">
        <v>4448.9799999999996</v>
      </c>
      <c r="P7" s="4">
        <v>0.18</v>
      </c>
      <c r="Q7" s="4">
        <v>0.01</v>
      </c>
      <c r="S7" s="6">
        <v>44462</v>
      </c>
      <c r="T7" s="8">
        <v>369.1</v>
      </c>
      <c r="U7" s="8">
        <v>4448.9799999999996</v>
      </c>
      <c r="V7" s="4">
        <v>0.19</v>
      </c>
      <c r="W7" s="4">
        <v>0.01</v>
      </c>
      <c r="Y7" s="6">
        <v>44462</v>
      </c>
      <c r="Z7" s="8">
        <v>598.97</v>
      </c>
      <c r="AA7" s="8">
        <v>4448.9799999999996</v>
      </c>
      <c r="AB7" s="4">
        <v>0.89</v>
      </c>
      <c r="AC7" s="4">
        <v>0.01</v>
      </c>
      <c r="AF7" t="s">
        <v>123</v>
      </c>
    </row>
    <row r="8" spans="1:32" ht="15.75" thickBot="1" x14ac:dyDescent="0.3">
      <c r="A8" s="6">
        <v>44463</v>
      </c>
      <c r="B8" s="8">
        <v>427.07</v>
      </c>
      <c r="C8" s="8">
        <v>4455.4799999999996</v>
      </c>
      <c r="D8" s="4">
        <v>-0.09</v>
      </c>
      <c r="E8" s="4">
        <v>0</v>
      </c>
      <c r="G8" s="6">
        <v>44463</v>
      </c>
      <c r="H8" s="8">
        <v>148.84</v>
      </c>
      <c r="I8" s="8">
        <v>4455.4799999999996</v>
      </c>
      <c r="J8" s="4">
        <v>-1.53</v>
      </c>
      <c r="K8" s="4">
        <v>0</v>
      </c>
      <c r="M8" s="6">
        <v>44463</v>
      </c>
      <c r="N8" s="8">
        <v>691.45</v>
      </c>
      <c r="O8" s="8">
        <v>4455.4799999999996</v>
      </c>
      <c r="P8" s="4">
        <v>7.0000000000000007E-2</v>
      </c>
      <c r="Q8" s="4">
        <v>0</v>
      </c>
      <c r="S8" s="6">
        <v>44463</v>
      </c>
      <c r="T8" s="8">
        <v>209.37</v>
      </c>
      <c r="U8" s="8">
        <v>4455.4799999999996</v>
      </c>
      <c r="V8" s="4">
        <v>-0.56999999999999995</v>
      </c>
      <c r="W8" s="4">
        <v>0</v>
      </c>
      <c r="Y8" s="6">
        <v>44463</v>
      </c>
      <c r="Z8" s="8">
        <v>217.07</v>
      </c>
      <c r="AA8" s="8">
        <v>4455.4799999999996</v>
      </c>
      <c r="AB8" s="4">
        <v>-1.01</v>
      </c>
      <c r="AC8" s="4">
        <v>0</v>
      </c>
    </row>
    <row r="9" spans="1:32" ht="15.75" thickBot="1" x14ac:dyDescent="0.3">
      <c r="A9" s="6">
        <v>44466</v>
      </c>
      <c r="B9" s="8">
        <v>611</v>
      </c>
      <c r="C9" s="8">
        <v>4443.1099999999997</v>
      </c>
      <c r="D9" s="4">
        <v>0.36</v>
      </c>
      <c r="E9" s="4">
        <v>0</v>
      </c>
      <c r="G9" s="6">
        <v>44466</v>
      </c>
      <c r="H9" s="8">
        <v>315.29000000000002</v>
      </c>
      <c r="I9" s="8">
        <v>4443.1099999999997</v>
      </c>
      <c r="J9" s="4">
        <v>0.75</v>
      </c>
      <c r="K9" s="4">
        <v>0</v>
      </c>
      <c r="M9" s="6">
        <v>44466</v>
      </c>
      <c r="N9" s="8">
        <v>31.61</v>
      </c>
      <c r="O9" s="8">
        <v>4443.1099999999997</v>
      </c>
      <c r="P9" s="4">
        <v>-3.09</v>
      </c>
      <c r="Q9" s="4">
        <v>0</v>
      </c>
      <c r="S9" s="6">
        <v>44466</v>
      </c>
      <c r="T9" s="8">
        <v>98.3</v>
      </c>
      <c r="U9" s="8">
        <v>4443.1099999999997</v>
      </c>
      <c r="V9" s="4">
        <v>-0.76</v>
      </c>
      <c r="W9" s="4">
        <v>0</v>
      </c>
      <c r="Y9" s="6">
        <v>44466</v>
      </c>
      <c r="Z9" s="8">
        <v>515.72</v>
      </c>
      <c r="AA9" s="8">
        <v>4443.1099999999997</v>
      </c>
      <c r="AB9" s="4">
        <v>0.87</v>
      </c>
      <c r="AC9" s="4">
        <v>0</v>
      </c>
    </row>
    <row r="10" spans="1:32" ht="15.75" thickBot="1" x14ac:dyDescent="0.3">
      <c r="A10" s="6">
        <v>44467</v>
      </c>
      <c r="B10" s="8">
        <v>502.01</v>
      </c>
      <c r="C10" s="8">
        <v>4352.63</v>
      </c>
      <c r="D10" s="4">
        <v>-0.2</v>
      </c>
      <c r="E10" s="4">
        <v>-0.02</v>
      </c>
      <c r="G10" s="6">
        <v>44467</v>
      </c>
      <c r="H10" s="8">
        <v>370.56</v>
      </c>
      <c r="I10" s="8">
        <v>4352.63</v>
      </c>
      <c r="J10" s="4">
        <v>0.16</v>
      </c>
      <c r="K10" s="4">
        <v>-0.02</v>
      </c>
      <c r="M10" s="6">
        <v>44467</v>
      </c>
      <c r="N10" s="8">
        <v>355.68</v>
      </c>
      <c r="O10" s="8">
        <v>4352.63</v>
      </c>
      <c r="P10" s="4">
        <v>2.42</v>
      </c>
      <c r="Q10" s="4">
        <v>-0.02</v>
      </c>
      <c r="S10" s="6">
        <v>44467</v>
      </c>
      <c r="T10" s="8">
        <v>417.71</v>
      </c>
      <c r="U10" s="8">
        <v>4352.63</v>
      </c>
      <c r="V10" s="4">
        <v>1.45</v>
      </c>
      <c r="W10" s="4">
        <v>-0.02</v>
      </c>
      <c r="Y10" s="6">
        <v>44467</v>
      </c>
      <c r="Z10" s="8">
        <v>550.4</v>
      </c>
      <c r="AA10" s="8">
        <v>4352.63</v>
      </c>
      <c r="AB10" s="4">
        <v>7.0000000000000007E-2</v>
      </c>
      <c r="AC10" s="4">
        <v>-0.02</v>
      </c>
    </row>
    <row r="11" spans="1:32" ht="15.75" thickBot="1" x14ac:dyDescent="0.3">
      <c r="A11" s="6">
        <v>44468</v>
      </c>
      <c r="B11" s="8">
        <v>611</v>
      </c>
      <c r="C11" s="8">
        <v>4359.46</v>
      </c>
      <c r="D11" s="4">
        <v>0.2</v>
      </c>
      <c r="E11" s="4">
        <v>0</v>
      </c>
      <c r="G11" s="6">
        <v>44468</v>
      </c>
      <c r="H11" s="8">
        <v>155.54</v>
      </c>
      <c r="I11" s="8">
        <v>4359.46</v>
      </c>
      <c r="J11" s="4">
        <v>-0.87</v>
      </c>
      <c r="K11" s="4">
        <v>0</v>
      </c>
      <c r="M11" s="6">
        <v>44468</v>
      </c>
      <c r="N11" s="8">
        <v>477.11</v>
      </c>
      <c r="O11" s="8">
        <v>4359.46</v>
      </c>
      <c r="P11" s="4">
        <v>0.28999999999999998</v>
      </c>
      <c r="Q11" s="4">
        <v>0</v>
      </c>
      <c r="S11" s="6">
        <v>44468</v>
      </c>
      <c r="T11" s="8">
        <v>292.70999999999998</v>
      </c>
      <c r="U11" s="8">
        <v>4359.46</v>
      </c>
      <c r="V11" s="4">
        <v>-0.36</v>
      </c>
      <c r="W11" s="4">
        <v>0</v>
      </c>
      <c r="Y11" s="6">
        <v>44468</v>
      </c>
      <c r="Z11" s="8">
        <v>99.05</v>
      </c>
      <c r="AA11" s="8">
        <v>4359.46</v>
      </c>
      <c r="AB11" s="4">
        <v>-1.71</v>
      </c>
      <c r="AC11" s="4">
        <v>0</v>
      </c>
    </row>
    <row r="12" spans="1:32" ht="15.75" thickBot="1" x14ac:dyDescent="0.3">
      <c r="A12" s="6">
        <v>44469</v>
      </c>
      <c r="B12" s="8">
        <v>345.33</v>
      </c>
      <c r="C12" s="8">
        <v>4307.54</v>
      </c>
      <c r="D12" s="4">
        <v>-0.56999999999999995</v>
      </c>
      <c r="E12" s="4">
        <v>-0.01</v>
      </c>
      <c r="G12" s="6">
        <v>44469</v>
      </c>
      <c r="H12" s="8">
        <v>419.18</v>
      </c>
      <c r="I12" s="8">
        <v>4307.54</v>
      </c>
      <c r="J12" s="4">
        <v>0.99</v>
      </c>
      <c r="K12" s="4">
        <v>-0.01</v>
      </c>
      <c r="M12" s="6">
        <v>44469</v>
      </c>
      <c r="N12" s="8">
        <v>477.11</v>
      </c>
      <c r="O12" s="8">
        <v>4307.54</v>
      </c>
      <c r="P12" s="4">
        <v>0</v>
      </c>
      <c r="Q12" s="4">
        <v>-0.01</v>
      </c>
      <c r="S12" s="6">
        <v>44469</v>
      </c>
      <c r="T12" s="8">
        <v>264.93</v>
      </c>
      <c r="U12" s="8">
        <v>4307.54</v>
      </c>
      <c r="V12" s="4">
        <v>-0.1</v>
      </c>
      <c r="W12" s="4">
        <v>-0.01</v>
      </c>
      <c r="Y12" s="6">
        <v>44469</v>
      </c>
      <c r="Z12" s="8">
        <v>321.24</v>
      </c>
      <c r="AA12" s="8">
        <v>4307.54</v>
      </c>
      <c r="AB12" s="4">
        <v>1.18</v>
      </c>
      <c r="AC12" s="4">
        <v>-0.01</v>
      </c>
    </row>
    <row r="13" spans="1:32" ht="15.75" thickBot="1" x14ac:dyDescent="0.3">
      <c r="A13" s="6">
        <v>44470</v>
      </c>
      <c r="B13" s="8">
        <v>447.51</v>
      </c>
      <c r="C13" s="8">
        <v>4357.04</v>
      </c>
      <c r="D13" s="4">
        <v>0.26</v>
      </c>
      <c r="E13" s="4">
        <v>0.01</v>
      </c>
      <c r="G13" s="6">
        <v>44470</v>
      </c>
      <c r="H13" s="8">
        <v>86.32</v>
      </c>
      <c r="I13" s="8">
        <v>4357.04</v>
      </c>
      <c r="J13" s="4">
        <v>-1.58</v>
      </c>
      <c r="K13" s="4">
        <v>0.01</v>
      </c>
      <c r="M13" s="6">
        <v>44470</v>
      </c>
      <c r="N13" s="8">
        <v>667.69</v>
      </c>
      <c r="O13" s="8">
        <v>4357.04</v>
      </c>
      <c r="P13" s="4">
        <v>0.34</v>
      </c>
      <c r="Q13" s="4">
        <v>0.01</v>
      </c>
      <c r="S13" s="6">
        <v>44470</v>
      </c>
      <c r="T13" s="8">
        <v>514.92999999999995</v>
      </c>
      <c r="U13" s="8">
        <v>4357.04</v>
      </c>
      <c r="V13" s="4">
        <v>0.66</v>
      </c>
      <c r="W13" s="4">
        <v>0.01</v>
      </c>
      <c r="Y13" s="6">
        <v>44470</v>
      </c>
      <c r="Z13" s="8">
        <v>112.99</v>
      </c>
      <c r="AA13" s="8">
        <v>4357.04</v>
      </c>
      <c r="AB13" s="4">
        <v>-1.04</v>
      </c>
      <c r="AC13" s="4">
        <v>0.01</v>
      </c>
    </row>
    <row r="14" spans="1:32" ht="15.75" thickBot="1" x14ac:dyDescent="0.3">
      <c r="A14" s="6">
        <v>44473</v>
      </c>
      <c r="B14" s="8">
        <v>508.82</v>
      </c>
      <c r="C14" s="8">
        <v>4300.46</v>
      </c>
      <c r="D14" s="4">
        <v>0.13</v>
      </c>
      <c r="E14" s="4">
        <v>-0.01</v>
      </c>
      <c r="G14" s="6">
        <v>44473</v>
      </c>
      <c r="H14" s="8">
        <v>697.52</v>
      </c>
      <c r="I14" s="8">
        <v>4300.46</v>
      </c>
      <c r="J14" s="4">
        <v>2.09</v>
      </c>
      <c r="K14" s="4">
        <v>-0.01</v>
      </c>
      <c r="M14" s="6">
        <v>44473</v>
      </c>
      <c r="N14" s="8">
        <v>370.39</v>
      </c>
      <c r="O14" s="8">
        <v>4300.46</v>
      </c>
      <c r="P14" s="4">
        <v>-0.59</v>
      </c>
      <c r="Q14" s="4">
        <v>-0.01</v>
      </c>
      <c r="S14" s="6">
        <v>44473</v>
      </c>
      <c r="T14" s="8">
        <v>424.65</v>
      </c>
      <c r="U14" s="8">
        <v>4300.46</v>
      </c>
      <c r="V14" s="4">
        <v>-0.19</v>
      </c>
      <c r="W14" s="4">
        <v>-0.01</v>
      </c>
      <c r="Y14" s="6">
        <v>44473</v>
      </c>
      <c r="Z14" s="8">
        <v>300.49</v>
      </c>
      <c r="AA14" s="8">
        <v>4300.46</v>
      </c>
      <c r="AB14" s="4">
        <v>0.98</v>
      </c>
      <c r="AC14" s="4">
        <v>-0.01</v>
      </c>
    </row>
    <row r="15" spans="1:32" ht="15.75" thickBot="1" x14ac:dyDescent="0.3">
      <c r="A15" s="6">
        <v>44474</v>
      </c>
      <c r="B15" s="8">
        <v>576.94000000000005</v>
      </c>
      <c r="C15" s="8">
        <v>4345.72</v>
      </c>
      <c r="D15" s="4">
        <v>0.13</v>
      </c>
      <c r="E15" s="4">
        <v>0.01</v>
      </c>
      <c r="G15" s="6">
        <v>44474</v>
      </c>
      <c r="H15" s="8">
        <v>579.72</v>
      </c>
      <c r="I15" s="8">
        <v>4345.72</v>
      </c>
      <c r="J15" s="4">
        <v>-0.18</v>
      </c>
      <c r="K15" s="4">
        <v>0.01</v>
      </c>
      <c r="M15" s="6">
        <v>44474</v>
      </c>
      <c r="N15" s="8">
        <v>550.95000000000005</v>
      </c>
      <c r="O15" s="8">
        <v>4345.72</v>
      </c>
      <c r="P15" s="4">
        <v>0.4</v>
      </c>
      <c r="Q15" s="4">
        <v>0.01</v>
      </c>
      <c r="S15" s="6">
        <v>44474</v>
      </c>
      <c r="T15" s="8">
        <v>105.25</v>
      </c>
      <c r="U15" s="8">
        <v>4345.72</v>
      </c>
      <c r="V15" s="4">
        <v>-1.39</v>
      </c>
      <c r="W15" s="4">
        <v>0.01</v>
      </c>
      <c r="Y15" s="6">
        <v>44474</v>
      </c>
      <c r="Z15" s="8">
        <v>119.93</v>
      </c>
      <c r="AA15" s="8">
        <v>4345.72</v>
      </c>
      <c r="AB15" s="4">
        <v>-0.92</v>
      </c>
      <c r="AC15" s="4">
        <v>0.01</v>
      </c>
    </row>
    <row r="16" spans="1:32" ht="15.75" thickBot="1" x14ac:dyDescent="0.3">
      <c r="A16" s="6">
        <v>44475</v>
      </c>
      <c r="B16" s="8">
        <v>549.69000000000005</v>
      </c>
      <c r="C16" s="8">
        <v>4363.55</v>
      </c>
      <c r="D16" s="4">
        <v>-0.05</v>
      </c>
      <c r="E16" s="4">
        <v>0</v>
      </c>
      <c r="G16" s="6">
        <v>44475</v>
      </c>
      <c r="H16" s="8">
        <v>551.79</v>
      </c>
      <c r="I16" s="8">
        <v>4363.55</v>
      </c>
      <c r="J16" s="4">
        <v>-0.05</v>
      </c>
      <c r="K16" s="4">
        <v>0</v>
      </c>
      <c r="M16" s="6">
        <v>44475</v>
      </c>
      <c r="N16" s="8">
        <v>627.33000000000004</v>
      </c>
      <c r="O16" s="8">
        <v>4363.55</v>
      </c>
      <c r="P16" s="4">
        <v>0.13</v>
      </c>
      <c r="Q16" s="4">
        <v>0</v>
      </c>
      <c r="S16" s="6">
        <v>44475</v>
      </c>
      <c r="T16" s="8">
        <v>612.15</v>
      </c>
      <c r="U16" s="8">
        <v>4363.55</v>
      </c>
      <c r="V16" s="4">
        <v>1.76</v>
      </c>
      <c r="W16" s="4">
        <v>0</v>
      </c>
      <c r="Y16" s="6">
        <v>44475</v>
      </c>
      <c r="Z16" s="8">
        <v>481</v>
      </c>
      <c r="AA16" s="8">
        <v>4363.55</v>
      </c>
      <c r="AB16" s="4">
        <v>1.39</v>
      </c>
      <c r="AC16" s="4">
        <v>0</v>
      </c>
    </row>
    <row r="17" spans="1:29" ht="15.75" thickBot="1" x14ac:dyDescent="0.3">
      <c r="A17" s="6">
        <v>44476</v>
      </c>
      <c r="B17" s="8">
        <v>63.63</v>
      </c>
      <c r="C17" s="8">
        <v>4399.76</v>
      </c>
      <c r="D17" s="4">
        <v>-2.16</v>
      </c>
      <c r="E17" s="4">
        <v>0.01</v>
      </c>
      <c r="G17" s="6">
        <v>44476</v>
      </c>
      <c r="H17" s="8">
        <v>690.61</v>
      </c>
      <c r="I17" s="8">
        <v>4399.76</v>
      </c>
      <c r="J17" s="4">
        <v>0.22</v>
      </c>
      <c r="K17" s="4">
        <v>0.01</v>
      </c>
      <c r="M17" s="6">
        <v>44476</v>
      </c>
      <c r="N17" s="8">
        <v>280.14999999999998</v>
      </c>
      <c r="O17" s="8">
        <v>4399.76</v>
      </c>
      <c r="P17" s="4">
        <v>-0.81</v>
      </c>
      <c r="Q17" s="4">
        <v>0.01</v>
      </c>
      <c r="S17" s="6">
        <v>44476</v>
      </c>
      <c r="T17" s="8">
        <v>320.52999999999997</v>
      </c>
      <c r="U17" s="8">
        <v>4399.76</v>
      </c>
      <c r="V17" s="4">
        <v>-0.65</v>
      </c>
      <c r="W17" s="4">
        <v>0.01</v>
      </c>
      <c r="Y17" s="6">
        <v>44476</v>
      </c>
      <c r="Z17" s="8">
        <v>224.1</v>
      </c>
      <c r="AA17" s="8">
        <v>4399.76</v>
      </c>
      <c r="AB17" s="4">
        <v>-0.76</v>
      </c>
      <c r="AC17" s="4">
        <v>0.01</v>
      </c>
    </row>
    <row r="18" spans="1:29" ht="15.75" thickBot="1" x14ac:dyDescent="0.3">
      <c r="A18" s="6">
        <v>44477</v>
      </c>
      <c r="B18" s="8">
        <v>535.80999999999995</v>
      </c>
      <c r="C18" s="8">
        <v>4391.34</v>
      </c>
      <c r="D18" s="4">
        <v>2.13</v>
      </c>
      <c r="E18" s="4">
        <v>0</v>
      </c>
      <c r="G18" s="6">
        <v>44477</v>
      </c>
      <c r="H18" s="8">
        <v>119.7</v>
      </c>
      <c r="I18" s="8">
        <v>4391.34</v>
      </c>
      <c r="J18" s="4">
        <v>-1.75</v>
      </c>
      <c r="K18" s="4">
        <v>0</v>
      </c>
      <c r="M18" s="6">
        <v>44477</v>
      </c>
      <c r="N18" s="8">
        <v>488.36</v>
      </c>
      <c r="O18" s="8">
        <v>4391.34</v>
      </c>
      <c r="P18" s="4">
        <v>0.56000000000000005</v>
      </c>
      <c r="Q18" s="4">
        <v>0</v>
      </c>
      <c r="S18" s="6">
        <v>44477</v>
      </c>
      <c r="T18" s="8">
        <v>619.1</v>
      </c>
      <c r="U18" s="8">
        <v>4391.34</v>
      </c>
      <c r="V18" s="4">
        <v>0.66</v>
      </c>
      <c r="W18" s="4">
        <v>0</v>
      </c>
      <c r="Y18" s="6">
        <v>44477</v>
      </c>
      <c r="Z18" s="8">
        <v>356</v>
      </c>
      <c r="AA18" s="8">
        <v>4391.34</v>
      </c>
      <c r="AB18" s="4">
        <v>0.46</v>
      </c>
      <c r="AC18" s="4">
        <v>0</v>
      </c>
    </row>
    <row r="19" spans="1:29" ht="15.75" thickBot="1" x14ac:dyDescent="0.3">
      <c r="A19" s="6">
        <v>44480</v>
      </c>
      <c r="B19" s="8">
        <v>21.92</v>
      </c>
      <c r="C19" s="8">
        <v>4361.1899999999996</v>
      </c>
      <c r="D19" s="4">
        <v>-3.2</v>
      </c>
      <c r="E19" s="4">
        <v>-0.01</v>
      </c>
      <c r="G19" s="6">
        <v>44480</v>
      </c>
      <c r="H19" s="8">
        <v>188.67</v>
      </c>
      <c r="I19" s="8">
        <v>4361.1899999999996</v>
      </c>
      <c r="J19" s="4">
        <v>0.46</v>
      </c>
      <c r="K19" s="4">
        <v>-0.01</v>
      </c>
      <c r="M19" s="6">
        <v>44480</v>
      </c>
      <c r="N19" s="8">
        <v>154.94999999999999</v>
      </c>
      <c r="O19" s="8">
        <v>4361.1899999999996</v>
      </c>
      <c r="P19" s="4">
        <v>-1.1499999999999999</v>
      </c>
      <c r="Q19" s="4">
        <v>-0.01</v>
      </c>
      <c r="S19" s="6">
        <v>44480</v>
      </c>
      <c r="T19" s="8">
        <v>119.1</v>
      </c>
      <c r="U19" s="8">
        <v>4361.1899999999996</v>
      </c>
      <c r="V19" s="4">
        <v>-1.65</v>
      </c>
      <c r="W19" s="4">
        <v>-0.01</v>
      </c>
      <c r="Y19" s="6">
        <v>44480</v>
      </c>
      <c r="Z19" s="8">
        <v>168.46</v>
      </c>
      <c r="AA19" s="8">
        <v>4361.1899999999996</v>
      </c>
      <c r="AB19" s="4">
        <v>-0.75</v>
      </c>
      <c r="AC19" s="4">
        <v>-0.01</v>
      </c>
    </row>
    <row r="20" spans="1:29" ht="15.75" thickBot="1" x14ac:dyDescent="0.3">
      <c r="A20" s="6">
        <v>44481</v>
      </c>
      <c r="B20" s="8">
        <v>299.64999999999998</v>
      </c>
      <c r="C20" s="8">
        <v>4350.6499999999996</v>
      </c>
      <c r="D20" s="4">
        <v>2.62</v>
      </c>
      <c r="E20" s="4">
        <v>0</v>
      </c>
      <c r="G20" s="6">
        <v>44481</v>
      </c>
      <c r="H20" s="8">
        <v>459.3</v>
      </c>
      <c r="I20" s="8">
        <v>4350.6499999999996</v>
      </c>
      <c r="J20" s="4">
        <v>0.89</v>
      </c>
      <c r="K20" s="4">
        <v>0</v>
      </c>
      <c r="M20" s="6">
        <v>44481</v>
      </c>
      <c r="N20" s="8">
        <v>231.33</v>
      </c>
      <c r="O20" s="8">
        <v>4350.6499999999996</v>
      </c>
      <c r="P20" s="4">
        <v>0.4</v>
      </c>
      <c r="Q20" s="4">
        <v>0</v>
      </c>
      <c r="S20" s="6">
        <v>44481</v>
      </c>
      <c r="T20" s="8">
        <v>403.78</v>
      </c>
      <c r="U20" s="8">
        <v>4350.6499999999996</v>
      </c>
      <c r="V20" s="4">
        <v>1.22</v>
      </c>
      <c r="W20" s="4">
        <v>0</v>
      </c>
      <c r="Y20" s="6">
        <v>44481</v>
      </c>
      <c r="Z20" s="8">
        <v>605.91999999999996</v>
      </c>
      <c r="AA20" s="8">
        <v>4350.6499999999996</v>
      </c>
      <c r="AB20" s="4">
        <v>1.28</v>
      </c>
      <c r="AC20" s="4">
        <v>0</v>
      </c>
    </row>
    <row r="21" spans="1:29" ht="15.75" thickBot="1" x14ac:dyDescent="0.3">
      <c r="A21" s="6">
        <v>44482</v>
      </c>
      <c r="B21" s="8">
        <v>209.37</v>
      </c>
      <c r="C21" s="8">
        <v>4363.8</v>
      </c>
      <c r="D21" s="4">
        <v>-0.36</v>
      </c>
      <c r="E21" s="4">
        <v>0</v>
      </c>
      <c r="G21" s="6">
        <v>44482</v>
      </c>
      <c r="H21" s="8">
        <v>188.71</v>
      </c>
      <c r="I21" s="8">
        <v>4363.8</v>
      </c>
      <c r="J21" s="4">
        <v>-0.89</v>
      </c>
      <c r="K21" s="4">
        <v>0</v>
      </c>
      <c r="M21" s="6">
        <v>44482</v>
      </c>
      <c r="N21" s="8">
        <v>481.33</v>
      </c>
      <c r="O21" s="8">
        <v>4363.8</v>
      </c>
      <c r="P21" s="4">
        <v>0.73</v>
      </c>
      <c r="Q21" s="4">
        <v>0</v>
      </c>
      <c r="S21" s="6">
        <v>44482</v>
      </c>
      <c r="T21" s="8">
        <v>348.26</v>
      </c>
      <c r="U21" s="8">
        <v>4363.8</v>
      </c>
      <c r="V21" s="4">
        <v>-0.15</v>
      </c>
      <c r="W21" s="4">
        <v>0</v>
      </c>
      <c r="Y21" s="6">
        <v>44482</v>
      </c>
      <c r="Z21" s="8">
        <v>223.97</v>
      </c>
      <c r="AA21" s="8">
        <v>4363.8</v>
      </c>
      <c r="AB21" s="4">
        <v>-1</v>
      </c>
      <c r="AC21" s="4">
        <v>0</v>
      </c>
    </row>
    <row r="22" spans="1:29" ht="15.75" thickBot="1" x14ac:dyDescent="0.3">
      <c r="A22" s="6">
        <v>44483</v>
      </c>
      <c r="B22" s="8">
        <v>431.6</v>
      </c>
      <c r="C22" s="8">
        <v>4438.26</v>
      </c>
      <c r="D22" s="4">
        <v>0.72</v>
      </c>
      <c r="E22" s="4">
        <v>0.02</v>
      </c>
      <c r="G22" s="6">
        <v>44483</v>
      </c>
      <c r="H22" s="8">
        <v>494.56</v>
      </c>
      <c r="I22" s="8">
        <v>4438.26</v>
      </c>
      <c r="J22" s="4">
        <v>0.96</v>
      </c>
      <c r="K22" s="4">
        <v>0.02</v>
      </c>
      <c r="M22" s="6">
        <v>44483</v>
      </c>
      <c r="N22" s="8">
        <v>689.71</v>
      </c>
      <c r="O22" s="8">
        <v>4438.26</v>
      </c>
      <c r="P22" s="4">
        <v>0.36</v>
      </c>
      <c r="Q22" s="4">
        <v>0.02</v>
      </c>
      <c r="S22" s="6">
        <v>44483</v>
      </c>
      <c r="T22" s="8">
        <v>181.6</v>
      </c>
      <c r="U22" s="8">
        <v>4438.26</v>
      </c>
      <c r="V22" s="4">
        <v>-0.65</v>
      </c>
      <c r="W22" s="4">
        <v>0.02</v>
      </c>
      <c r="Y22" s="6">
        <v>44483</v>
      </c>
      <c r="Z22" s="8">
        <v>362.9</v>
      </c>
      <c r="AA22" s="8">
        <v>4438.26</v>
      </c>
      <c r="AB22" s="4">
        <v>0.48</v>
      </c>
      <c r="AC22" s="4">
        <v>0.02</v>
      </c>
    </row>
    <row r="23" spans="1:29" ht="15.75" thickBot="1" x14ac:dyDescent="0.3">
      <c r="A23" s="6">
        <v>44484</v>
      </c>
      <c r="B23" s="8">
        <v>487.15</v>
      </c>
      <c r="C23" s="8">
        <v>4471.37</v>
      </c>
      <c r="D23" s="4">
        <v>0.12</v>
      </c>
      <c r="E23" s="4">
        <v>0.01</v>
      </c>
      <c r="G23" s="6">
        <v>44484</v>
      </c>
      <c r="H23" s="8">
        <v>49.98</v>
      </c>
      <c r="I23" s="8">
        <v>4471.37</v>
      </c>
      <c r="J23" s="4">
        <v>-2.29</v>
      </c>
      <c r="K23" s="4">
        <v>0.01</v>
      </c>
      <c r="M23" s="6">
        <v>44484</v>
      </c>
      <c r="N23" s="8">
        <v>16.14</v>
      </c>
      <c r="O23" s="8">
        <v>4471.37</v>
      </c>
      <c r="P23" s="4">
        <v>-3.76</v>
      </c>
      <c r="Q23" s="4">
        <v>0.01</v>
      </c>
      <c r="S23" s="6">
        <v>44484</v>
      </c>
      <c r="T23" s="8">
        <v>577.39</v>
      </c>
      <c r="U23" s="8">
        <v>4471.37</v>
      </c>
      <c r="V23" s="4">
        <v>1.1599999999999999</v>
      </c>
      <c r="W23" s="4">
        <v>0.01</v>
      </c>
      <c r="Y23" s="6">
        <v>44484</v>
      </c>
      <c r="Z23" s="8">
        <v>196.24</v>
      </c>
      <c r="AA23" s="8">
        <v>4471.37</v>
      </c>
      <c r="AB23" s="4">
        <v>-0.61</v>
      </c>
      <c r="AC23" s="4">
        <v>0.01</v>
      </c>
    </row>
    <row r="24" spans="1:29" ht="15.75" thickBot="1" x14ac:dyDescent="0.3">
      <c r="A24" s="6">
        <v>44487</v>
      </c>
      <c r="B24" s="8">
        <v>230.21</v>
      </c>
      <c r="C24" s="8">
        <v>4486.46</v>
      </c>
      <c r="D24" s="4">
        <v>-0.75</v>
      </c>
      <c r="E24" s="4">
        <v>0</v>
      </c>
      <c r="G24" s="6">
        <v>44487</v>
      </c>
      <c r="H24" s="8">
        <v>640.53</v>
      </c>
      <c r="I24" s="8">
        <v>4486.46</v>
      </c>
      <c r="J24" s="4">
        <v>2.5499999999999998</v>
      </c>
      <c r="K24" s="4">
        <v>0</v>
      </c>
      <c r="M24" s="6">
        <v>44487</v>
      </c>
      <c r="N24" s="8">
        <v>154.99</v>
      </c>
      <c r="O24" s="8">
        <v>4486.46</v>
      </c>
      <c r="P24" s="4">
        <v>2.2599999999999998</v>
      </c>
      <c r="Q24" s="4">
        <v>0</v>
      </c>
      <c r="S24" s="6">
        <v>44487</v>
      </c>
      <c r="T24" s="8">
        <v>466.28</v>
      </c>
      <c r="U24" s="8">
        <v>4486.46</v>
      </c>
      <c r="V24" s="4">
        <v>-0.21</v>
      </c>
      <c r="W24" s="4">
        <v>0</v>
      </c>
      <c r="Y24" s="6">
        <v>44487</v>
      </c>
      <c r="Z24" s="8">
        <v>265.68</v>
      </c>
      <c r="AA24" s="8">
        <v>4486.46</v>
      </c>
      <c r="AB24" s="4">
        <v>0.3</v>
      </c>
      <c r="AC24" s="4">
        <v>0</v>
      </c>
    </row>
    <row r="25" spans="1:29" ht="15.75" thickBot="1" x14ac:dyDescent="0.3">
      <c r="A25" s="6">
        <v>44488</v>
      </c>
      <c r="B25" s="8">
        <v>410.76</v>
      </c>
      <c r="C25" s="8">
        <v>4519.63</v>
      </c>
      <c r="D25" s="4">
        <v>0.57999999999999996</v>
      </c>
      <c r="E25" s="4">
        <v>0.01</v>
      </c>
      <c r="G25" s="6">
        <v>44488</v>
      </c>
      <c r="H25" s="8">
        <v>661.8</v>
      </c>
      <c r="I25" s="8">
        <v>4519.63</v>
      </c>
      <c r="J25" s="4">
        <v>0.03</v>
      </c>
      <c r="K25" s="4">
        <v>0.01</v>
      </c>
      <c r="M25" s="6">
        <v>44488</v>
      </c>
      <c r="N25" s="8">
        <v>168.92</v>
      </c>
      <c r="O25" s="8">
        <v>4519.63</v>
      </c>
      <c r="P25" s="4">
        <v>0.09</v>
      </c>
      <c r="Q25" s="4">
        <v>0.01</v>
      </c>
      <c r="S25" s="6">
        <v>44488</v>
      </c>
      <c r="T25" s="8">
        <v>626</v>
      </c>
      <c r="U25" s="8">
        <v>4519.63</v>
      </c>
      <c r="V25" s="4">
        <v>0.28999999999999998</v>
      </c>
      <c r="W25" s="4">
        <v>0.01</v>
      </c>
      <c r="Y25" s="6">
        <v>44488</v>
      </c>
      <c r="Z25" s="8">
        <v>133.78</v>
      </c>
      <c r="AA25" s="8">
        <v>4519.63</v>
      </c>
      <c r="AB25" s="4">
        <v>-0.69</v>
      </c>
      <c r="AC25" s="4">
        <v>0.01</v>
      </c>
    </row>
    <row r="26" spans="1:29" ht="15.75" thickBot="1" x14ac:dyDescent="0.3">
      <c r="A26" s="6">
        <v>44489</v>
      </c>
      <c r="B26" s="8">
        <v>632.99</v>
      </c>
      <c r="C26" s="8">
        <v>4536.1899999999996</v>
      </c>
      <c r="D26" s="4">
        <v>0.43</v>
      </c>
      <c r="E26" s="4">
        <v>0</v>
      </c>
      <c r="G26" s="6">
        <v>44489</v>
      </c>
      <c r="H26" s="8">
        <v>37.53</v>
      </c>
      <c r="I26" s="8">
        <v>4536.1899999999996</v>
      </c>
      <c r="J26" s="4">
        <v>-2.87</v>
      </c>
      <c r="K26" s="4">
        <v>0</v>
      </c>
      <c r="M26" s="6">
        <v>44489</v>
      </c>
      <c r="N26" s="8">
        <v>495.3</v>
      </c>
      <c r="O26" s="8">
        <v>4536.1899999999996</v>
      </c>
      <c r="P26" s="4">
        <v>1.08</v>
      </c>
      <c r="Q26" s="4">
        <v>0</v>
      </c>
      <c r="S26" s="6">
        <v>44489</v>
      </c>
      <c r="T26" s="8">
        <v>230.21</v>
      </c>
      <c r="U26" s="8">
        <v>4536.1899999999996</v>
      </c>
      <c r="V26" s="4">
        <v>-1</v>
      </c>
      <c r="W26" s="4">
        <v>0</v>
      </c>
      <c r="Y26" s="6">
        <v>44489</v>
      </c>
      <c r="Z26" s="8">
        <v>335.17</v>
      </c>
      <c r="AA26" s="8">
        <v>4536.1899999999996</v>
      </c>
      <c r="AB26" s="4">
        <v>0.92</v>
      </c>
      <c r="AC26" s="4">
        <v>0</v>
      </c>
    </row>
    <row r="27" spans="1:29" ht="15.75" thickBot="1" x14ac:dyDescent="0.3">
      <c r="A27" s="6">
        <v>44490</v>
      </c>
      <c r="B27" s="8">
        <v>528.82000000000005</v>
      </c>
      <c r="C27" s="8">
        <v>4549.78</v>
      </c>
      <c r="D27" s="4">
        <v>-0.18</v>
      </c>
      <c r="E27" s="4">
        <v>0</v>
      </c>
      <c r="G27" s="6">
        <v>44490</v>
      </c>
      <c r="H27" s="8">
        <v>495.89</v>
      </c>
      <c r="I27" s="8">
        <v>4549.78</v>
      </c>
      <c r="J27" s="4">
        <v>2.58</v>
      </c>
      <c r="K27" s="4">
        <v>0</v>
      </c>
      <c r="M27" s="6">
        <v>44490</v>
      </c>
      <c r="N27" s="8">
        <v>23.08</v>
      </c>
      <c r="O27" s="8">
        <v>4549.78</v>
      </c>
      <c r="P27" s="4">
        <v>-3.07</v>
      </c>
      <c r="Q27" s="4">
        <v>0</v>
      </c>
      <c r="S27" s="6">
        <v>44490</v>
      </c>
      <c r="T27" s="8">
        <v>1.04</v>
      </c>
      <c r="U27" s="8">
        <v>4549.78</v>
      </c>
      <c r="V27" s="4">
        <v>-5.4</v>
      </c>
      <c r="W27" s="4">
        <v>0</v>
      </c>
      <c r="Y27" s="6">
        <v>44490</v>
      </c>
      <c r="Z27" s="8">
        <v>612.9</v>
      </c>
      <c r="AA27" s="8">
        <v>4549.78</v>
      </c>
      <c r="AB27" s="4">
        <v>0.6</v>
      </c>
      <c r="AC27" s="4">
        <v>0</v>
      </c>
    </row>
    <row r="28" spans="1:29" ht="15.75" thickBot="1" x14ac:dyDescent="0.3">
      <c r="A28" s="6">
        <v>44491</v>
      </c>
      <c r="B28" s="8">
        <v>341.32</v>
      </c>
      <c r="C28" s="8">
        <v>4544.8999999999996</v>
      </c>
      <c r="D28" s="4">
        <v>-0.44</v>
      </c>
      <c r="E28" s="4">
        <v>0</v>
      </c>
      <c r="G28" s="6">
        <v>44491</v>
      </c>
      <c r="H28" s="8">
        <v>676.25</v>
      </c>
      <c r="I28" s="8">
        <v>4544.8999999999996</v>
      </c>
      <c r="J28" s="4">
        <v>0.31</v>
      </c>
      <c r="K28" s="4">
        <v>0</v>
      </c>
      <c r="M28" s="6">
        <v>44491</v>
      </c>
      <c r="N28" s="8">
        <v>155.03</v>
      </c>
      <c r="O28" s="8">
        <v>4544.8999999999996</v>
      </c>
      <c r="P28" s="4">
        <v>1.9</v>
      </c>
      <c r="Q28" s="4">
        <v>0</v>
      </c>
      <c r="S28" s="6">
        <v>44491</v>
      </c>
      <c r="T28" s="8">
        <v>70.489999999999995</v>
      </c>
      <c r="U28" s="8">
        <v>4544.8999999999996</v>
      </c>
      <c r="V28" s="4">
        <v>4.21</v>
      </c>
      <c r="W28" s="4">
        <v>0</v>
      </c>
      <c r="Y28" s="6">
        <v>44491</v>
      </c>
      <c r="Z28" s="8">
        <v>224.01</v>
      </c>
      <c r="AA28" s="8">
        <v>4544.8999999999996</v>
      </c>
      <c r="AB28" s="4">
        <v>-1.01</v>
      </c>
      <c r="AC28" s="4">
        <v>0</v>
      </c>
    </row>
    <row r="29" spans="1:29" ht="15.75" thickBot="1" x14ac:dyDescent="0.3">
      <c r="A29" s="6">
        <v>44494</v>
      </c>
      <c r="B29" s="8">
        <v>445.49</v>
      </c>
      <c r="C29" s="8">
        <v>4566.4799999999996</v>
      </c>
      <c r="D29" s="4">
        <v>0.27</v>
      </c>
      <c r="E29" s="4">
        <v>0</v>
      </c>
      <c r="G29" s="6">
        <v>44494</v>
      </c>
      <c r="H29" s="8">
        <v>37.409999999999997</v>
      </c>
      <c r="I29" s="8">
        <v>4566.4799999999996</v>
      </c>
      <c r="J29" s="4">
        <v>-2.89</v>
      </c>
      <c r="K29" s="4">
        <v>0</v>
      </c>
      <c r="M29" s="6">
        <v>44494</v>
      </c>
      <c r="N29" s="8">
        <v>57.81</v>
      </c>
      <c r="O29" s="8">
        <v>4566.4799999999996</v>
      </c>
      <c r="P29" s="4">
        <v>-0.99</v>
      </c>
      <c r="Q29" s="4">
        <v>0</v>
      </c>
      <c r="S29" s="6">
        <v>44494</v>
      </c>
      <c r="T29" s="8">
        <v>202.43</v>
      </c>
      <c r="U29" s="8">
        <v>4566.4799999999996</v>
      </c>
      <c r="V29" s="4">
        <v>1.05</v>
      </c>
      <c r="W29" s="4">
        <v>0</v>
      </c>
      <c r="Y29" s="6">
        <v>44494</v>
      </c>
      <c r="Z29" s="8">
        <v>411.51</v>
      </c>
      <c r="AA29" s="8">
        <v>4566.4799999999996</v>
      </c>
      <c r="AB29" s="4">
        <v>0.61</v>
      </c>
      <c r="AC29" s="4">
        <v>0</v>
      </c>
    </row>
    <row r="30" spans="1:29" ht="15.75" thickBot="1" x14ac:dyDescent="0.3">
      <c r="A30" s="6">
        <v>44495</v>
      </c>
      <c r="B30" s="8">
        <v>257.99</v>
      </c>
      <c r="C30" s="8">
        <v>4574.79</v>
      </c>
      <c r="D30" s="4">
        <v>-0.55000000000000004</v>
      </c>
      <c r="E30" s="4">
        <v>0</v>
      </c>
      <c r="G30" s="6">
        <v>44495</v>
      </c>
      <c r="H30" s="8">
        <v>190.04</v>
      </c>
      <c r="I30" s="8">
        <v>4574.79</v>
      </c>
      <c r="J30" s="4">
        <v>1.63</v>
      </c>
      <c r="K30" s="4">
        <v>0</v>
      </c>
      <c r="M30" s="6">
        <v>44495</v>
      </c>
      <c r="N30" s="8">
        <v>529.98</v>
      </c>
      <c r="O30" s="8">
        <v>4574.79</v>
      </c>
      <c r="P30" s="4">
        <v>2.2200000000000002</v>
      </c>
      <c r="Q30" s="4">
        <v>0</v>
      </c>
      <c r="S30" s="6">
        <v>44495</v>
      </c>
      <c r="T30" s="8">
        <v>445.44</v>
      </c>
      <c r="U30" s="8">
        <v>4574.79</v>
      </c>
      <c r="V30" s="4">
        <v>0.79</v>
      </c>
      <c r="W30" s="4">
        <v>0</v>
      </c>
      <c r="Y30" s="6">
        <v>44495</v>
      </c>
      <c r="Z30" s="8">
        <v>22.62</v>
      </c>
      <c r="AA30" s="8">
        <v>4574.79</v>
      </c>
      <c r="AB30" s="4">
        <v>-2.9</v>
      </c>
      <c r="AC30" s="4">
        <v>0</v>
      </c>
    </row>
    <row r="31" spans="1:29" ht="15.75" thickBot="1" x14ac:dyDescent="0.3">
      <c r="A31" s="6">
        <v>44496</v>
      </c>
      <c r="B31" s="8">
        <v>42.71</v>
      </c>
      <c r="C31" s="8">
        <v>4551.68</v>
      </c>
      <c r="D31" s="4">
        <v>-1.8</v>
      </c>
      <c r="E31" s="4">
        <v>-0.01</v>
      </c>
      <c r="G31" s="6">
        <v>44496</v>
      </c>
      <c r="H31" s="8">
        <v>383.92</v>
      </c>
      <c r="I31" s="8">
        <v>4551.68</v>
      </c>
      <c r="J31" s="4">
        <v>0.7</v>
      </c>
      <c r="K31" s="4">
        <v>-0.01</v>
      </c>
      <c r="M31" s="6">
        <v>44496</v>
      </c>
      <c r="N31" s="8">
        <v>307.72000000000003</v>
      </c>
      <c r="O31" s="8">
        <v>4551.68</v>
      </c>
      <c r="P31" s="4">
        <v>-0.54</v>
      </c>
      <c r="Q31" s="4">
        <v>-0.01</v>
      </c>
      <c r="S31" s="6">
        <v>44496</v>
      </c>
      <c r="T31" s="8">
        <v>417.63</v>
      </c>
      <c r="U31" s="8">
        <v>4551.68</v>
      </c>
      <c r="V31" s="4">
        <v>-0.06</v>
      </c>
      <c r="W31" s="4">
        <v>-0.01</v>
      </c>
      <c r="Y31" s="6">
        <v>44496</v>
      </c>
      <c r="Z31" s="8">
        <v>293.37</v>
      </c>
      <c r="AA31" s="8">
        <v>4551.68</v>
      </c>
      <c r="AB31" s="4">
        <v>2.56</v>
      </c>
      <c r="AC31" s="4">
        <v>-0.01</v>
      </c>
    </row>
    <row r="32" spans="1:29" ht="15.75" thickBot="1" x14ac:dyDescent="0.3">
      <c r="A32" s="6">
        <v>44497</v>
      </c>
      <c r="B32" s="8">
        <v>382.99</v>
      </c>
      <c r="C32" s="8">
        <v>4596.42</v>
      </c>
      <c r="D32" s="4">
        <v>2.19</v>
      </c>
      <c r="E32" s="4">
        <v>0.01</v>
      </c>
      <c r="G32" s="6">
        <v>44497</v>
      </c>
      <c r="H32" s="8">
        <v>216.93</v>
      </c>
      <c r="I32" s="8">
        <v>4596.42</v>
      </c>
      <c r="J32" s="4">
        <v>-0.56999999999999995</v>
      </c>
      <c r="K32" s="4">
        <v>0.01</v>
      </c>
      <c r="M32" s="6">
        <v>44497</v>
      </c>
      <c r="N32" s="8">
        <v>627.13</v>
      </c>
      <c r="O32" s="8">
        <v>4596.42</v>
      </c>
      <c r="P32" s="4">
        <v>0.71</v>
      </c>
      <c r="Q32" s="4">
        <v>0.01</v>
      </c>
      <c r="S32" s="6">
        <v>44497</v>
      </c>
      <c r="T32" s="8">
        <v>216.28</v>
      </c>
      <c r="U32" s="8">
        <v>4596.42</v>
      </c>
      <c r="V32" s="4">
        <v>-0.66</v>
      </c>
      <c r="W32" s="4">
        <v>0.01</v>
      </c>
      <c r="Y32" s="6">
        <v>44497</v>
      </c>
      <c r="Z32" s="8">
        <v>147.54</v>
      </c>
      <c r="AA32" s="8">
        <v>4596.42</v>
      </c>
      <c r="AB32" s="4">
        <v>-0.69</v>
      </c>
      <c r="AC32" s="4">
        <v>0.01</v>
      </c>
    </row>
    <row r="33" spans="1:29" ht="15.75" thickBot="1" x14ac:dyDescent="0.3">
      <c r="A33" s="6">
        <v>44498</v>
      </c>
      <c r="B33" s="8">
        <v>181.6</v>
      </c>
      <c r="C33" s="8">
        <v>4605.38</v>
      </c>
      <c r="D33" s="4">
        <v>-0.75</v>
      </c>
      <c r="E33" s="4">
        <v>0</v>
      </c>
      <c r="G33" s="6">
        <v>44498</v>
      </c>
      <c r="H33" s="8">
        <v>646.15</v>
      </c>
      <c r="I33" s="8">
        <v>4605.38</v>
      </c>
      <c r="J33" s="4">
        <v>1.0900000000000001</v>
      </c>
      <c r="K33" s="4">
        <v>0</v>
      </c>
      <c r="M33" s="6">
        <v>44498</v>
      </c>
      <c r="N33" s="8">
        <v>300.74</v>
      </c>
      <c r="O33" s="8">
        <v>4605.38</v>
      </c>
      <c r="P33" s="4">
        <v>-0.73</v>
      </c>
      <c r="Q33" s="4">
        <v>0</v>
      </c>
      <c r="S33" s="6">
        <v>44498</v>
      </c>
      <c r="T33" s="8">
        <v>306.51</v>
      </c>
      <c r="U33" s="8">
        <v>4605.38</v>
      </c>
      <c r="V33" s="4">
        <v>0.35</v>
      </c>
      <c r="W33" s="4">
        <v>0</v>
      </c>
      <c r="Y33" s="6">
        <v>44498</v>
      </c>
      <c r="Z33" s="8">
        <v>50.32</v>
      </c>
      <c r="AA33" s="8">
        <v>4605.38</v>
      </c>
      <c r="AB33" s="4">
        <v>-1.08</v>
      </c>
      <c r="AC33" s="4">
        <v>0</v>
      </c>
    </row>
    <row r="34" spans="1:29" ht="15.75" thickBot="1" x14ac:dyDescent="0.3">
      <c r="A34" s="6">
        <v>44501</v>
      </c>
      <c r="B34" s="8">
        <v>257.99</v>
      </c>
      <c r="C34" s="8">
        <v>4613.67</v>
      </c>
      <c r="D34" s="4">
        <v>0.35</v>
      </c>
      <c r="E34" s="4">
        <v>0</v>
      </c>
      <c r="G34" s="6">
        <v>44501</v>
      </c>
      <c r="H34" s="8">
        <v>284.89999999999998</v>
      </c>
      <c r="I34" s="8">
        <v>4613.67</v>
      </c>
      <c r="J34" s="4">
        <v>-0.82</v>
      </c>
      <c r="K34" s="4">
        <v>0</v>
      </c>
      <c r="M34" s="6">
        <v>44501</v>
      </c>
      <c r="N34" s="8">
        <v>182.72</v>
      </c>
      <c r="O34" s="8">
        <v>4613.67</v>
      </c>
      <c r="P34" s="4">
        <v>-0.5</v>
      </c>
      <c r="Q34" s="4">
        <v>0</v>
      </c>
      <c r="S34" s="6">
        <v>44501</v>
      </c>
      <c r="T34" s="8">
        <v>292.67</v>
      </c>
      <c r="U34" s="8">
        <v>4613.67</v>
      </c>
      <c r="V34" s="4">
        <v>-0.05</v>
      </c>
      <c r="W34" s="4">
        <v>0</v>
      </c>
      <c r="Y34" s="6">
        <v>44501</v>
      </c>
      <c r="Z34" s="8">
        <v>237.86</v>
      </c>
      <c r="AA34" s="8">
        <v>4613.67</v>
      </c>
      <c r="AB34" s="4">
        <v>1.55</v>
      </c>
      <c r="AC34" s="4">
        <v>0</v>
      </c>
    </row>
    <row r="35" spans="1:29" ht="15.75" thickBot="1" x14ac:dyDescent="0.3">
      <c r="A35" s="6">
        <v>44502</v>
      </c>
      <c r="B35" s="8">
        <v>160.76</v>
      </c>
      <c r="C35" s="8">
        <v>4630.6499999999996</v>
      </c>
      <c r="D35" s="4">
        <v>-0.47</v>
      </c>
      <c r="E35" s="4">
        <v>0</v>
      </c>
      <c r="G35" s="6">
        <v>44502</v>
      </c>
      <c r="H35" s="8">
        <v>375.6</v>
      </c>
      <c r="I35" s="8">
        <v>4630.6499999999996</v>
      </c>
      <c r="J35" s="4">
        <v>0.28000000000000003</v>
      </c>
      <c r="K35" s="4">
        <v>0</v>
      </c>
      <c r="M35" s="6">
        <v>44502</v>
      </c>
      <c r="N35" s="8">
        <v>446.61</v>
      </c>
      <c r="O35" s="8">
        <v>4630.6499999999996</v>
      </c>
      <c r="P35" s="4">
        <v>0.89</v>
      </c>
      <c r="Q35" s="4">
        <v>0</v>
      </c>
      <c r="S35" s="6">
        <v>44502</v>
      </c>
      <c r="T35" s="8">
        <v>382.94</v>
      </c>
      <c r="U35" s="8">
        <v>4630.6499999999996</v>
      </c>
      <c r="V35" s="4">
        <v>0.27</v>
      </c>
      <c r="W35" s="4">
        <v>0</v>
      </c>
      <c r="Y35" s="6">
        <v>44502</v>
      </c>
      <c r="Z35" s="8">
        <v>605.91999999999996</v>
      </c>
      <c r="AA35" s="8">
        <v>4630.6499999999996</v>
      </c>
      <c r="AB35" s="4">
        <v>0.94</v>
      </c>
      <c r="AC35" s="4">
        <v>0</v>
      </c>
    </row>
    <row r="36" spans="1:29" ht="15.75" thickBot="1" x14ac:dyDescent="0.3">
      <c r="A36" s="6">
        <v>44503</v>
      </c>
      <c r="B36" s="8">
        <v>126.04</v>
      </c>
      <c r="C36" s="8">
        <v>4660.57</v>
      </c>
      <c r="D36" s="4">
        <v>-0.24</v>
      </c>
      <c r="E36" s="4">
        <v>0.01</v>
      </c>
      <c r="G36" s="6">
        <v>44503</v>
      </c>
      <c r="H36" s="8">
        <v>403.82</v>
      </c>
      <c r="I36" s="8">
        <v>4660.57</v>
      </c>
      <c r="J36" s="4">
        <v>7.0000000000000007E-2</v>
      </c>
      <c r="K36" s="4">
        <v>0.01</v>
      </c>
      <c r="M36" s="6">
        <v>44503</v>
      </c>
      <c r="N36" s="8">
        <v>661.89</v>
      </c>
      <c r="O36" s="8">
        <v>4660.57</v>
      </c>
      <c r="P36" s="4">
        <v>0.39</v>
      </c>
      <c r="Q36" s="4">
        <v>0.01</v>
      </c>
      <c r="S36" s="6">
        <v>44503</v>
      </c>
      <c r="T36" s="8">
        <v>417.71</v>
      </c>
      <c r="U36" s="8">
        <v>4660.57</v>
      </c>
      <c r="V36" s="4">
        <v>0.09</v>
      </c>
      <c r="W36" s="4">
        <v>0.01</v>
      </c>
      <c r="Y36" s="6">
        <v>44503</v>
      </c>
      <c r="Z36" s="8">
        <v>64.290000000000006</v>
      </c>
      <c r="AA36" s="8">
        <v>4660.57</v>
      </c>
      <c r="AB36" s="4">
        <v>-2.2400000000000002</v>
      </c>
      <c r="AC36" s="4">
        <v>0.01</v>
      </c>
    </row>
    <row r="37" spans="1:29" ht="15.75" thickBot="1" x14ac:dyDescent="0.3">
      <c r="A37" s="6">
        <v>44504</v>
      </c>
      <c r="B37" s="8">
        <v>556.54999999999995</v>
      </c>
      <c r="C37" s="8">
        <v>4680.0600000000004</v>
      </c>
      <c r="D37" s="4">
        <v>1.49</v>
      </c>
      <c r="E37" s="4">
        <v>0</v>
      </c>
      <c r="G37" s="6">
        <v>44504</v>
      </c>
      <c r="H37" s="8">
        <v>77.2</v>
      </c>
      <c r="I37" s="8">
        <v>4680.0600000000004</v>
      </c>
      <c r="J37" s="4">
        <v>-1.65</v>
      </c>
      <c r="K37" s="4">
        <v>0</v>
      </c>
      <c r="M37" s="6">
        <v>44504</v>
      </c>
      <c r="N37" s="8">
        <v>509.11</v>
      </c>
      <c r="O37" s="8">
        <v>4680.0600000000004</v>
      </c>
      <c r="P37" s="4">
        <v>-0.26</v>
      </c>
      <c r="Q37" s="4">
        <v>0</v>
      </c>
      <c r="S37" s="6">
        <v>44504</v>
      </c>
      <c r="T37" s="8">
        <v>320.49</v>
      </c>
      <c r="U37" s="8">
        <v>4680.0600000000004</v>
      </c>
      <c r="V37" s="4">
        <v>-0.26</v>
      </c>
      <c r="W37" s="4">
        <v>0</v>
      </c>
      <c r="Y37" s="6">
        <v>44504</v>
      </c>
      <c r="Z37" s="8">
        <v>57.1</v>
      </c>
      <c r="AA37" s="8">
        <v>4680.0600000000004</v>
      </c>
      <c r="AB37" s="4">
        <v>-0.12</v>
      </c>
      <c r="AC37" s="4">
        <v>0</v>
      </c>
    </row>
    <row r="38" spans="1:29" ht="15.75" thickBot="1" x14ac:dyDescent="0.3">
      <c r="A38" s="6">
        <v>44505</v>
      </c>
      <c r="B38" s="8">
        <v>70.489999999999995</v>
      </c>
      <c r="C38" s="8">
        <v>4697.53</v>
      </c>
      <c r="D38" s="4">
        <v>-2.0699999999999998</v>
      </c>
      <c r="E38" s="4">
        <v>0</v>
      </c>
      <c r="G38" s="6">
        <v>44505</v>
      </c>
      <c r="H38" s="8">
        <v>250.94</v>
      </c>
      <c r="I38" s="8">
        <v>4697.53</v>
      </c>
      <c r="J38" s="4">
        <v>1.18</v>
      </c>
      <c r="K38" s="4">
        <v>0</v>
      </c>
      <c r="M38" s="6">
        <v>44505</v>
      </c>
      <c r="N38" s="8">
        <v>627.21</v>
      </c>
      <c r="O38" s="8">
        <v>4697.53</v>
      </c>
      <c r="P38" s="4">
        <v>0.21</v>
      </c>
      <c r="Q38" s="4">
        <v>0</v>
      </c>
      <c r="S38" s="6">
        <v>44505</v>
      </c>
      <c r="T38" s="8">
        <v>362.19</v>
      </c>
      <c r="U38" s="8">
        <v>4697.53</v>
      </c>
      <c r="V38" s="4">
        <v>0.12</v>
      </c>
      <c r="W38" s="4">
        <v>0</v>
      </c>
      <c r="Y38" s="6">
        <v>44505</v>
      </c>
      <c r="Z38" s="8">
        <v>598.76</v>
      </c>
      <c r="AA38" s="8">
        <v>4697.53</v>
      </c>
      <c r="AB38" s="4">
        <v>2.35</v>
      </c>
      <c r="AC38" s="4">
        <v>0</v>
      </c>
    </row>
    <row r="39" spans="1:29" ht="15.75" thickBot="1" x14ac:dyDescent="0.3">
      <c r="A39" s="6">
        <v>44508</v>
      </c>
      <c r="B39" s="8">
        <v>612.11</v>
      </c>
      <c r="C39" s="8">
        <v>4701.7</v>
      </c>
      <c r="D39" s="4">
        <v>2.16</v>
      </c>
      <c r="E39" s="4">
        <v>0</v>
      </c>
      <c r="G39" s="6">
        <v>44508</v>
      </c>
      <c r="H39" s="8">
        <v>153.94999999999999</v>
      </c>
      <c r="I39" s="8">
        <v>4701.7</v>
      </c>
      <c r="J39" s="4">
        <v>-0.49</v>
      </c>
      <c r="K39" s="4">
        <v>0</v>
      </c>
      <c r="M39" s="6">
        <v>44508</v>
      </c>
      <c r="N39" s="8">
        <v>342.49</v>
      </c>
      <c r="O39" s="8">
        <v>4701.7</v>
      </c>
      <c r="P39" s="4">
        <v>-0.61</v>
      </c>
      <c r="Q39" s="4">
        <v>0</v>
      </c>
      <c r="S39" s="6">
        <v>44508</v>
      </c>
      <c r="T39" s="8">
        <v>195.53</v>
      </c>
      <c r="U39" s="8">
        <v>4701.7</v>
      </c>
      <c r="V39" s="4">
        <v>-0.62</v>
      </c>
      <c r="W39" s="4">
        <v>0</v>
      </c>
      <c r="Y39" s="6">
        <v>44508</v>
      </c>
      <c r="Z39" s="8">
        <v>529.32000000000005</v>
      </c>
      <c r="AA39" s="8">
        <v>4701.7</v>
      </c>
      <c r="AB39" s="4">
        <v>-0.12</v>
      </c>
      <c r="AC39" s="4">
        <v>0</v>
      </c>
    </row>
    <row r="40" spans="1:29" ht="15.75" thickBot="1" x14ac:dyDescent="0.3">
      <c r="A40" s="6">
        <v>44509</v>
      </c>
      <c r="B40" s="8">
        <v>494.05</v>
      </c>
      <c r="C40" s="8">
        <v>4685.25</v>
      </c>
      <c r="D40" s="4">
        <v>-0.21</v>
      </c>
      <c r="E40" s="4">
        <v>0</v>
      </c>
      <c r="G40" s="6">
        <v>44509</v>
      </c>
      <c r="H40" s="8">
        <v>244.28</v>
      </c>
      <c r="I40" s="8">
        <v>4685.25</v>
      </c>
      <c r="J40" s="4">
        <v>0.46</v>
      </c>
      <c r="K40" s="4">
        <v>0</v>
      </c>
      <c r="M40" s="6">
        <v>44509</v>
      </c>
      <c r="N40" s="8">
        <v>523.04</v>
      </c>
      <c r="O40" s="8">
        <v>4685.25</v>
      </c>
      <c r="P40" s="4">
        <v>0.42</v>
      </c>
      <c r="Q40" s="4">
        <v>0</v>
      </c>
      <c r="S40" s="6">
        <v>44509</v>
      </c>
      <c r="T40" s="8">
        <v>452.47</v>
      </c>
      <c r="U40" s="8">
        <v>4685.25</v>
      </c>
      <c r="V40" s="4">
        <v>0.84</v>
      </c>
      <c r="W40" s="4">
        <v>0</v>
      </c>
      <c r="Y40" s="6">
        <v>44509</v>
      </c>
      <c r="Z40" s="8">
        <v>598.72</v>
      </c>
      <c r="AA40" s="8">
        <v>4685.25</v>
      </c>
      <c r="AB40" s="4">
        <v>0.12</v>
      </c>
      <c r="AC40" s="4">
        <v>0</v>
      </c>
    </row>
    <row r="41" spans="1:29" ht="15.75" thickBot="1" x14ac:dyDescent="0.3">
      <c r="A41" s="6">
        <v>44510</v>
      </c>
      <c r="B41" s="8">
        <v>660.72</v>
      </c>
      <c r="C41" s="8">
        <v>4646.71</v>
      </c>
      <c r="D41" s="4">
        <v>0.28999999999999998</v>
      </c>
      <c r="E41" s="4">
        <v>-0.01</v>
      </c>
      <c r="G41" s="6">
        <v>44510</v>
      </c>
      <c r="H41" s="8">
        <v>202.82</v>
      </c>
      <c r="I41" s="8">
        <v>4646.71</v>
      </c>
      <c r="J41" s="4">
        <v>-0.19</v>
      </c>
      <c r="K41" s="4">
        <v>-0.01</v>
      </c>
      <c r="M41" s="6">
        <v>44510</v>
      </c>
      <c r="N41" s="8">
        <v>120.3</v>
      </c>
      <c r="O41" s="8">
        <v>4646.71</v>
      </c>
      <c r="P41" s="4">
        <v>-1.47</v>
      </c>
      <c r="Q41" s="4">
        <v>-0.01</v>
      </c>
      <c r="S41" s="6">
        <v>44510</v>
      </c>
      <c r="T41" s="8">
        <v>251.13</v>
      </c>
      <c r="U41" s="8">
        <v>4646.71</v>
      </c>
      <c r="V41" s="4">
        <v>-0.59</v>
      </c>
      <c r="W41" s="4">
        <v>-0.01</v>
      </c>
      <c r="Y41" s="6">
        <v>44510</v>
      </c>
      <c r="Z41" s="8">
        <v>334.83</v>
      </c>
      <c r="AA41" s="8">
        <v>4646.71</v>
      </c>
      <c r="AB41" s="4">
        <v>-0.57999999999999996</v>
      </c>
      <c r="AC41" s="4">
        <v>-0.01</v>
      </c>
    </row>
    <row r="42" spans="1:29" ht="15.75" thickBot="1" x14ac:dyDescent="0.3">
      <c r="A42" s="6">
        <v>44511</v>
      </c>
      <c r="B42" s="8">
        <v>639.89</v>
      </c>
      <c r="C42" s="8">
        <v>4649.2700000000004</v>
      </c>
      <c r="D42" s="4">
        <v>-0.03</v>
      </c>
      <c r="E42" s="4">
        <v>0</v>
      </c>
      <c r="G42" s="6">
        <v>44511</v>
      </c>
      <c r="H42" s="8">
        <v>174.77</v>
      </c>
      <c r="I42" s="8">
        <v>4649.2700000000004</v>
      </c>
      <c r="J42" s="4">
        <v>-0.15</v>
      </c>
      <c r="K42" s="4">
        <v>0</v>
      </c>
      <c r="M42" s="6">
        <v>44511</v>
      </c>
      <c r="N42" s="8">
        <v>460.54</v>
      </c>
      <c r="O42" s="8">
        <v>4649.2700000000004</v>
      </c>
      <c r="P42" s="4">
        <v>1.34</v>
      </c>
      <c r="Q42" s="4">
        <v>0</v>
      </c>
      <c r="S42" s="6">
        <v>44511</v>
      </c>
      <c r="T42" s="8">
        <v>160.88999999999999</v>
      </c>
      <c r="U42" s="8">
        <v>4649.2700000000004</v>
      </c>
      <c r="V42" s="4">
        <v>-0.45</v>
      </c>
      <c r="W42" s="4">
        <v>0</v>
      </c>
      <c r="Y42" s="6">
        <v>44511</v>
      </c>
      <c r="Z42" s="8">
        <v>202.89</v>
      </c>
      <c r="AA42" s="8">
        <v>4649.2700000000004</v>
      </c>
      <c r="AB42" s="4">
        <v>-0.5</v>
      </c>
      <c r="AC42" s="4">
        <v>0</v>
      </c>
    </row>
    <row r="43" spans="1:29" ht="15.75" thickBot="1" x14ac:dyDescent="0.3">
      <c r="A43" s="6">
        <v>44512</v>
      </c>
      <c r="B43" s="8">
        <v>653.78</v>
      </c>
      <c r="C43" s="8">
        <v>4682.8500000000004</v>
      </c>
      <c r="D43" s="4">
        <v>0.02</v>
      </c>
      <c r="E43" s="4">
        <v>0.01</v>
      </c>
      <c r="G43" s="6">
        <v>44512</v>
      </c>
      <c r="H43" s="8">
        <v>271.75</v>
      </c>
      <c r="I43" s="8">
        <v>4682.8500000000004</v>
      </c>
      <c r="J43" s="4">
        <v>0.44</v>
      </c>
      <c r="K43" s="4">
        <v>0.01</v>
      </c>
      <c r="M43" s="6">
        <v>44512</v>
      </c>
      <c r="N43" s="8">
        <v>349.43</v>
      </c>
      <c r="O43" s="8">
        <v>4682.8500000000004</v>
      </c>
      <c r="P43" s="4">
        <v>-0.28000000000000003</v>
      </c>
      <c r="Q43" s="4">
        <v>0.01</v>
      </c>
      <c r="S43" s="6">
        <v>44512</v>
      </c>
      <c r="T43" s="8">
        <v>633.07000000000005</v>
      </c>
      <c r="U43" s="8">
        <v>4682.8500000000004</v>
      </c>
      <c r="V43" s="4">
        <v>1.37</v>
      </c>
      <c r="W43" s="4">
        <v>0.01</v>
      </c>
      <c r="Y43" s="6">
        <v>44512</v>
      </c>
      <c r="Z43" s="8">
        <v>376.5</v>
      </c>
      <c r="AA43" s="8">
        <v>4682.8500000000004</v>
      </c>
      <c r="AB43" s="4">
        <v>0.62</v>
      </c>
      <c r="AC43" s="4">
        <v>0.01</v>
      </c>
    </row>
    <row r="44" spans="1:29" ht="15.75" thickBot="1" x14ac:dyDescent="0.3">
      <c r="A44" s="6">
        <v>44515</v>
      </c>
      <c r="B44" s="8">
        <v>556.54999999999995</v>
      </c>
      <c r="C44" s="8">
        <v>4682.8</v>
      </c>
      <c r="D44" s="4">
        <v>-0.16</v>
      </c>
      <c r="E44" s="4">
        <v>0</v>
      </c>
      <c r="G44" s="6">
        <v>44515</v>
      </c>
      <c r="H44" s="8">
        <v>660.76</v>
      </c>
      <c r="I44" s="8">
        <v>4682.8</v>
      </c>
      <c r="J44" s="4">
        <v>0.89</v>
      </c>
      <c r="K44" s="4">
        <v>0</v>
      </c>
      <c r="M44" s="6">
        <v>44515</v>
      </c>
      <c r="N44" s="8">
        <v>266.10000000000002</v>
      </c>
      <c r="O44" s="8">
        <v>4682.8</v>
      </c>
      <c r="P44" s="4">
        <v>-0.27</v>
      </c>
      <c r="Q44" s="4">
        <v>0</v>
      </c>
      <c r="S44" s="6">
        <v>44515</v>
      </c>
      <c r="T44" s="8">
        <v>15.06</v>
      </c>
      <c r="U44" s="8">
        <v>4682.8</v>
      </c>
      <c r="V44" s="4">
        <v>-3.74</v>
      </c>
      <c r="W44" s="4">
        <v>0</v>
      </c>
      <c r="Y44" s="6">
        <v>44515</v>
      </c>
      <c r="Z44" s="8">
        <v>133.44</v>
      </c>
      <c r="AA44" s="8">
        <v>4682.8</v>
      </c>
      <c r="AB44" s="4">
        <v>-1.04</v>
      </c>
      <c r="AC44" s="4">
        <v>0</v>
      </c>
    </row>
    <row r="45" spans="1:29" ht="15.75" thickBot="1" x14ac:dyDescent="0.3">
      <c r="A45" s="6">
        <v>44516</v>
      </c>
      <c r="B45" s="8">
        <v>459.33</v>
      </c>
      <c r="C45" s="8">
        <v>4700.8999999999996</v>
      </c>
      <c r="D45" s="4">
        <v>-0.19</v>
      </c>
      <c r="E45" s="4">
        <v>0</v>
      </c>
      <c r="G45" s="6">
        <v>44516</v>
      </c>
      <c r="H45" s="8">
        <v>153.69999999999999</v>
      </c>
      <c r="I45" s="8">
        <v>4700.8999999999996</v>
      </c>
      <c r="J45" s="4">
        <v>-1.46</v>
      </c>
      <c r="K45" s="4">
        <v>0</v>
      </c>
      <c r="M45" s="6">
        <v>44516</v>
      </c>
      <c r="N45" s="8">
        <v>85.54</v>
      </c>
      <c r="O45" s="8">
        <v>4700.8999999999996</v>
      </c>
      <c r="P45" s="4">
        <v>-1.1299999999999999</v>
      </c>
      <c r="Q45" s="4">
        <v>0</v>
      </c>
      <c r="S45" s="6">
        <v>44516</v>
      </c>
      <c r="T45" s="8">
        <v>508.07</v>
      </c>
      <c r="U45" s="8">
        <v>4700.8999999999996</v>
      </c>
      <c r="V45" s="4">
        <v>3.52</v>
      </c>
      <c r="W45" s="4">
        <v>0</v>
      </c>
      <c r="Y45" s="6">
        <v>44516</v>
      </c>
      <c r="Z45" s="8">
        <v>529.23</v>
      </c>
      <c r="AA45" s="8">
        <v>4700.8999999999996</v>
      </c>
      <c r="AB45" s="4">
        <v>1.38</v>
      </c>
      <c r="AC45" s="4">
        <v>0</v>
      </c>
    </row>
    <row r="46" spans="1:29" ht="15.75" thickBot="1" x14ac:dyDescent="0.3">
      <c r="A46" s="6">
        <v>44517</v>
      </c>
      <c r="B46" s="8">
        <v>459.33</v>
      </c>
      <c r="C46" s="8">
        <v>4688.67</v>
      </c>
      <c r="D46" s="4">
        <v>0</v>
      </c>
      <c r="E46" s="4">
        <v>0</v>
      </c>
      <c r="G46" s="6">
        <v>44517</v>
      </c>
      <c r="H46" s="8">
        <v>56.55</v>
      </c>
      <c r="I46" s="8">
        <v>4688.67</v>
      </c>
      <c r="J46" s="4">
        <v>-1</v>
      </c>
      <c r="K46" s="4">
        <v>0</v>
      </c>
      <c r="M46" s="6">
        <v>44517</v>
      </c>
      <c r="N46" s="8">
        <v>509.15</v>
      </c>
      <c r="O46" s="8">
        <v>4688.67</v>
      </c>
      <c r="P46" s="4">
        <v>1.78</v>
      </c>
      <c r="Q46" s="4">
        <v>0</v>
      </c>
      <c r="S46" s="6">
        <v>44517</v>
      </c>
      <c r="T46" s="8">
        <v>410.85</v>
      </c>
      <c r="U46" s="8">
        <v>4688.67</v>
      </c>
      <c r="V46" s="4">
        <v>-0.21</v>
      </c>
      <c r="W46" s="4">
        <v>0</v>
      </c>
      <c r="Y46" s="6">
        <v>44517</v>
      </c>
      <c r="Z46" s="8">
        <v>320.89999999999998</v>
      </c>
      <c r="AA46" s="8">
        <v>4688.67</v>
      </c>
      <c r="AB46" s="4">
        <v>-0.5</v>
      </c>
      <c r="AC46" s="4">
        <v>0</v>
      </c>
    </row>
    <row r="47" spans="1:29" ht="15.75" thickBot="1" x14ac:dyDescent="0.3">
      <c r="A47" s="6">
        <v>44518</v>
      </c>
      <c r="B47" s="8">
        <v>271.83</v>
      </c>
      <c r="C47" s="8">
        <v>4704.54</v>
      </c>
      <c r="D47" s="4">
        <v>-0.52</v>
      </c>
      <c r="E47" s="4">
        <v>0</v>
      </c>
      <c r="G47" s="6">
        <v>44518</v>
      </c>
      <c r="H47" s="8">
        <v>639.66</v>
      </c>
      <c r="I47" s="8">
        <v>4704.54</v>
      </c>
      <c r="J47" s="4">
        <v>2.4300000000000002</v>
      </c>
      <c r="K47" s="4">
        <v>0</v>
      </c>
      <c r="M47" s="6">
        <v>44518</v>
      </c>
      <c r="N47" s="8">
        <v>543.83000000000004</v>
      </c>
      <c r="O47" s="8">
        <v>4704.54</v>
      </c>
      <c r="P47" s="4">
        <v>7.0000000000000007E-2</v>
      </c>
      <c r="Q47" s="4">
        <v>0</v>
      </c>
      <c r="S47" s="6">
        <v>44518</v>
      </c>
      <c r="T47" s="8">
        <v>591.36</v>
      </c>
      <c r="U47" s="8">
        <v>4704.54</v>
      </c>
      <c r="V47" s="4">
        <v>0.36</v>
      </c>
      <c r="W47" s="4">
        <v>0</v>
      </c>
      <c r="Y47" s="6">
        <v>44518</v>
      </c>
      <c r="Z47" s="8">
        <v>216.7</v>
      </c>
      <c r="AA47" s="8">
        <v>4704.54</v>
      </c>
      <c r="AB47" s="4">
        <v>-0.39</v>
      </c>
      <c r="AC47" s="4">
        <v>0</v>
      </c>
    </row>
    <row r="48" spans="1:29" ht="15.75" thickBot="1" x14ac:dyDescent="0.3">
      <c r="A48" s="6">
        <v>44519</v>
      </c>
      <c r="B48" s="8">
        <v>91.28</v>
      </c>
      <c r="C48" s="8">
        <v>4697.96</v>
      </c>
      <c r="D48" s="4">
        <v>-1.0900000000000001</v>
      </c>
      <c r="E48" s="4">
        <v>0</v>
      </c>
      <c r="G48" s="6">
        <v>44519</v>
      </c>
      <c r="H48" s="8">
        <v>264.55</v>
      </c>
      <c r="I48" s="8">
        <v>4697.96</v>
      </c>
      <c r="J48" s="4">
        <v>-0.88</v>
      </c>
      <c r="K48" s="4">
        <v>0</v>
      </c>
      <c r="M48" s="6">
        <v>44519</v>
      </c>
      <c r="N48" s="8">
        <v>634.07000000000005</v>
      </c>
      <c r="O48" s="8">
        <v>4697.96</v>
      </c>
      <c r="P48" s="4">
        <v>0.15</v>
      </c>
      <c r="Q48" s="4">
        <v>0</v>
      </c>
      <c r="S48" s="6">
        <v>44519</v>
      </c>
      <c r="T48" s="8">
        <v>181.6</v>
      </c>
      <c r="U48" s="8">
        <v>4697.96</v>
      </c>
      <c r="V48" s="4">
        <v>-1.18</v>
      </c>
      <c r="W48" s="4">
        <v>0</v>
      </c>
      <c r="Y48" s="6">
        <v>44519</v>
      </c>
      <c r="Z48" s="8">
        <v>404.15</v>
      </c>
      <c r="AA48" s="8">
        <v>4697.96</v>
      </c>
      <c r="AB48" s="4">
        <v>0.62</v>
      </c>
      <c r="AC48" s="4">
        <v>0</v>
      </c>
    </row>
    <row r="49" spans="1:29" ht="15.75" thickBot="1" x14ac:dyDescent="0.3">
      <c r="A49" s="6">
        <v>44522</v>
      </c>
      <c r="B49" s="8">
        <v>487.11</v>
      </c>
      <c r="C49" s="8">
        <v>4682.9399999999996</v>
      </c>
      <c r="D49" s="4">
        <v>1.67</v>
      </c>
      <c r="E49" s="4">
        <v>0</v>
      </c>
      <c r="G49" s="6">
        <v>44522</v>
      </c>
      <c r="H49" s="8">
        <v>250.06</v>
      </c>
      <c r="I49" s="8">
        <v>4682.9399999999996</v>
      </c>
      <c r="J49" s="4">
        <v>-0.06</v>
      </c>
      <c r="K49" s="4">
        <v>0</v>
      </c>
      <c r="M49" s="6">
        <v>44522</v>
      </c>
      <c r="N49" s="8">
        <v>356.29</v>
      </c>
      <c r="O49" s="8">
        <v>4682.9399999999996</v>
      </c>
      <c r="P49" s="4">
        <v>-0.57999999999999996</v>
      </c>
      <c r="Q49" s="4">
        <v>0</v>
      </c>
      <c r="S49" s="6">
        <v>44522</v>
      </c>
      <c r="T49" s="8">
        <v>494.1</v>
      </c>
      <c r="U49" s="8">
        <v>4682.9399999999996</v>
      </c>
      <c r="V49" s="4">
        <v>1</v>
      </c>
      <c r="W49" s="4">
        <v>0</v>
      </c>
      <c r="Y49" s="6">
        <v>44522</v>
      </c>
      <c r="Z49" s="8">
        <v>404.15</v>
      </c>
      <c r="AA49" s="8">
        <v>4682.9399999999996</v>
      </c>
      <c r="AB49" s="4">
        <v>0</v>
      </c>
      <c r="AC49" s="4">
        <v>0</v>
      </c>
    </row>
    <row r="50" spans="1:29" ht="15.75" thickBot="1" x14ac:dyDescent="0.3">
      <c r="A50" s="6">
        <v>44523</v>
      </c>
      <c r="B50" s="8">
        <v>528.78</v>
      </c>
      <c r="C50" s="8">
        <v>4690.7</v>
      </c>
      <c r="D50" s="4">
        <v>0.08</v>
      </c>
      <c r="E50" s="4">
        <v>0</v>
      </c>
      <c r="G50" s="6">
        <v>44523</v>
      </c>
      <c r="H50" s="8">
        <v>541.97</v>
      </c>
      <c r="I50" s="8">
        <v>4690.7</v>
      </c>
      <c r="J50" s="4">
        <v>0.77</v>
      </c>
      <c r="K50" s="4">
        <v>0</v>
      </c>
      <c r="M50" s="6">
        <v>44523</v>
      </c>
      <c r="N50" s="8">
        <v>29.95</v>
      </c>
      <c r="O50" s="8">
        <v>4690.7</v>
      </c>
      <c r="P50" s="4">
        <v>-2.48</v>
      </c>
      <c r="Q50" s="4">
        <v>0</v>
      </c>
      <c r="S50" s="6">
        <v>44523</v>
      </c>
      <c r="T50" s="8">
        <v>417.71</v>
      </c>
      <c r="U50" s="8">
        <v>4690.7</v>
      </c>
      <c r="V50" s="4">
        <v>-0.17</v>
      </c>
      <c r="W50" s="4">
        <v>0</v>
      </c>
      <c r="Y50" s="6">
        <v>44523</v>
      </c>
      <c r="Z50" s="8">
        <v>91.65</v>
      </c>
      <c r="AA50" s="8">
        <v>4690.7</v>
      </c>
      <c r="AB50" s="4">
        <v>-1.48</v>
      </c>
      <c r="AC50" s="4">
        <v>0</v>
      </c>
    </row>
    <row r="51" spans="1:29" ht="15.75" thickBot="1" x14ac:dyDescent="0.3">
      <c r="A51" s="6">
        <v>44524</v>
      </c>
      <c r="B51" s="8">
        <v>327.39</v>
      </c>
      <c r="C51" s="8">
        <v>4701.46</v>
      </c>
      <c r="D51" s="4">
        <v>-0.48</v>
      </c>
      <c r="E51" s="4">
        <v>0</v>
      </c>
      <c r="G51" s="6">
        <v>44524</v>
      </c>
      <c r="H51" s="8">
        <v>507.17</v>
      </c>
      <c r="I51" s="8">
        <v>4701.46</v>
      </c>
      <c r="J51" s="4">
        <v>-7.0000000000000007E-2</v>
      </c>
      <c r="K51" s="4">
        <v>0</v>
      </c>
      <c r="M51" s="6">
        <v>44524</v>
      </c>
      <c r="N51" s="8">
        <v>613.24</v>
      </c>
      <c r="O51" s="8">
        <v>4701.46</v>
      </c>
      <c r="P51" s="4">
        <v>3.02</v>
      </c>
      <c r="Q51" s="4">
        <v>0</v>
      </c>
      <c r="S51" s="6">
        <v>44524</v>
      </c>
      <c r="T51" s="8">
        <v>119.1</v>
      </c>
      <c r="U51" s="8">
        <v>4701.46</v>
      </c>
      <c r="V51" s="4">
        <v>-1.25</v>
      </c>
      <c r="W51" s="4">
        <v>0</v>
      </c>
      <c r="Y51" s="6">
        <v>44524</v>
      </c>
      <c r="Z51" s="8">
        <v>522.21</v>
      </c>
      <c r="AA51" s="8">
        <v>4701.46</v>
      </c>
      <c r="AB51" s="4">
        <v>1.74</v>
      </c>
      <c r="AC51" s="4">
        <v>0</v>
      </c>
    </row>
    <row r="52" spans="1:29" ht="15.75" thickBot="1" x14ac:dyDescent="0.3">
      <c r="A52" s="6">
        <v>44526</v>
      </c>
      <c r="B52" s="8">
        <v>153.78</v>
      </c>
      <c r="C52" s="8">
        <v>4594.62</v>
      </c>
      <c r="D52" s="4">
        <v>-0.76</v>
      </c>
      <c r="E52" s="4">
        <v>-0.02</v>
      </c>
      <c r="G52" s="6">
        <v>44526</v>
      </c>
      <c r="H52" s="8">
        <v>632.16</v>
      </c>
      <c r="I52" s="8">
        <v>4594.62</v>
      </c>
      <c r="J52" s="4">
        <v>0.22</v>
      </c>
      <c r="K52" s="4">
        <v>-0.02</v>
      </c>
      <c r="M52" s="6">
        <v>44526</v>
      </c>
      <c r="N52" s="8">
        <v>71.569999999999993</v>
      </c>
      <c r="O52" s="8">
        <v>4594.62</v>
      </c>
      <c r="P52" s="4">
        <v>-2.15</v>
      </c>
      <c r="Q52" s="4">
        <v>-0.02</v>
      </c>
      <c r="S52" s="6">
        <v>44526</v>
      </c>
      <c r="T52" s="8">
        <v>501</v>
      </c>
      <c r="U52" s="8">
        <v>4594.62</v>
      </c>
      <c r="V52" s="4">
        <v>1.44</v>
      </c>
      <c r="W52" s="4">
        <v>-0.02</v>
      </c>
      <c r="Y52" s="6">
        <v>44526</v>
      </c>
      <c r="Z52" s="8">
        <v>237.49</v>
      </c>
      <c r="AA52" s="8">
        <v>4594.62</v>
      </c>
      <c r="AB52" s="4">
        <v>-0.79</v>
      </c>
      <c r="AC52" s="4">
        <v>-0.02</v>
      </c>
    </row>
    <row r="53" spans="1:29" ht="15.75" thickBot="1" x14ac:dyDescent="0.3">
      <c r="A53" s="6">
        <v>44529</v>
      </c>
      <c r="B53" s="8">
        <v>619.01</v>
      </c>
      <c r="C53" s="8">
        <v>4655.2700000000004</v>
      </c>
      <c r="D53" s="4">
        <v>1.39</v>
      </c>
      <c r="E53" s="4">
        <v>0.01</v>
      </c>
      <c r="G53" s="6">
        <v>44529</v>
      </c>
      <c r="H53" s="8">
        <v>159.78</v>
      </c>
      <c r="I53" s="8">
        <v>4655.2700000000004</v>
      </c>
      <c r="J53" s="4">
        <v>-1.38</v>
      </c>
      <c r="K53" s="4">
        <v>0.01</v>
      </c>
      <c r="M53" s="6">
        <v>44529</v>
      </c>
      <c r="N53" s="8">
        <v>370.18</v>
      </c>
      <c r="O53" s="8">
        <v>4655.2700000000004</v>
      </c>
      <c r="P53" s="4">
        <v>1.64</v>
      </c>
      <c r="Q53" s="4">
        <v>0.01</v>
      </c>
      <c r="S53" s="6">
        <v>44529</v>
      </c>
      <c r="T53" s="8">
        <v>410.72</v>
      </c>
      <c r="U53" s="8">
        <v>4655.2700000000004</v>
      </c>
      <c r="V53" s="4">
        <v>-0.2</v>
      </c>
      <c r="W53" s="4">
        <v>0.01</v>
      </c>
      <c r="Y53" s="6">
        <v>44529</v>
      </c>
      <c r="Z53" s="8">
        <v>91.65</v>
      </c>
      <c r="AA53" s="8">
        <v>4655.2700000000004</v>
      </c>
      <c r="AB53" s="4">
        <v>-0.95</v>
      </c>
      <c r="AC53" s="4">
        <v>0.01</v>
      </c>
    </row>
    <row r="54" spans="1:29" ht="15.75" thickBot="1" x14ac:dyDescent="0.3">
      <c r="A54" s="6">
        <v>44530</v>
      </c>
      <c r="B54" s="8">
        <v>577.30999999999995</v>
      </c>
      <c r="C54" s="8">
        <v>4567</v>
      </c>
      <c r="D54" s="4">
        <v>-7.0000000000000007E-2</v>
      </c>
      <c r="E54" s="4">
        <v>-0.02</v>
      </c>
      <c r="G54" s="6">
        <v>44530</v>
      </c>
      <c r="H54" s="8">
        <v>221.38</v>
      </c>
      <c r="I54" s="8">
        <v>4567</v>
      </c>
      <c r="J54" s="4">
        <v>0.33</v>
      </c>
      <c r="K54" s="4">
        <v>-0.02</v>
      </c>
      <c r="M54" s="6">
        <v>44530</v>
      </c>
      <c r="N54" s="8">
        <v>682.6</v>
      </c>
      <c r="O54" s="8">
        <v>4567</v>
      </c>
      <c r="P54" s="4">
        <v>0.61</v>
      </c>
      <c r="Q54" s="4">
        <v>-0.02</v>
      </c>
      <c r="S54" s="6">
        <v>44530</v>
      </c>
      <c r="T54" s="8">
        <v>188.46</v>
      </c>
      <c r="U54" s="8">
        <v>4567</v>
      </c>
      <c r="V54" s="4">
        <v>-0.78</v>
      </c>
      <c r="W54" s="4">
        <v>-0.02</v>
      </c>
      <c r="Y54" s="6">
        <v>44530</v>
      </c>
      <c r="Z54" s="8">
        <v>174.9</v>
      </c>
      <c r="AA54" s="8">
        <v>4567</v>
      </c>
      <c r="AB54" s="4">
        <v>0.65</v>
      </c>
      <c r="AC54" s="4">
        <v>-0.02</v>
      </c>
    </row>
    <row r="55" spans="1:29" ht="15.75" thickBot="1" x14ac:dyDescent="0.3">
      <c r="A55" s="6">
        <v>44531</v>
      </c>
      <c r="B55" s="8">
        <v>160.63999999999999</v>
      </c>
      <c r="C55" s="8">
        <v>4513.04</v>
      </c>
      <c r="D55" s="4">
        <v>-1.28</v>
      </c>
      <c r="E55" s="4">
        <v>-0.01</v>
      </c>
      <c r="G55" s="6">
        <v>44531</v>
      </c>
      <c r="H55" s="8">
        <v>165.31</v>
      </c>
      <c r="I55" s="8">
        <v>4513.04</v>
      </c>
      <c r="J55" s="4">
        <v>-0.28999999999999998</v>
      </c>
      <c r="K55" s="4">
        <v>-0.01</v>
      </c>
      <c r="M55" s="6">
        <v>44531</v>
      </c>
      <c r="N55" s="8">
        <v>57.6</v>
      </c>
      <c r="O55" s="8">
        <v>4513.04</v>
      </c>
      <c r="P55" s="4">
        <v>-2.4700000000000002</v>
      </c>
      <c r="Q55" s="4">
        <v>-0.01</v>
      </c>
      <c r="S55" s="6">
        <v>44531</v>
      </c>
      <c r="T55" s="8">
        <v>181.47</v>
      </c>
      <c r="U55" s="8">
        <v>4513.04</v>
      </c>
      <c r="V55" s="4">
        <v>-0.04</v>
      </c>
      <c r="W55" s="4">
        <v>-0.01</v>
      </c>
      <c r="Y55" s="6">
        <v>44531</v>
      </c>
      <c r="Z55" s="8">
        <v>383.19</v>
      </c>
      <c r="AA55" s="8">
        <v>4513.04</v>
      </c>
      <c r="AB55" s="4">
        <v>0.78</v>
      </c>
      <c r="AC55" s="4">
        <v>-0.01</v>
      </c>
    </row>
    <row r="56" spans="1:29" ht="15.75" thickBot="1" x14ac:dyDescent="0.3">
      <c r="A56" s="6">
        <v>44532</v>
      </c>
      <c r="B56" s="8">
        <v>35.68</v>
      </c>
      <c r="C56" s="8">
        <v>4577.1000000000004</v>
      </c>
      <c r="D56" s="4">
        <v>-1.5</v>
      </c>
      <c r="E56" s="4">
        <v>0.01</v>
      </c>
      <c r="G56" s="6">
        <v>44532</v>
      </c>
      <c r="H56" s="8">
        <v>305.70999999999998</v>
      </c>
      <c r="I56" s="8">
        <v>4577.1000000000004</v>
      </c>
      <c r="J56" s="4">
        <v>0.61</v>
      </c>
      <c r="K56" s="4">
        <v>0.01</v>
      </c>
      <c r="M56" s="6">
        <v>44532</v>
      </c>
      <c r="N56" s="8">
        <v>349.35</v>
      </c>
      <c r="O56" s="8">
        <v>4577.1000000000004</v>
      </c>
      <c r="P56" s="4">
        <v>1.8</v>
      </c>
      <c r="Q56" s="4">
        <v>0.01</v>
      </c>
      <c r="S56" s="6">
        <v>44532</v>
      </c>
      <c r="T56" s="8">
        <v>174.57</v>
      </c>
      <c r="U56" s="8">
        <v>4577.1000000000004</v>
      </c>
      <c r="V56" s="4">
        <v>-0.04</v>
      </c>
      <c r="W56" s="4">
        <v>0.01</v>
      </c>
      <c r="Y56" s="6">
        <v>44532</v>
      </c>
      <c r="Z56" s="8">
        <v>133.24</v>
      </c>
      <c r="AA56" s="8">
        <v>4577.1000000000004</v>
      </c>
      <c r="AB56" s="4">
        <v>-1.06</v>
      </c>
      <c r="AC56" s="4">
        <v>0.01</v>
      </c>
    </row>
    <row r="57" spans="1:29" ht="15.75" thickBot="1" x14ac:dyDescent="0.3">
      <c r="A57" s="6">
        <v>44533</v>
      </c>
      <c r="B57" s="8">
        <v>320.39999999999998</v>
      </c>
      <c r="C57" s="8">
        <v>4538.43</v>
      </c>
      <c r="D57" s="4">
        <v>2.19</v>
      </c>
      <c r="E57" s="4">
        <v>-0.01</v>
      </c>
      <c r="G57" s="6">
        <v>44533</v>
      </c>
      <c r="H57" s="8">
        <v>236.62</v>
      </c>
      <c r="I57" s="8">
        <v>4538.43</v>
      </c>
      <c r="J57" s="4">
        <v>-0.26</v>
      </c>
      <c r="K57" s="4">
        <v>-0.01</v>
      </c>
      <c r="M57" s="6">
        <v>44533</v>
      </c>
      <c r="N57" s="8">
        <v>543.79</v>
      </c>
      <c r="O57" s="8">
        <v>4538.43</v>
      </c>
      <c r="P57" s="4">
        <v>0.44</v>
      </c>
      <c r="Q57" s="4">
        <v>-0.01</v>
      </c>
      <c r="S57" s="6">
        <v>44533</v>
      </c>
      <c r="T57" s="8">
        <v>688.46</v>
      </c>
      <c r="U57" s="8">
        <v>4538.43</v>
      </c>
      <c r="V57" s="4">
        <v>1.37</v>
      </c>
      <c r="W57" s="4">
        <v>-0.01</v>
      </c>
      <c r="Y57" s="6">
        <v>44533</v>
      </c>
      <c r="Z57" s="8">
        <v>161.01</v>
      </c>
      <c r="AA57" s="8">
        <v>4538.43</v>
      </c>
      <c r="AB57" s="4">
        <v>0.19</v>
      </c>
      <c r="AC57" s="4">
        <v>-0.01</v>
      </c>
    </row>
    <row r="58" spans="1:29" ht="15.75" thickBot="1" x14ac:dyDescent="0.3">
      <c r="A58" s="6">
        <v>44536</v>
      </c>
      <c r="B58" s="8">
        <v>195.4</v>
      </c>
      <c r="C58" s="8">
        <v>4591.67</v>
      </c>
      <c r="D58" s="4">
        <v>-0.49</v>
      </c>
      <c r="E58" s="4">
        <v>0.01</v>
      </c>
      <c r="G58" s="6">
        <v>44536</v>
      </c>
      <c r="H58" s="8">
        <v>687.73</v>
      </c>
      <c r="I58" s="8">
        <v>4591.67</v>
      </c>
      <c r="J58" s="4">
        <v>1.07</v>
      </c>
      <c r="K58" s="4">
        <v>0.01</v>
      </c>
      <c r="M58" s="6">
        <v>44536</v>
      </c>
      <c r="N58" s="8">
        <v>245.22</v>
      </c>
      <c r="O58" s="8">
        <v>4591.67</v>
      </c>
      <c r="P58" s="4">
        <v>-0.8</v>
      </c>
      <c r="Q58" s="4">
        <v>0.01</v>
      </c>
      <c r="S58" s="6">
        <v>44536</v>
      </c>
      <c r="T58" s="8">
        <v>278.77999999999997</v>
      </c>
      <c r="U58" s="8">
        <v>4591.67</v>
      </c>
      <c r="V58" s="4">
        <v>-0.9</v>
      </c>
      <c r="W58" s="4">
        <v>0.01</v>
      </c>
      <c r="Y58" s="6">
        <v>44536</v>
      </c>
      <c r="Z58" s="8">
        <v>161.06</v>
      </c>
      <c r="AA58" s="8">
        <v>4591.67</v>
      </c>
      <c r="AB58" s="4">
        <v>0</v>
      </c>
      <c r="AC58" s="4">
        <v>0.01</v>
      </c>
    </row>
    <row r="59" spans="1:29" ht="15.75" thickBot="1" x14ac:dyDescent="0.3">
      <c r="A59" s="6">
        <v>44537</v>
      </c>
      <c r="B59" s="8">
        <v>56.51</v>
      </c>
      <c r="C59" s="8">
        <v>4686.75</v>
      </c>
      <c r="D59" s="4">
        <v>-1.24</v>
      </c>
      <c r="E59" s="4">
        <v>0.02</v>
      </c>
      <c r="G59" s="6">
        <v>44537</v>
      </c>
      <c r="H59" s="8">
        <v>443.73</v>
      </c>
      <c r="I59" s="8">
        <v>4686.75</v>
      </c>
      <c r="J59" s="4">
        <v>-0.44</v>
      </c>
      <c r="K59" s="4">
        <v>0.02</v>
      </c>
      <c r="M59" s="6">
        <v>44537</v>
      </c>
      <c r="N59" s="8">
        <v>404.82</v>
      </c>
      <c r="O59" s="8">
        <v>4686.75</v>
      </c>
      <c r="P59" s="4">
        <v>0.5</v>
      </c>
      <c r="Q59" s="4">
        <v>0.02</v>
      </c>
      <c r="S59" s="6">
        <v>44537</v>
      </c>
      <c r="T59" s="8">
        <v>153.78</v>
      </c>
      <c r="U59" s="8">
        <v>4686.75</v>
      </c>
      <c r="V59" s="4">
        <v>-0.59</v>
      </c>
      <c r="W59" s="4">
        <v>0.02</v>
      </c>
      <c r="Y59" s="6">
        <v>44537</v>
      </c>
      <c r="Z59" s="8">
        <v>91.61</v>
      </c>
      <c r="AA59" s="8">
        <v>4686.75</v>
      </c>
      <c r="AB59" s="4">
        <v>-0.56000000000000005</v>
      </c>
      <c r="AC59" s="4">
        <v>0.02</v>
      </c>
    </row>
    <row r="60" spans="1:29" ht="15.75" thickBot="1" x14ac:dyDescent="0.3">
      <c r="A60" s="6">
        <v>44538</v>
      </c>
      <c r="B60" s="8">
        <v>119.01</v>
      </c>
      <c r="C60" s="8">
        <v>4701.21</v>
      </c>
      <c r="D60" s="4">
        <v>0.74</v>
      </c>
      <c r="E60" s="4">
        <v>0</v>
      </c>
      <c r="G60" s="6">
        <v>44538</v>
      </c>
      <c r="H60" s="8">
        <v>75.37</v>
      </c>
      <c r="I60" s="8">
        <v>4701.21</v>
      </c>
      <c r="J60" s="4">
        <v>-1.77</v>
      </c>
      <c r="K60" s="4">
        <v>0</v>
      </c>
      <c r="M60" s="6">
        <v>44538</v>
      </c>
      <c r="N60" s="8">
        <v>654.78</v>
      </c>
      <c r="O60" s="8">
        <v>4701.21</v>
      </c>
      <c r="P60" s="4">
        <v>0.48</v>
      </c>
      <c r="Q60" s="4">
        <v>0</v>
      </c>
      <c r="S60" s="6">
        <v>44538</v>
      </c>
      <c r="T60" s="8">
        <v>21.83</v>
      </c>
      <c r="U60" s="8">
        <v>4701.21</v>
      </c>
      <c r="V60" s="4">
        <v>-1.95</v>
      </c>
      <c r="W60" s="4">
        <v>0</v>
      </c>
      <c r="Y60" s="6">
        <v>44538</v>
      </c>
      <c r="Z60" s="8">
        <v>202.72</v>
      </c>
      <c r="AA60" s="8">
        <v>4701.21</v>
      </c>
      <c r="AB60" s="4">
        <v>0.79</v>
      </c>
      <c r="AC60" s="4">
        <v>0</v>
      </c>
    </row>
    <row r="61" spans="1:29" ht="15.75" thickBot="1" x14ac:dyDescent="0.3">
      <c r="A61" s="6">
        <v>44539</v>
      </c>
      <c r="B61" s="8">
        <v>653.70000000000005</v>
      </c>
      <c r="C61" s="8">
        <v>4667.45</v>
      </c>
      <c r="D61" s="4">
        <v>1.7</v>
      </c>
      <c r="E61" s="4">
        <v>-0.01</v>
      </c>
      <c r="G61" s="6">
        <v>44539</v>
      </c>
      <c r="H61" s="8">
        <v>699.05</v>
      </c>
      <c r="I61" s="8">
        <v>4667.45</v>
      </c>
      <c r="J61" s="4">
        <v>2.23</v>
      </c>
      <c r="K61" s="4">
        <v>-0.01</v>
      </c>
      <c r="M61" s="6">
        <v>44539</v>
      </c>
      <c r="N61" s="8">
        <v>564.46</v>
      </c>
      <c r="O61" s="8">
        <v>4667.45</v>
      </c>
      <c r="P61" s="4">
        <v>-0.15</v>
      </c>
      <c r="Q61" s="4">
        <v>-0.01</v>
      </c>
      <c r="S61" s="6">
        <v>44539</v>
      </c>
      <c r="T61" s="8">
        <v>403.74</v>
      </c>
      <c r="U61" s="8">
        <v>4667.45</v>
      </c>
      <c r="V61" s="4">
        <v>2.92</v>
      </c>
      <c r="W61" s="4">
        <v>-0.01</v>
      </c>
      <c r="Y61" s="6">
        <v>44539</v>
      </c>
      <c r="Z61" s="8">
        <v>112.44</v>
      </c>
      <c r="AA61" s="8">
        <v>4667.45</v>
      </c>
      <c r="AB61" s="4">
        <v>-0.59</v>
      </c>
      <c r="AC61" s="4">
        <v>-0.01</v>
      </c>
    </row>
    <row r="62" spans="1:29" ht="15.75" thickBot="1" x14ac:dyDescent="0.3">
      <c r="A62" s="6">
        <v>44540</v>
      </c>
      <c r="B62" s="8">
        <v>584.25</v>
      </c>
      <c r="C62" s="8">
        <v>4712.0200000000004</v>
      </c>
      <c r="D62" s="4">
        <v>-0.11</v>
      </c>
      <c r="E62" s="4">
        <v>0.01</v>
      </c>
      <c r="G62" s="6">
        <v>44540</v>
      </c>
      <c r="H62" s="8">
        <v>643.48</v>
      </c>
      <c r="I62" s="8">
        <v>4712.0200000000004</v>
      </c>
      <c r="J62" s="4">
        <v>-0.08</v>
      </c>
      <c r="K62" s="4">
        <v>0.01</v>
      </c>
      <c r="M62" s="6">
        <v>44540</v>
      </c>
      <c r="N62" s="8">
        <v>314.5</v>
      </c>
      <c r="O62" s="8">
        <v>4712.0200000000004</v>
      </c>
      <c r="P62" s="4">
        <v>-0.57999999999999996</v>
      </c>
      <c r="Q62" s="4">
        <v>0.01</v>
      </c>
      <c r="S62" s="6">
        <v>44540</v>
      </c>
      <c r="T62" s="8">
        <v>202.35</v>
      </c>
      <c r="U62" s="8">
        <v>4712.0200000000004</v>
      </c>
      <c r="V62" s="4">
        <v>-0.69</v>
      </c>
      <c r="W62" s="4">
        <v>0.01</v>
      </c>
      <c r="Y62" s="6">
        <v>44540</v>
      </c>
      <c r="Z62" s="8">
        <v>91.61</v>
      </c>
      <c r="AA62" s="8">
        <v>4712.0200000000004</v>
      </c>
      <c r="AB62" s="4">
        <v>-0.2</v>
      </c>
      <c r="AC62" s="4">
        <v>0.01</v>
      </c>
    </row>
    <row r="63" spans="1:29" ht="15.75" thickBot="1" x14ac:dyDescent="0.3">
      <c r="A63" s="6">
        <v>44543</v>
      </c>
      <c r="B63" s="8">
        <v>306.47000000000003</v>
      </c>
      <c r="C63" s="8">
        <v>4668.97</v>
      </c>
      <c r="D63" s="4">
        <v>-0.65</v>
      </c>
      <c r="E63" s="4">
        <v>-0.01</v>
      </c>
      <c r="G63" s="6">
        <v>44543</v>
      </c>
      <c r="H63" s="8">
        <v>407.14</v>
      </c>
      <c r="I63" s="8">
        <v>4668.97</v>
      </c>
      <c r="J63" s="4">
        <v>-0.46</v>
      </c>
      <c r="K63" s="4">
        <v>-0.01</v>
      </c>
      <c r="M63" s="6">
        <v>44543</v>
      </c>
      <c r="N63" s="8">
        <v>495.01</v>
      </c>
      <c r="O63" s="8">
        <v>4668.97</v>
      </c>
      <c r="P63" s="4">
        <v>0.45</v>
      </c>
      <c r="Q63" s="4">
        <v>-0.01</v>
      </c>
      <c r="S63" s="6">
        <v>44543</v>
      </c>
      <c r="T63" s="8">
        <v>521.75</v>
      </c>
      <c r="U63" s="8">
        <v>4668.97</v>
      </c>
      <c r="V63" s="4">
        <v>0.95</v>
      </c>
      <c r="W63" s="4">
        <v>-0.01</v>
      </c>
      <c r="Y63" s="6">
        <v>44543</v>
      </c>
      <c r="Z63" s="8">
        <v>313.83</v>
      </c>
      <c r="AA63" s="8">
        <v>4668.97</v>
      </c>
      <c r="AB63" s="4">
        <v>1.23</v>
      </c>
      <c r="AC63" s="4">
        <v>-0.01</v>
      </c>
    </row>
    <row r="64" spans="1:29" ht="15.75" thickBot="1" x14ac:dyDescent="0.3">
      <c r="A64" s="6">
        <v>44544</v>
      </c>
      <c r="B64" s="8">
        <v>202.31</v>
      </c>
      <c r="C64" s="8">
        <v>4634.09</v>
      </c>
      <c r="D64" s="4">
        <v>-0.42</v>
      </c>
      <c r="E64" s="4">
        <v>-0.01</v>
      </c>
      <c r="G64" s="6">
        <v>44544</v>
      </c>
      <c r="H64" s="8">
        <v>643.94000000000005</v>
      </c>
      <c r="I64" s="8">
        <v>4634.09</v>
      </c>
      <c r="J64" s="4">
        <v>0.46</v>
      </c>
      <c r="K64" s="4">
        <v>-0.01</v>
      </c>
      <c r="M64" s="6">
        <v>44544</v>
      </c>
      <c r="N64" s="8">
        <v>529.78</v>
      </c>
      <c r="O64" s="8">
        <v>4634.09</v>
      </c>
      <c r="P64" s="4">
        <v>7.0000000000000007E-2</v>
      </c>
      <c r="Q64" s="4">
        <v>-0.01</v>
      </c>
      <c r="S64" s="6">
        <v>44544</v>
      </c>
      <c r="T64" s="8">
        <v>355.08</v>
      </c>
      <c r="U64" s="8">
        <v>4634.09</v>
      </c>
      <c r="V64" s="4">
        <v>-0.38</v>
      </c>
      <c r="W64" s="4">
        <v>-0.01</v>
      </c>
      <c r="Y64" s="6">
        <v>44544</v>
      </c>
      <c r="Z64" s="8">
        <v>154.11000000000001</v>
      </c>
      <c r="AA64" s="8">
        <v>4634.09</v>
      </c>
      <c r="AB64" s="4">
        <v>-0.71</v>
      </c>
      <c r="AC64" s="4">
        <v>-0.01</v>
      </c>
    </row>
    <row r="65" spans="1:29" ht="15.75" thickBot="1" x14ac:dyDescent="0.3">
      <c r="A65" s="6">
        <v>44545</v>
      </c>
      <c r="B65" s="8">
        <v>118.97</v>
      </c>
      <c r="C65" s="8">
        <v>4709.8500000000004</v>
      </c>
      <c r="D65" s="4">
        <v>-0.53</v>
      </c>
      <c r="E65" s="4">
        <v>0.02</v>
      </c>
      <c r="G65" s="6">
        <v>44545</v>
      </c>
      <c r="H65" s="8">
        <v>247.94</v>
      </c>
      <c r="I65" s="8">
        <v>4709.8500000000004</v>
      </c>
      <c r="J65" s="4">
        <v>-0.95</v>
      </c>
      <c r="K65" s="4">
        <v>0.02</v>
      </c>
      <c r="M65" s="6">
        <v>44545</v>
      </c>
      <c r="N65" s="8">
        <v>127</v>
      </c>
      <c r="O65" s="8">
        <v>4709.8500000000004</v>
      </c>
      <c r="P65" s="4">
        <v>-1.43</v>
      </c>
      <c r="Q65" s="4">
        <v>0.02</v>
      </c>
      <c r="S65" s="6">
        <v>44545</v>
      </c>
      <c r="T65" s="8">
        <v>396.75</v>
      </c>
      <c r="U65" s="8">
        <v>4709.8500000000004</v>
      </c>
      <c r="V65" s="4">
        <v>0.11</v>
      </c>
      <c r="W65" s="4">
        <v>0.02</v>
      </c>
      <c r="Y65" s="6">
        <v>44545</v>
      </c>
      <c r="Z65" s="8">
        <v>140.22</v>
      </c>
      <c r="AA65" s="8">
        <v>4709.8500000000004</v>
      </c>
      <c r="AB65" s="4">
        <v>-0.09</v>
      </c>
      <c r="AC65" s="4">
        <v>0.02</v>
      </c>
    </row>
    <row r="66" spans="1:29" ht="15.75" thickBot="1" x14ac:dyDescent="0.3">
      <c r="A66" s="6">
        <v>44546</v>
      </c>
      <c r="B66" s="8">
        <v>494.01</v>
      </c>
      <c r="C66" s="8">
        <v>4668.67</v>
      </c>
      <c r="D66" s="4">
        <v>1.42</v>
      </c>
      <c r="E66" s="4">
        <v>-0.01</v>
      </c>
      <c r="G66" s="6">
        <v>44546</v>
      </c>
      <c r="H66" s="8">
        <v>429.08</v>
      </c>
      <c r="I66" s="8">
        <v>4668.67</v>
      </c>
      <c r="J66" s="4">
        <v>0.55000000000000004</v>
      </c>
      <c r="K66" s="4">
        <v>-0.01</v>
      </c>
      <c r="M66" s="6">
        <v>44546</v>
      </c>
      <c r="N66" s="8">
        <v>585.33000000000004</v>
      </c>
      <c r="O66" s="8">
        <v>4668.67</v>
      </c>
      <c r="P66" s="4">
        <v>1.53</v>
      </c>
      <c r="Q66" s="4">
        <v>-0.01</v>
      </c>
      <c r="S66" s="6">
        <v>44546</v>
      </c>
      <c r="T66" s="8">
        <v>285.68</v>
      </c>
      <c r="U66" s="8">
        <v>4668.67</v>
      </c>
      <c r="V66" s="4">
        <v>-0.33</v>
      </c>
      <c r="W66" s="4">
        <v>-0.01</v>
      </c>
      <c r="Y66" s="6">
        <v>44546</v>
      </c>
      <c r="Z66" s="8">
        <v>209.67</v>
      </c>
      <c r="AA66" s="8">
        <v>4668.67</v>
      </c>
      <c r="AB66" s="4">
        <v>0.4</v>
      </c>
      <c r="AC66" s="4">
        <v>-0.01</v>
      </c>
    </row>
    <row r="67" spans="1:29" ht="15.75" thickBot="1" x14ac:dyDescent="0.3">
      <c r="A67" s="1"/>
      <c r="B67" s="1"/>
      <c r="C67" s="1"/>
      <c r="D67" s="1"/>
      <c r="E67" s="1"/>
      <c r="G67" s="1"/>
      <c r="H67" s="1"/>
      <c r="I67" s="1"/>
      <c r="J67" s="1"/>
      <c r="K67" s="1"/>
      <c r="M67" s="1"/>
      <c r="N67" s="1"/>
      <c r="O67" s="1"/>
      <c r="P67" s="1"/>
      <c r="Q67" s="1"/>
      <c r="S67" s="1"/>
      <c r="T67" s="1"/>
      <c r="U67" s="1"/>
      <c r="V67" s="18"/>
      <c r="W67" s="18"/>
      <c r="Y67" s="1"/>
      <c r="Z67" s="1"/>
      <c r="AA67" s="1"/>
      <c r="AB67" s="1"/>
      <c r="AC67" s="1"/>
    </row>
    <row r="68" spans="1:29" ht="15.75" thickBot="1" x14ac:dyDescent="0.3">
      <c r="A68" t="s">
        <v>120</v>
      </c>
      <c r="B68">
        <f>_xlfn.COVARIANCE.P(E4:E66,D4:D66)</f>
        <v>-1.0177626606198032E-3</v>
      </c>
      <c r="C68" s="23" t="s">
        <v>121</v>
      </c>
      <c r="D68">
        <f>B68/B69</f>
        <v>-6.8176379813472601E-4</v>
      </c>
      <c r="E68" s="1"/>
      <c r="G68" t="s">
        <v>120</v>
      </c>
      <c r="H68">
        <f>_xlfn.COVARIANCE.P(K4:K66,J4:J66)</f>
        <v>-2.0638951877047116E-3</v>
      </c>
      <c r="I68" s="23" t="s">
        <v>121</v>
      </c>
      <c r="J68">
        <f>H68/H69</f>
        <v>-1.4721046096412241E-3</v>
      </c>
      <c r="K68" s="1"/>
      <c r="M68" t="s">
        <v>120</v>
      </c>
      <c r="N68">
        <f>_xlfn.COVARIANCE.P(Q4:Q66,P4:P66)</f>
        <v>4.3983371126228246E-4</v>
      </c>
      <c r="O68" s="23" t="s">
        <v>121</v>
      </c>
      <c r="P68">
        <f>N68/N69</f>
        <v>2.4661302293064574E-4</v>
      </c>
      <c r="Q68" s="1"/>
      <c r="S68" t="s">
        <v>120</v>
      </c>
      <c r="T68">
        <f>_xlfn.COVARIANCE.P(W4:W66,V4:V66)</f>
        <v>9.3978332073570207E-5</v>
      </c>
      <c r="U68" s="23" t="s">
        <v>121</v>
      </c>
      <c r="V68">
        <f>T68/T69</f>
        <v>4.0473721801344982E-5</v>
      </c>
      <c r="W68" s="1"/>
      <c r="Y68" t="s">
        <v>120</v>
      </c>
      <c r="Z68">
        <f>_xlfn.COVARIANCE.P(AC4:AC66,AB4:AB66)</f>
        <v>-1.1750314940791136E-3</v>
      </c>
      <c r="AA68" s="23" t="s">
        <v>121</v>
      </c>
      <c r="AB68">
        <f>Z68/Z69</f>
        <v>-9.0813672355984792E-4</v>
      </c>
      <c r="AC68" s="1"/>
    </row>
    <row r="69" spans="1:29" ht="15.75" thickBot="1" x14ac:dyDescent="0.3">
      <c r="A69" t="s">
        <v>16</v>
      </c>
      <c r="B69">
        <f>_xlfn.VAR.P(D4:D66)</f>
        <v>1.4928376417233571</v>
      </c>
      <c r="C69" s="23"/>
      <c r="E69" s="1"/>
      <c r="G69" t="s">
        <v>16</v>
      </c>
      <c r="H69">
        <f>_xlfn.VAR.P(J4:J66)</f>
        <v>1.4020030738221223</v>
      </c>
      <c r="I69" s="23"/>
      <c r="M69" t="s">
        <v>16</v>
      </c>
      <c r="N69">
        <f>_xlfn.VAR.P(P4:P66)</f>
        <v>1.7834975056689348</v>
      </c>
      <c r="O69" s="23"/>
      <c r="S69" t="s">
        <v>16</v>
      </c>
      <c r="T69">
        <f>_xlfn.VAR.P(V4:V66)</f>
        <v>2.321959234063995</v>
      </c>
      <c r="U69" s="23"/>
      <c r="Y69" t="s">
        <v>16</v>
      </c>
      <c r="Z69">
        <f>_xlfn.VAR.P(AB4:AB66)</f>
        <v>1.2938927185689091</v>
      </c>
      <c r="AA69" s="23"/>
    </row>
    <row r="70" spans="1:29" x14ac:dyDescent="0.25">
      <c r="C70" s="23"/>
      <c r="I70" s="20"/>
      <c r="J70" s="20"/>
    </row>
    <row r="71" spans="1:29" ht="15.75" thickBot="1" x14ac:dyDescent="0.3">
      <c r="C71" s="23"/>
      <c r="I71" s="20"/>
      <c r="J71" s="20"/>
    </row>
    <row r="72" spans="1:29" ht="15.75" thickBot="1" x14ac:dyDescent="0.3">
      <c r="A72" s="27" t="s">
        <v>2</v>
      </c>
      <c r="C72" s="23"/>
      <c r="I72" s="20"/>
      <c r="J72" s="20"/>
    </row>
    <row r="73" spans="1:29" x14ac:dyDescent="0.25">
      <c r="C73" s="23"/>
      <c r="I73" s="20"/>
      <c r="J73" s="20"/>
    </row>
    <row r="74" spans="1:29" ht="15.75" thickBot="1" x14ac:dyDescent="0.3">
      <c r="A74" s="24" t="s">
        <v>115</v>
      </c>
      <c r="C74" s="23"/>
      <c r="G74" s="24" t="s">
        <v>69</v>
      </c>
      <c r="M74" s="24" t="s">
        <v>70</v>
      </c>
      <c r="S74" s="24" t="s">
        <v>71</v>
      </c>
      <c r="Y74" s="24" t="s">
        <v>72</v>
      </c>
    </row>
    <row r="75" spans="1:29" ht="27" thickBot="1" x14ac:dyDescent="0.3">
      <c r="A75" s="1" t="s">
        <v>9</v>
      </c>
      <c r="B75" s="1" t="s">
        <v>4</v>
      </c>
      <c r="C75" s="1" t="s">
        <v>110</v>
      </c>
      <c r="D75" s="1" t="s">
        <v>111</v>
      </c>
      <c r="E75" s="1" t="s">
        <v>112</v>
      </c>
      <c r="G75" s="1" t="s">
        <v>9</v>
      </c>
      <c r="H75" s="1" t="s">
        <v>4</v>
      </c>
      <c r="I75" s="1" t="s">
        <v>110</v>
      </c>
      <c r="J75" s="1" t="s">
        <v>111</v>
      </c>
      <c r="K75" s="1" t="s">
        <v>112</v>
      </c>
      <c r="M75" s="1" t="s">
        <v>9</v>
      </c>
      <c r="N75" s="1" t="s">
        <v>4</v>
      </c>
      <c r="O75" s="1" t="s">
        <v>110</v>
      </c>
      <c r="P75" s="1" t="s">
        <v>111</v>
      </c>
      <c r="Q75" s="1" t="s">
        <v>112</v>
      </c>
      <c r="S75" s="1" t="s">
        <v>9</v>
      </c>
      <c r="T75" s="1" t="s">
        <v>4</v>
      </c>
      <c r="U75" s="1" t="s">
        <v>110</v>
      </c>
      <c r="V75" s="1" t="s">
        <v>111</v>
      </c>
      <c r="W75" s="1" t="s">
        <v>112</v>
      </c>
      <c r="Y75" s="1" t="s">
        <v>9</v>
      </c>
      <c r="Z75" s="1" t="s">
        <v>4</v>
      </c>
      <c r="AA75" s="1" t="s">
        <v>110</v>
      </c>
      <c r="AB75" s="1" t="s">
        <v>111</v>
      </c>
      <c r="AC75" s="1" t="s">
        <v>112</v>
      </c>
    </row>
    <row r="76" spans="1:29" ht="15.75" thickBot="1" x14ac:dyDescent="0.3">
      <c r="A76" s="6">
        <v>44456</v>
      </c>
      <c r="B76" s="8">
        <v>309.68</v>
      </c>
      <c r="C76" s="8">
        <v>4432.99</v>
      </c>
      <c r="D76" s="1"/>
      <c r="E76" s="1"/>
      <c r="G76" s="6">
        <v>44456</v>
      </c>
      <c r="H76" s="8">
        <v>14.79</v>
      </c>
      <c r="I76" s="8">
        <v>4432.99</v>
      </c>
      <c r="J76" s="1"/>
      <c r="K76" s="1"/>
      <c r="M76" s="6">
        <v>44456</v>
      </c>
      <c r="N76" s="8">
        <v>509.76</v>
      </c>
      <c r="O76" s="8">
        <v>4432.99</v>
      </c>
      <c r="P76" s="1"/>
      <c r="Q76" s="1"/>
      <c r="S76" s="6">
        <v>44456</v>
      </c>
      <c r="T76" s="8">
        <v>293.85000000000002</v>
      </c>
      <c r="U76" s="8">
        <v>4432.99</v>
      </c>
      <c r="V76" s="1"/>
      <c r="W76" s="1"/>
      <c r="Y76" s="6">
        <v>44456</v>
      </c>
      <c r="Z76" s="8">
        <v>17.71</v>
      </c>
      <c r="AA76" s="8">
        <v>4432.99</v>
      </c>
      <c r="AB76" s="1"/>
      <c r="AC76" s="1"/>
    </row>
    <row r="77" spans="1:29" ht="15.75" thickBot="1" x14ac:dyDescent="0.3">
      <c r="A77" s="6">
        <v>44459</v>
      </c>
      <c r="B77" s="8">
        <v>91.54</v>
      </c>
      <c r="C77" s="8">
        <v>4357.7299999999996</v>
      </c>
      <c r="D77" s="4">
        <v>-1.22</v>
      </c>
      <c r="E77" s="4">
        <v>-0.02</v>
      </c>
      <c r="G77" s="6">
        <v>44459</v>
      </c>
      <c r="H77" s="8">
        <v>278.35000000000002</v>
      </c>
      <c r="I77" s="8">
        <v>4357.7299999999996</v>
      </c>
      <c r="J77" s="4">
        <v>2.93</v>
      </c>
      <c r="K77" s="4">
        <v>-0.02</v>
      </c>
      <c r="M77" s="6">
        <v>44459</v>
      </c>
      <c r="N77" s="8">
        <v>95.25</v>
      </c>
      <c r="O77" s="8">
        <v>4357.7299999999996</v>
      </c>
      <c r="P77" s="4">
        <v>-1.68</v>
      </c>
      <c r="Q77" s="4">
        <v>-0.02</v>
      </c>
      <c r="S77" s="6">
        <v>44459</v>
      </c>
      <c r="T77" s="8">
        <v>474</v>
      </c>
      <c r="U77" s="8">
        <v>4357.7299999999996</v>
      </c>
      <c r="V77" s="4">
        <v>0.48</v>
      </c>
      <c r="W77" s="4">
        <v>-0.02</v>
      </c>
      <c r="Y77" s="6">
        <v>44459</v>
      </c>
      <c r="Z77" s="8">
        <v>368.67</v>
      </c>
      <c r="AA77" s="8">
        <v>4357.7299999999996</v>
      </c>
      <c r="AB77" s="4">
        <v>3.04</v>
      </c>
      <c r="AC77" s="4">
        <v>-0.02</v>
      </c>
    </row>
    <row r="78" spans="1:29" ht="15.75" thickBot="1" x14ac:dyDescent="0.3">
      <c r="A78" s="6">
        <v>44460</v>
      </c>
      <c r="B78" s="8">
        <v>606.13</v>
      </c>
      <c r="C78" s="8">
        <v>4354.1899999999996</v>
      </c>
      <c r="D78" s="4">
        <v>1.89</v>
      </c>
      <c r="E78" s="4">
        <v>0</v>
      </c>
      <c r="G78" s="6">
        <v>44460</v>
      </c>
      <c r="H78" s="8">
        <v>701.83</v>
      </c>
      <c r="I78" s="8">
        <v>4354.1899999999996</v>
      </c>
      <c r="J78" s="4">
        <v>0.92</v>
      </c>
      <c r="K78" s="4">
        <v>0</v>
      </c>
      <c r="M78" s="6">
        <v>44460</v>
      </c>
      <c r="N78" s="8">
        <v>164.62</v>
      </c>
      <c r="O78" s="8">
        <v>4354.1899999999996</v>
      </c>
      <c r="P78" s="4">
        <v>0.55000000000000004</v>
      </c>
      <c r="Q78" s="4">
        <v>0</v>
      </c>
      <c r="S78" s="6">
        <v>44460</v>
      </c>
      <c r="T78" s="8">
        <v>133.72999999999999</v>
      </c>
      <c r="U78" s="8">
        <v>4354.1899999999996</v>
      </c>
      <c r="V78" s="4">
        <v>-1.27</v>
      </c>
      <c r="W78" s="4">
        <v>0</v>
      </c>
      <c r="Y78" s="6">
        <v>44460</v>
      </c>
      <c r="Z78" s="8">
        <v>43.47</v>
      </c>
      <c r="AA78" s="8">
        <v>4354.1899999999996</v>
      </c>
      <c r="AB78" s="4">
        <v>-2.14</v>
      </c>
      <c r="AC78" s="4">
        <v>0</v>
      </c>
    </row>
    <row r="79" spans="1:29" ht="15.75" thickBot="1" x14ac:dyDescent="0.3">
      <c r="A79" s="6">
        <v>44461</v>
      </c>
      <c r="B79" s="8">
        <v>98.4</v>
      </c>
      <c r="C79" s="8">
        <v>4395.6400000000003</v>
      </c>
      <c r="D79" s="4">
        <v>-1.82</v>
      </c>
      <c r="E79" s="4">
        <v>0.01</v>
      </c>
      <c r="G79" s="6">
        <v>44461</v>
      </c>
      <c r="H79" s="8">
        <v>681.16</v>
      </c>
      <c r="I79" s="8">
        <v>4395.6400000000003</v>
      </c>
      <c r="J79" s="4">
        <v>-0.03</v>
      </c>
      <c r="K79" s="4">
        <v>0.01</v>
      </c>
      <c r="M79" s="6">
        <v>44461</v>
      </c>
      <c r="N79" s="8">
        <v>163.79</v>
      </c>
      <c r="O79" s="8">
        <v>4395.6400000000003</v>
      </c>
      <c r="P79" s="4">
        <v>-0.01</v>
      </c>
      <c r="Q79" s="4">
        <v>0.01</v>
      </c>
      <c r="S79" s="6">
        <v>44461</v>
      </c>
      <c r="T79" s="8">
        <v>453.43</v>
      </c>
      <c r="U79" s="8">
        <v>4395.6400000000003</v>
      </c>
      <c r="V79" s="4">
        <v>1.22</v>
      </c>
      <c r="W79" s="4">
        <v>0.01</v>
      </c>
      <c r="Y79" s="6">
        <v>44461</v>
      </c>
      <c r="Z79" s="8">
        <v>451.69</v>
      </c>
      <c r="AA79" s="8">
        <v>4395.6400000000003</v>
      </c>
      <c r="AB79" s="4">
        <v>2.34</v>
      </c>
      <c r="AC79" s="4">
        <v>0.01</v>
      </c>
    </row>
    <row r="80" spans="1:29" ht="15.75" thickBot="1" x14ac:dyDescent="0.3">
      <c r="A80" s="6">
        <v>44462</v>
      </c>
      <c r="B80" s="8">
        <v>55.81</v>
      </c>
      <c r="C80" s="8">
        <v>4448.9799999999996</v>
      </c>
      <c r="D80" s="4">
        <v>-0.56999999999999995</v>
      </c>
      <c r="E80" s="4">
        <v>0.01</v>
      </c>
      <c r="G80" s="6">
        <v>44462</v>
      </c>
      <c r="H80" s="8">
        <v>438.18</v>
      </c>
      <c r="I80" s="8">
        <v>4448.9799999999996</v>
      </c>
      <c r="J80" s="4">
        <v>-0.44</v>
      </c>
      <c r="K80" s="4">
        <v>0.01</v>
      </c>
      <c r="M80" s="6">
        <v>44462</v>
      </c>
      <c r="N80" s="8">
        <v>392.68</v>
      </c>
      <c r="O80" s="8">
        <v>4448.9799999999996</v>
      </c>
      <c r="P80" s="4">
        <v>0.87</v>
      </c>
      <c r="Q80" s="4">
        <v>0.01</v>
      </c>
      <c r="S80" s="6">
        <v>44462</v>
      </c>
      <c r="T80" s="8">
        <v>106.67</v>
      </c>
      <c r="U80" s="8">
        <v>4448.9799999999996</v>
      </c>
      <c r="V80" s="4">
        <v>-1.45</v>
      </c>
      <c r="W80" s="4">
        <v>0.01</v>
      </c>
      <c r="Y80" s="6">
        <v>44462</v>
      </c>
      <c r="Z80" s="8">
        <v>75.569999999999993</v>
      </c>
      <c r="AA80" s="8">
        <v>4448.9799999999996</v>
      </c>
      <c r="AB80" s="4">
        <v>-1.79</v>
      </c>
      <c r="AC80" s="4">
        <v>0.01</v>
      </c>
    </row>
    <row r="81" spans="1:29" ht="15.75" thickBot="1" x14ac:dyDescent="0.3">
      <c r="A81" s="6">
        <v>44463</v>
      </c>
      <c r="B81" s="8">
        <v>551.24</v>
      </c>
      <c r="C81" s="8">
        <v>4455.4799999999996</v>
      </c>
      <c r="D81" s="4">
        <v>2.29</v>
      </c>
      <c r="E81" s="4">
        <v>0</v>
      </c>
      <c r="G81" s="6">
        <v>44463</v>
      </c>
      <c r="H81" s="8">
        <v>264.57</v>
      </c>
      <c r="I81" s="8">
        <v>4455.4799999999996</v>
      </c>
      <c r="J81" s="4">
        <v>-0.5</v>
      </c>
      <c r="K81" s="4">
        <v>0</v>
      </c>
      <c r="M81" s="6">
        <v>44463</v>
      </c>
      <c r="N81" s="8">
        <v>136.05000000000001</v>
      </c>
      <c r="O81" s="8">
        <v>4455.4799999999996</v>
      </c>
      <c r="P81" s="4">
        <v>-1.06</v>
      </c>
      <c r="Q81" s="4">
        <v>0</v>
      </c>
      <c r="S81" s="6">
        <v>44463</v>
      </c>
      <c r="T81" s="8">
        <v>196.87</v>
      </c>
      <c r="U81" s="8">
        <v>4455.4799999999996</v>
      </c>
      <c r="V81" s="4">
        <v>0.61</v>
      </c>
      <c r="W81" s="4">
        <v>0</v>
      </c>
      <c r="Y81" s="6">
        <v>44463</v>
      </c>
      <c r="Z81" s="8">
        <v>596.99</v>
      </c>
      <c r="AA81" s="8">
        <v>4455.4799999999996</v>
      </c>
      <c r="AB81" s="4">
        <v>2.0699999999999998</v>
      </c>
      <c r="AC81" s="4">
        <v>0</v>
      </c>
    </row>
    <row r="82" spans="1:29" ht="15.75" thickBot="1" x14ac:dyDescent="0.3">
      <c r="A82" s="6">
        <v>44466</v>
      </c>
      <c r="B82" s="8">
        <v>302.82</v>
      </c>
      <c r="C82" s="8">
        <v>4443.1099999999997</v>
      </c>
      <c r="D82" s="4">
        <v>-0.6</v>
      </c>
      <c r="E82" s="4">
        <v>0</v>
      </c>
      <c r="G82" s="6">
        <v>44466</v>
      </c>
      <c r="H82" s="8">
        <v>340.47</v>
      </c>
      <c r="I82" s="8">
        <v>4443.1099999999997</v>
      </c>
      <c r="J82" s="4">
        <v>0.25</v>
      </c>
      <c r="K82" s="4">
        <v>0</v>
      </c>
      <c r="M82" s="6">
        <v>44466</v>
      </c>
      <c r="N82" s="8">
        <v>127.11</v>
      </c>
      <c r="O82" s="8">
        <v>4443.1099999999997</v>
      </c>
      <c r="P82" s="4">
        <v>-7.0000000000000007E-2</v>
      </c>
      <c r="Q82" s="4">
        <v>0</v>
      </c>
      <c r="S82" s="6">
        <v>44466</v>
      </c>
      <c r="T82" s="8">
        <v>56.97</v>
      </c>
      <c r="U82" s="8">
        <v>4443.1099999999997</v>
      </c>
      <c r="V82" s="4">
        <v>-1.24</v>
      </c>
      <c r="W82" s="4">
        <v>0</v>
      </c>
      <c r="Y82" s="6">
        <v>44466</v>
      </c>
      <c r="Z82" s="8">
        <v>130.91999999999999</v>
      </c>
      <c r="AA82" s="8">
        <v>4443.1099999999997</v>
      </c>
      <c r="AB82" s="4">
        <v>-1.52</v>
      </c>
      <c r="AC82" s="4">
        <v>0</v>
      </c>
    </row>
    <row r="83" spans="1:29" ht="15.75" thickBot="1" x14ac:dyDescent="0.3">
      <c r="A83" s="6">
        <v>44467</v>
      </c>
      <c r="B83" s="8">
        <v>42.09</v>
      </c>
      <c r="C83" s="8">
        <v>4352.63</v>
      </c>
      <c r="D83" s="4">
        <v>-1.97</v>
      </c>
      <c r="E83" s="4">
        <v>-0.02</v>
      </c>
      <c r="G83" s="6">
        <v>44467</v>
      </c>
      <c r="H83" s="8">
        <v>201.28</v>
      </c>
      <c r="I83" s="8">
        <v>4352.63</v>
      </c>
      <c r="J83" s="4">
        <v>-0.53</v>
      </c>
      <c r="K83" s="4">
        <v>-0.02</v>
      </c>
      <c r="M83" s="6">
        <v>44467</v>
      </c>
      <c r="N83" s="8">
        <v>493.53</v>
      </c>
      <c r="O83" s="8">
        <v>4352.63</v>
      </c>
      <c r="P83" s="4">
        <v>1.36</v>
      </c>
      <c r="Q83" s="4">
        <v>-0.02</v>
      </c>
      <c r="S83" s="6">
        <v>44467</v>
      </c>
      <c r="T83" s="8">
        <v>250.44</v>
      </c>
      <c r="U83" s="8">
        <v>4352.63</v>
      </c>
      <c r="V83" s="4">
        <v>1.48</v>
      </c>
      <c r="W83" s="4">
        <v>-0.02</v>
      </c>
      <c r="Y83" s="6">
        <v>44467</v>
      </c>
      <c r="Z83" s="8">
        <v>592.57000000000005</v>
      </c>
      <c r="AA83" s="8">
        <v>4352.63</v>
      </c>
      <c r="AB83" s="4">
        <v>1.51</v>
      </c>
      <c r="AC83" s="4">
        <v>-0.02</v>
      </c>
    </row>
    <row r="84" spans="1:29" ht="15.75" thickBot="1" x14ac:dyDescent="0.3">
      <c r="A84" s="6">
        <v>44468</v>
      </c>
      <c r="B84" s="8">
        <v>376.88</v>
      </c>
      <c r="C84" s="8">
        <v>4359.46</v>
      </c>
      <c r="D84" s="4">
        <v>2.19</v>
      </c>
      <c r="E84" s="4">
        <v>0</v>
      </c>
      <c r="G84" s="6">
        <v>44468</v>
      </c>
      <c r="H84" s="8">
        <v>367.88</v>
      </c>
      <c r="I84" s="8">
        <v>4359.46</v>
      </c>
      <c r="J84" s="4">
        <v>0.6</v>
      </c>
      <c r="K84" s="4">
        <v>0</v>
      </c>
      <c r="M84" s="6">
        <v>44468</v>
      </c>
      <c r="N84" s="8">
        <v>562.88</v>
      </c>
      <c r="O84" s="8">
        <v>4359.46</v>
      </c>
      <c r="P84" s="4">
        <v>0.13</v>
      </c>
      <c r="Q84" s="4">
        <v>0</v>
      </c>
      <c r="S84" s="6">
        <v>44468</v>
      </c>
      <c r="T84" s="8">
        <v>69.709999999999994</v>
      </c>
      <c r="U84" s="8">
        <v>4359.46</v>
      </c>
      <c r="V84" s="4">
        <v>-1.28</v>
      </c>
      <c r="W84" s="4">
        <v>0</v>
      </c>
      <c r="Y84" s="6">
        <v>44468</v>
      </c>
      <c r="Z84" s="8">
        <v>40.97</v>
      </c>
      <c r="AA84" s="8">
        <v>4359.46</v>
      </c>
      <c r="AB84" s="4">
        <v>-2.67</v>
      </c>
      <c r="AC84" s="4">
        <v>0</v>
      </c>
    </row>
    <row r="85" spans="1:29" ht="15.75" thickBot="1" x14ac:dyDescent="0.3">
      <c r="A85" s="6">
        <v>44469</v>
      </c>
      <c r="B85" s="8">
        <v>405.74</v>
      </c>
      <c r="C85" s="8">
        <v>4307.54</v>
      </c>
      <c r="D85" s="4">
        <v>7.0000000000000007E-2</v>
      </c>
      <c r="E85" s="4">
        <v>-0.01</v>
      </c>
      <c r="G85" s="6">
        <v>44469</v>
      </c>
      <c r="H85" s="8">
        <v>374.65</v>
      </c>
      <c r="I85" s="8">
        <v>4307.54</v>
      </c>
      <c r="J85" s="4">
        <v>0.02</v>
      </c>
      <c r="K85" s="4">
        <v>-0.01</v>
      </c>
      <c r="M85" s="6">
        <v>44469</v>
      </c>
      <c r="N85" s="8">
        <v>238.55</v>
      </c>
      <c r="O85" s="8">
        <v>4307.54</v>
      </c>
      <c r="P85" s="4">
        <v>-0.86</v>
      </c>
      <c r="Q85" s="4">
        <v>-0.01</v>
      </c>
      <c r="S85" s="6">
        <v>44469</v>
      </c>
      <c r="T85" s="8">
        <v>326.31</v>
      </c>
      <c r="U85" s="8">
        <v>4307.54</v>
      </c>
      <c r="V85" s="4">
        <v>1.54</v>
      </c>
      <c r="W85" s="4">
        <v>-0.01</v>
      </c>
      <c r="Y85" s="6">
        <v>44469</v>
      </c>
      <c r="Z85" s="8">
        <v>13.87</v>
      </c>
      <c r="AA85" s="8">
        <v>4307.54</v>
      </c>
      <c r="AB85" s="4">
        <v>-1.08</v>
      </c>
      <c r="AC85" s="4">
        <v>-0.01</v>
      </c>
    </row>
    <row r="86" spans="1:29" ht="15.75" thickBot="1" x14ac:dyDescent="0.3">
      <c r="A86" s="6">
        <v>44470</v>
      </c>
      <c r="B86" s="8">
        <v>548.41</v>
      </c>
      <c r="C86" s="8">
        <v>4357.04</v>
      </c>
      <c r="D86" s="4">
        <v>0.3</v>
      </c>
      <c r="E86" s="4">
        <v>0.01</v>
      </c>
      <c r="G86" s="6">
        <v>44470</v>
      </c>
      <c r="H86" s="8">
        <v>242.62</v>
      </c>
      <c r="I86" s="8">
        <v>4357.04</v>
      </c>
      <c r="J86" s="4">
        <v>-0.43</v>
      </c>
      <c r="K86" s="4">
        <v>0.01</v>
      </c>
      <c r="M86" s="6">
        <v>44470</v>
      </c>
      <c r="N86" s="8">
        <v>559.24</v>
      </c>
      <c r="O86" s="8">
        <v>4357.04</v>
      </c>
      <c r="P86" s="4">
        <v>0.85</v>
      </c>
      <c r="Q86" s="4">
        <v>0.01</v>
      </c>
      <c r="S86" s="6">
        <v>44470</v>
      </c>
      <c r="T86" s="8">
        <v>69.25</v>
      </c>
      <c r="U86" s="8">
        <v>4357.04</v>
      </c>
      <c r="V86" s="4">
        <v>-1.55</v>
      </c>
      <c r="W86" s="4">
        <v>0.01</v>
      </c>
      <c r="Y86" s="6">
        <v>44470</v>
      </c>
      <c r="Z86" s="8">
        <v>262.95999999999998</v>
      </c>
      <c r="AA86" s="8">
        <v>4357.04</v>
      </c>
      <c r="AB86" s="4">
        <v>2.94</v>
      </c>
      <c r="AC86" s="4">
        <v>0.01</v>
      </c>
    </row>
    <row r="87" spans="1:29" ht="15.75" thickBot="1" x14ac:dyDescent="0.3">
      <c r="A87" s="6">
        <v>44473</v>
      </c>
      <c r="B87" s="8">
        <v>301.41000000000003</v>
      </c>
      <c r="C87" s="8">
        <v>4300.46</v>
      </c>
      <c r="D87" s="4">
        <v>-0.6</v>
      </c>
      <c r="E87" s="4">
        <v>-0.01</v>
      </c>
      <c r="G87" s="6">
        <v>44473</v>
      </c>
      <c r="H87" s="8">
        <v>617.20000000000005</v>
      </c>
      <c r="I87" s="8">
        <v>4300.46</v>
      </c>
      <c r="J87" s="4">
        <v>0.93</v>
      </c>
      <c r="K87" s="4">
        <v>-0.01</v>
      </c>
      <c r="M87" s="6">
        <v>44473</v>
      </c>
      <c r="N87" s="8">
        <v>256.33</v>
      </c>
      <c r="O87" s="8">
        <v>4300.46</v>
      </c>
      <c r="P87" s="4">
        <v>-0.78</v>
      </c>
      <c r="Q87" s="4">
        <v>-0.01</v>
      </c>
      <c r="S87" s="6">
        <v>44473</v>
      </c>
      <c r="T87" s="8">
        <v>304.45999999999998</v>
      </c>
      <c r="U87" s="8">
        <v>4300.46</v>
      </c>
      <c r="V87" s="4">
        <v>1.48</v>
      </c>
      <c r="W87" s="4">
        <v>-0.01</v>
      </c>
      <c r="Y87" s="6">
        <v>44473</v>
      </c>
      <c r="Z87" s="8">
        <v>627.75</v>
      </c>
      <c r="AA87" s="8">
        <v>4300.46</v>
      </c>
      <c r="AB87" s="4">
        <v>0.87</v>
      </c>
      <c r="AC87" s="4">
        <v>-0.01</v>
      </c>
    </row>
    <row r="88" spans="1:29" ht="15.75" thickBot="1" x14ac:dyDescent="0.3">
      <c r="A88" s="6">
        <v>44474</v>
      </c>
      <c r="B88" s="8">
        <v>142.18</v>
      </c>
      <c r="C88" s="8">
        <v>4345.72</v>
      </c>
      <c r="D88" s="4">
        <v>-0.75</v>
      </c>
      <c r="E88" s="4">
        <v>0.01</v>
      </c>
      <c r="G88" s="6">
        <v>44474</v>
      </c>
      <c r="H88" s="8">
        <v>340.22</v>
      </c>
      <c r="I88" s="8">
        <v>4345.72</v>
      </c>
      <c r="J88" s="4">
        <v>-0.6</v>
      </c>
      <c r="K88" s="4">
        <v>0.01</v>
      </c>
      <c r="M88" s="6">
        <v>44474</v>
      </c>
      <c r="N88" s="8">
        <v>27.21</v>
      </c>
      <c r="O88" s="8">
        <v>4345.72</v>
      </c>
      <c r="P88" s="4">
        <v>-2.2400000000000002</v>
      </c>
      <c r="Q88" s="4">
        <v>0.01</v>
      </c>
      <c r="S88" s="6">
        <v>44474</v>
      </c>
      <c r="T88" s="8">
        <v>429.79</v>
      </c>
      <c r="U88" s="8">
        <v>4345.72</v>
      </c>
      <c r="V88" s="4">
        <v>0.34</v>
      </c>
      <c r="W88" s="4">
        <v>0.01</v>
      </c>
      <c r="Y88" s="6">
        <v>44474</v>
      </c>
      <c r="Z88" s="8">
        <v>127.08</v>
      </c>
      <c r="AA88" s="8">
        <v>4345.72</v>
      </c>
      <c r="AB88" s="4">
        <v>-1.6</v>
      </c>
      <c r="AC88" s="4">
        <v>0.01</v>
      </c>
    </row>
    <row r="89" spans="1:29" ht="15.75" thickBot="1" x14ac:dyDescent="0.3">
      <c r="A89" s="6">
        <v>44475</v>
      </c>
      <c r="B89" s="8">
        <v>11.82</v>
      </c>
      <c r="C89" s="8">
        <v>4363.55</v>
      </c>
      <c r="D89" s="4">
        <v>-2.4900000000000002</v>
      </c>
      <c r="E89" s="4">
        <v>0</v>
      </c>
      <c r="G89" s="6">
        <v>44475</v>
      </c>
      <c r="H89" s="8">
        <v>222.37</v>
      </c>
      <c r="I89" s="8">
        <v>4363.55</v>
      </c>
      <c r="J89" s="4">
        <v>-0.43</v>
      </c>
      <c r="K89" s="4">
        <v>0</v>
      </c>
      <c r="M89" s="6">
        <v>44475</v>
      </c>
      <c r="N89" s="8">
        <v>457.76</v>
      </c>
      <c r="O89" s="8">
        <v>4363.55</v>
      </c>
      <c r="P89" s="4">
        <v>2.82</v>
      </c>
      <c r="Q89" s="4">
        <v>0</v>
      </c>
      <c r="S89" s="6">
        <v>44475</v>
      </c>
      <c r="T89" s="8">
        <v>478.49</v>
      </c>
      <c r="U89" s="8">
        <v>4363.55</v>
      </c>
      <c r="V89" s="4">
        <v>0.11</v>
      </c>
      <c r="W89" s="4">
        <v>0</v>
      </c>
      <c r="Y89" s="6">
        <v>44475</v>
      </c>
      <c r="Z89" s="8">
        <v>332.73</v>
      </c>
      <c r="AA89" s="8">
        <v>4363.55</v>
      </c>
      <c r="AB89" s="4">
        <v>0.96</v>
      </c>
      <c r="AC89" s="4">
        <v>0</v>
      </c>
    </row>
    <row r="90" spans="1:29" ht="15.75" thickBot="1" x14ac:dyDescent="0.3">
      <c r="A90" s="6">
        <v>44476</v>
      </c>
      <c r="B90" s="8">
        <v>380.91</v>
      </c>
      <c r="C90" s="8">
        <v>4399.76</v>
      </c>
      <c r="D90" s="4">
        <v>3.47</v>
      </c>
      <c r="E90" s="4">
        <v>0.01</v>
      </c>
      <c r="G90" s="6">
        <v>44476</v>
      </c>
      <c r="H90" s="8">
        <v>222.49</v>
      </c>
      <c r="I90" s="8">
        <v>4399.76</v>
      </c>
      <c r="J90" s="4">
        <v>0</v>
      </c>
      <c r="K90" s="4">
        <v>0.01</v>
      </c>
      <c r="M90" s="6">
        <v>44476</v>
      </c>
      <c r="N90" s="8">
        <v>228.69</v>
      </c>
      <c r="O90" s="8">
        <v>4399.76</v>
      </c>
      <c r="P90" s="4">
        <v>-0.69</v>
      </c>
      <c r="Q90" s="4">
        <v>0.01</v>
      </c>
      <c r="S90" s="6">
        <v>44476</v>
      </c>
      <c r="T90" s="8">
        <v>312.25</v>
      </c>
      <c r="U90" s="8">
        <v>4399.76</v>
      </c>
      <c r="V90" s="4">
        <v>-0.43</v>
      </c>
      <c r="W90" s="4">
        <v>0.01</v>
      </c>
      <c r="Y90" s="6">
        <v>44476</v>
      </c>
      <c r="Z90" s="8">
        <v>99.4</v>
      </c>
      <c r="AA90" s="8">
        <v>4399.76</v>
      </c>
      <c r="AB90" s="4">
        <v>-1.21</v>
      </c>
      <c r="AC90" s="4">
        <v>0.01</v>
      </c>
    </row>
    <row r="91" spans="1:29" ht="15.75" thickBot="1" x14ac:dyDescent="0.3">
      <c r="A91" s="6">
        <v>44477</v>
      </c>
      <c r="B91" s="8">
        <v>593.61</v>
      </c>
      <c r="C91" s="8">
        <v>4391.34</v>
      </c>
      <c r="D91" s="4">
        <v>0.44</v>
      </c>
      <c r="E91" s="4">
        <v>0</v>
      </c>
      <c r="G91" s="6">
        <v>44477</v>
      </c>
      <c r="H91" s="8">
        <v>104.32</v>
      </c>
      <c r="I91" s="8">
        <v>4391.34</v>
      </c>
      <c r="J91" s="4">
        <v>-0.76</v>
      </c>
      <c r="K91" s="4">
        <v>0</v>
      </c>
      <c r="M91" s="6">
        <v>44477</v>
      </c>
      <c r="N91" s="8">
        <v>332.72</v>
      </c>
      <c r="O91" s="8">
        <v>4391.34</v>
      </c>
      <c r="P91" s="4">
        <v>0.37</v>
      </c>
      <c r="Q91" s="4">
        <v>0</v>
      </c>
      <c r="S91" s="6">
        <v>44477</v>
      </c>
      <c r="T91" s="8">
        <v>415.68</v>
      </c>
      <c r="U91" s="8">
        <v>4391.34</v>
      </c>
      <c r="V91" s="4">
        <v>0.28999999999999998</v>
      </c>
      <c r="W91" s="4">
        <v>0</v>
      </c>
      <c r="Y91" s="6">
        <v>44477</v>
      </c>
      <c r="Z91" s="8">
        <v>652.92999999999995</v>
      </c>
      <c r="AA91" s="8">
        <v>4391.34</v>
      </c>
      <c r="AB91" s="4">
        <v>1.88</v>
      </c>
      <c r="AC91" s="4">
        <v>0</v>
      </c>
    </row>
    <row r="92" spans="1:29" ht="15.75" thickBot="1" x14ac:dyDescent="0.3">
      <c r="A92" s="6">
        <v>44480</v>
      </c>
      <c r="B92" s="8">
        <v>17.260000000000002</v>
      </c>
      <c r="C92" s="8">
        <v>4361.1899999999996</v>
      </c>
      <c r="D92" s="4">
        <v>-3.54</v>
      </c>
      <c r="E92" s="4">
        <v>-0.01</v>
      </c>
      <c r="G92" s="6">
        <v>44480</v>
      </c>
      <c r="H92" s="8">
        <v>118</v>
      </c>
      <c r="I92" s="8">
        <v>4361.1899999999996</v>
      </c>
      <c r="J92" s="4">
        <v>0.12</v>
      </c>
      <c r="K92" s="4">
        <v>-0.01</v>
      </c>
      <c r="M92" s="6">
        <v>44480</v>
      </c>
      <c r="N92" s="8">
        <v>20.14</v>
      </c>
      <c r="O92" s="8">
        <v>4361.1899999999996</v>
      </c>
      <c r="P92" s="4">
        <v>-2.8</v>
      </c>
      <c r="Q92" s="4">
        <v>-0.01</v>
      </c>
      <c r="S92" s="6">
        <v>44480</v>
      </c>
      <c r="T92" s="8">
        <v>616.54999999999995</v>
      </c>
      <c r="U92" s="8">
        <v>4361.1899999999996</v>
      </c>
      <c r="V92" s="4">
        <v>0.39</v>
      </c>
      <c r="W92" s="4">
        <v>-0.01</v>
      </c>
      <c r="Y92" s="6">
        <v>44480</v>
      </c>
      <c r="Z92" s="8">
        <v>666.18</v>
      </c>
      <c r="AA92" s="8">
        <v>4361.1899999999996</v>
      </c>
      <c r="AB92" s="4">
        <v>0.02</v>
      </c>
      <c r="AC92" s="4">
        <v>-0.01</v>
      </c>
    </row>
    <row r="93" spans="1:29" ht="15.75" thickBot="1" x14ac:dyDescent="0.3">
      <c r="A93" s="6">
        <v>44481</v>
      </c>
      <c r="B93" s="8">
        <v>191.62</v>
      </c>
      <c r="C93" s="8">
        <v>4350.6499999999996</v>
      </c>
      <c r="D93" s="4">
        <v>2.41</v>
      </c>
      <c r="E93" s="4">
        <v>0</v>
      </c>
      <c r="G93" s="6">
        <v>44481</v>
      </c>
      <c r="H93" s="8">
        <v>111.15</v>
      </c>
      <c r="I93" s="8">
        <v>4350.6499999999996</v>
      </c>
      <c r="J93" s="4">
        <v>-0.06</v>
      </c>
      <c r="K93" s="4">
        <v>0</v>
      </c>
      <c r="M93" s="6">
        <v>44481</v>
      </c>
      <c r="N93" s="8">
        <v>665.85</v>
      </c>
      <c r="O93" s="8">
        <v>4350.6499999999996</v>
      </c>
      <c r="P93" s="4">
        <v>3.5</v>
      </c>
      <c r="Q93" s="4">
        <v>0</v>
      </c>
      <c r="S93" s="6">
        <v>44481</v>
      </c>
      <c r="T93" s="8">
        <v>324.73</v>
      </c>
      <c r="U93" s="8">
        <v>4350.6499999999996</v>
      </c>
      <c r="V93" s="4">
        <v>-0.64</v>
      </c>
      <c r="W93" s="4">
        <v>0</v>
      </c>
      <c r="Y93" s="6">
        <v>44481</v>
      </c>
      <c r="Z93" s="8">
        <v>207.61</v>
      </c>
      <c r="AA93" s="8">
        <v>4350.6499999999996</v>
      </c>
      <c r="AB93" s="4">
        <v>-1.17</v>
      </c>
      <c r="AC93" s="4">
        <v>0</v>
      </c>
    </row>
    <row r="94" spans="1:29" ht="15.75" thickBot="1" x14ac:dyDescent="0.3">
      <c r="A94" s="6">
        <v>44482</v>
      </c>
      <c r="B94" s="8">
        <v>164.18</v>
      </c>
      <c r="C94" s="8">
        <v>4363.8</v>
      </c>
      <c r="D94" s="4">
        <v>-0.15</v>
      </c>
      <c r="E94" s="4">
        <v>0</v>
      </c>
      <c r="G94" s="6">
        <v>44482</v>
      </c>
      <c r="H94" s="8">
        <v>48.71</v>
      </c>
      <c r="I94" s="8">
        <v>4363.8</v>
      </c>
      <c r="J94" s="4">
        <v>-0.82</v>
      </c>
      <c r="K94" s="4">
        <v>0</v>
      </c>
      <c r="M94" s="6">
        <v>44482</v>
      </c>
      <c r="N94" s="8">
        <v>159.03</v>
      </c>
      <c r="O94" s="8">
        <v>4363.8</v>
      </c>
      <c r="P94" s="4">
        <v>-1.43</v>
      </c>
      <c r="Q94" s="4">
        <v>0</v>
      </c>
      <c r="S94" s="6">
        <v>44482</v>
      </c>
      <c r="T94" s="8">
        <v>177.59</v>
      </c>
      <c r="U94" s="8">
        <v>4363.8</v>
      </c>
      <c r="V94" s="4">
        <v>-0.6</v>
      </c>
      <c r="W94" s="4">
        <v>0</v>
      </c>
      <c r="Y94" s="6">
        <v>44482</v>
      </c>
      <c r="Z94" s="8">
        <v>286.20999999999998</v>
      </c>
      <c r="AA94" s="8">
        <v>4363.8</v>
      </c>
      <c r="AB94" s="4">
        <v>0.32</v>
      </c>
      <c r="AC94" s="4">
        <v>0</v>
      </c>
    </row>
    <row r="95" spans="1:29" ht="15.75" thickBot="1" x14ac:dyDescent="0.3">
      <c r="A95" s="6">
        <v>44483</v>
      </c>
      <c r="B95" s="8">
        <v>636.45000000000005</v>
      </c>
      <c r="C95" s="8">
        <v>4438.26</v>
      </c>
      <c r="D95" s="4">
        <v>1.35</v>
      </c>
      <c r="E95" s="4">
        <v>0.02</v>
      </c>
      <c r="G95" s="6">
        <v>44483</v>
      </c>
      <c r="H95" s="8">
        <v>62.99</v>
      </c>
      <c r="I95" s="8">
        <v>4438.26</v>
      </c>
      <c r="J95" s="4">
        <v>0.26</v>
      </c>
      <c r="K95" s="4">
        <v>0.02</v>
      </c>
      <c r="M95" s="6">
        <v>44483</v>
      </c>
      <c r="N95" s="8">
        <v>416.05</v>
      </c>
      <c r="O95" s="8">
        <v>4438.26</v>
      </c>
      <c r="P95" s="4">
        <v>0.96</v>
      </c>
      <c r="Q95" s="4">
        <v>0.02</v>
      </c>
      <c r="S95" s="6">
        <v>44483</v>
      </c>
      <c r="T95" s="8">
        <v>524.85</v>
      </c>
      <c r="U95" s="8">
        <v>4438.26</v>
      </c>
      <c r="V95" s="4">
        <v>1.08</v>
      </c>
      <c r="W95" s="4">
        <v>0.02</v>
      </c>
      <c r="Y95" s="6">
        <v>44483</v>
      </c>
      <c r="Z95" s="8">
        <v>470.53</v>
      </c>
      <c r="AA95" s="8">
        <v>4438.26</v>
      </c>
      <c r="AB95" s="4">
        <v>0.5</v>
      </c>
      <c r="AC95" s="4">
        <v>0.02</v>
      </c>
    </row>
    <row r="96" spans="1:29" ht="15.75" thickBot="1" x14ac:dyDescent="0.3">
      <c r="A96" s="6">
        <v>44484</v>
      </c>
      <c r="B96" s="8">
        <v>233.71</v>
      </c>
      <c r="C96" s="8">
        <v>4471.37</v>
      </c>
      <c r="D96" s="4">
        <v>-1</v>
      </c>
      <c r="E96" s="4">
        <v>0.01</v>
      </c>
      <c r="G96" s="6">
        <v>44484</v>
      </c>
      <c r="H96" s="8">
        <v>271.57</v>
      </c>
      <c r="I96" s="8">
        <v>4471.37</v>
      </c>
      <c r="J96" s="4">
        <v>1.46</v>
      </c>
      <c r="K96" s="4">
        <v>0.01</v>
      </c>
      <c r="M96" s="6">
        <v>44484</v>
      </c>
      <c r="N96" s="8">
        <v>193.88</v>
      </c>
      <c r="O96" s="8">
        <v>4471.37</v>
      </c>
      <c r="P96" s="4">
        <v>-0.76</v>
      </c>
      <c r="Q96" s="4">
        <v>0.01</v>
      </c>
      <c r="S96" s="6">
        <v>44484</v>
      </c>
      <c r="T96" s="8">
        <v>448.14</v>
      </c>
      <c r="U96" s="8">
        <v>4471.37</v>
      </c>
      <c r="V96" s="4">
        <v>-0.16</v>
      </c>
      <c r="W96" s="4">
        <v>0.01</v>
      </c>
      <c r="Y96" s="6">
        <v>44484</v>
      </c>
      <c r="Z96" s="8">
        <v>297.56</v>
      </c>
      <c r="AA96" s="8">
        <v>4471.37</v>
      </c>
      <c r="AB96" s="4">
        <v>-0.46</v>
      </c>
      <c r="AC96" s="4">
        <v>0.01</v>
      </c>
    </row>
    <row r="97" spans="1:29" ht="15.75" thickBot="1" x14ac:dyDescent="0.3">
      <c r="A97" s="6">
        <v>44487</v>
      </c>
      <c r="B97" s="8">
        <v>303.07</v>
      </c>
      <c r="C97" s="8">
        <v>4486.46</v>
      </c>
      <c r="D97" s="4">
        <v>0.26</v>
      </c>
      <c r="E97" s="4">
        <v>0</v>
      </c>
      <c r="G97" s="6">
        <v>44487</v>
      </c>
      <c r="H97" s="8">
        <v>56.29</v>
      </c>
      <c r="I97" s="8">
        <v>4486.46</v>
      </c>
      <c r="J97" s="4">
        <v>-1.57</v>
      </c>
      <c r="K97" s="4">
        <v>0</v>
      </c>
      <c r="M97" s="6">
        <v>44487</v>
      </c>
      <c r="N97" s="8">
        <v>548.08000000000004</v>
      </c>
      <c r="O97" s="8">
        <v>4486.46</v>
      </c>
      <c r="P97" s="4">
        <v>1.04</v>
      </c>
      <c r="Q97" s="4">
        <v>0</v>
      </c>
      <c r="S97" s="6">
        <v>44487</v>
      </c>
      <c r="T97" s="8">
        <v>115.07</v>
      </c>
      <c r="U97" s="8">
        <v>4486.46</v>
      </c>
      <c r="V97" s="4">
        <v>-1.36</v>
      </c>
      <c r="W97" s="4">
        <v>0</v>
      </c>
      <c r="Y97" s="6">
        <v>44487</v>
      </c>
      <c r="Z97" s="8">
        <v>662.34</v>
      </c>
      <c r="AA97" s="8">
        <v>4486.46</v>
      </c>
      <c r="AB97" s="4">
        <v>0.8</v>
      </c>
      <c r="AC97" s="4">
        <v>0</v>
      </c>
    </row>
    <row r="98" spans="1:29" ht="15.75" thickBot="1" x14ac:dyDescent="0.3">
      <c r="A98" s="6">
        <v>44488</v>
      </c>
      <c r="B98" s="8">
        <v>316.95999999999998</v>
      </c>
      <c r="C98" s="8">
        <v>4519.63</v>
      </c>
      <c r="D98" s="4">
        <v>0.04</v>
      </c>
      <c r="E98" s="4">
        <v>0.01</v>
      </c>
      <c r="G98" s="6">
        <v>44488</v>
      </c>
      <c r="H98" s="8">
        <v>299.27</v>
      </c>
      <c r="I98" s="8">
        <v>4519.63</v>
      </c>
      <c r="J98" s="4">
        <v>1.67</v>
      </c>
      <c r="K98" s="4">
        <v>0.01</v>
      </c>
      <c r="M98" s="6">
        <v>44488</v>
      </c>
      <c r="N98" s="8">
        <v>437.01</v>
      </c>
      <c r="O98" s="8">
        <v>4519.63</v>
      </c>
      <c r="P98" s="4">
        <v>-0.23</v>
      </c>
      <c r="Q98" s="4">
        <v>0.01</v>
      </c>
      <c r="S98" s="6">
        <v>44488</v>
      </c>
      <c r="T98" s="8">
        <v>212.26</v>
      </c>
      <c r="U98" s="8">
        <v>4519.63</v>
      </c>
      <c r="V98" s="4">
        <v>0.61</v>
      </c>
      <c r="W98" s="4">
        <v>0.01</v>
      </c>
      <c r="Y98" s="6">
        <v>44488</v>
      </c>
      <c r="Z98" s="8">
        <v>283.70999999999998</v>
      </c>
      <c r="AA98" s="8">
        <v>4519.63</v>
      </c>
      <c r="AB98" s="4">
        <v>-0.85</v>
      </c>
      <c r="AC98" s="4">
        <v>0.01</v>
      </c>
    </row>
    <row r="99" spans="1:29" ht="15.75" thickBot="1" x14ac:dyDescent="0.3">
      <c r="A99" s="6">
        <v>44489</v>
      </c>
      <c r="B99" s="8">
        <v>289.23</v>
      </c>
      <c r="C99" s="8">
        <v>4536.1899999999996</v>
      </c>
      <c r="D99" s="4">
        <v>-0.09</v>
      </c>
      <c r="E99" s="4">
        <v>0</v>
      </c>
      <c r="G99" s="6">
        <v>44489</v>
      </c>
      <c r="H99" s="8">
        <v>306.08999999999997</v>
      </c>
      <c r="I99" s="8">
        <v>4536.1899999999996</v>
      </c>
      <c r="J99" s="4">
        <v>0.02</v>
      </c>
      <c r="K99" s="4">
        <v>0</v>
      </c>
      <c r="M99" s="6">
        <v>44489</v>
      </c>
      <c r="N99" s="8">
        <v>416.26</v>
      </c>
      <c r="O99" s="8">
        <v>4536.1899999999996</v>
      </c>
      <c r="P99" s="4">
        <v>-0.05</v>
      </c>
      <c r="Q99" s="4">
        <v>0</v>
      </c>
      <c r="S99" s="6">
        <v>44489</v>
      </c>
      <c r="T99" s="8">
        <v>164.23</v>
      </c>
      <c r="U99" s="8">
        <v>4536.1899999999996</v>
      </c>
      <c r="V99" s="4">
        <v>-0.26</v>
      </c>
      <c r="W99" s="4">
        <v>0</v>
      </c>
      <c r="Y99" s="6">
        <v>44489</v>
      </c>
      <c r="Z99" s="8">
        <v>562.4</v>
      </c>
      <c r="AA99" s="8">
        <v>4536.1899999999996</v>
      </c>
      <c r="AB99" s="4">
        <v>0.68</v>
      </c>
      <c r="AC99" s="4">
        <v>0</v>
      </c>
    </row>
    <row r="100" spans="1:29" ht="15.75" thickBot="1" x14ac:dyDescent="0.3">
      <c r="A100" s="6">
        <v>44490</v>
      </c>
      <c r="B100" s="8">
        <v>532.28</v>
      </c>
      <c r="C100" s="8">
        <v>4549.78</v>
      </c>
      <c r="D100" s="4">
        <v>0.61</v>
      </c>
      <c r="E100" s="4">
        <v>0</v>
      </c>
      <c r="G100" s="6">
        <v>44490</v>
      </c>
      <c r="H100" s="8">
        <v>486.76</v>
      </c>
      <c r="I100" s="8">
        <v>4549.78</v>
      </c>
      <c r="J100" s="4">
        <v>0.46</v>
      </c>
      <c r="K100" s="4">
        <v>0</v>
      </c>
      <c r="M100" s="6">
        <v>44490</v>
      </c>
      <c r="N100" s="8">
        <v>659.28</v>
      </c>
      <c r="O100" s="8">
        <v>4549.78</v>
      </c>
      <c r="P100" s="4">
        <v>0.46</v>
      </c>
      <c r="Q100" s="4">
        <v>0</v>
      </c>
      <c r="S100" s="6">
        <v>44490</v>
      </c>
      <c r="T100" s="8">
        <v>365.23</v>
      </c>
      <c r="U100" s="8">
        <v>4549.78</v>
      </c>
      <c r="V100" s="4">
        <v>0.8</v>
      </c>
      <c r="W100" s="4">
        <v>0</v>
      </c>
      <c r="Y100" s="6">
        <v>44490</v>
      </c>
      <c r="Z100" s="8">
        <v>186.27</v>
      </c>
      <c r="AA100" s="8">
        <v>4549.78</v>
      </c>
      <c r="AB100" s="4">
        <v>-1.1100000000000001</v>
      </c>
      <c r="AC100" s="4">
        <v>0</v>
      </c>
    </row>
    <row r="101" spans="1:29" ht="15.75" thickBot="1" x14ac:dyDescent="0.3">
      <c r="A101" s="6">
        <v>44491</v>
      </c>
      <c r="B101" s="8">
        <v>101.76</v>
      </c>
      <c r="C101" s="8">
        <v>4544.8999999999996</v>
      </c>
      <c r="D101" s="4">
        <v>-1.65</v>
      </c>
      <c r="E101" s="4">
        <v>0</v>
      </c>
      <c r="G101" s="6">
        <v>44491</v>
      </c>
      <c r="H101" s="8">
        <v>139.66</v>
      </c>
      <c r="I101" s="8">
        <v>4544.8999999999996</v>
      </c>
      <c r="J101" s="4">
        <v>-1.25</v>
      </c>
      <c r="K101" s="4">
        <v>0</v>
      </c>
      <c r="M101" s="6">
        <v>44491</v>
      </c>
      <c r="N101" s="8">
        <v>680.15</v>
      </c>
      <c r="O101" s="8">
        <v>4544.8999999999996</v>
      </c>
      <c r="P101" s="4">
        <v>0.03</v>
      </c>
      <c r="Q101" s="4">
        <v>0</v>
      </c>
      <c r="S101" s="6">
        <v>44491</v>
      </c>
      <c r="T101" s="8">
        <v>413.47</v>
      </c>
      <c r="U101" s="8">
        <v>4544.8999999999996</v>
      </c>
      <c r="V101" s="4">
        <v>0.12</v>
      </c>
      <c r="W101" s="4">
        <v>0</v>
      </c>
      <c r="Y101" s="6">
        <v>44491</v>
      </c>
      <c r="Z101" s="8">
        <v>608.33000000000004</v>
      </c>
      <c r="AA101" s="8">
        <v>4544.8999999999996</v>
      </c>
      <c r="AB101" s="4">
        <v>1.18</v>
      </c>
      <c r="AC101" s="4">
        <v>0</v>
      </c>
    </row>
    <row r="102" spans="1:29" ht="15.75" thickBot="1" x14ac:dyDescent="0.3">
      <c r="A102" s="6">
        <v>44494</v>
      </c>
      <c r="B102" s="8">
        <v>351.72</v>
      </c>
      <c r="C102" s="8">
        <v>4566.4799999999996</v>
      </c>
      <c r="D102" s="4">
        <v>1.24</v>
      </c>
      <c r="E102" s="4">
        <v>0</v>
      </c>
      <c r="G102" s="6">
        <v>44494</v>
      </c>
      <c r="H102" s="8">
        <v>28.63</v>
      </c>
      <c r="I102" s="8">
        <v>4566.4799999999996</v>
      </c>
      <c r="J102" s="4">
        <v>-1.58</v>
      </c>
      <c r="K102" s="4">
        <v>0</v>
      </c>
      <c r="M102" s="6">
        <v>44494</v>
      </c>
      <c r="N102" s="8">
        <v>242.69</v>
      </c>
      <c r="O102" s="8">
        <v>4566.4799999999996</v>
      </c>
      <c r="P102" s="4">
        <v>-1.03</v>
      </c>
      <c r="Q102" s="4">
        <v>0</v>
      </c>
      <c r="S102" s="6">
        <v>44494</v>
      </c>
      <c r="T102" s="8">
        <v>587.04</v>
      </c>
      <c r="U102" s="8">
        <v>4566.4799999999996</v>
      </c>
      <c r="V102" s="4">
        <v>0.35</v>
      </c>
      <c r="W102" s="4">
        <v>0</v>
      </c>
      <c r="Y102" s="6">
        <v>44494</v>
      </c>
      <c r="Z102" s="8">
        <v>110.16</v>
      </c>
      <c r="AA102" s="8">
        <v>4566.4799999999996</v>
      </c>
      <c r="AB102" s="4">
        <v>-1.71</v>
      </c>
      <c r="AC102" s="4">
        <v>0</v>
      </c>
    </row>
    <row r="103" spans="1:29" ht="15.75" thickBot="1" x14ac:dyDescent="0.3">
      <c r="A103" s="6">
        <v>44495</v>
      </c>
      <c r="B103" s="8">
        <v>344.82</v>
      </c>
      <c r="C103" s="8">
        <v>4574.79</v>
      </c>
      <c r="D103" s="4">
        <v>-0.02</v>
      </c>
      <c r="E103" s="4">
        <v>0</v>
      </c>
      <c r="G103" s="6">
        <v>44495</v>
      </c>
      <c r="H103" s="8">
        <v>222.83</v>
      </c>
      <c r="I103" s="8">
        <v>4574.79</v>
      </c>
      <c r="J103" s="4">
        <v>2.0499999999999998</v>
      </c>
      <c r="K103" s="4">
        <v>0</v>
      </c>
      <c r="M103" s="6">
        <v>44495</v>
      </c>
      <c r="N103" s="8">
        <v>138.53</v>
      </c>
      <c r="O103" s="8">
        <v>4574.79</v>
      </c>
      <c r="P103" s="4">
        <v>-0.56000000000000005</v>
      </c>
      <c r="Q103" s="4">
        <v>0</v>
      </c>
      <c r="S103" s="6">
        <v>44495</v>
      </c>
      <c r="T103" s="8">
        <v>233.03</v>
      </c>
      <c r="U103" s="8">
        <v>4574.79</v>
      </c>
      <c r="V103" s="4">
        <v>-0.92</v>
      </c>
      <c r="W103" s="4">
        <v>0</v>
      </c>
      <c r="Y103" s="6">
        <v>44495</v>
      </c>
      <c r="Z103" s="8">
        <v>359.25</v>
      </c>
      <c r="AA103" s="8">
        <v>4574.79</v>
      </c>
      <c r="AB103" s="4">
        <v>1.18</v>
      </c>
      <c r="AC103" s="4">
        <v>0</v>
      </c>
    </row>
    <row r="104" spans="1:29" ht="15.75" thickBot="1" x14ac:dyDescent="0.3">
      <c r="A104" s="6">
        <v>44496</v>
      </c>
      <c r="B104" s="8">
        <v>282.27999999999997</v>
      </c>
      <c r="C104" s="8">
        <v>4551.68</v>
      </c>
      <c r="D104" s="4">
        <v>-0.2</v>
      </c>
      <c r="E104" s="4">
        <v>-0.01</v>
      </c>
      <c r="G104" s="6">
        <v>44496</v>
      </c>
      <c r="H104" s="8">
        <v>417.1</v>
      </c>
      <c r="I104" s="8">
        <v>4551.68</v>
      </c>
      <c r="J104" s="4">
        <v>0.63</v>
      </c>
      <c r="K104" s="4">
        <v>-0.01</v>
      </c>
      <c r="M104" s="6">
        <v>44496</v>
      </c>
      <c r="N104" s="8">
        <v>187.01</v>
      </c>
      <c r="O104" s="8">
        <v>4551.68</v>
      </c>
      <c r="P104" s="4">
        <v>0.3</v>
      </c>
      <c r="Q104" s="4">
        <v>-0.01</v>
      </c>
      <c r="S104" s="6">
        <v>44496</v>
      </c>
      <c r="T104" s="8">
        <v>296.01</v>
      </c>
      <c r="U104" s="8">
        <v>4551.68</v>
      </c>
      <c r="V104" s="4">
        <v>0.24</v>
      </c>
      <c r="W104" s="4">
        <v>-0.01</v>
      </c>
      <c r="Y104" s="6">
        <v>44496</v>
      </c>
      <c r="Z104" s="8">
        <v>83.06</v>
      </c>
      <c r="AA104" s="8">
        <v>4551.68</v>
      </c>
      <c r="AB104" s="4">
        <v>-1.46</v>
      </c>
      <c r="AC104" s="4">
        <v>-0.01</v>
      </c>
    </row>
    <row r="105" spans="1:29" ht="15.75" thickBot="1" x14ac:dyDescent="0.3">
      <c r="A105" s="6">
        <v>44497</v>
      </c>
      <c r="B105" s="8">
        <v>469.82</v>
      </c>
      <c r="C105" s="8">
        <v>4596.42</v>
      </c>
      <c r="D105" s="4">
        <v>0.51</v>
      </c>
      <c r="E105" s="4">
        <v>0.01</v>
      </c>
      <c r="G105" s="6">
        <v>44497</v>
      </c>
      <c r="H105" s="8">
        <v>111.52</v>
      </c>
      <c r="I105" s="8">
        <v>4596.42</v>
      </c>
      <c r="J105" s="4">
        <v>-1.32</v>
      </c>
      <c r="K105" s="4">
        <v>0.01</v>
      </c>
      <c r="M105" s="6">
        <v>44497</v>
      </c>
      <c r="N105" s="8">
        <v>534.23</v>
      </c>
      <c r="O105" s="8">
        <v>4596.42</v>
      </c>
      <c r="P105" s="4">
        <v>1.05</v>
      </c>
      <c r="Q105" s="4">
        <v>0.01</v>
      </c>
      <c r="S105" s="6">
        <v>44497</v>
      </c>
      <c r="T105" s="8">
        <v>581.84</v>
      </c>
      <c r="U105" s="8">
        <v>4596.42</v>
      </c>
      <c r="V105" s="4">
        <v>0.68</v>
      </c>
      <c r="W105" s="4">
        <v>0.01</v>
      </c>
      <c r="Y105" s="6">
        <v>44497</v>
      </c>
      <c r="Z105" s="8">
        <v>184.35</v>
      </c>
      <c r="AA105" s="8">
        <v>4596.42</v>
      </c>
      <c r="AB105" s="4">
        <v>0.8</v>
      </c>
      <c r="AC105" s="4">
        <v>0.01</v>
      </c>
    </row>
    <row r="106" spans="1:29" ht="15.75" thickBot="1" x14ac:dyDescent="0.3">
      <c r="A106" s="6">
        <v>44498</v>
      </c>
      <c r="B106" s="8">
        <v>470.03</v>
      </c>
      <c r="C106" s="8">
        <v>4605.38</v>
      </c>
      <c r="D106" s="4">
        <v>0</v>
      </c>
      <c r="E106" s="4">
        <v>0</v>
      </c>
      <c r="G106" s="6">
        <v>44498</v>
      </c>
      <c r="H106" s="8">
        <v>41.62</v>
      </c>
      <c r="I106" s="8">
        <v>4605.38</v>
      </c>
      <c r="J106" s="4">
        <v>-0.99</v>
      </c>
      <c r="K106" s="4">
        <v>0</v>
      </c>
      <c r="M106" s="6">
        <v>44498</v>
      </c>
      <c r="N106" s="8">
        <v>346.82</v>
      </c>
      <c r="O106" s="8">
        <v>4605.38</v>
      </c>
      <c r="P106" s="4">
        <v>-0.43</v>
      </c>
      <c r="Q106" s="4">
        <v>0</v>
      </c>
      <c r="S106" s="6">
        <v>44498</v>
      </c>
      <c r="T106" s="8">
        <v>282.94</v>
      </c>
      <c r="U106" s="8">
        <v>4605.38</v>
      </c>
      <c r="V106" s="4">
        <v>-0.72</v>
      </c>
      <c r="W106" s="4">
        <v>0</v>
      </c>
      <c r="Y106" s="6">
        <v>44498</v>
      </c>
      <c r="Z106" s="8">
        <v>403.26</v>
      </c>
      <c r="AA106" s="8">
        <v>4605.38</v>
      </c>
      <c r="AB106" s="4">
        <v>0.78</v>
      </c>
      <c r="AC106" s="4">
        <v>0</v>
      </c>
    </row>
    <row r="107" spans="1:29" ht="15.75" thickBot="1" x14ac:dyDescent="0.3">
      <c r="A107" s="6">
        <v>44501</v>
      </c>
      <c r="B107" s="8">
        <v>567.25</v>
      </c>
      <c r="C107" s="8">
        <v>4613.67</v>
      </c>
      <c r="D107" s="4">
        <v>0.19</v>
      </c>
      <c r="E107" s="4">
        <v>0</v>
      </c>
      <c r="G107" s="6">
        <v>44501</v>
      </c>
      <c r="H107" s="8">
        <v>702.03</v>
      </c>
      <c r="I107" s="8">
        <v>4613.67</v>
      </c>
      <c r="J107" s="4">
        <v>2.83</v>
      </c>
      <c r="K107" s="4">
        <v>0</v>
      </c>
      <c r="M107" s="6">
        <v>44501</v>
      </c>
      <c r="N107" s="8">
        <v>48.21</v>
      </c>
      <c r="O107" s="8">
        <v>4613.67</v>
      </c>
      <c r="P107" s="4">
        <v>-1.97</v>
      </c>
      <c r="Q107" s="4">
        <v>0</v>
      </c>
      <c r="S107" s="6">
        <v>44501</v>
      </c>
      <c r="T107" s="8">
        <v>347</v>
      </c>
      <c r="U107" s="8">
        <v>4613.67</v>
      </c>
      <c r="V107" s="4">
        <v>0.2</v>
      </c>
      <c r="W107" s="4">
        <v>0</v>
      </c>
      <c r="Y107" s="6">
        <v>44501</v>
      </c>
      <c r="Z107" s="8">
        <v>255.46</v>
      </c>
      <c r="AA107" s="8">
        <v>4613.67</v>
      </c>
      <c r="AB107" s="4">
        <v>-0.46</v>
      </c>
      <c r="AC107" s="4">
        <v>0</v>
      </c>
    </row>
    <row r="108" spans="1:29" ht="15.75" thickBot="1" x14ac:dyDescent="0.3">
      <c r="A108" s="6">
        <v>44502</v>
      </c>
      <c r="B108" s="8">
        <v>372.89</v>
      </c>
      <c r="C108" s="8">
        <v>4630.6499999999996</v>
      </c>
      <c r="D108" s="4">
        <v>-0.42</v>
      </c>
      <c r="E108" s="4">
        <v>0</v>
      </c>
      <c r="G108" s="6">
        <v>44502</v>
      </c>
      <c r="H108" s="8">
        <v>542.33000000000004</v>
      </c>
      <c r="I108" s="8">
        <v>4630.6499999999996</v>
      </c>
      <c r="J108" s="4">
        <v>-0.26</v>
      </c>
      <c r="K108" s="4">
        <v>0</v>
      </c>
      <c r="M108" s="6">
        <v>44502</v>
      </c>
      <c r="N108" s="8">
        <v>596.82000000000005</v>
      </c>
      <c r="O108" s="8">
        <v>4630.6499999999996</v>
      </c>
      <c r="P108" s="4">
        <v>2.52</v>
      </c>
      <c r="Q108" s="4">
        <v>0</v>
      </c>
      <c r="S108" s="6">
        <v>44502</v>
      </c>
      <c r="T108" s="8">
        <v>69.459999999999994</v>
      </c>
      <c r="U108" s="8">
        <v>4630.6499999999996</v>
      </c>
      <c r="V108" s="4">
        <v>-1.61</v>
      </c>
      <c r="W108" s="4">
        <v>0</v>
      </c>
      <c r="Y108" s="6">
        <v>44502</v>
      </c>
      <c r="Z108" s="8">
        <v>520.29999999999995</v>
      </c>
      <c r="AA108" s="8">
        <v>4630.6499999999996</v>
      </c>
      <c r="AB108" s="4">
        <v>0.71</v>
      </c>
      <c r="AC108" s="4">
        <v>0</v>
      </c>
    </row>
    <row r="109" spans="1:29" ht="15.75" thickBot="1" x14ac:dyDescent="0.3">
      <c r="A109" s="6">
        <v>44503</v>
      </c>
      <c r="B109" s="8">
        <v>400.71</v>
      </c>
      <c r="C109" s="8">
        <v>4660.57</v>
      </c>
      <c r="D109" s="4">
        <v>7.0000000000000007E-2</v>
      </c>
      <c r="E109" s="4">
        <v>0.01</v>
      </c>
      <c r="G109" s="6">
        <v>44503</v>
      </c>
      <c r="H109" s="8">
        <v>28.8</v>
      </c>
      <c r="I109" s="8">
        <v>4660.57</v>
      </c>
      <c r="J109" s="4">
        <v>-2.94</v>
      </c>
      <c r="K109" s="4">
        <v>0.01</v>
      </c>
      <c r="M109" s="6">
        <v>44503</v>
      </c>
      <c r="N109" s="8">
        <v>145.47</v>
      </c>
      <c r="O109" s="8">
        <v>4660.57</v>
      </c>
      <c r="P109" s="4">
        <v>-1.41</v>
      </c>
      <c r="Q109" s="4">
        <v>0.01</v>
      </c>
      <c r="S109" s="6">
        <v>44503</v>
      </c>
      <c r="T109" s="8">
        <v>451.64</v>
      </c>
      <c r="U109" s="8">
        <v>4660.57</v>
      </c>
      <c r="V109" s="4">
        <v>1.87</v>
      </c>
      <c r="W109" s="4">
        <v>0.01</v>
      </c>
      <c r="Y109" s="6">
        <v>44503</v>
      </c>
      <c r="Z109" s="8">
        <v>575.07000000000005</v>
      </c>
      <c r="AA109" s="8">
        <v>4660.57</v>
      </c>
      <c r="AB109" s="4">
        <v>0.1</v>
      </c>
      <c r="AC109" s="4">
        <v>0.01</v>
      </c>
    </row>
    <row r="110" spans="1:29" ht="15.75" thickBot="1" x14ac:dyDescent="0.3">
      <c r="A110" s="6">
        <v>44504</v>
      </c>
      <c r="B110" s="8">
        <v>46.54</v>
      </c>
      <c r="C110" s="8">
        <v>4680.0600000000004</v>
      </c>
      <c r="D110" s="4">
        <v>-2.15</v>
      </c>
      <c r="E110" s="4">
        <v>0</v>
      </c>
      <c r="G110" s="6">
        <v>44504</v>
      </c>
      <c r="H110" s="8">
        <v>63.74</v>
      </c>
      <c r="I110" s="8">
        <v>4680.0600000000004</v>
      </c>
      <c r="J110" s="4">
        <v>0.79</v>
      </c>
      <c r="K110" s="4">
        <v>0</v>
      </c>
      <c r="M110" s="6">
        <v>44504</v>
      </c>
      <c r="N110" s="8">
        <v>457.93</v>
      </c>
      <c r="O110" s="8">
        <v>4680.0600000000004</v>
      </c>
      <c r="P110" s="4">
        <v>1.1499999999999999</v>
      </c>
      <c r="Q110" s="4">
        <v>0</v>
      </c>
      <c r="S110" s="6">
        <v>44504</v>
      </c>
      <c r="T110" s="8">
        <v>208.85</v>
      </c>
      <c r="U110" s="8">
        <v>4680.0600000000004</v>
      </c>
      <c r="V110" s="4">
        <v>-0.77</v>
      </c>
      <c r="W110" s="4">
        <v>0</v>
      </c>
      <c r="Y110" s="6">
        <v>44504</v>
      </c>
      <c r="Z110" s="8">
        <v>224.7</v>
      </c>
      <c r="AA110" s="8">
        <v>4680.0600000000004</v>
      </c>
      <c r="AB110" s="4">
        <v>-0.94</v>
      </c>
      <c r="AC110" s="4">
        <v>0</v>
      </c>
    </row>
    <row r="111" spans="1:29" ht="15.75" thickBot="1" x14ac:dyDescent="0.3">
      <c r="A111" s="6">
        <v>44505</v>
      </c>
      <c r="B111" s="8">
        <v>129.88</v>
      </c>
      <c r="C111" s="8">
        <v>4697.53</v>
      </c>
      <c r="D111" s="4">
        <v>1.03</v>
      </c>
      <c r="E111" s="4">
        <v>0</v>
      </c>
      <c r="G111" s="6">
        <v>44505</v>
      </c>
      <c r="H111" s="8">
        <v>508.09</v>
      </c>
      <c r="I111" s="8">
        <v>4697.53</v>
      </c>
      <c r="J111" s="4">
        <v>2.08</v>
      </c>
      <c r="K111" s="4">
        <v>0</v>
      </c>
      <c r="M111" s="6">
        <v>44505</v>
      </c>
      <c r="N111" s="8">
        <v>291.23</v>
      </c>
      <c r="O111" s="8">
        <v>4697.53</v>
      </c>
      <c r="P111" s="4">
        <v>-0.45</v>
      </c>
      <c r="Q111" s="4">
        <v>0</v>
      </c>
      <c r="S111" s="6">
        <v>44505</v>
      </c>
      <c r="T111" s="8">
        <v>160.57</v>
      </c>
      <c r="U111" s="8">
        <v>4697.53</v>
      </c>
      <c r="V111" s="4">
        <v>-0.26</v>
      </c>
      <c r="W111" s="4">
        <v>0</v>
      </c>
      <c r="Y111" s="6">
        <v>44505</v>
      </c>
      <c r="Z111" s="8">
        <v>76.900000000000006</v>
      </c>
      <c r="AA111" s="8">
        <v>4697.53</v>
      </c>
      <c r="AB111" s="4">
        <v>-1.07</v>
      </c>
      <c r="AC111" s="4">
        <v>0</v>
      </c>
    </row>
    <row r="112" spans="1:29" ht="15.75" thickBot="1" x14ac:dyDescent="0.3">
      <c r="A112" s="6">
        <v>44508</v>
      </c>
      <c r="B112" s="8">
        <v>46.5</v>
      </c>
      <c r="C112" s="8">
        <v>4701.7</v>
      </c>
      <c r="D112" s="4">
        <v>-1.03</v>
      </c>
      <c r="E112" s="4">
        <v>0</v>
      </c>
      <c r="G112" s="6">
        <v>44508</v>
      </c>
      <c r="H112" s="8">
        <v>535.79</v>
      </c>
      <c r="I112" s="8">
        <v>4701.7</v>
      </c>
      <c r="J112" s="4">
        <v>0.05</v>
      </c>
      <c r="K112" s="4">
        <v>0</v>
      </c>
      <c r="M112" s="6">
        <v>44508</v>
      </c>
      <c r="N112" s="8">
        <v>659.45</v>
      </c>
      <c r="O112" s="8">
        <v>4701.7</v>
      </c>
      <c r="P112" s="4">
        <v>0.82</v>
      </c>
      <c r="Q112" s="4">
        <v>0</v>
      </c>
      <c r="S112" s="6">
        <v>44508</v>
      </c>
      <c r="T112" s="8">
        <v>633.75</v>
      </c>
      <c r="U112" s="8">
        <v>4701.7</v>
      </c>
      <c r="V112" s="4">
        <v>1.37</v>
      </c>
      <c r="W112" s="4">
        <v>0</v>
      </c>
      <c r="Y112" s="6">
        <v>44508</v>
      </c>
      <c r="Z112" s="8">
        <v>365.59</v>
      </c>
      <c r="AA112" s="8">
        <v>4701.7</v>
      </c>
      <c r="AB112" s="4">
        <v>1.56</v>
      </c>
      <c r="AC112" s="4">
        <v>0</v>
      </c>
    </row>
    <row r="113" spans="1:29" ht="15.75" thickBot="1" x14ac:dyDescent="0.3">
      <c r="A113" s="6">
        <v>44509</v>
      </c>
      <c r="B113" s="8">
        <v>428.4</v>
      </c>
      <c r="C113" s="8">
        <v>4685.25</v>
      </c>
      <c r="D113" s="4">
        <v>2.2200000000000002</v>
      </c>
      <c r="E113" s="4">
        <v>0</v>
      </c>
      <c r="G113" s="6">
        <v>44509</v>
      </c>
      <c r="H113" s="8">
        <v>258.52</v>
      </c>
      <c r="I113" s="8">
        <v>4685.25</v>
      </c>
      <c r="J113" s="4">
        <v>-0.73</v>
      </c>
      <c r="K113" s="4">
        <v>0</v>
      </c>
      <c r="M113" s="6">
        <v>44509</v>
      </c>
      <c r="N113" s="8">
        <v>569.12</v>
      </c>
      <c r="O113" s="8">
        <v>4685.25</v>
      </c>
      <c r="P113" s="4">
        <v>-0.15</v>
      </c>
      <c r="Q113" s="4">
        <v>0</v>
      </c>
      <c r="S113" s="6">
        <v>44509</v>
      </c>
      <c r="T113" s="8">
        <v>43.53</v>
      </c>
      <c r="U113" s="8">
        <v>4685.25</v>
      </c>
      <c r="V113" s="4">
        <v>-2.68</v>
      </c>
      <c r="W113" s="4">
        <v>0</v>
      </c>
      <c r="Y113" s="6">
        <v>44509</v>
      </c>
      <c r="Z113" s="8">
        <v>153.59</v>
      </c>
      <c r="AA113" s="8">
        <v>4685.25</v>
      </c>
      <c r="AB113" s="4">
        <v>-0.87</v>
      </c>
      <c r="AC113" s="4">
        <v>0</v>
      </c>
    </row>
    <row r="114" spans="1:29" ht="15.75" thickBot="1" x14ac:dyDescent="0.3">
      <c r="A114" s="6">
        <v>44510</v>
      </c>
      <c r="B114" s="8">
        <v>525.66999999999996</v>
      </c>
      <c r="C114" s="8">
        <v>4646.71</v>
      </c>
      <c r="D114" s="4">
        <v>0.2</v>
      </c>
      <c r="E114" s="4">
        <v>-0.01</v>
      </c>
      <c r="G114" s="6">
        <v>44510</v>
      </c>
      <c r="H114" s="8">
        <v>410.63</v>
      </c>
      <c r="I114" s="8">
        <v>4646.71</v>
      </c>
      <c r="J114" s="4">
        <v>0.46</v>
      </c>
      <c r="K114" s="4">
        <v>-0.01</v>
      </c>
      <c r="M114" s="6">
        <v>44510</v>
      </c>
      <c r="N114" s="8">
        <v>201.07</v>
      </c>
      <c r="O114" s="8">
        <v>4646.71</v>
      </c>
      <c r="P114" s="4">
        <v>-1.04</v>
      </c>
      <c r="Q114" s="4">
        <v>-0.01</v>
      </c>
      <c r="S114" s="6">
        <v>44510</v>
      </c>
      <c r="T114" s="8">
        <v>452.31</v>
      </c>
      <c r="U114" s="8">
        <v>4646.71</v>
      </c>
      <c r="V114" s="4">
        <v>2.34</v>
      </c>
      <c r="W114" s="4">
        <v>-0.01</v>
      </c>
      <c r="Y114" s="6">
        <v>44510</v>
      </c>
      <c r="Z114" s="8">
        <v>158.01</v>
      </c>
      <c r="AA114" s="8">
        <v>4646.71</v>
      </c>
      <c r="AB114" s="4">
        <v>0.03</v>
      </c>
      <c r="AC114" s="4">
        <v>-0.01</v>
      </c>
    </row>
    <row r="115" spans="1:29" ht="15.75" thickBot="1" x14ac:dyDescent="0.3">
      <c r="A115" s="6">
        <v>44511</v>
      </c>
      <c r="B115" s="8">
        <v>442.33</v>
      </c>
      <c r="C115" s="8">
        <v>4649.2700000000004</v>
      </c>
      <c r="D115" s="4">
        <v>-0.17</v>
      </c>
      <c r="E115" s="4">
        <v>0</v>
      </c>
      <c r="G115" s="6">
        <v>44511</v>
      </c>
      <c r="H115" s="8">
        <v>424.55</v>
      </c>
      <c r="I115" s="8">
        <v>4649.2700000000004</v>
      </c>
      <c r="J115" s="4">
        <v>0.03</v>
      </c>
      <c r="K115" s="4">
        <v>0</v>
      </c>
      <c r="M115" s="6">
        <v>44511</v>
      </c>
      <c r="N115" s="8">
        <v>555.19000000000005</v>
      </c>
      <c r="O115" s="8">
        <v>4649.2700000000004</v>
      </c>
      <c r="P115" s="4">
        <v>1.02</v>
      </c>
      <c r="Q115" s="4">
        <v>0</v>
      </c>
      <c r="S115" s="6">
        <v>44511</v>
      </c>
      <c r="T115" s="8">
        <v>660.47</v>
      </c>
      <c r="U115" s="8">
        <v>4649.2700000000004</v>
      </c>
      <c r="V115" s="4">
        <v>0.38</v>
      </c>
      <c r="W115" s="4">
        <v>0</v>
      </c>
      <c r="Y115" s="6">
        <v>44511</v>
      </c>
      <c r="Z115" s="8">
        <v>164.93</v>
      </c>
      <c r="AA115" s="8">
        <v>4649.2700000000004</v>
      </c>
      <c r="AB115" s="4">
        <v>0.04</v>
      </c>
      <c r="AC115" s="4">
        <v>0</v>
      </c>
    </row>
    <row r="116" spans="1:29" ht="15.75" thickBot="1" x14ac:dyDescent="0.3">
      <c r="A116" s="6">
        <v>44512</v>
      </c>
      <c r="B116" s="8">
        <v>678.45</v>
      </c>
      <c r="C116" s="8">
        <v>4682.8500000000004</v>
      </c>
      <c r="D116" s="4">
        <v>0.43</v>
      </c>
      <c r="E116" s="4">
        <v>0.01</v>
      </c>
      <c r="G116" s="6">
        <v>44512</v>
      </c>
      <c r="H116" s="8">
        <v>633.07000000000005</v>
      </c>
      <c r="I116" s="8">
        <v>4682.8500000000004</v>
      </c>
      <c r="J116" s="4">
        <v>0.4</v>
      </c>
      <c r="K116" s="4">
        <v>0.01</v>
      </c>
      <c r="M116" s="6">
        <v>44512</v>
      </c>
      <c r="N116" s="8">
        <v>617.78</v>
      </c>
      <c r="O116" s="8">
        <v>4682.8500000000004</v>
      </c>
      <c r="P116" s="4">
        <v>0.11</v>
      </c>
      <c r="Q116" s="4">
        <v>0.01</v>
      </c>
      <c r="S116" s="6">
        <v>44512</v>
      </c>
      <c r="T116" s="8">
        <v>584.16999999999996</v>
      </c>
      <c r="U116" s="8">
        <v>4682.8500000000004</v>
      </c>
      <c r="V116" s="4">
        <v>-0.12</v>
      </c>
      <c r="W116" s="4">
        <v>0.01</v>
      </c>
      <c r="Y116" s="6">
        <v>44512</v>
      </c>
      <c r="Z116" s="8">
        <v>241.32</v>
      </c>
      <c r="AA116" s="8">
        <v>4682.8500000000004</v>
      </c>
      <c r="AB116" s="4">
        <v>0.38</v>
      </c>
      <c r="AC116" s="4">
        <v>0.01</v>
      </c>
    </row>
    <row r="117" spans="1:29" ht="15.75" thickBot="1" x14ac:dyDescent="0.3">
      <c r="A117" s="6">
        <v>44515</v>
      </c>
      <c r="B117" s="8">
        <v>588.16</v>
      </c>
      <c r="C117" s="8">
        <v>4682.8</v>
      </c>
      <c r="D117" s="4">
        <v>-0.14000000000000001</v>
      </c>
      <c r="E117" s="4">
        <v>0</v>
      </c>
      <c r="G117" s="6">
        <v>44515</v>
      </c>
      <c r="H117" s="8">
        <v>264.49</v>
      </c>
      <c r="I117" s="8">
        <v>4682.8</v>
      </c>
      <c r="J117" s="4">
        <v>-0.87</v>
      </c>
      <c r="K117" s="4">
        <v>0</v>
      </c>
      <c r="M117" s="6">
        <v>44515</v>
      </c>
      <c r="N117" s="8">
        <v>548.21</v>
      </c>
      <c r="O117" s="8">
        <v>4682.8</v>
      </c>
      <c r="P117" s="4">
        <v>-0.12</v>
      </c>
      <c r="Q117" s="4">
        <v>0</v>
      </c>
      <c r="S117" s="6">
        <v>44515</v>
      </c>
      <c r="T117" s="8">
        <v>160.28</v>
      </c>
      <c r="U117" s="8">
        <v>4682.8</v>
      </c>
      <c r="V117" s="4">
        <v>-1.29</v>
      </c>
      <c r="W117" s="4">
        <v>0</v>
      </c>
      <c r="Y117" s="6">
        <v>44515</v>
      </c>
      <c r="Z117" s="8">
        <v>296.83</v>
      </c>
      <c r="AA117" s="8">
        <v>4682.8</v>
      </c>
      <c r="AB117" s="4">
        <v>0.21</v>
      </c>
      <c r="AC117" s="4">
        <v>0</v>
      </c>
    </row>
    <row r="118" spans="1:29" ht="15.75" thickBot="1" x14ac:dyDescent="0.3">
      <c r="A118" s="6">
        <v>44516</v>
      </c>
      <c r="B118" s="8">
        <v>296.5</v>
      </c>
      <c r="C118" s="8">
        <v>4700.8999999999996</v>
      </c>
      <c r="D118" s="4">
        <v>-0.68</v>
      </c>
      <c r="E118" s="4">
        <v>0</v>
      </c>
      <c r="G118" s="6">
        <v>44516</v>
      </c>
      <c r="H118" s="8">
        <v>528.51</v>
      </c>
      <c r="I118" s="8">
        <v>4700.8999999999996</v>
      </c>
      <c r="J118" s="4">
        <v>0.69</v>
      </c>
      <c r="K118" s="4">
        <v>0</v>
      </c>
      <c r="M118" s="6">
        <v>44516</v>
      </c>
      <c r="N118" s="8">
        <v>277.54000000000002</v>
      </c>
      <c r="O118" s="8">
        <v>4700.8999999999996</v>
      </c>
      <c r="P118" s="4">
        <v>-0.68</v>
      </c>
      <c r="Q118" s="4">
        <v>0</v>
      </c>
      <c r="S118" s="6">
        <v>44516</v>
      </c>
      <c r="T118" s="8">
        <v>70.37</v>
      </c>
      <c r="U118" s="8">
        <v>4700.8999999999996</v>
      </c>
      <c r="V118" s="4">
        <v>-0.82</v>
      </c>
      <c r="W118" s="4">
        <v>0</v>
      </c>
      <c r="Y118" s="6">
        <v>44516</v>
      </c>
      <c r="Z118" s="8">
        <v>602.35</v>
      </c>
      <c r="AA118" s="8">
        <v>4700.8999999999996</v>
      </c>
      <c r="AB118" s="4">
        <v>0.71</v>
      </c>
      <c r="AC118" s="4">
        <v>0</v>
      </c>
    </row>
    <row r="119" spans="1:29" ht="15.75" thickBot="1" x14ac:dyDescent="0.3">
      <c r="A119" s="6">
        <v>44517</v>
      </c>
      <c r="B119" s="8">
        <v>247.93</v>
      </c>
      <c r="C119" s="8">
        <v>4688.67</v>
      </c>
      <c r="D119" s="4">
        <v>-0.18</v>
      </c>
      <c r="E119" s="4">
        <v>0</v>
      </c>
      <c r="G119" s="6">
        <v>44517</v>
      </c>
      <c r="H119" s="8">
        <v>361.51</v>
      </c>
      <c r="I119" s="8">
        <v>4688.67</v>
      </c>
      <c r="J119" s="4">
        <v>-0.38</v>
      </c>
      <c r="K119" s="4">
        <v>0</v>
      </c>
      <c r="M119" s="6">
        <v>44517</v>
      </c>
      <c r="N119" s="8">
        <v>381.7</v>
      </c>
      <c r="O119" s="8">
        <v>4688.67</v>
      </c>
      <c r="P119" s="4">
        <v>0.32</v>
      </c>
      <c r="Q119" s="4">
        <v>0</v>
      </c>
      <c r="S119" s="6">
        <v>44517</v>
      </c>
      <c r="T119" s="8">
        <v>251.06</v>
      </c>
      <c r="U119" s="8">
        <v>4688.67</v>
      </c>
      <c r="V119" s="4">
        <v>1.27</v>
      </c>
      <c r="W119" s="4">
        <v>0</v>
      </c>
      <c r="Y119" s="6">
        <v>44517</v>
      </c>
      <c r="Z119" s="8">
        <v>470.44</v>
      </c>
      <c r="AA119" s="8">
        <v>4688.67</v>
      </c>
      <c r="AB119" s="4">
        <v>-0.25</v>
      </c>
      <c r="AC119" s="4">
        <v>0</v>
      </c>
    </row>
    <row r="120" spans="1:29" ht="15.75" thickBot="1" x14ac:dyDescent="0.3">
      <c r="A120" s="6">
        <v>44518</v>
      </c>
      <c r="B120" s="8">
        <v>53.49</v>
      </c>
      <c r="C120" s="8">
        <v>4704.54</v>
      </c>
      <c r="D120" s="4">
        <v>-1.53</v>
      </c>
      <c r="E120" s="4">
        <v>0</v>
      </c>
      <c r="G120" s="6">
        <v>44518</v>
      </c>
      <c r="H120" s="8">
        <v>153.06</v>
      </c>
      <c r="I120" s="8">
        <v>4704.54</v>
      </c>
      <c r="J120" s="4">
        <v>-0.86</v>
      </c>
      <c r="K120" s="4">
        <v>0</v>
      </c>
      <c r="M120" s="6">
        <v>44518</v>
      </c>
      <c r="N120" s="8">
        <v>117.86</v>
      </c>
      <c r="O120" s="8">
        <v>4704.54</v>
      </c>
      <c r="P120" s="4">
        <v>-1.18</v>
      </c>
      <c r="Q120" s="4">
        <v>0</v>
      </c>
      <c r="S120" s="6">
        <v>44518</v>
      </c>
      <c r="T120" s="8">
        <v>604.86</v>
      </c>
      <c r="U120" s="8">
        <v>4704.54</v>
      </c>
      <c r="V120" s="4">
        <v>0.88</v>
      </c>
      <c r="W120" s="4">
        <v>0</v>
      </c>
      <c r="Y120" s="6">
        <v>44518</v>
      </c>
      <c r="Z120" s="8">
        <v>345.44</v>
      </c>
      <c r="AA120" s="8">
        <v>4704.54</v>
      </c>
      <c r="AB120" s="4">
        <v>-0.31</v>
      </c>
      <c r="AC120" s="4">
        <v>0</v>
      </c>
    </row>
    <row r="121" spans="1:29" ht="15.75" thickBot="1" x14ac:dyDescent="0.3">
      <c r="A121" s="6">
        <v>44519</v>
      </c>
      <c r="B121" s="8">
        <v>171.5</v>
      </c>
      <c r="C121" s="8">
        <v>4697.96</v>
      </c>
      <c r="D121" s="4">
        <v>1.17</v>
      </c>
      <c r="E121" s="4">
        <v>0</v>
      </c>
      <c r="G121" s="6">
        <v>44519</v>
      </c>
      <c r="H121" s="8">
        <v>701.62</v>
      </c>
      <c r="I121" s="8">
        <v>4697.96</v>
      </c>
      <c r="J121" s="4">
        <v>1.52</v>
      </c>
      <c r="K121" s="4">
        <v>0</v>
      </c>
      <c r="M121" s="6">
        <v>44519</v>
      </c>
      <c r="N121" s="8">
        <v>215.17</v>
      </c>
      <c r="O121" s="8">
        <v>4697.96</v>
      </c>
      <c r="P121" s="4">
        <v>0.6</v>
      </c>
      <c r="Q121" s="4">
        <v>0</v>
      </c>
      <c r="S121" s="6">
        <v>44519</v>
      </c>
      <c r="T121" s="8">
        <v>229.83</v>
      </c>
      <c r="U121" s="8">
        <v>4697.96</v>
      </c>
      <c r="V121" s="4">
        <v>-0.97</v>
      </c>
      <c r="W121" s="4">
        <v>0</v>
      </c>
      <c r="Y121" s="6">
        <v>44519</v>
      </c>
      <c r="Z121" s="8">
        <v>366.11</v>
      </c>
      <c r="AA121" s="8">
        <v>4697.96</v>
      </c>
      <c r="AB121" s="4">
        <v>0.06</v>
      </c>
      <c r="AC121" s="4">
        <v>0</v>
      </c>
    </row>
    <row r="122" spans="1:29" ht="15.75" thickBot="1" x14ac:dyDescent="0.3">
      <c r="A122" s="6">
        <v>44522</v>
      </c>
      <c r="B122" s="8">
        <v>456.18</v>
      </c>
      <c r="C122" s="8">
        <v>4682.9399999999996</v>
      </c>
      <c r="D122" s="4">
        <v>0.98</v>
      </c>
      <c r="E122" s="4">
        <v>0</v>
      </c>
      <c r="G122" s="6">
        <v>44522</v>
      </c>
      <c r="H122" s="8">
        <v>236.19</v>
      </c>
      <c r="I122" s="8">
        <v>4682.9399999999996</v>
      </c>
      <c r="J122" s="4">
        <v>-1.0900000000000001</v>
      </c>
      <c r="K122" s="4">
        <v>0</v>
      </c>
      <c r="M122" s="6">
        <v>44522</v>
      </c>
      <c r="N122" s="8">
        <v>548.41999999999996</v>
      </c>
      <c r="O122" s="8">
        <v>4682.9399999999996</v>
      </c>
      <c r="P122" s="4">
        <v>0.94</v>
      </c>
      <c r="Q122" s="4">
        <v>0</v>
      </c>
      <c r="S122" s="6">
        <v>44522</v>
      </c>
      <c r="T122" s="8">
        <v>500.09</v>
      </c>
      <c r="U122" s="8">
        <v>4682.9399999999996</v>
      </c>
      <c r="V122" s="4">
        <v>0.78</v>
      </c>
      <c r="W122" s="4">
        <v>0</v>
      </c>
      <c r="Y122" s="6">
        <v>44522</v>
      </c>
      <c r="Z122" s="8">
        <v>88.38</v>
      </c>
      <c r="AA122" s="8">
        <v>4682.9399999999996</v>
      </c>
      <c r="AB122" s="4">
        <v>-1.42</v>
      </c>
      <c r="AC122" s="4">
        <v>0</v>
      </c>
    </row>
    <row r="123" spans="1:29" ht="15.75" thickBot="1" x14ac:dyDescent="0.3">
      <c r="A123" s="6">
        <v>44523</v>
      </c>
      <c r="B123" s="8">
        <v>616.03</v>
      </c>
      <c r="C123" s="8">
        <v>4690.7</v>
      </c>
      <c r="D123" s="4">
        <v>0.3</v>
      </c>
      <c r="E123" s="4">
        <v>0</v>
      </c>
      <c r="G123" s="6">
        <v>44523</v>
      </c>
      <c r="H123" s="8">
        <v>138.66</v>
      </c>
      <c r="I123" s="8">
        <v>4690.7</v>
      </c>
      <c r="J123" s="4">
        <v>-0.53</v>
      </c>
      <c r="K123" s="4">
        <v>0</v>
      </c>
      <c r="M123" s="6">
        <v>44523</v>
      </c>
      <c r="N123" s="8">
        <v>548.08000000000004</v>
      </c>
      <c r="O123" s="8">
        <v>4690.7</v>
      </c>
      <c r="P123" s="4">
        <v>0</v>
      </c>
      <c r="Q123" s="4">
        <v>0</v>
      </c>
      <c r="S123" s="6">
        <v>44523</v>
      </c>
      <c r="T123" s="8">
        <v>207.94</v>
      </c>
      <c r="U123" s="8">
        <v>4690.7</v>
      </c>
      <c r="V123" s="4">
        <v>-0.88</v>
      </c>
      <c r="W123" s="4">
        <v>0</v>
      </c>
      <c r="Y123" s="6">
        <v>44523</v>
      </c>
      <c r="Z123" s="8">
        <v>463.46</v>
      </c>
      <c r="AA123" s="8">
        <v>4690.7</v>
      </c>
      <c r="AB123" s="4">
        <v>1.66</v>
      </c>
      <c r="AC123" s="4">
        <v>0</v>
      </c>
    </row>
    <row r="124" spans="1:29" ht="15.75" thickBot="1" x14ac:dyDescent="0.3">
      <c r="A124" s="6">
        <v>44524</v>
      </c>
      <c r="B124" s="8">
        <v>463.25</v>
      </c>
      <c r="C124" s="8">
        <v>4701.46</v>
      </c>
      <c r="D124" s="4">
        <v>-0.28999999999999998</v>
      </c>
      <c r="E124" s="4">
        <v>0</v>
      </c>
      <c r="G124" s="6">
        <v>44524</v>
      </c>
      <c r="H124" s="8">
        <v>555.71</v>
      </c>
      <c r="I124" s="8">
        <v>4701.46</v>
      </c>
      <c r="J124" s="4">
        <v>1.39</v>
      </c>
      <c r="K124" s="4">
        <v>0</v>
      </c>
      <c r="M124" s="6">
        <v>44524</v>
      </c>
      <c r="N124" s="8">
        <v>679.95</v>
      </c>
      <c r="O124" s="8">
        <v>4701.46</v>
      </c>
      <c r="P124" s="4">
        <v>0.22</v>
      </c>
      <c r="Q124" s="4">
        <v>0</v>
      </c>
      <c r="S124" s="6">
        <v>44524</v>
      </c>
      <c r="T124" s="8">
        <v>166.11</v>
      </c>
      <c r="U124" s="8">
        <v>4701.46</v>
      </c>
      <c r="V124" s="4">
        <v>-0.22</v>
      </c>
      <c r="W124" s="4">
        <v>0</v>
      </c>
      <c r="Y124" s="6">
        <v>44524</v>
      </c>
      <c r="Z124" s="8">
        <v>310.68</v>
      </c>
      <c r="AA124" s="8">
        <v>4701.46</v>
      </c>
      <c r="AB124" s="4">
        <v>-0.4</v>
      </c>
      <c r="AC124" s="4">
        <v>0</v>
      </c>
    </row>
    <row r="125" spans="1:29" ht="15.75" thickBot="1" x14ac:dyDescent="0.3">
      <c r="A125" s="6">
        <v>44526</v>
      </c>
      <c r="B125" s="8">
        <v>359</v>
      </c>
      <c r="C125" s="8">
        <v>4594.62</v>
      </c>
      <c r="D125" s="4">
        <v>-0.25</v>
      </c>
      <c r="E125" s="4">
        <v>-0.02</v>
      </c>
      <c r="G125" s="6">
        <v>44526</v>
      </c>
      <c r="H125" s="8">
        <v>694.1</v>
      </c>
      <c r="I125" s="8">
        <v>4594.62</v>
      </c>
      <c r="J125" s="4">
        <v>0.22</v>
      </c>
      <c r="K125" s="4">
        <v>-0.02</v>
      </c>
      <c r="M125" s="6">
        <v>44526</v>
      </c>
      <c r="N125" s="8">
        <v>54.95</v>
      </c>
      <c r="O125" s="8">
        <v>4594.62</v>
      </c>
      <c r="P125" s="4">
        <v>-2.52</v>
      </c>
      <c r="Q125" s="4">
        <v>-0.02</v>
      </c>
      <c r="S125" s="6">
        <v>44526</v>
      </c>
      <c r="T125" s="8">
        <v>179.17</v>
      </c>
      <c r="U125" s="8">
        <v>4594.62</v>
      </c>
      <c r="V125" s="4">
        <v>0.08</v>
      </c>
      <c r="W125" s="4">
        <v>-0.02</v>
      </c>
      <c r="Y125" s="6">
        <v>44526</v>
      </c>
      <c r="Z125" s="8">
        <v>164.72</v>
      </c>
      <c r="AA125" s="8">
        <v>4594.62</v>
      </c>
      <c r="AB125" s="4">
        <v>-0.63</v>
      </c>
      <c r="AC125" s="4">
        <v>-0.02</v>
      </c>
    </row>
    <row r="126" spans="1:29" ht="15.75" thickBot="1" x14ac:dyDescent="0.3">
      <c r="A126" s="6">
        <v>44529</v>
      </c>
      <c r="B126" s="8">
        <v>622.89</v>
      </c>
      <c r="C126" s="8">
        <v>4655.2700000000004</v>
      </c>
      <c r="D126" s="4">
        <v>0.55000000000000004</v>
      </c>
      <c r="E126" s="4">
        <v>0.01</v>
      </c>
      <c r="G126" s="6">
        <v>44529</v>
      </c>
      <c r="H126" s="8">
        <v>96.62</v>
      </c>
      <c r="I126" s="8">
        <v>4655.2700000000004</v>
      </c>
      <c r="J126" s="4">
        <v>-1.97</v>
      </c>
      <c r="K126" s="4">
        <v>0.01</v>
      </c>
      <c r="M126" s="6">
        <v>44529</v>
      </c>
      <c r="N126" s="8">
        <v>298.04000000000002</v>
      </c>
      <c r="O126" s="8">
        <v>4655.2700000000004</v>
      </c>
      <c r="P126" s="4">
        <v>1.69</v>
      </c>
      <c r="Q126" s="4">
        <v>0.01</v>
      </c>
      <c r="S126" s="6">
        <v>44529</v>
      </c>
      <c r="T126" s="8">
        <v>352.79</v>
      </c>
      <c r="U126" s="8">
        <v>4655.2700000000004</v>
      </c>
      <c r="V126" s="4">
        <v>0.68</v>
      </c>
      <c r="W126" s="4">
        <v>0.01</v>
      </c>
      <c r="Y126" s="6">
        <v>44529</v>
      </c>
      <c r="Z126" s="8">
        <v>164.72</v>
      </c>
      <c r="AA126" s="8">
        <v>4655.2700000000004</v>
      </c>
      <c r="AB126" s="4">
        <v>0</v>
      </c>
      <c r="AC126" s="4">
        <v>0.01</v>
      </c>
    </row>
    <row r="127" spans="1:29" ht="15.75" thickBot="1" x14ac:dyDescent="0.3">
      <c r="A127" s="6">
        <v>44530</v>
      </c>
      <c r="B127" s="8">
        <v>199.24</v>
      </c>
      <c r="C127" s="8">
        <v>4567</v>
      </c>
      <c r="D127" s="4">
        <v>-1.1399999999999999</v>
      </c>
      <c r="E127" s="4">
        <v>-0.02</v>
      </c>
      <c r="G127" s="6">
        <v>44530</v>
      </c>
      <c r="H127" s="8">
        <v>554.75</v>
      </c>
      <c r="I127" s="8">
        <v>4567</v>
      </c>
      <c r="J127" s="4">
        <v>1.75</v>
      </c>
      <c r="K127" s="4">
        <v>-0.02</v>
      </c>
      <c r="M127" s="6">
        <v>44530</v>
      </c>
      <c r="N127" s="8">
        <v>631.25</v>
      </c>
      <c r="O127" s="8">
        <v>4567</v>
      </c>
      <c r="P127" s="4">
        <v>0.75</v>
      </c>
      <c r="Q127" s="4">
        <v>-0.02</v>
      </c>
      <c r="S127" s="6">
        <v>44530</v>
      </c>
      <c r="T127" s="8">
        <v>393.53</v>
      </c>
      <c r="U127" s="8">
        <v>4567</v>
      </c>
      <c r="V127" s="4">
        <v>0.11</v>
      </c>
      <c r="W127" s="4">
        <v>-0.02</v>
      </c>
      <c r="Y127" s="6">
        <v>44530</v>
      </c>
      <c r="Z127" s="8">
        <v>525.63</v>
      </c>
      <c r="AA127" s="8">
        <v>4567</v>
      </c>
      <c r="AB127" s="4">
        <v>1.1599999999999999</v>
      </c>
      <c r="AC127" s="4">
        <v>-0.02</v>
      </c>
    </row>
    <row r="128" spans="1:29" ht="15.75" thickBot="1" x14ac:dyDescent="0.3">
      <c r="A128" s="6">
        <v>44531</v>
      </c>
      <c r="B128" s="8">
        <v>636.74</v>
      </c>
      <c r="C128" s="8">
        <v>4513.04</v>
      </c>
      <c r="D128" s="4">
        <v>1.1599999999999999</v>
      </c>
      <c r="E128" s="4">
        <v>-0.01</v>
      </c>
      <c r="G128" s="6">
        <v>44531</v>
      </c>
      <c r="H128" s="8">
        <v>505.76</v>
      </c>
      <c r="I128" s="8">
        <v>4513.04</v>
      </c>
      <c r="J128" s="4">
        <v>-0.09</v>
      </c>
      <c r="K128" s="4">
        <v>-0.01</v>
      </c>
      <c r="M128" s="6">
        <v>44531</v>
      </c>
      <c r="N128" s="8">
        <v>152</v>
      </c>
      <c r="O128" s="8">
        <v>4513.04</v>
      </c>
      <c r="P128" s="4">
        <v>-1.42</v>
      </c>
      <c r="Q128" s="4">
        <v>-0.01</v>
      </c>
      <c r="S128" s="6">
        <v>44531</v>
      </c>
      <c r="T128" s="8">
        <v>226.46</v>
      </c>
      <c r="U128" s="8">
        <v>4513.04</v>
      </c>
      <c r="V128" s="4">
        <v>-0.55000000000000004</v>
      </c>
      <c r="W128" s="4">
        <v>-0.01</v>
      </c>
      <c r="Y128" s="6">
        <v>44531</v>
      </c>
      <c r="Z128" s="8">
        <v>60.31</v>
      </c>
      <c r="AA128" s="8">
        <v>4513.04</v>
      </c>
      <c r="AB128" s="4">
        <v>-2.17</v>
      </c>
      <c r="AC128" s="4">
        <v>-0.01</v>
      </c>
    </row>
    <row r="129" spans="1:29" ht="15.75" thickBot="1" x14ac:dyDescent="0.3">
      <c r="A129" s="6">
        <v>44532</v>
      </c>
      <c r="B129" s="8">
        <v>609</v>
      </c>
      <c r="C129" s="8">
        <v>4577.1000000000004</v>
      </c>
      <c r="D129" s="4">
        <v>-0.04</v>
      </c>
      <c r="E129" s="4">
        <v>0.01</v>
      </c>
      <c r="G129" s="6">
        <v>44532</v>
      </c>
      <c r="H129" s="8">
        <v>318.56</v>
      </c>
      <c r="I129" s="8">
        <v>4577.1000000000004</v>
      </c>
      <c r="J129" s="4">
        <v>-0.46</v>
      </c>
      <c r="K129" s="4">
        <v>0.01</v>
      </c>
      <c r="M129" s="6">
        <v>44532</v>
      </c>
      <c r="N129" s="8">
        <v>693.75</v>
      </c>
      <c r="O129" s="8">
        <v>4577.1000000000004</v>
      </c>
      <c r="P129" s="4">
        <v>1.52</v>
      </c>
      <c r="Q129" s="4">
        <v>0.01</v>
      </c>
      <c r="S129" s="6">
        <v>44532</v>
      </c>
      <c r="T129" s="8">
        <v>671.83</v>
      </c>
      <c r="U129" s="8">
        <v>4577.1000000000004</v>
      </c>
      <c r="V129" s="4">
        <v>1.0900000000000001</v>
      </c>
      <c r="W129" s="4">
        <v>0.01</v>
      </c>
      <c r="Y129" s="6">
        <v>44532</v>
      </c>
      <c r="Z129" s="8">
        <v>560.35</v>
      </c>
      <c r="AA129" s="8">
        <v>4577.1000000000004</v>
      </c>
      <c r="AB129" s="4">
        <v>2.23</v>
      </c>
      <c r="AC129" s="4">
        <v>0.01</v>
      </c>
    </row>
    <row r="130" spans="1:29" ht="15.75" thickBot="1" x14ac:dyDescent="0.3">
      <c r="A130" s="6">
        <v>44533</v>
      </c>
      <c r="B130" s="8">
        <v>595.19000000000005</v>
      </c>
      <c r="C130" s="8">
        <v>4538.43</v>
      </c>
      <c r="D130" s="4">
        <v>-0.02</v>
      </c>
      <c r="E130" s="4">
        <v>-0.01</v>
      </c>
      <c r="G130" s="6">
        <v>44533</v>
      </c>
      <c r="H130" s="8">
        <v>450</v>
      </c>
      <c r="I130" s="8">
        <v>4538.43</v>
      </c>
      <c r="J130" s="4">
        <v>0.35</v>
      </c>
      <c r="K130" s="4">
        <v>-0.01</v>
      </c>
      <c r="M130" s="6">
        <v>44533</v>
      </c>
      <c r="N130" s="8">
        <v>235.38</v>
      </c>
      <c r="O130" s="8">
        <v>4538.43</v>
      </c>
      <c r="P130" s="4">
        <v>-1.08</v>
      </c>
      <c r="Q130" s="4">
        <v>-0.01</v>
      </c>
      <c r="S130" s="6">
        <v>44533</v>
      </c>
      <c r="T130" s="8">
        <v>546.63</v>
      </c>
      <c r="U130" s="8">
        <v>4538.43</v>
      </c>
      <c r="V130" s="4">
        <v>-0.21</v>
      </c>
      <c r="W130" s="4">
        <v>-0.01</v>
      </c>
      <c r="Y130" s="6">
        <v>44533</v>
      </c>
      <c r="Z130" s="8">
        <v>532.61</v>
      </c>
      <c r="AA130" s="8">
        <v>4538.43</v>
      </c>
      <c r="AB130" s="4">
        <v>-0.05</v>
      </c>
      <c r="AC130" s="4">
        <v>-0.01</v>
      </c>
    </row>
    <row r="131" spans="1:29" ht="15.75" thickBot="1" x14ac:dyDescent="0.3">
      <c r="A131" s="6">
        <v>44536</v>
      </c>
      <c r="B131" s="8">
        <v>248.1</v>
      </c>
      <c r="C131" s="8">
        <v>4591.67</v>
      </c>
      <c r="D131" s="4">
        <v>-0.88</v>
      </c>
      <c r="E131" s="4">
        <v>0.01</v>
      </c>
      <c r="G131" s="6">
        <v>44536</v>
      </c>
      <c r="H131" s="8">
        <v>117</v>
      </c>
      <c r="I131" s="8">
        <v>4591.67</v>
      </c>
      <c r="J131" s="4">
        <v>-1.35</v>
      </c>
      <c r="K131" s="4">
        <v>0.01</v>
      </c>
      <c r="M131" s="6">
        <v>44536</v>
      </c>
      <c r="N131" s="8">
        <v>332.68</v>
      </c>
      <c r="O131" s="8">
        <v>4591.67</v>
      </c>
      <c r="P131" s="4">
        <v>0.35</v>
      </c>
      <c r="Q131" s="4">
        <v>0.01</v>
      </c>
      <c r="S131" s="6">
        <v>44536</v>
      </c>
      <c r="T131" s="8">
        <v>665.46</v>
      </c>
      <c r="U131" s="8">
        <v>4591.67</v>
      </c>
      <c r="V131" s="4">
        <v>0.2</v>
      </c>
      <c r="W131" s="4">
        <v>0.01</v>
      </c>
      <c r="Y131" s="6">
        <v>44536</v>
      </c>
      <c r="Z131" s="8">
        <v>629.91999999999996</v>
      </c>
      <c r="AA131" s="8">
        <v>4591.67</v>
      </c>
      <c r="AB131" s="4">
        <v>0.17</v>
      </c>
      <c r="AC131" s="4">
        <v>0.01</v>
      </c>
    </row>
    <row r="132" spans="1:29" ht="15.75" thickBot="1" x14ac:dyDescent="0.3">
      <c r="A132" s="6">
        <v>44537</v>
      </c>
      <c r="B132" s="8">
        <v>359.21</v>
      </c>
      <c r="C132" s="8">
        <v>4686.75</v>
      </c>
      <c r="D132" s="4">
        <v>0.37</v>
      </c>
      <c r="E132" s="4">
        <v>0.02</v>
      </c>
      <c r="G132" s="6">
        <v>44537</v>
      </c>
      <c r="H132" s="8">
        <v>555</v>
      </c>
      <c r="I132" s="8">
        <v>4686.75</v>
      </c>
      <c r="J132" s="4">
        <v>1.56</v>
      </c>
      <c r="K132" s="4">
        <v>0.02</v>
      </c>
      <c r="M132" s="6">
        <v>44537</v>
      </c>
      <c r="N132" s="8">
        <v>561.92999999999995</v>
      </c>
      <c r="O132" s="8">
        <v>4686.75</v>
      </c>
      <c r="P132" s="4">
        <v>0.52</v>
      </c>
      <c r="Q132" s="4">
        <v>0.02</v>
      </c>
      <c r="S132" s="6">
        <v>44537</v>
      </c>
      <c r="T132" s="8">
        <v>527.73</v>
      </c>
      <c r="U132" s="8">
        <v>4686.75</v>
      </c>
      <c r="V132" s="4">
        <v>-0.23</v>
      </c>
      <c r="W132" s="4">
        <v>0.02</v>
      </c>
      <c r="Y132" s="6">
        <v>44537</v>
      </c>
      <c r="Z132" s="8">
        <v>366.07</v>
      </c>
      <c r="AA132" s="8">
        <v>4686.75</v>
      </c>
      <c r="AB132" s="4">
        <v>-0.54</v>
      </c>
      <c r="AC132" s="4">
        <v>0.02</v>
      </c>
    </row>
    <row r="133" spans="1:29" ht="15.75" thickBot="1" x14ac:dyDescent="0.3">
      <c r="A133" s="6">
        <v>44538</v>
      </c>
      <c r="B133" s="8">
        <v>609.21</v>
      </c>
      <c r="C133" s="8">
        <v>4701.21</v>
      </c>
      <c r="D133" s="4">
        <v>0.53</v>
      </c>
      <c r="E133" s="4">
        <v>0</v>
      </c>
      <c r="G133" s="6">
        <v>44538</v>
      </c>
      <c r="H133" s="8">
        <v>298.23</v>
      </c>
      <c r="I133" s="8">
        <v>4701.21</v>
      </c>
      <c r="J133" s="4">
        <v>-0.62</v>
      </c>
      <c r="K133" s="4">
        <v>0</v>
      </c>
      <c r="M133" s="6">
        <v>44538</v>
      </c>
      <c r="N133" s="8">
        <v>221.78</v>
      </c>
      <c r="O133" s="8">
        <v>4701.21</v>
      </c>
      <c r="P133" s="4">
        <v>-0.93</v>
      </c>
      <c r="Q133" s="4">
        <v>0</v>
      </c>
      <c r="S133" s="6">
        <v>44538</v>
      </c>
      <c r="T133" s="8">
        <v>180.88</v>
      </c>
      <c r="U133" s="8">
        <v>4701.21</v>
      </c>
      <c r="V133" s="4">
        <v>-1.07</v>
      </c>
      <c r="W133" s="4">
        <v>0</v>
      </c>
      <c r="Y133" s="6">
        <v>44538</v>
      </c>
      <c r="Z133" s="8">
        <v>595.28</v>
      </c>
      <c r="AA133" s="8">
        <v>4701.21</v>
      </c>
      <c r="AB133" s="4">
        <v>0.49</v>
      </c>
      <c r="AC133" s="4">
        <v>0</v>
      </c>
    </row>
    <row r="134" spans="1:29" ht="15.75" thickBot="1" x14ac:dyDescent="0.3">
      <c r="A134" s="6">
        <v>44539</v>
      </c>
      <c r="B134" s="8">
        <v>109.33</v>
      </c>
      <c r="C134" s="8">
        <v>4667.45</v>
      </c>
      <c r="D134" s="4">
        <v>-1.72</v>
      </c>
      <c r="E134" s="4">
        <v>-0.01</v>
      </c>
      <c r="G134" s="6">
        <v>44539</v>
      </c>
      <c r="H134" s="8">
        <v>138</v>
      </c>
      <c r="I134" s="8">
        <v>4667.45</v>
      </c>
      <c r="J134" s="4">
        <v>-0.77</v>
      </c>
      <c r="K134" s="4">
        <v>-0.01</v>
      </c>
      <c r="M134" s="6">
        <v>44539</v>
      </c>
      <c r="N134" s="8">
        <v>430.03</v>
      </c>
      <c r="O134" s="8">
        <v>4667.45</v>
      </c>
      <c r="P134" s="4">
        <v>0.66</v>
      </c>
      <c r="Q134" s="4">
        <v>-0.01</v>
      </c>
      <c r="S134" s="6">
        <v>44539</v>
      </c>
      <c r="T134" s="8">
        <v>437.78</v>
      </c>
      <c r="U134" s="8">
        <v>4667.45</v>
      </c>
      <c r="V134" s="4">
        <v>0.88</v>
      </c>
      <c r="W134" s="4">
        <v>-0.01</v>
      </c>
      <c r="Y134" s="6">
        <v>44539</v>
      </c>
      <c r="Z134" s="8">
        <v>484.21</v>
      </c>
      <c r="AA134" s="8">
        <v>4667.45</v>
      </c>
      <c r="AB134" s="4">
        <v>-0.21</v>
      </c>
      <c r="AC134" s="4">
        <v>-0.01</v>
      </c>
    </row>
    <row r="135" spans="1:29" ht="15.75" thickBot="1" x14ac:dyDescent="0.3">
      <c r="A135" s="6">
        <v>44540</v>
      </c>
      <c r="B135" s="8">
        <v>331.6</v>
      </c>
      <c r="C135" s="8">
        <v>4712.0200000000004</v>
      </c>
      <c r="D135" s="4">
        <v>1.1100000000000001</v>
      </c>
      <c r="E135" s="4">
        <v>0.01</v>
      </c>
      <c r="G135" s="6">
        <v>44540</v>
      </c>
      <c r="H135" s="8">
        <v>33.58</v>
      </c>
      <c r="I135" s="8">
        <v>4712.0200000000004</v>
      </c>
      <c r="J135" s="4">
        <v>-1.41</v>
      </c>
      <c r="K135" s="4">
        <v>0.01</v>
      </c>
      <c r="M135" s="6">
        <v>44540</v>
      </c>
      <c r="N135" s="8">
        <v>187.05</v>
      </c>
      <c r="O135" s="8">
        <v>4712.0200000000004</v>
      </c>
      <c r="P135" s="4">
        <v>-0.83</v>
      </c>
      <c r="Q135" s="4">
        <v>0.01</v>
      </c>
      <c r="S135" s="6">
        <v>44540</v>
      </c>
      <c r="T135" s="8">
        <v>111.16</v>
      </c>
      <c r="U135" s="8">
        <v>4712.0200000000004</v>
      </c>
      <c r="V135" s="4">
        <v>-1.37</v>
      </c>
      <c r="W135" s="4">
        <v>0.01</v>
      </c>
      <c r="Y135" s="6">
        <v>44540</v>
      </c>
      <c r="Z135" s="8">
        <v>95.4</v>
      </c>
      <c r="AA135" s="8">
        <v>4712.0200000000004</v>
      </c>
      <c r="AB135" s="4">
        <v>-1.62</v>
      </c>
      <c r="AC135" s="4">
        <v>0.01</v>
      </c>
    </row>
    <row r="136" spans="1:29" ht="15.75" thickBot="1" x14ac:dyDescent="0.3">
      <c r="A136" s="6">
        <v>44543</v>
      </c>
      <c r="B136" s="8">
        <v>359.42</v>
      </c>
      <c r="C136" s="8">
        <v>4668.97</v>
      </c>
      <c r="D136" s="4">
        <v>0.08</v>
      </c>
      <c r="E136" s="4">
        <v>-0.01</v>
      </c>
      <c r="G136" s="6">
        <v>44543</v>
      </c>
      <c r="H136" s="8">
        <v>283.83999999999997</v>
      </c>
      <c r="I136" s="8">
        <v>4668.97</v>
      </c>
      <c r="J136" s="4">
        <v>2.13</v>
      </c>
      <c r="K136" s="4">
        <v>-0.01</v>
      </c>
      <c r="M136" s="6">
        <v>44543</v>
      </c>
      <c r="N136" s="8">
        <v>207.88</v>
      </c>
      <c r="O136" s="8">
        <v>4668.97</v>
      </c>
      <c r="P136" s="4">
        <v>0.11</v>
      </c>
      <c r="Q136" s="4">
        <v>-0.01</v>
      </c>
      <c r="S136" s="6">
        <v>44543</v>
      </c>
      <c r="T136" s="8">
        <v>658.13</v>
      </c>
      <c r="U136" s="8">
        <v>4668.97</v>
      </c>
      <c r="V136" s="4">
        <v>1.78</v>
      </c>
      <c r="W136" s="4">
        <v>-0.01</v>
      </c>
      <c r="Y136" s="6">
        <v>44543</v>
      </c>
      <c r="Z136" s="8">
        <v>366.19</v>
      </c>
      <c r="AA136" s="8">
        <v>4668.97</v>
      </c>
      <c r="AB136" s="4">
        <v>1.35</v>
      </c>
      <c r="AC136" s="4">
        <v>-0.01</v>
      </c>
    </row>
    <row r="137" spans="1:29" ht="15.75" thickBot="1" x14ac:dyDescent="0.3">
      <c r="A137" s="6">
        <v>44544</v>
      </c>
      <c r="B137" s="8">
        <v>206.68</v>
      </c>
      <c r="C137" s="8">
        <v>4634.09</v>
      </c>
      <c r="D137" s="4">
        <v>-0.55000000000000004</v>
      </c>
      <c r="E137" s="4">
        <v>-0.01</v>
      </c>
      <c r="G137" s="6">
        <v>44544</v>
      </c>
      <c r="H137" s="8">
        <v>200.45</v>
      </c>
      <c r="I137" s="8">
        <v>4634.09</v>
      </c>
      <c r="J137" s="4">
        <v>-0.35</v>
      </c>
      <c r="K137" s="4">
        <v>-0.01</v>
      </c>
      <c r="M137" s="6">
        <v>44544</v>
      </c>
      <c r="N137" s="8">
        <v>617.41</v>
      </c>
      <c r="O137" s="8">
        <v>4634.09</v>
      </c>
      <c r="P137" s="4">
        <v>1.0900000000000001</v>
      </c>
      <c r="Q137" s="4">
        <v>-0.01</v>
      </c>
      <c r="S137" s="6">
        <v>44544</v>
      </c>
      <c r="T137" s="8">
        <v>532.14</v>
      </c>
      <c r="U137" s="8">
        <v>4634.09</v>
      </c>
      <c r="V137" s="4">
        <v>-0.21</v>
      </c>
      <c r="W137" s="4">
        <v>-0.01</v>
      </c>
      <c r="Y137" s="6">
        <v>44544</v>
      </c>
      <c r="Z137" s="8">
        <v>213.46</v>
      </c>
      <c r="AA137" s="8">
        <v>4634.09</v>
      </c>
      <c r="AB137" s="4">
        <v>-0.54</v>
      </c>
      <c r="AC137" s="4">
        <v>-0.01</v>
      </c>
    </row>
    <row r="138" spans="1:29" ht="15.75" thickBot="1" x14ac:dyDescent="0.3">
      <c r="A138" s="6">
        <v>44545</v>
      </c>
      <c r="B138" s="8">
        <v>165.14</v>
      </c>
      <c r="C138" s="8">
        <v>4709.8500000000004</v>
      </c>
      <c r="D138" s="4">
        <v>-0.22</v>
      </c>
      <c r="E138" s="4">
        <v>0.02</v>
      </c>
      <c r="G138" s="6">
        <v>44545</v>
      </c>
      <c r="H138" s="8">
        <v>332.56</v>
      </c>
      <c r="I138" s="8">
        <v>4709.8500000000004</v>
      </c>
      <c r="J138" s="4">
        <v>0.51</v>
      </c>
      <c r="K138" s="4">
        <v>0.02</v>
      </c>
      <c r="M138" s="6">
        <v>44545</v>
      </c>
      <c r="N138" s="8">
        <v>221.69</v>
      </c>
      <c r="O138" s="8">
        <v>4709.8500000000004</v>
      </c>
      <c r="P138" s="4">
        <v>-1.02</v>
      </c>
      <c r="Q138" s="4">
        <v>0.02</v>
      </c>
      <c r="S138" s="6">
        <v>44545</v>
      </c>
      <c r="T138" s="8">
        <v>32.03</v>
      </c>
      <c r="U138" s="8">
        <v>4709.8500000000004</v>
      </c>
      <c r="V138" s="4">
        <v>-2.81</v>
      </c>
      <c r="W138" s="4">
        <v>0.02</v>
      </c>
      <c r="Y138" s="6">
        <v>44545</v>
      </c>
      <c r="Z138" s="8">
        <v>539.85</v>
      </c>
      <c r="AA138" s="8">
        <v>4709.8500000000004</v>
      </c>
      <c r="AB138" s="4">
        <v>0.93</v>
      </c>
      <c r="AC138" s="4">
        <v>0.02</v>
      </c>
    </row>
    <row r="139" spans="1:29" ht="15.75" thickBot="1" x14ac:dyDescent="0.3">
      <c r="A139" s="6">
        <v>44546</v>
      </c>
      <c r="B139" s="8">
        <v>547.12</v>
      </c>
      <c r="C139" s="8">
        <v>4668.67</v>
      </c>
      <c r="D139" s="4">
        <v>1.2</v>
      </c>
      <c r="E139" s="4">
        <v>-0.01</v>
      </c>
      <c r="G139" s="6">
        <v>44546</v>
      </c>
      <c r="H139" s="8">
        <v>12.92</v>
      </c>
      <c r="I139" s="8">
        <v>4668.67</v>
      </c>
      <c r="J139" s="4">
        <v>-3.25</v>
      </c>
      <c r="K139" s="4">
        <v>-0.01</v>
      </c>
      <c r="M139" s="6">
        <v>44546</v>
      </c>
      <c r="N139" s="8">
        <v>561.80999999999995</v>
      </c>
      <c r="O139" s="8">
        <v>4668.67</v>
      </c>
      <c r="P139" s="4">
        <v>0.93</v>
      </c>
      <c r="Q139" s="4">
        <v>-0.01</v>
      </c>
      <c r="S139" s="6">
        <v>44546</v>
      </c>
      <c r="T139" s="8">
        <v>66.459999999999994</v>
      </c>
      <c r="U139" s="8">
        <v>4668.67</v>
      </c>
      <c r="V139" s="4">
        <v>0.73</v>
      </c>
      <c r="W139" s="4">
        <v>-0.01</v>
      </c>
      <c r="Y139" s="6">
        <v>44546</v>
      </c>
      <c r="Z139" s="8">
        <v>685.68</v>
      </c>
      <c r="AA139" s="8">
        <v>4668.67</v>
      </c>
      <c r="AB139" s="4">
        <v>0.24</v>
      </c>
      <c r="AC139" s="4">
        <v>-0.01</v>
      </c>
    </row>
    <row r="140" spans="1:29" ht="15.75" thickBot="1" x14ac:dyDescent="0.3">
      <c r="A140" s="1"/>
      <c r="B140" s="1"/>
      <c r="C140" s="1"/>
      <c r="D140" s="1"/>
      <c r="E140" s="1"/>
      <c r="G140" s="1"/>
      <c r="H140" s="1"/>
      <c r="I140" s="1"/>
      <c r="J140" s="1"/>
      <c r="K140" s="1"/>
      <c r="M140" s="1"/>
      <c r="N140" s="1"/>
      <c r="O140" s="1"/>
      <c r="P140" s="1"/>
      <c r="Q140" s="1"/>
      <c r="S140" s="1"/>
      <c r="T140" s="1"/>
      <c r="U140" s="1"/>
      <c r="V140" s="1"/>
      <c r="W140" s="1"/>
      <c r="Y140" s="1"/>
      <c r="Z140" s="1"/>
      <c r="AA140" s="1"/>
      <c r="AB140" s="18"/>
      <c r="AC140" s="18"/>
    </row>
    <row r="141" spans="1:29" ht="15.75" thickBot="1" x14ac:dyDescent="0.3">
      <c r="A141" t="s">
        <v>120</v>
      </c>
      <c r="B141">
        <f>_xlfn.COVARIANCE.P(E77:E139,D77:D139)</f>
        <v>2.7763164525069282E-3</v>
      </c>
      <c r="C141" s="23" t="s">
        <v>121</v>
      </c>
      <c r="D141">
        <f>B141/B142</f>
        <v>1.815997788211202E-3</v>
      </c>
      <c r="E141" s="1"/>
      <c r="G141" t="s">
        <v>120</v>
      </c>
      <c r="H141">
        <f>_xlfn.COVARIANCE.P(K77:K139,J77:J139)</f>
        <v>-1.8535651297556049E-3</v>
      </c>
      <c r="I141" s="23" t="s">
        <v>121</v>
      </c>
      <c r="J141">
        <f>H141/H142</f>
        <v>-1.2565570507611257E-3</v>
      </c>
      <c r="K141" s="1"/>
      <c r="M141" t="s">
        <v>120</v>
      </c>
      <c r="N141">
        <f>_xlfn.COVARIANCE.P(Q77:Q139,P77:P139)</f>
        <v>1.6282438901486515E-3</v>
      </c>
      <c r="O141" s="23" t="s">
        <v>121</v>
      </c>
      <c r="P141">
        <f>N141/N142</f>
        <v>1.1290742283186033E-3</v>
      </c>
      <c r="Q141" s="1"/>
      <c r="S141" t="s">
        <v>120</v>
      </c>
      <c r="T141">
        <f>_xlfn.COVARIANCE.P(W77:W139,V77:V139)</f>
        <v>-2.3803728898966997E-3</v>
      </c>
      <c r="U141" s="23" t="s">
        <v>121</v>
      </c>
      <c r="V141">
        <f>T141/T142</f>
        <v>-2.0918718720562748E-3</v>
      </c>
      <c r="W141" s="1"/>
      <c r="Y141" t="s">
        <v>120</v>
      </c>
      <c r="Z141">
        <f>_xlfn.COVARIANCE.P(AC77:AC139,AB77:AB139)</f>
        <v>-6.3618039808516029E-4</v>
      </c>
      <c r="AA141" s="23" t="s">
        <v>121</v>
      </c>
      <c r="AB141">
        <f>Z141/Z142</f>
        <v>-3.9742967981553978E-4</v>
      </c>
      <c r="AC141" s="1"/>
    </row>
    <row r="142" spans="1:29" x14ac:dyDescent="0.25">
      <c r="A142" t="s">
        <v>16</v>
      </c>
      <c r="B142">
        <f>_xlfn.VAR.P(D77:D139)</f>
        <v>1.5288104812295291</v>
      </c>
      <c r="C142" s="23"/>
      <c r="G142" t="s">
        <v>16</v>
      </c>
      <c r="H142">
        <f>_xlfn.VAR.P(J77:J139)</f>
        <v>1.4751141849332328</v>
      </c>
      <c r="I142" s="23"/>
      <c r="M142" t="s">
        <v>16</v>
      </c>
      <c r="N142">
        <f>_xlfn.VAR.P(P77:P139)</f>
        <v>1.442105265810028</v>
      </c>
      <c r="O142" s="23"/>
      <c r="S142" t="s">
        <v>16</v>
      </c>
      <c r="T142">
        <f>_xlfn.VAR.P(V77:V139)</f>
        <v>1.1379152431342907</v>
      </c>
      <c r="U142" s="23"/>
      <c r="Y142" t="s">
        <v>16</v>
      </c>
      <c r="Z142">
        <f>_xlfn.VAR.P(AB77:AB139)</f>
        <v>1.6007370118417743</v>
      </c>
      <c r="AA142" s="23"/>
    </row>
    <row r="143" spans="1:29" x14ac:dyDescent="0.25">
      <c r="C143" s="23"/>
    </row>
    <row r="144" spans="1:29" ht="15.75" thickBot="1" x14ac:dyDescent="0.3">
      <c r="C144" s="23"/>
    </row>
    <row r="145" spans="1:29" ht="15.75" thickBot="1" x14ac:dyDescent="0.3">
      <c r="A145" s="27" t="s">
        <v>116</v>
      </c>
      <c r="C145" s="23"/>
    </row>
    <row r="146" spans="1:29" x14ac:dyDescent="0.25">
      <c r="C146" s="23"/>
    </row>
    <row r="147" spans="1:29" x14ac:dyDescent="0.25">
      <c r="C147" s="23"/>
    </row>
    <row r="148" spans="1:29" ht="15.75" thickBot="1" x14ac:dyDescent="0.3">
      <c r="A148" s="24" t="s">
        <v>73</v>
      </c>
      <c r="C148" s="23"/>
      <c r="G148" s="24" t="s">
        <v>74</v>
      </c>
      <c r="M148" s="24" t="s">
        <v>75</v>
      </c>
      <c r="S148" s="24" t="s">
        <v>76</v>
      </c>
      <c r="Y148" s="24" t="s">
        <v>77</v>
      </c>
    </row>
    <row r="149" spans="1:29" ht="27" thickBot="1" x14ac:dyDescent="0.3">
      <c r="A149" s="1" t="s">
        <v>9</v>
      </c>
      <c r="B149" s="1" t="s">
        <v>4</v>
      </c>
      <c r="C149" s="1" t="s">
        <v>110</v>
      </c>
      <c r="D149" s="1" t="s">
        <v>111</v>
      </c>
      <c r="E149" s="1" t="s">
        <v>112</v>
      </c>
      <c r="G149" s="1" t="s">
        <v>9</v>
      </c>
      <c r="H149" s="1" t="s">
        <v>4</v>
      </c>
      <c r="I149" s="1" t="s">
        <v>110</v>
      </c>
      <c r="J149" s="1" t="s">
        <v>111</v>
      </c>
      <c r="K149" s="1" t="s">
        <v>112</v>
      </c>
      <c r="M149" s="1" t="s">
        <v>9</v>
      </c>
      <c r="N149" s="1" t="s">
        <v>4</v>
      </c>
      <c r="O149" s="1" t="s">
        <v>110</v>
      </c>
      <c r="P149" s="1" t="s">
        <v>111</v>
      </c>
      <c r="Q149" s="1" t="s">
        <v>112</v>
      </c>
      <c r="S149" s="1" t="s">
        <v>9</v>
      </c>
      <c r="T149" s="1" t="s">
        <v>4</v>
      </c>
      <c r="U149" s="1" t="s">
        <v>110</v>
      </c>
      <c r="V149" s="1" t="s">
        <v>111</v>
      </c>
      <c r="W149" s="1" t="s">
        <v>112</v>
      </c>
      <c r="Y149" s="1" t="s">
        <v>9</v>
      </c>
      <c r="Z149" s="1" t="s">
        <v>4</v>
      </c>
      <c r="AA149" s="1" t="s">
        <v>110</v>
      </c>
      <c r="AB149" s="1" t="s">
        <v>111</v>
      </c>
      <c r="AC149" s="1" t="s">
        <v>112</v>
      </c>
    </row>
    <row r="150" spans="1:29" ht="15.75" thickBot="1" x14ac:dyDescent="0.3">
      <c r="A150" s="6">
        <v>44456</v>
      </c>
      <c r="B150" s="8">
        <v>181.03</v>
      </c>
      <c r="C150" s="8">
        <v>4432.99</v>
      </c>
      <c r="D150" s="1"/>
      <c r="E150" s="1"/>
      <c r="G150" s="6">
        <v>44456</v>
      </c>
      <c r="H150" s="8">
        <v>22.72</v>
      </c>
      <c r="I150" s="8">
        <v>4432.99</v>
      </c>
      <c r="J150" s="1"/>
      <c r="K150" s="1"/>
      <c r="M150" s="6">
        <v>44456</v>
      </c>
      <c r="N150" s="8">
        <v>483.85</v>
      </c>
      <c r="O150" s="8">
        <v>4432.99</v>
      </c>
      <c r="P150" s="1"/>
      <c r="Q150" s="1"/>
      <c r="S150" s="6">
        <v>44456</v>
      </c>
      <c r="T150" s="8">
        <v>280.8</v>
      </c>
      <c r="U150" s="8">
        <v>4432.99</v>
      </c>
      <c r="V150" s="1"/>
      <c r="W150" s="1"/>
      <c r="Y150" s="6">
        <v>44456</v>
      </c>
      <c r="Z150" s="8">
        <v>337.34</v>
      </c>
      <c r="AA150" s="8">
        <v>4432.99</v>
      </c>
      <c r="AB150" s="1"/>
      <c r="AC150" s="1"/>
    </row>
    <row r="151" spans="1:29" ht="15.75" thickBot="1" x14ac:dyDescent="0.3">
      <c r="A151" s="6">
        <v>44459</v>
      </c>
      <c r="B151" s="8">
        <v>603.17999999999995</v>
      </c>
      <c r="C151" s="8">
        <v>4357.7299999999996</v>
      </c>
      <c r="D151" s="4">
        <v>1.2</v>
      </c>
      <c r="E151" s="4">
        <v>-0.02</v>
      </c>
      <c r="G151" s="6">
        <v>44459</v>
      </c>
      <c r="H151" s="8">
        <v>575.21</v>
      </c>
      <c r="I151" s="8">
        <v>4357.7299999999996</v>
      </c>
      <c r="J151" s="4">
        <v>3.23</v>
      </c>
      <c r="K151" s="4">
        <v>-0.02</v>
      </c>
      <c r="M151" s="6">
        <v>44459</v>
      </c>
      <c r="N151" s="8">
        <v>103.65</v>
      </c>
      <c r="O151" s="8">
        <v>4357.7299999999996</v>
      </c>
      <c r="P151" s="4">
        <v>-1.54</v>
      </c>
      <c r="Q151" s="4">
        <v>-0.02</v>
      </c>
      <c r="S151" s="6">
        <v>44459</v>
      </c>
      <c r="T151" s="8">
        <v>552.02</v>
      </c>
      <c r="U151" s="8">
        <v>4357.7299999999996</v>
      </c>
      <c r="V151" s="4">
        <v>0.68</v>
      </c>
      <c r="W151" s="4">
        <v>-0.02</v>
      </c>
      <c r="Y151" s="6">
        <v>44459</v>
      </c>
      <c r="Z151" s="8">
        <v>19.28</v>
      </c>
      <c r="AA151" s="8">
        <v>4357.7299999999996</v>
      </c>
      <c r="AB151" s="4">
        <v>-2.86</v>
      </c>
      <c r="AC151" s="4">
        <v>-0.02</v>
      </c>
    </row>
    <row r="152" spans="1:29" ht="15.75" thickBot="1" x14ac:dyDescent="0.3">
      <c r="A152" s="6">
        <v>44460</v>
      </c>
      <c r="B152" s="8">
        <v>24.23</v>
      </c>
      <c r="C152" s="8">
        <v>4354.1899999999996</v>
      </c>
      <c r="D152" s="4">
        <v>-3.21</v>
      </c>
      <c r="E152" s="4">
        <v>0</v>
      </c>
      <c r="G152" s="6">
        <v>44460</v>
      </c>
      <c r="H152" s="8">
        <v>589.53</v>
      </c>
      <c r="I152" s="8">
        <v>4354.1899999999996</v>
      </c>
      <c r="J152" s="4">
        <v>0.02</v>
      </c>
      <c r="K152" s="4">
        <v>0</v>
      </c>
      <c r="M152" s="6">
        <v>44460</v>
      </c>
      <c r="N152" s="8">
        <v>332.45</v>
      </c>
      <c r="O152" s="8">
        <v>4354.1899999999996</v>
      </c>
      <c r="P152" s="4">
        <v>1.17</v>
      </c>
      <c r="Q152" s="4">
        <v>0</v>
      </c>
      <c r="S152" s="6">
        <v>44460</v>
      </c>
      <c r="T152" s="8">
        <v>71.66</v>
      </c>
      <c r="U152" s="8">
        <v>4354.1899999999996</v>
      </c>
      <c r="V152" s="4">
        <v>-2.04</v>
      </c>
      <c r="W152" s="4">
        <v>0</v>
      </c>
      <c r="Y152" s="6">
        <v>44460</v>
      </c>
      <c r="Z152" s="8">
        <v>83.7</v>
      </c>
      <c r="AA152" s="8">
        <v>4354.1899999999996</v>
      </c>
      <c r="AB152" s="4">
        <v>1.47</v>
      </c>
      <c r="AC152" s="4">
        <v>0</v>
      </c>
    </row>
    <row r="153" spans="1:29" ht="15.75" thickBot="1" x14ac:dyDescent="0.3">
      <c r="A153" s="6">
        <v>44461</v>
      </c>
      <c r="B153" s="8">
        <v>5.27</v>
      </c>
      <c r="C153" s="8">
        <v>4395.6400000000003</v>
      </c>
      <c r="D153" s="4">
        <v>-1.52</v>
      </c>
      <c r="E153" s="4">
        <v>0.01</v>
      </c>
      <c r="G153" s="6">
        <v>44461</v>
      </c>
      <c r="H153" s="8">
        <v>677.66</v>
      </c>
      <c r="I153" s="8">
        <v>4395.6400000000003</v>
      </c>
      <c r="J153" s="4">
        <v>0.14000000000000001</v>
      </c>
      <c r="K153" s="4">
        <v>0.01</v>
      </c>
      <c r="M153" s="6">
        <v>44461</v>
      </c>
      <c r="N153" s="8">
        <v>637.5</v>
      </c>
      <c r="O153" s="8">
        <v>4395.6400000000003</v>
      </c>
      <c r="P153" s="4">
        <v>0.65</v>
      </c>
      <c r="Q153" s="4">
        <v>0.01</v>
      </c>
      <c r="S153" s="6">
        <v>44461</v>
      </c>
      <c r="T153" s="8">
        <v>350.82</v>
      </c>
      <c r="U153" s="8">
        <v>4395.6400000000003</v>
      </c>
      <c r="V153" s="4">
        <v>1.59</v>
      </c>
      <c r="W153" s="4">
        <v>0.01</v>
      </c>
      <c r="Y153" s="6">
        <v>44461</v>
      </c>
      <c r="Z153" s="8">
        <v>99.66</v>
      </c>
      <c r="AA153" s="8">
        <v>4395.6400000000003</v>
      </c>
      <c r="AB153" s="4">
        <v>0.17</v>
      </c>
      <c r="AC153" s="4">
        <v>0.01</v>
      </c>
    </row>
    <row r="154" spans="1:29" ht="15.75" thickBot="1" x14ac:dyDescent="0.3">
      <c r="A154" s="6">
        <v>44462</v>
      </c>
      <c r="B154" s="8">
        <v>558.39</v>
      </c>
      <c r="C154" s="8">
        <v>4448.9799999999996</v>
      </c>
      <c r="D154" s="4">
        <v>4.66</v>
      </c>
      <c r="E154" s="4">
        <v>0.01</v>
      </c>
      <c r="G154" s="6">
        <v>44462</v>
      </c>
      <c r="H154" s="8">
        <v>70.81</v>
      </c>
      <c r="I154" s="8">
        <v>4448.9799999999996</v>
      </c>
      <c r="J154" s="4">
        <v>-2.2599999999999998</v>
      </c>
      <c r="K154" s="4">
        <v>0.01</v>
      </c>
      <c r="M154" s="6">
        <v>44462</v>
      </c>
      <c r="N154" s="8">
        <v>651.54</v>
      </c>
      <c r="O154" s="8">
        <v>4448.9799999999996</v>
      </c>
      <c r="P154" s="4">
        <v>0.02</v>
      </c>
      <c r="Q154" s="4">
        <v>0.01</v>
      </c>
      <c r="S154" s="6">
        <v>44462</v>
      </c>
      <c r="T154" s="8">
        <v>94.38</v>
      </c>
      <c r="U154" s="8">
        <v>4448.9799999999996</v>
      </c>
      <c r="V154" s="4">
        <v>-1.31</v>
      </c>
      <c r="W154" s="4">
        <v>0.01</v>
      </c>
      <c r="Y154" s="6">
        <v>44462</v>
      </c>
      <c r="Z154" s="8">
        <v>447.8</v>
      </c>
      <c r="AA154" s="8">
        <v>4448.9799999999996</v>
      </c>
      <c r="AB154" s="4">
        <v>1.5</v>
      </c>
      <c r="AC154" s="4">
        <v>0.01</v>
      </c>
    </row>
    <row r="155" spans="1:29" ht="15.75" thickBot="1" x14ac:dyDescent="0.3">
      <c r="A155" s="6">
        <v>44463</v>
      </c>
      <c r="B155" s="8">
        <v>627.30999999999995</v>
      </c>
      <c r="C155" s="8">
        <v>4455.4799999999996</v>
      </c>
      <c r="D155" s="4">
        <v>0.12</v>
      </c>
      <c r="E155" s="4">
        <v>0</v>
      </c>
      <c r="G155" s="6">
        <v>44463</v>
      </c>
      <c r="H155" s="8">
        <v>441.76</v>
      </c>
      <c r="I155" s="8">
        <v>4455.4799999999996</v>
      </c>
      <c r="J155" s="4">
        <v>1.83</v>
      </c>
      <c r="K155" s="4">
        <v>0</v>
      </c>
      <c r="M155" s="6">
        <v>44463</v>
      </c>
      <c r="N155" s="8">
        <v>240.23</v>
      </c>
      <c r="O155" s="8">
        <v>4455.4799999999996</v>
      </c>
      <c r="P155" s="4">
        <v>-1</v>
      </c>
      <c r="Q155" s="4">
        <v>0</v>
      </c>
      <c r="S155" s="6">
        <v>44463</v>
      </c>
      <c r="T155" s="8">
        <v>398.19</v>
      </c>
      <c r="U155" s="8">
        <v>4455.4799999999996</v>
      </c>
      <c r="V155" s="4">
        <v>1.44</v>
      </c>
      <c r="W155" s="4">
        <v>0</v>
      </c>
      <c r="Y155" s="6">
        <v>44463</v>
      </c>
      <c r="Z155" s="8">
        <v>16.36</v>
      </c>
      <c r="AA155" s="8">
        <v>4455.4799999999996</v>
      </c>
      <c r="AB155" s="4">
        <v>-3.31</v>
      </c>
      <c r="AC155" s="4">
        <v>0</v>
      </c>
    </row>
    <row r="156" spans="1:29" ht="15.75" thickBot="1" x14ac:dyDescent="0.3">
      <c r="A156" s="6">
        <v>44466</v>
      </c>
      <c r="B156" s="8">
        <v>94.88</v>
      </c>
      <c r="C156" s="8">
        <v>4443.1099999999997</v>
      </c>
      <c r="D156" s="4">
        <v>-1.89</v>
      </c>
      <c r="E156" s="4">
        <v>0</v>
      </c>
      <c r="G156" s="6">
        <v>44466</v>
      </c>
      <c r="H156" s="8">
        <v>323.22000000000003</v>
      </c>
      <c r="I156" s="8">
        <v>4443.1099999999997</v>
      </c>
      <c r="J156" s="4">
        <v>-0.31</v>
      </c>
      <c r="K156" s="4">
        <v>0</v>
      </c>
      <c r="M156" s="6">
        <v>44466</v>
      </c>
      <c r="N156" s="8">
        <v>422.56</v>
      </c>
      <c r="O156" s="8">
        <v>4443.1099999999997</v>
      </c>
      <c r="P156" s="4">
        <v>0.56000000000000005</v>
      </c>
      <c r="Q156" s="4">
        <v>0</v>
      </c>
      <c r="S156" s="6">
        <v>44466</v>
      </c>
      <c r="T156" s="8">
        <v>280.8</v>
      </c>
      <c r="U156" s="8">
        <v>4443.1099999999997</v>
      </c>
      <c r="V156" s="4">
        <v>-0.35</v>
      </c>
      <c r="W156" s="4">
        <v>0</v>
      </c>
      <c r="Y156" s="6">
        <v>44466</v>
      </c>
      <c r="Z156" s="8">
        <v>542.54999999999995</v>
      </c>
      <c r="AA156" s="8">
        <v>4443.1099999999997</v>
      </c>
      <c r="AB156" s="4">
        <v>3.5</v>
      </c>
      <c r="AC156" s="4">
        <v>0</v>
      </c>
    </row>
    <row r="157" spans="1:29" ht="15.75" thickBot="1" x14ac:dyDescent="0.3">
      <c r="A157" s="6">
        <v>44467</v>
      </c>
      <c r="B157" s="8">
        <v>224.11</v>
      </c>
      <c r="C157" s="8">
        <v>4352.63</v>
      </c>
      <c r="D157" s="4">
        <v>0.86</v>
      </c>
      <c r="E157" s="4">
        <v>-0.02</v>
      </c>
      <c r="G157" s="6">
        <v>44467</v>
      </c>
      <c r="H157" s="8">
        <v>303.2</v>
      </c>
      <c r="I157" s="8">
        <v>4352.63</v>
      </c>
      <c r="J157" s="4">
        <v>-0.06</v>
      </c>
      <c r="K157" s="4">
        <v>-0.02</v>
      </c>
      <c r="M157" s="6">
        <v>44467</v>
      </c>
      <c r="N157" s="8">
        <v>291.41000000000003</v>
      </c>
      <c r="O157" s="8">
        <v>4352.63</v>
      </c>
      <c r="P157" s="4">
        <v>-0.37</v>
      </c>
      <c r="Q157" s="4">
        <v>-0.02</v>
      </c>
      <c r="S157" s="6">
        <v>44467</v>
      </c>
      <c r="T157" s="8">
        <v>430.71</v>
      </c>
      <c r="U157" s="8">
        <v>4352.63</v>
      </c>
      <c r="V157" s="4">
        <v>0.43</v>
      </c>
      <c r="W157" s="4">
        <v>-0.02</v>
      </c>
      <c r="Y157" s="6">
        <v>44467</v>
      </c>
      <c r="Z157" s="8">
        <v>155.29</v>
      </c>
      <c r="AA157" s="8">
        <v>4352.63</v>
      </c>
      <c r="AB157" s="4">
        <v>-1.25</v>
      </c>
      <c r="AC157" s="4">
        <v>-0.02</v>
      </c>
    </row>
    <row r="158" spans="1:29" ht="15.75" thickBot="1" x14ac:dyDescent="0.3">
      <c r="A158" s="6">
        <v>44468</v>
      </c>
      <c r="B158" s="8">
        <v>79.37</v>
      </c>
      <c r="C158" s="8">
        <v>4359.46</v>
      </c>
      <c r="D158" s="4">
        <v>-1.04</v>
      </c>
      <c r="E158" s="4">
        <v>0</v>
      </c>
      <c r="G158" s="6">
        <v>44468</v>
      </c>
      <c r="H158" s="8">
        <v>523.02</v>
      </c>
      <c r="I158" s="8">
        <v>4359.46</v>
      </c>
      <c r="J158" s="4">
        <v>0.55000000000000004</v>
      </c>
      <c r="K158" s="4">
        <v>0</v>
      </c>
      <c r="M158" s="6">
        <v>44468</v>
      </c>
      <c r="N158" s="8">
        <v>644.99</v>
      </c>
      <c r="O158" s="8">
        <v>4359.46</v>
      </c>
      <c r="P158" s="4">
        <v>0.79</v>
      </c>
      <c r="Q158" s="4">
        <v>0</v>
      </c>
      <c r="S158" s="6">
        <v>44468</v>
      </c>
      <c r="T158" s="8">
        <v>696.05</v>
      </c>
      <c r="U158" s="8">
        <v>4359.46</v>
      </c>
      <c r="V158" s="4">
        <v>0.48</v>
      </c>
      <c r="W158" s="4">
        <v>0</v>
      </c>
      <c r="Y158" s="6">
        <v>44468</v>
      </c>
      <c r="Z158" s="8">
        <v>697</v>
      </c>
      <c r="AA158" s="8">
        <v>4359.46</v>
      </c>
      <c r="AB158" s="4">
        <v>1.5</v>
      </c>
      <c r="AC158" s="4">
        <v>0</v>
      </c>
    </row>
    <row r="159" spans="1:29" ht="15.75" thickBot="1" x14ac:dyDescent="0.3">
      <c r="A159" s="6">
        <v>44469</v>
      </c>
      <c r="B159" s="8">
        <v>187.93</v>
      </c>
      <c r="C159" s="8">
        <v>4307.54</v>
      </c>
      <c r="D159" s="4">
        <v>0.86</v>
      </c>
      <c r="E159" s="4">
        <v>-0.01</v>
      </c>
      <c r="G159" s="6">
        <v>44469</v>
      </c>
      <c r="H159" s="8">
        <v>49.02</v>
      </c>
      <c r="I159" s="8">
        <v>4307.54</v>
      </c>
      <c r="J159" s="4">
        <v>-2.37</v>
      </c>
      <c r="K159" s="4">
        <v>-0.01</v>
      </c>
      <c r="M159" s="6">
        <v>44469</v>
      </c>
      <c r="N159" s="8">
        <v>140.03</v>
      </c>
      <c r="O159" s="8">
        <v>4307.54</v>
      </c>
      <c r="P159" s="4">
        <v>-1.53</v>
      </c>
      <c r="Q159" s="4">
        <v>-0.01</v>
      </c>
      <c r="S159" s="6">
        <v>44469</v>
      </c>
      <c r="T159" s="8">
        <v>103.21</v>
      </c>
      <c r="U159" s="8">
        <v>4307.54</v>
      </c>
      <c r="V159" s="4">
        <v>-1.91</v>
      </c>
      <c r="W159" s="4">
        <v>-0.01</v>
      </c>
      <c r="Y159" s="6">
        <v>44469</v>
      </c>
      <c r="Z159" s="8">
        <v>329.12</v>
      </c>
      <c r="AA159" s="8">
        <v>4307.54</v>
      </c>
      <c r="AB159" s="4">
        <v>-0.75</v>
      </c>
      <c r="AC159" s="4">
        <v>-0.01</v>
      </c>
    </row>
    <row r="160" spans="1:29" ht="15.75" thickBot="1" x14ac:dyDescent="0.3">
      <c r="A160" s="6">
        <v>44470</v>
      </c>
      <c r="B160" s="8">
        <v>38.020000000000003</v>
      </c>
      <c r="C160" s="8">
        <v>4357.04</v>
      </c>
      <c r="D160" s="4">
        <v>-1.6</v>
      </c>
      <c r="E160" s="4">
        <v>0.01</v>
      </c>
      <c r="G160" s="6">
        <v>44470</v>
      </c>
      <c r="H160" s="8">
        <v>27.84</v>
      </c>
      <c r="I160" s="8">
        <v>4357.04</v>
      </c>
      <c r="J160" s="4">
        <v>-0.56999999999999995</v>
      </c>
      <c r="K160" s="4">
        <v>0.01</v>
      </c>
      <c r="M160" s="6">
        <v>44470</v>
      </c>
      <c r="N160" s="8">
        <v>462.48</v>
      </c>
      <c r="O160" s="8">
        <v>4357.04</v>
      </c>
      <c r="P160" s="4">
        <v>1.19</v>
      </c>
      <c r="Q160" s="4">
        <v>0.01</v>
      </c>
      <c r="S160" s="6">
        <v>44470</v>
      </c>
      <c r="T160" s="8">
        <v>386.3</v>
      </c>
      <c r="U160" s="8">
        <v>4357.04</v>
      </c>
      <c r="V160" s="4">
        <v>1.32</v>
      </c>
      <c r="W160" s="4">
        <v>0.01</v>
      </c>
      <c r="Y160" s="6">
        <v>44470</v>
      </c>
      <c r="Z160" s="8">
        <v>655.83</v>
      </c>
      <c r="AA160" s="8">
        <v>4357.04</v>
      </c>
      <c r="AB160" s="4">
        <v>0.69</v>
      </c>
      <c r="AC160" s="4">
        <v>0.01</v>
      </c>
    </row>
    <row r="161" spans="1:29" ht="15.75" thickBot="1" x14ac:dyDescent="0.3">
      <c r="A161" s="6">
        <v>44473</v>
      </c>
      <c r="B161" s="8">
        <v>629.03</v>
      </c>
      <c r="C161" s="8">
        <v>4300.46</v>
      </c>
      <c r="D161" s="4">
        <v>2.81</v>
      </c>
      <c r="E161" s="4">
        <v>-0.01</v>
      </c>
      <c r="G161" s="6">
        <v>44473</v>
      </c>
      <c r="H161" s="8">
        <v>399.37</v>
      </c>
      <c r="I161" s="8">
        <v>4300.46</v>
      </c>
      <c r="J161" s="4">
        <v>2.66</v>
      </c>
      <c r="K161" s="4">
        <v>-0.01</v>
      </c>
      <c r="M161" s="6">
        <v>44473</v>
      </c>
      <c r="N161" s="8">
        <v>122.43</v>
      </c>
      <c r="O161" s="8">
        <v>4300.46</v>
      </c>
      <c r="P161" s="4">
        <v>-1.33</v>
      </c>
      <c r="Q161" s="4">
        <v>-0.01</v>
      </c>
      <c r="S161" s="6">
        <v>44473</v>
      </c>
      <c r="T161" s="8">
        <v>362.63</v>
      </c>
      <c r="U161" s="8">
        <v>4300.46</v>
      </c>
      <c r="V161" s="4">
        <v>-0.06</v>
      </c>
      <c r="W161" s="4">
        <v>-0.01</v>
      </c>
      <c r="Y161" s="6">
        <v>44473</v>
      </c>
      <c r="Z161" s="8">
        <v>294.60000000000002</v>
      </c>
      <c r="AA161" s="8">
        <v>4300.46</v>
      </c>
      <c r="AB161" s="4">
        <v>-0.8</v>
      </c>
      <c r="AC161" s="4">
        <v>-0.01</v>
      </c>
    </row>
    <row r="162" spans="1:29" ht="15.75" thickBot="1" x14ac:dyDescent="0.3">
      <c r="A162" s="6">
        <v>44474</v>
      </c>
      <c r="B162" s="8">
        <v>549.77</v>
      </c>
      <c r="C162" s="8">
        <v>4345.72</v>
      </c>
      <c r="D162" s="4">
        <v>-0.13</v>
      </c>
      <c r="E162" s="4">
        <v>0.01</v>
      </c>
      <c r="G162" s="6">
        <v>44474</v>
      </c>
      <c r="H162" s="8">
        <v>693.59</v>
      </c>
      <c r="I162" s="8">
        <v>4345.72</v>
      </c>
      <c r="J162" s="4">
        <v>0.55000000000000004</v>
      </c>
      <c r="K162" s="4">
        <v>0.01</v>
      </c>
      <c r="M162" s="6">
        <v>44474</v>
      </c>
      <c r="N162" s="8">
        <v>306.42</v>
      </c>
      <c r="O162" s="8">
        <v>4345.72</v>
      </c>
      <c r="P162" s="4">
        <v>0.92</v>
      </c>
      <c r="Q162" s="4">
        <v>0.01</v>
      </c>
      <c r="S162" s="6">
        <v>44474</v>
      </c>
      <c r="T162" s="8">
        <v>506.66</v>
      </c>
      <c r="U162" s="8">
        <v>4345.72</v>
      </c>
      <c r="V162" s="4">
        <v>0.33</v>
      </c>
      <c r="W162" s="4">
        <v>0.01</v>
      </c>
      <c r="Y162" s="6">
        <v>44474</v>
      </c>
      <c r="Z162" s="8">
        <v>65.680000000000007</v>
      </c>
      <c r="AA162" s="8">
        <v>4345.72</v>
      </c>
      <c r="AB162" s="4">
        <v>-1.5</v>
      </c>
      <c r="AC162" s="4">
        <v>0.01</v>
      </c>
    </row>
    <row r="163" spans="1:29" ht="15.75" thickBot="1" x14ac:dyDescent="0.3">
      <c r="A163" s="6">
        <v>44475</v>
      </c>
      <c r="B163" s="8">
        <v>349.9</v>
      </c>
      <c r="C163" s="8">
        <v>4363.55</v>
      </c>
      <c r="D163" s="4">
        <v>-0.45</v>
      </c>
      <c r="E163" s="4">
        <v>0</v>
      </c>
      <c r="G163" s="6">
        <v>44475</v>
      </c>
      <c r="H163" s="8">
        <v>563.07000000000005</v>
      </c>
      <c r="I163" s="8">
        <v>4363.55</v>
      </c>
      <c r="J163" s="4">
        <v>-0.21</v>
      </c>
      <c r="K163" s="4">
        <v>0</v>
      </c>
      <c r="M163" s="6">
        <v>44475</v>
      </c>
      <c r="N163" s="8">
        <v>46.53</v>
      </c>
      <c r="O163" s="8">
        <v>4363.55</v>
      </c>
      <c r="P163" s="4">
        <v>-1.88</v>
      </c>
      <c r="Q163" s="4">
        <v>0</v>
      </c>
      <c r="S163" s="6">
        <v>44475</v>
      </c>
      <c r="T163" s="8">
        <v>146.63999999999999</v>
      </c>
      <c r="U163" s="8">
        <v>4363.55</v>
      </c>
      <c r="V163" s="4">
        <v>-1.24</v>
      </c>
      <c r="W163" s="4">
        <v>0</v>
      </c>
      <c r="Y163" s="6">
        <v>44475</v>
      </c>
      <c r="Z163" s="8">
        <v>239.21</v>
      </c>
      <c r="AA163" s="8">
        <v>4363.55</v>
      </c>
      <c r="AB163" s="4">
        <v>1.29</v>
      </c>
      <c r="AC163" s="4">
        <v>0</v>
      </c>
    </row>
    <row r="164" spans="1:29" ht="15.75" thickBot="1" x14ac:dyDescent="0.3">
      <c r="A164" s="6">
        <v>44476</v>
      </c>
      <c r="B164" s="8">
        <v>48.36</v>
      </c>
      <c r="C164" s="8">
        <v>4399.76</v>
      </c>
      <c r="D164" s="4">
        <v>-1.98</v>
      </c>
      <c r="E164" s="4">
        <v>0.01</v>
      </c>
      <c r="G164" s="6">
        <v>44476</v>
      </c>
      <c r="H164" s="8">
        <v>225.88</v>
      </c>
      <c r="I164" s="8">
        <v>4399.76</v>
      </c>
      <c r="J164" s="4">
        <v>-0.91</v>
      </c>
      <c r="K164" s="4">
        <v>0.01</v>
      </c>
      <c r="M164" s="6">
        <v>44476</v>
      </c>
      <c r="N164" s="8">
        <v>68.63</v>
      </c>
      <c r="O164" s="8">
        <v>4399.76</v>
      </c>
      <c r="P164" s="4">
        <v>0.39</v>
      </c>
      <c r="Q164" s="4">
        <v>0.01</v>
      </c>
      <c r="S164" s="6">
        <v>44476</v>
      </c>
      <c r="T164" s="8">
        <v>242.35</v>
      </c>
      <c r="U164" s="8">
        <v>4399.76</v>
      </c>
      <c r="V164" s="4">
        <v>0.5</v>
      </c>
      <c r="W164" s="4">
        <v>0.01</v>
      </c>
      <c r="Y164" s="6">
        <v>44476</v>
      </c>
      <c r="Z164" s="8">
        <v>357.26</v>
      </c>
      <c r="AA164" s="8">
        <v>4399.76</v>
      </c>
      <c r="AB164" s="4">
        <v>0.4</v>
      </c>
      <c r="AC164" s="4">
        <v>0.01</v>
      </c>
    </row>
    <row r="165" spans="1:29" ht="15.75" thickBot="1" x14ac:dyDescent="0.3">
      <c r="A165" s="6">
        <v>44477</v>
      </c>
      <c r="B165" s="8">
        <v>351.62</v>
      </c>
      <c r="C165" s="8">
        <v>4391.34</v>
      </c>
      <c r="D165" s="4">
        <v>1.98</v>
      </c>
      <c r="E165" s="4">
        <v>0</v>
      </c>
      <c r="G165" s="6">
        <v>44477</v>
      </c>
      <c r="H165" s="8">
        <v>376.42</v>
      </c>
      <c r="I165" s="8">
        <v>4391.34</v>
      </c>
      <c r="J165" s="4">
        <v>0.51</v>
      </c>
      <c r="K165" s="4">
        <v>0</v>
      </c>
      <c r="M165" s="6">
        <v>44477</v>
      </c>
      <c r="N165" s="8">
        <v>710.94</v>
      </c>
      <c r="O165" s="8">
        <v>4391.34</v>
      </c>
      <c r="P165" s="4">
        <v>2.34</v>
      </c>
      <c r="Q165" s="4">
        <v>0</v>
      </c>
      <c r="S165" s="6">
        <v>44477</v>
      </c>
      <c r="T165" s="8">
        <v>304.49</v>
      </c>
      <c r="U165" s="8">
        <v>4391.34</v>
      </c>
      <c r="V165" s="4">
        <v>0.23</v>
      </c>
      <c r="W165" s="4">
        <v>0</v>
      </c>
      <c r="Y165" s="6">
        <v>44477</v>
      </c>
      <c r="Z165" s="8">
        <v>628.14</v>
      </c>
      <c r="AA165" s="8">
        <v>4391.34</v>
      </c>
      <c r="AB165" s="4">
        <v>0.56000000000000005</v>
      </c>
      <c r="AC165" s="4">
        <v>0</v>
      </c>
    </row>
    <row r="166" spans="1:29" ht="15.75" thickBot="1" x14ac:dyDescent="0.3">
      <c r="A166" s="6">
        <v>44480</v>
      </c>
      <c r="B166" s="8">
        <v>441.22</v>
      </c>
      <c r="C166" s="8">
        <v>4361.1899999999996</v>
      </c>
      <c r="D166" s="4">
        <v>0.23</v>
      </c>
      <c r="E166" s="4">
        <v>-0.01</v>
      </c>
      <c r="G166" s="6">
        <v>44480</v>
      </c>
      <c r="H166" s="8">
        <v>623.73</v>
      </c>
      <c r="I166" s="8">
        <v>4361.1899999999996</v>
      </c>
      <c r="J166" s="4">
        <v>0.5</v>
      </c>
      <c r="K166" s="4">
        <v>-0.01</v>
      </c>
      <c r="M166" s="6">
        <v>44480</v>
      </c>
      <c r="N166" s="8">
        <v>552.61</v>
      </c>
      <c r="O166" s="8">
        <v>4361.1899999999996</v>
      </c>
      <c r="P166" s="4">
        <v>-0.25</v>
      </c>
      <c r="Q166" s="4">
        <v>-0.01</v>
      </c>
      <c r="S166" s="6">
        <v>44480</v>
      </c>
      <c r="T166" s="8">
        <v>239.38</v>
      </c>
      <c r="U166" s="8">
        <v>4361.1899999999996</v>
      </c>
      <c r="V166" s="4">
        <v>-0.24</v>
      </c>
      <c r="W166" s="4">
        <v>-0.01</v>
      </c>
      <c r="Y166" s="6">
        <v>44480</v>
      </c>
      <c r="Z166" s="8">
        <v>468.42</v>
      </c>
      <c r="AA166" s="8">
        <v>4361.1899999999996</v>
      </c>
      <c r="AB166" s="4">
        <v>-0.28999999999999998</v>
      </c>
      <c r="AC166" s="4">
        <v>-0.01</v>
      </c>
    </row>
    <row r="167" spans="1:29" ht="15.75" thickBot="1" x14ac:dyDescent="0.3">
      <c r="A167" s="6">
        <v>44481</v>
      </c>
      <c r="B167" s="8">
        <v>206.89</v>
      </c>
      <c r="C167" s="8">
        <v>4350.6499999999996</v>
      </c>
      <c r="D167" s="4">
        <v>-0.76</v>
      </c>
      <c r="E167" s="4">
        <v>0</v>
      </c>
      <c r="G167" s="6">
        <v>44481</v>
      </c>
      <c r="H167" s="8">
        <v>562.48</v>
      </c>
      <c r="I167" s="8">
        <v>4350.6499999999996</v>
      </c>
      <c r="J167" s="4">
        <v>-0.1</v>
      </c>
      <c r="K167" s="4">
        <v>0</v>
      </c>
      <c r="M167" s="6">
        <v>44481</v>
      </c>
      <c r="N167" s="8">
        <v>675.17</v>
      </c>
      <c r="O167" s="8">
        <v>4350.6499999999996</v>
      </c>
      <c r="P167" s="4">
        <v>0.2</v>
      </c>
      <c r="Q167" s="4">
        <v>0</v>
      </c>
      <c r="S167" s="6">
        <v>44481</v>
      </c>
      <c r="T167" s="8">
        <v>411.99</v>
      </c>
      <c r="U167" s="8">
        <v>4350.6499999999996</v>
      </c>
      <c r="V167" s="4">
        <v>0.54</v>
      </c>
      <c r="W167" s="4">
        <v>0</v>
      </c>
      <c r="Y167" s="6">
        <v>44481</v>
      </c>
      <c r="Z167" s="8">
        <v>635.04</v>
      </c>
      <c r="AA167" s="8">
        <v>4350.6499999999996</v>
      </c>
      <c r="AB167" s="4">
        <v>0.3</v>
      </c>
      <c r="AC167" s="4">
        <v>0</v>
      </c>
    </row>
    <row r="168" spans="1:29" ht="15.75" thickBot="1" x14ac:dyDescent="0.3">
      <c r="A168" s="6">
        <v>44482</v>
      </c>
      <c r="B168" s="8">
        <v>467.07</v>
      </c>
      <c r="C168" s="8">
        <v>4363.8</v>
      </c>
      <c r="D168" s="4">
        <v>0.81</v>
      </c>
      <c r="E168" s="4">
        <v>0</v>
      </c>
      <c r="G168" s="6">
        <v>44482</v>
      </c>
      <c r="H168" s="8">
        <v>205.85</v>
      </c>
      <c r="I168" s="8">
        <v>4363.8</v>
      </c>
      <c r="J168" s="4">
        <v>-1.01</v>
      </c>
      <c r="K168" s="4">
        <v>0</v>
      </c>
      <c r="M168" s="6">
        <v>44482</v>
      </c>
      <c r="N168" s="8">
        <v>508.76</v>
      </c>
      <c r="O168" s="8">
        <v>4363.8</v>
      </c>
      <c r="P168" s="4">
        <v>-0.28000000000000003</v>
      </c>
      <c r="Q168" s="4">
        <v>0</v>
      </c>
      <c r="S168" s="6">
        <v>44482</v>
      </c>
      <c r="T168" s="8">
        <v>349.86</v>
      </c>
      <c r="U168" s="8">
        <v>4363.8</v>
      </c>
      <c r="V168" s="4">
        <v>-0.16</v>
      </c>
      <c r="W168" s="4">
        <v>0</v>
      </c>
      <c r="Y168" s="6">
        <v>44482</v>
      </c>
      <c r="Z168" s="8">
        <v>669.85</v>
      </c>
      <c r="AA168" s="8">
        <v>4363.8</v>
      </c>
      <c r="AB168" s="4">
        <v>0.05</v>
      </c>
      <c r="AC168" s="4">
        <v>0</v>
      </c>
    </row>
    <row r="169" spans="1:29" ht="15.75" thickBot="1" x14ac:dyDescent="0.3">
      <c r="A169" s="6">
        <v>44483</v>
      </c>
      <c r="B169" s="8">
        <v>22.51</v>
      </c>
      <c r="C169" s="8">
        <v>4438.26</v>
      </c>
      <c r="D169" s="4">
        <v>-3.03</v>
      </c>
      <c r="E169" s="4">
        <v>0.02</v>
      </c>
      <c r="G169" s="6">
        <v>44483</v>
      </c>
      <c r="H169" s="8">
        <v>417.64</v>
      </c>
      <c r="I169" s="8">
        <v>4438.26</v>
      </c>
      <c r="J169" s="4">
        <v>0.71</v>
      </c>
      <c r="K169" s="4">
        <v>0.02</v>
      </c>
      <c r="M169" s="6">
        <v>44483</v>
      </c>
      <c r="N169" s="8">
        <v>44.65</v>
      </c>
      <c r="O169" s="8">
        <v>4438.26</v>
      </c>
      <c r="P169" s="4">
        <v>-2.4300000000000002</v>
      </c>
      <c r="Q169" s="4">
        <v>0.02</v>
      </c>
      <c r="S169" s="6">
        <v>44483</v>
      </c>
      <c r="T169" s="8">
        <v>556.99</v>
      </c>
      <c r="U169" s="8">
        <v>4438.26</v>
      </c>
      <c r="V169" s="4">
        <v>0.47</v>
      </c>
      <c r="W169" s="4">
        <v>0.02</v>
      </c>
      <c r="Y169" s="6">
        <v>44483</v>
      </c>
      <c r="Z169" s="8">
        <v>114.5</v>
      </c>
      <c r="AA169" s="8">
        <v>4438.26</v>
      </c>
      <c r="AB169" s="4">
        <v>-1.77</v>
      </c>
      <c r="AC169" s="4">
        <v>0.02</v>
      </c>
    </row>
    <row r="170" spans="1:29" ht="15.75" thickBot="1" x14ac:dyDescent="0.3">
      <c r="A170" s="6">
        <v>44484</v>
      </c>
      <c r="B170" s="8">
        <v>56.98</v>
      </c>
      <c r="C170" s="8">
        <v>4471.37</v>
      </c>
      <c r="D170" s="4">
        <v>0.93</v>
      </c>
      <c r="E170" s="4">
        <v>0.01</v>
      </c>
      <c r="G170" s="6">
        <v>44484</v>
      </c>
      <c r="H170" s="8">
        <v>279.66000000000003</v>
      </c>
      <c r="I170" s="8">
        <v>4471.37</v>
      </c>
      <c r="J170" s="4">
        <v>-0.4</v>
      </c>
      <c r="K170" s="4">
        <v>0.01</v>
      </c>
      <c r="M170" s="6">
        <v>44484</v>
      </c>
      <c r="N170" s="8">
        <v>139.47</v>
      </c>
      <c r="O170" s="8">
        <v>4471.37</v>
      </c>
      <c r="P170" s="4">
        <v>1.1399999999999999</v>
      </c>
      <c r="Q170" s="4">
        <v>0.01</v>
      </c>
      <c r="S170" s="6">
        <v>44484</v>
      </c>
      <c r="T170" s="8">
        <v>526.4</v>
      </c>
      <c r="U170" s="8">
        <v>4471.37</v>
      </c>
      <c r="V170" s="4">
        <v>-0.06</v>
      </c>
      <c r="W170" s="4">
        <v>0.01</v>
      </c>
      <c r="Y170" s="6">
        <v>44484</v>
      </c>
      <c r="Z170" s="8">
        <v>642.20000000000005</v>
      </c>
      <c r="AA170" s="8">
        <v>4471.37</v>
      </c>
      <c r="AB170" s="4">
        <v>1.72</v>
      </c>
      <c r="AC170" s="4">
        <v>0.01</v>
      </c>
    </row>
    <row r="171" spans="1:29" ht="15.75" thickBot="1" x14ac:dyDescent="0.3">
      <c r="A171" s="6">
        <v>44487</v>
      </c>
      <c r="B171" s="8">
        <v>496.36</v>
      </c>
      <c r="C171" s="8">
        <v>4486.46</v>
      </c>
      <c r="D171" s="4">
        <v>2.16</v>
      </c>
      <c r="E171" s="4">
        <v>0</v>
      </c>
      <c r="G171" s="6">
        <v>44487</v>
      </c>
      <c r="H171" s="8">
        <v>224.71</v>
      </c>
      <c r="I171" s="8">
        <v>4486.46</v>
      </c>
      <c r="J171" s="4">
        <v>-0.22</v>
      </c>
      <c r="K171" s="4">
        <v>0</v>
      </c>
      <c r="M171" s="6">
        <v>44487</v>
      </c>
      <c r="N171" s="8">
        <v>93.35</v>
      </c>
      <c r="O171" s="8">
        <v>4486.46</v>
      </c>
      <c r="P171" s="4">
        <v>-0.4</v>
      </c>
      <c r="Q171" s="4">
        <v>0</v>
      </c>
      <c r="S171" s="6">
        <v>44487</v>
      </c>
      <c r="T171" s="8">
        <v>9.52</v>
      </c>
      <c r="U171" s="8">
        <v>4486.46</v>
      </c>
      <c r="V171" s="4">
        <v>-4.01</v>
      </c>
      <c r="W171" s="4">
        <v>0</v>
      </c>
      <c r="Y171" s="6">
        <v>44487</v>
      </c>
      <c r="Z171" s="8">
        <v>635.16</v>
      </c>
      <c r="AA171" s="8">
        <v>4486.46</v>
      </c>
      <c r="AB171" s="4">
        <v>-0.01</v>
      </c>
      <c r="AC171" s="4">
        <v>0</v>
      </c>
    </row>
    <row r="172" spans="1:29" ht="15.75" thickBot="1" x14ac:dyDescent="0.3">
      <c r="A172" s="6">
        <v>44488</v>
      </c>
      <c r="B172" s="8">
        <v>139.69</v>
      </c>
      <c r="C172" s="8">
        <v>4519.63</v>
      </c>
      <c r="D172" s="4">
        <v>-1.27</v>
      </c>
      <c r="E172" s="4">
        <v>0.01</v>
      </c>
      <c r="G172" s="6">
        <v>44488</v>
      </c>
      <c r="H172" s="8">
        <v>498.9</v>
      </c>
      <c r="I172" s="8">
        <v>4519.63</v>
      </c>
      <c r="J172" s="4">
        <v>0.8</v>
      </c>
      <c r="K172" s="4">
        <v>0.01</v>
      </c>
      <c r="M172" s="6">
        <v>44488</v>
      </c>
      <c r="N172" s="8">
        <v>249.43</v>
      </c>
      <c r="O172" s="8">
        <v>4519.63</v>
      </c>
      <c r="P172" s="4">
        <v>0.98</v>
      </c>
      <c r="Q172" s="4">
        <v>0.01</v>
      </c>
      <c r="S172" s="6">
        <v>44488</v>
      </c>
      <c r="T172" s="8">
        <v>353.79</v>
      </c>
      <c r="U172" s="8">
        <v>4519.63</v>
      </c>
      <c r="V172" s="4">
        <v>3.61</v>
      </c>
      <c r="W172" s="4">
        <v>0.01</v>
      </c>
      <c r="Y172" s="6">
        <v>44488</v>
      </c>
      <c r="Z172" s="8">
        <v>79.78</v>
      </c>
      <c r="AA172" s="8">
        <v>4519.63</v>
      </c>
      <c r="AB172" s="4">
        <v>-2.0699999999999998</v>
      </c>
      <c r="AC172" s="4">
        <v>0.01</v>
      </c>
    </row>
    <row r="173" spans="1:29" ht="15.75" thickBot="1" x14ac:dyDescent="0.3">
      <c r="A173" s="6">
        <v>44489</v>
      </c>
      <c r="B173" s="8">
        <v>72.48</v>
      </c>
      <c r="C173" s="8">
        <v>4536.1899999999996</v>
      </c>
      <c r="D173" s="4">
        <v>-0.66</v>
      </c>
      <c r="E173" s="4">
        <v>0</v>
      </c>
      <c r="G173" s="6">
        <v>44489</v>
      </c>
      <c r="H173" s="8">
        <v>538.95000000000005</v>
      </c>
      <c r="I173" s="8">
        <v>4536.1899999999996</v>
      </c>
      <c r="J173" s="4">
        <v>0.08</v>
      </c>
      <c r="K173" s="4">
        <v>0</v>
      </c>
      <c r="M173" s="6">
        <v>44489</v>
      </c>
      <c r="N173" s="8">
        <v>587.66</v>
      </c>
      <c r="O173" s="8">
        <v>4536.1899999999996</v>
      </c>
      <c r="P173" s="4">
        <v>0.86</v>
      </c>
      <c r="Q173" s="4">
        <v>0</v>
      </c>
      <c r="S173" s="6">
        <v>44489</v>
      </c>
      <c r="T173" s="8">
        <v>549.12</v>
      </c>
      <c r="U173" s="8">
        <v>4536.1899999999996</v>
      </c>
      <c r="V173" s="4">
        <v>0.44</v>
      </c>
      <c r="W173" s="4">
        <v>0</v>
      </c>
      <c r="Y173" s="6">
        <v>44489</v>
      </c>
      <c r="Z173" s="8">
        <v>107.39</v>
      </c>
      <c r="AA173" s="8">
        <v>4536.1899999999996</v>
      </c>
      <c r="AB173" s="4">
        <v>0.3</v>
      </c>
      <c r="AC173" s="4">
        <v>0</v>
      </c>
    </row>
    <row r="174" spans="1:29" ht="15.75" thickBot="1" x14ac:dyDescent="0.3">
      <c r="A174" s="6">
        <v>44490</v>
      </c>
      <c r="B174" s="8">
        <v>222.39</v>
      </c>
      <c r="C174" s="8">
        <v>4549.78</v>
      </c>
      <c r="D174" s="4">
        <v>1.1200000000000001</v>
      </c>
      <c r="E174" s="4">
        <v>0</v>
      </c>
      <c r="G174" s="6">
        <v>44490</v>
      </c>
      <c r="H174" s="8">
        <v>37.47</v>
      </c>
      <c r="I174" s="8">
        <v>4549.78</v>
      </c>
      <c r="J174" s="4">
        <v>-2.67</v>
      </c>
      <c r="K174" s="4">
        <v>0</v>
      </c>
      <c r="M174" s="6">
        <v>44490</v>
      </c>
      <c r="N174" s="8">
        <v>498.83</v>
      </c>
      <c r="O174" s="8">
        <v>4549.78</v>
      </c>
      <c r="P174" s="4">
        <v>-0.16</v>
      </c>
      <c r="Q174" s="4">
        <v>0</v>
      </c>
      <c r="S174" s="6">
        <v>44490</v>
      </c>
      <c r="T174" s="8">
        <v>196.03</v>
      </c>
      <c r="U174" s="8">
        <v>4549.78</v>
      </c>
      <c r="V174" s="4">
        <v>-1.03</v>
      </c>
      <c r="W174" s="4">
        <v>0</v>
      </c>
      <c r="Y174" s="6">
        <v>44490</v>
      </c>
      <c r="Z174" s="8">
        <v>614.41</v>
      </c>
      <c r="AA174" s="8">
        <v>4549.78</v>
      </c>
      <c r="AB174" s="4">
        <v>1.74</v>
      </c>
      <c r="AC174" s="4">
        <v>0</v>
      </c>
    </row>
    <row r="175" spans="1:29" ht="15.75" thickBot="1" x14ac:dyDescent="0.3">
      <c r="A175" s="6">
        <v>44491</v>
      </c>
      <c r="B175" s="8">
        <v>263.75</v>
      </c>
      <c r="C175" s="8">
        <v>4544.8999999999996</v>
      </c>
      <c r="D175" s="4">
        <v>0.17</v>
      </c>
      <c r="E175" s="4">
        <v>0</v>
      </c>
      <c r="G175" s="6">
        <v>44491</v>
      </c>
      <c r="H175" s="8">
        <v>532.08000000000004</v>
      </c>
      <c r="I175" s="8">
        <v>4544.8999999999996</v>
      </c>
      <c r="J175" s="4">
        <v>2.65</v>
      </c>
      <c r="K175" s="4">
        <v>0</v>
      </c>
      <c r="M175" s="6">
        <v>44491</v>
      </c>
      <c r="N175" s="8">
        <v>527.86</v>
      </c>
      <c r="O175" s="8">
        <v>4544.8999999999996</v>
      </c>
      <c r="P175" s="4">
        <v>0.06</v>
      </c>
      <c r="Q175" s="4">
        <v>0</v>
      </c>
      <c r="S175" s="6">
        <v>44491</v>
      </c>
      <c r="T175" s="8">
        <v>312.42</v>
      </c>
      <c r="U175" s="8">
        <v>4544.8999999999996</v>
      </c>
      <c r="V175" s="4">
        <v>0.47</v>
      </c>
      <c r="W175" s="4">
        <v>0</v>
      </c>
      <c r="Y175" s="6">
        <v>44491</v>
      </c>
      <c r="Z175" s="8">
        <v>538.07000000000005</v>
      </c>
      <c r="AA175" s="8">
        <v>4544.8999999999996</v>
      </c>
      <c r="AB175" s="4">
        <v>-0.13</v>
      </c>
      <c r="AC175" s="4">
        <v>0</v>
      </c>
    </row>
    <row r="176" spans="1:29" ht="15.75" thickBot="1" x14ac:dyDescent="0.3">
      <c r="A176" s="6">
        <v>44494</v>
      </c>
      <c r="B176" s="8">
        <v>105.22</v>
      </c>
      <c r="C176" s="8">
        <v>4566.4799999999996</v>
      </c>
      <c r="D176" s="4">
        <v>-0.92</v>
      </c>
      <c r="E176" s="4">
        <v>0</v>
      </c>
      <c r="G176" s="6">
        <v>44494</v>
      </c>
      <c r="H176" s="8">
        <v>408.43</v>
      </c>
      <c r="I176" s="8">
        <v>4566.4799999999996</v>
      </c>
      <c r="J176" s="4">
        <v>-0.26</v>
      </c>
      <c r="K176" s="4">
        <v>0</v>
      </c>
      <c r="M176" s="6">
        <v>44494</v>
      </c>
      <c r="N176" s="8">
        <v>448.05</v>
      </c>
      <c r="O176" s="8">
        <v>4566.4799999999996</v>
      </c>
      <c r="P176" s="4">
        <v>-0.16</v>
      </c>
      <c r="Q176" s="4">
        <v>0</v>
      </c>
      <c r="S176" s="6">
        <v>44494</v>
      </c>
      <c r="T176" s="8">
        <v>461.37</v>
      </c>
      <c r="U176" s="8">
        <v>4566.4799999999996</v>
      </c>
      <c r="V176" s="4">
        <v>0.39</v>
      </c>
      <c r="W176" s="4">
        <v>0</v>
      </c>
      <c r="Y176" s="6">
        <v>44494</v>
      </c>
      <c r="Z176" s="8">
        <v>572.66999999999996</v>
      </c>
      <c r="AA176" s="8">
        <v>4566.4799999999996</v>
      </c>
      <c r="AB176" s="4">
        <v>0.06</v>
      </c>
      <c r="AC176" s="4">
        <v>0</v>
      </c>
    </row>
    <row r="177" spans="1:29" ht="15.75" thickBot="1" x14ac:dyDescent="0.3">
      <c r="A177" s="6">
        <v>44495</v>
      </c>
      <c r="B177" s="8">
        <v>675.56</v>
      </c>
      <c r="C177" s="8">
        <v>4574.79</v>
      </c>
      <c r="D177" s="4">
        <v>1.86</v>
      </c>
      <c r="E177" s="4">
        <v>0</v>
      </c>
      <c r="G177" s="6">
        <v>44495</v>
      </c>
      <c r="H177" s="8">
        <v>298.51</v>
      </c>
      <c r="I177" s="8">
        <v>4574.79</v>
      </c>
      <c r="J177" s="4">
        <v>-0.31</v>
      </c>
      <c r="K177" s="4">
        <v>0</v>
      </c>
      <c r="M177" s="6">
        <v>44495</v>
      </c>
      <c r="N177" s="8">
        <v>602.24</v>
      </c>
      <c r="O177" s="8">
        <v>4574.79</v>
      </c>
      <c r="P177" s="4">
        <v>0.3</v>
      </c>
      <c r="Q177" s="4">
        <v>0</v>
      </c>
      <c r="S177" s="6">
        <v>44495</v>
      </c>
      <c r="T177" s="8">
        <v>361.73</v>
      </c>
      <c r="U177" s="8">
        <v>4574.79</v>
      </c>
      <c r="V177" s="4">
        <v>-0.24</v>
      </c>
      <c r="W177" s="4">
        <v>0</v>
      </c>
      <c r="Y177" s="6">
        <v>44495</v>
      </c>
      <c r="Z177" s="8">
        <v>17.11</v>
      </c>
      <c r="AA177" s="8">
        <v>4574.79</v>
      </c>
      <c r="AB177" s="4">
        <v>-3.51</v>
      </c>
      <c r="AC177" s="4">
        <v>0</v>
      </c>
    </row>
    <row r="178" spans="1:29" ht="15.75" thickBot="1" x14ac:dyDescent="0.3">
      <c r="A178" s="6">
        <v>44496</v>
      </c>
      <c r="B178" s="8">
        <v>563.55999999999995</v>
      </c>
      <c r="C178" s="8">
        <v>4551.68</v>
      </c>
      <c r="D178" s="4">
        <v>-0.18</v>
      </c>
      <c r="E178" s="4">
        <v>-0.01</v>
      </c>
      <c r="G178" s="6">
        <v>44496</v>
      </c>
      <c r="H178" s="8">
        <v>388.99</v>
      </c>
      <c r="I178" s="8">
        <v>4551.68</v>
      </c>
      <c r="J178" s="4">
        <v>0.26</v>
      </c>
      <c r="K178" s="4">
        <v>-0.01</v>
      </c>
      <c r="M178" s="6">
        <v>44496</v>
      </c>
      <c r="N178" s="8">
        <v>590.63</v>
      </c>
      <c r="O178" s="8">
        <v>4551.68</v>
      </c>
      <c r="P178" s="4">
        <v>-0.02</v>
      </c>
      <c r="Q178" s="4">
        <v>-0.01</v>
      </c>
      <c r="S178" s="6">
        <v>44496</v>
      </c>
      <c r="T178" s="8">
        <v>607.32000000000005</v>
      </c>
      <c r="U178" s="8">
        <v>4551.68</v>
      </c>
      <c r="V178" s="4">
        <v>0.52</v>
      </c>
      <c r="W178" s="4">
        <v>-0.01</v>
      </c>
      <c r="Y178" s="6">
        <v>44496</v>
      </c>
      <c r="Z178" s="8">
        <v>190.55</v>
      </c>
      <c r="AA178" s="8">
        <v>4551.68</v>
      </c>
      <c r="AB178" s="4">
        <v>2.41</v>
      </c>
      <c r="AC178" s="4">
        <v>-0.01</v>
      </c>
    </row>
    <row r="179" spans="1:29" ht="15.75" thickBot="1" x14ac:dyDescent="0.3">
      <c r="A179" s="6">
        <v>44497</v>
      </c>
      <c r="B179" s="8">
        <v>544.61</v>
      </c>
      <c r="C179" s="8">
        <v>4596.42</v>
      </c>
      <c r="D179" s="4">
        <v>-0.03</v>
      </c>
      <c r="E179" s="4">
        <v>0.01</v>
      </c>
      <c r="G179" s="6">
        <v>44497</v>
      </c>
      <c r="H179" s="8">
        <v>257.88</v>
      </c>
      <c r="I179" s="8">
        <v>4596.42</v>
      </c>
      <c r="J179" s="4">
        <v>-0.41</v>
      </c>
      <c r="K179" s="4">
        <v>0.01</v>
      </c>
      <c r="M179" s="6">
        <v>44497</v>
      </c>
      <c r="N179" s="8">
        <v>520.37</v>
      </c>
      <c r="O179" s="8">
        <v>4596.42</v>
      </c>
      <c r="P179" s="4">
        <v>-0.13</v>
      </c>
      <c r="Q179" s="4">
        <v>0.01</v>
      </c>
      <c r="S179" s="6">
        <v>44497</v>
      </c>
      <c r="T179" s="8">
        <v>454.47</v>
      </c>
      <c r="U179" s="8">
        <v>4596.42</v>
      </c>
      <c r="V179" s="4">
        <v>-0.28999999999999998</v>
      </c>
      <c r="W179" s="4">
        <v>0.01</v>
      </c>
      <c r="Y179" s="6">
        <v>44497</v>
      </c>
      <c r="Z179" s="8">
        <v>371.45</v>
      </c>
      <c r="AA179" s="8">
        <v>4596.42</v>
      </c>
      <c r="AB179" s="4">
        <v>0.67</v>
      </c>
      <c r="AC179" s="4">
        <v>0.01</v>
      </c>
    </row>
    <row r="180" spans="1:29" ht="15.75" thickBot="1" x14ac:dyDescent="0.3">
      <c r="A180" s="6">
        <v>44498</v>
      </c>
      <c r="B180" s="8">
        <v>231</v>
      </c>
      <c r="C180" s="8">
        <v>4605.38</v>
      </c>
      <c r="D180" s="4">
        <v>-0.86</v>
      </c>
      <c r="E180" s="4">
        <v>0</v>
      </c>
      <c r="G180" s="6">
        <v>44498</v>
      </c>
      <c r="H180" s="8">
        <v>603.12</v>
      </c>
      <c r="I180" s="8">
        <v>4605.38</v>
      </c>
      <c r="J180" s="4">
        <v>0.85</v>
      </c>
      <c r="K180" s="4">
        <v>0</v>
      </c>
      <c r="M180" s="6">
        <v>44498</v>
      </c>
      <c r="N180" s="8">
        <v>272.08999999999997</v>
      </c>
      <c r="O180" s="8">
        <v>4605.38</v>
      </c>
      <c r="P180" s="4">
        <v>-0.65</v>
      </c>
      <c r="Q180" s="4">
        <v>0</v>
      </c>
      <c r="S180" s="6">
        <v>44498</v>
      </c>
      <c r="T180" s="8">
        <v>672.45</v>
      </c>
      <c r="U180" s="8">
        <v>4605.38</v>
      </c>
      <c r="V180" s="4">
        <v>0.39</v>
      </c>
      <c r="W180" s="4">
        <v>0</v>
      </c>
      <c r="Y180" s="6">
        <v>44498</v>
      </c>
      <c r="Z180" s="8">
        <v>204.53</v>
      </c>
      <c r="AA180" s="8">
        <v>4605.38</v>
      </c>
      <c r="AB180" s="4">
        <v>-0.6</v>
      </c>
      <c r="AC180" s="4">
        <v>0</v>
      </c>
    </row>
    <row r="181" spans="1:29" ht="15.75" thickBot="1" x14ac:dyDescent="0.3">
      <c r="A181" s="6">
        <v>44501</v>
      </c>
      <c r="B181" s="8">
        <v>467.07</v>
      </c>
      <c r="C181" s="8">
        <v>4613.67</v>
      </c>
      <c r="D181" s="4">
        <v>0.7</v>
      </c>
      <c r="E181" s="4">
        <v>0</v>
      </c>
      <c r="G181" s="6">
        <v>44501</v>
      </c>
      <c r="H181" s="8">
        <v>93.6</v>
      </c>
      <c r="I181" s="8">
        <v>4613.67</v>
      </c>
      <c r="J181" s="4">
        <v>-1.86</v>
      </c>
      <c r="K181" s="4">
        <v>0</v>
      </c>
      <c r="M181" s="6">
        <v>44501</v>
      </c>
      <c r="N181" s="8">
        <v>298.32</v>
      </c>
      <c r="O181" s="8">
        <v>4613.67</v>
      </c>
      <c r="P181" s="4">
        <v>0.09</v>
      </c>
      <c r="Q181" s="4">
        <v>0</v>
      </c>
      <c r="S181" s="6">
        <v>44501</v>
      </c>
      <c r="T181" s="8">
        <v>140.79</v>
      </c>
      <c r="U181" s="8">
        <v>4613.67</v>
      </c>
      <c r="V181" s="4">
        <v>-1.56</v>
      </c>
      <c r="W181" s="4">
        <v>0</v>
      </c>
      <c r="Y181" s="6">
        <v>44501</v>
      </c>
      <c r="Z181" s="8">
        <v>440.43</v>
      </c>
      <c r="AA181" s="8">
        <v>4613.67</v>
      </c>
      <c r="AB181" s="4">
        <v>0.77</v>
      </c>
      <c r="AC181" s="4">
        <v>0</v>
      </c>
    </row>
    <row r="182" spans="1:29" ht="15.75" thickBot="1" x14ac:dyDescent="0.3">
      <c r="A182" s="6">
        <v>44502</v>
      </c>
      <c r="B182" s="8">
        <v>150.02000000000001</v>
      </c>
      <c r="C182" s="8">
        <v>4630.6499999999996</v>
      </c>
      <c r="D182" s="4">
        <v>-1.1399999999999999</v>
      </c>
      <c r="E182" s="4">
        <v>0</v>
      </c>
      <c r="G182" s="6">
        <v>44502</v>
      </c>
      <c r="H182" s="8">
        <v>678.09</v>
      </c>
      <c r="I182" s="8">
        <v>4630.6499999999996</v>
      </c>
      <c r="J182" s="4">
        <v>1.98</v>
      </c>
      <c r="K182" s="4">
        <v>0</v>
      </c>
      <c r="M182" s="6">
        <v>44502</v>
      </c>
      <c r="N182" s="8">
        <v>300.58999999999997</v>
      </c>
      <c r="O182" s="8">
        <v>4630.6499999999996</v>
      </c>
      <c r="P182" s="4">
        <v>0.01</v>
      </c>
      <c r="Q182" s="4">
        <v>0</v>
      </c>
      <c r="S182" s="6">
        <v>44502</v>
      </c>
      <c r="T182" s="8">
        <v>638.89</v>
      </c>
      <c r="U182" s="8">
        <v>4630.6499999999996</v>
      </c>
      <c r="V182" s="4">
        <v>1.51</v>
      </c>
      <c r="W182" s="4">
        <v>0</v>
      </c>
      <c r="Y182" s="6">
        <v>44502</v>
      </c>
      <c r="Z182" s="8">
        <v>37.65</v>
      </c>
      <c r="AA182" s="8">
        <v>4630.6499999999996</v>
      </c>
      <c r="AB182" s="4">
        <v>-2.46</v>
      </c>
      <c r="AC182" s="4">
        <v>0</v>
      </c>
    </row>
    <row r="183" spans="1:29" ht="15.75" thickBot="1" x14ac:dyDescent="0.3">
      <c r="A183" s="6">
        <v>44503</v>
      </c>
      <c r="B183" s="8">
        <v>551.5</v>
      </c>
      <c r="C183" s="8">
        <v>4660.57</v>
      </c>
      <c r="D183" s="4">
        <v>1.3</v>
      </c>
      <c r="E183" s="4">
        <v>0.01</v>
      </c>
      <c r="G183" s="6">
        <v>44503</v>
      </c>
      <c r="H183" s="8">
        <v>497.73</v>
      </c>
      <c r="I183" s="8">
        <v>4660.57</v>
      </c>
      <c r="J183" s="4">
        <v>-0.31</v>
      </c>
      <c r="K183" s="4">
        <v>0.01</v>
      </c>
      <c r="M183" s="6">
        <v>44503</v>
      </c>
      <c r="N183" s="8">
        <v>217.2</v>
      </c>
      <c r="O183" s="8">
        <v>4660.57</v>
      </c>
      <c r="P183" s="4">
        <v>-0.32</v>
      </c>
      <c r="Q183" s="4">
        <v>0.01</v>
      </c>
      <c r="S183" s="6">
        <v>44503</v>
      </c>
      <c r="T183" s="8">
        <v>237.45</v>
      </c>
      <c r="U183" s="8">
        <v>4660.57</v>
      </c>
      <c r="V183" s="4">
        <v>-0.99</v>
      </c>
      <c r="W183" s="4">
        <v>0.01</v>
      </c>
      <c r="Y183" s="6">
        <v>44503</v>
      </c>
      <c r="Z183" s="8">
        <v>600.03</v>
      </c>
      <c r="AA183" s="8">
        <v>4660.57</v>
      </c>
      <c r="AB183" s="4">
        <v>2.77</v>
      </c>
      <c r="AC183" s="4">
        <v>0.01</v>
      </c>
    </row>
    <row r="184" spans="1:29" ht="15.75" thickBot="1" x14ac:dyDescent="0.3">
      <c r="A184" s="6">
        <v>44504</v>
      </c>
      <c r="B184" s="8">
        <v>301.64999999999998</v>
      </c>
      <c r="C184" s="8">
        <v>4680.0600000000004</v>
      </c>
      <c r="D184" s="4">
        <v>-0.6</v>
      </c>
      <c r="E184" s="4">
        <v>0</v>
      </c>
      <c r="G184" s="6">
        <v>44504</v>
      </c>
      <c r="H184" s="8">
        <v>416.47</v>
      </c>
      <c r="I184" s="8">
        <v>4680.0600000000004</v>
      </c>
      <c r="J184" s="4">
        <v>-0.18</v>
      </c>
      <c r="K184" s="4">
        <v>0</v>
      </c>
      <c r="M184" s="6">
        <v>44504</v>
      </c>
      <c r="N184" s="8">
        <v>694.62</v>
      </c>
      <c r="O184" s="8">
        <v>4680.0600000000004</v>
      </c>
      <c r="P184" s="4">
        <v>1.1599999999999999</v>
      </c>
      <c r="Q184" s="4">
        <v>0</v>
      </c>
      <c r="S184" s="6">
        <v>44504</v>
      </c>
      <c r="T184" s="8">
        <v>425.8</v>
      </c>
      <c r="U184" s="8">
        <v>4680.0600000000004</v>
      </c>
      <c r="V184" s="4">
        <v>0.57999999999999996</v>
      </c>
      <c r="W184" s="4">
        <v>0</v>
      </c>
      <c r="Y184" s="6">
        <v>44504</v>
      </c>
      <c r="Z184" s="8">
        <v>51.29</v>
      </c>
      <c r="AA184" s="8">
        <v>4680.0600000000004</v>
      </c>
      <c r="AB184" s="4">
        <v>-2.46</v>
      </c>
      <c r="AC184" s="4">
        <v>0</v>
      </c>
    </row>
    <row r="185" spans="1:29" ht="15.75" thickBot="1" x14ac:dyDescent="0.3">
      <c r="A185" s="6">
        <v>44505</v>
      </c>
      <c r="B185" s="8">
        <v>356.79</v>
      </c>
      <c r="C185" s="8">
        <v>4697.53</v>
      </c>
      <c r="D185" s="4">
        <v>0.17</v>
      </c>
      <c r="E185" s="4">
        <v>0</v>
      </c>
      <c r="G185" s="6">
        <v>44505</v>
      </c>
      <c r="H185" s="8">
        <v>506.35</v>
      </c>
      <c r="I185" s="8">
        <v>4697.53</v>
      </c>
      <c r="J185" s="4">
        <v>0.2</v>
      </c>
      <c r="K185" s="4">
        <v>0</v>
      </c>
      <c r="M185" s="6">
        <v>44505</v>
      </c>
      <c r="N185" s="8">
        <v>377.98</v>
      </c>
      <c r="O185" s="8">
        <v>4697.53</v>
      </c>
      <c r="P185" s="4">
        <v>-0.61</v>
      </c>
      <c r="Q185" s="4">
        <v>0</v>
      </c>
      <c r="S185" s="6">
        <v>44505</v>
      </c>
      <c r="T185" s="8">
        <v>483.05</v>
      </c>
      <c r="U185" s="8">
        <v>4697.53</v>
      </c>
      <c r="V185" s="4">
        <v>0.13</v>
      </c>
      <c r="W185" s="4">
        <v>0</v>
      </c>
      <c r="Y185" s="6">
        <v>44505</v>
      </c>
      <c r="Z185" s="8">
        <v>224.9</v>
      </c>
      <c r="AA185" s="8">
        <v>4697.53</v>
      </c>
      <c r="AB185" s="4">
        <v>1.48</v>
      </c>
      <c r="AC185" s="4">
        <v>0</v>
      </c>
    </row>
    <row r="186" spans="1:29" ht="15.75" thickBot="1" x14ac:dyDescent="0.3">
      <c r="A186" s="6">
        <v>44508</v>
      </c>
      <c r="B186" s="8">
        <v>516.52</v>
      </c>
      <c r="C186" s="8">
        <v>4701.7</v>
      </c>
      <c r="D186" s="4">
        <v>0.37</v>
      </c>
      <c r="E186" s="4">
        <v>0</v>
      </c>
      <c r="G186" s="6">
        <v>44508</v>
      </c>
      <c r="H186" s="8">
        <v>609.4</v>
      </c>
      <c r="I186" s="8">
        <v>4701.7</v>
      </c>
      <c r="J186" s="4">
        <v>0.19</v>
      </c>
      <c r="K186" s="4">
        <v>0</v>
      </c>
      <c r="M186" s="6">
        <v>44508</v>
      </c>
      <c r="N186" s="8">
        <v>633.35</v>
      </c>
      <c r="O186" s="8">
        <v>4701.7</v>
      </c>
      <c r="P186" s="4">
        <v>0.52</v>
      </c>
      <c r="Q186" s="4">
        <v>0</v>
      </c>
      <c r="S186" s="6">
        <v>44508</v>
      </c>
      <c r="T186" s="8">
        <v>556.03</v>
      </c>
      <c r="U186" s="8">
        <v>4701.7</v>
      </c>
      <c r="V186" s="4">
        <v>0.14000000000000001</v>
      </c>
      <c r="W186" s="4">
        <v>0</v>
      </c>
      <c r="Y186" s="6">
        <v>44508</v>
      </c>
      <c r="Z186" s="8">
        <v>495.78</v>
      </c>
      <c r="AA186" s="8">
        <v>4701.7</v>
      </c>
      <c r="AB186" s="4">
        <v>0.79</v>
      </c>
      <c r="AC186" s="4">
        <v>0</v>
      </c>
    </row>
    <row r="187" spans="1:29" ht="15.75" thickBot="1" x14ac:dyDescent="0.3">
      <c r="A187" s="6">
        <v>44509</v>
      </c>
      <c r="B187" s="8">
        <v>676.2</v>
      </c>
      <c r="C187" s="8">
        <v>4685.25</v>
      </c>
      <c r="D187" s="4">
        <v>0.27</v>
      </c>
      <c r="E187" s="4">
        <v>0</v>
      </c>
      <c r="G187" s="6">
        <v>44509</v>
      </c>
      <c r="H187" s="8">
        <v>686.13</v>
      </c>
      <c r="I187" s="8">
        <v>4685.25</v>
      </c>
      <c r="J187" s="4">
        <v>0.12</v>
      </c>
      <c r="K187" s="4">
        <v>0</v>
      </c>
      <c r="M187" s="6">
        <v>44509</v>
      </c>
      <c r="N187" s="8">
        <v>160.82</v>
      </c>
      <c r="O187" s="8">
        <v>4685.25</v>
      </c>
      <c r="P187" s="4">
        <v>-1.37</v>
      </c>
      <c r="Q187" s="4">
        <v>0</v>
      </c>
      <c r="S187" s="6">
        <v>44509</v>
      </c>
      <c r="T187" s="8">
        <v>352.82</v>
      </c>
      <c r="U187" s="8">
        <v>4685.25</v>
      </c>
      <c r="V187" s="4">
        <v>-0.45</v>
      </c>
      <c r="W187" s="4">
        <v>0</v>
      </c>
      <c r="Y187" s="6">
        <v>44509</v>
      </c>
      <c r="Z187" s="8">
        <v>273.60000000000002</v>
      </c>
      <c r="AA187" s="8">
        <v>4685.25</v>
      </c>
      <c r="AB187" s="4">
        <v>-0.59</v>
      </c>
      <c r="AC187" s="4">
        <v>0</v>
      </c>
    </row>
    <row r="188" spans="1:29" ht="15.75" thickBot="1" x14ac:dyDescent="0.3">
      <c r="A188" s="6">
        <v>44510</v>
      </c>
      <c r="B188" s="8">
        <v>245.68</v>
      </c>
      <c r="C188" s="8">
        <v>4646.71</v>
      </c>
      <c r="D188" s="4">
        <v>-1.01</v>
      </c>
      <c r="E188" s="4">
        <v>-0.01</v>
      </c>
      <c r="G188" s="6">
        <v>44510</v>
      </c>
      <c r="H188" s="8">
        <v>280.25</v>
      </c>
      <c r="I188" s="8">
        <v>4646.71</v>
      </c>
      <c r="J188" s="4">
        <v>-0.9</v>
      </c>
      <c r="K188" s="4">
        <v>-0.01</v>
      </c>
      <c r="M188" s="6">
        <v>44510</v>
      </c>
      <c r="N188" s="8">
        <v>329.24</v>
      </c>
      <c r="O188" s="8">
        <v>4646.71</v>
      </c>
      <c r="P188" s="4">
        <v>0.72</v>
      </c>
      <c r="Q188" s="4">
        <v>-0.01</v>
      </c>
      <c r="S188" s="6">
        <v>44510</v>
      </c>
      <c r="T188" s="8">
        <v>224.6</v>
      </c>
      <c r="U188" s="8">
        <v>4646.71</v>
      </c>
      <c r="V188" s="4">
        <v>-0.45</v>
      </c>
      <c r="W188" s="4">
        <v>-0.01</v>
      </c>
      <c r="Y188" s="6">
        <v>44510</v>
      </c>
      <c r="Z188" s="8">
        <v>252.68</v>
      </c>
      <c r="AA188" s="8">
        <v>4646.71</v>
      </c>
      <c r="AB188" s="4">
        <v>-0.08</v>
      </c>
      <c r="AC188" s="4">
        <v>-0.01</v>
      </c>
    </row>
    <row r="189" spans="1:29" ht="15.75" thickBot="1" x14ac:dyDescent="0.3">
      <c r="A189" s="6">
        <v>44511</v>
      </c>
      <c r="B189" s="8">
        <v>440.13</v>
      </c>
      <c r="C189" s="8">
        <v>4649.2700000000004</v>
      </c>
      <c r="D189" s="4">
        <v>0.57999999999999996</v>
      </c>
      <c r="E189" s="4">
        <v>0</v>
      </c>
      <c r="G189" s="6">
        <v>44511</v>
      </c>
      <c r="H189" s="8">
        <v>59.84</v>
      </c>
      <c r="I189" s="8">
        <v>4649.2700000000004</v>
      </c>
      <c r="J189" s="4">
        <v>-1.54</v>
      </c>
      <c r="K189" s="4">
        <v>0</v>
      </c>
      <c r="M189" s="6">
        <v>44511</v>
      </c>
      <c r="N189" s="8">
        <v>547.53</v>
      </c>
      <c r="O189" s="8">
        <v>4649.2700000000004</v>
      </c>
      <c r="P189" s="4">
        <v>0.51</v>
      </c>
      <c r="Q189" s="4">
        <v>0</v>
      </c>
      <c r="S189" s="6">
        <v>44511</v>
      </c>
      <c r="T189" s="8">
        <v>649.72</v>
      </c>
      <c r="U189" s="8">
        <v>4649.2700000000004</v>
      </c>
      <c r="V189" s="4">
        <v>1.06</v>
      </c>
      <c r="W189" s="4">
        <v>0</v>
      </c>
      <c r="Y189" s="6">
        <v>44511</v>
      </c>
      <c r="Z189" s="8">
        <v>217.92</v>
      </c>
      <c r="AA189" s="8">
        <v>4649.2700000000004</v>
      </c>
      <c r="AB189" s="4">
        <v>-0.15</v>
      </c>
      <c r="AC189" s="4">
        <v>0</v>
      </c>
    </row>
    <row r="190" spans="1:29" ht="15.75" thickBot="1" x14ac:dyDescent="0.3">
      <c r="A190" s="6">
        <v>44512</v>
      </c>
      <c r="B190" s="8">
        <v>134.61000000000001</v>
      </c>
      <c r="C190" s="8">
        <v>4682.8500000000004</v>
      </c>
      <c r="D190" s="4">
        <v>-1.18</v>
      </c>
      <c r="E190" s="4">
        <v>0.01</v>
      </c>
      <c r="G190" s="6">
        <v>44512</v>
      </c>
      <c r="H190" s="8">
        <v>389.58</v>
      </c>
      <c r="I190" s="8">
        <v>4682.8500000000004</v>
      </c>
      <c r="J190" s="4">
        <v>1.87</v>
      </c>
      <c r="K190" s="4">
        <v>0.01</v>
      </c>
      <c r="M190" s="6">
        <v>44512</v>
      </c>
      <c r="N190" s="8">
        <v>434.36</v>
      </c>
      <c r="O190" s="8">
        <v>4682.8500000000004</v>
      </c>
      <c r="P190" s="4">
        <v>-0.23</v>
      </c>
      <c r="Q190" s="4">
        <v>0.01</v>
      </c>
      <c r="S190" s="6">
        <v>44512</v>
      </c>
      <c r="T190" s="8">
        <v>366.63</v>
      </c>
      <c r="U190" s="8">
        <v>4682.8500000000004</v>
      </c>
      <c r="V190" s="4">
        <v>-0.56999999999999995</v>
      </c>
      <c r="W190" s="4">
        <v>0.01</v>
      </c>
      <c r="Y190" s="6">
        <v>44512</v>
      </c>
      <c r="Z190" s="8">
        <v>641.53</v>
      </c>
      <c r="AA190" s="8">
        <v>4682.8500000000004</v>
      </c>
      <c r="AB190" s="4">
        <v>1.08</v>
      </c>
      <c r="AC190" s="4">
        <v>0.01</v>
      </c>
    </row>
    <row r="191" spans="1:29" ht="15.75" thickBot="1" x14ac:dyDescent="0.3">
      <c r="A191" s="6">
        <v>44515</v>
      </c>
      <c r="B191" s="8">
        <v>106.83</v>
      </c>
      <c r="C191" s="8">
        <v>4682.8</v>
      </c>
      <c r="D191" s="4">
        <v>-0.23</v>
      </c>
      <c r="E191" s="4">
        <v>0</v>
      </c>
      <c r="G191" s="6">
        <v>44515</v>
      </c>
      <c r="H191" s="8">
        <v>458.27</v>
      </c>
      <c r="I191" s="8">
        <v>4682.8</v>
      </c>
      <c r="J191" s="4">
        <v>0.16</v>
      </c>
      <c r="K191" s="4">
        <v>0</v>
      </c>
      <c r="M191" s="6">
        <v>44515</v>
      </c>
      <c r="N191" s="8">
        <v>372.15</v>
      </c>
      <c r="O191" s="8">
        <v>4682.8</v>
      </c>
      <c r="P191" s="4">
        <v>-0.15</v>
      </c>
      <c r="Q191" s="4">
        <v>0</v>
      </c>
      <c r="S191" s="6">
        <v>44515</v>
      </c>
      <c r="T191" s="8">
        <v>114.13</v>
      </c>
      <c r="U191" s="8">
        <v>4682.8</v>
      </c>
      <c r="V191" s="4">
        <v>-1.17</v>
      </c>
      <c r="W191" s="4">
        <v>0</v>
      </c>
      <c r="Y191" s="6">
        <v>44515</v>
      </c>
      <c r="Z191" s="8">
        <v>259.54000000000002</v>
      </c>
      <c r="AA191" s="8">
        <v>4682.8</v>
      </c>
      <c r="AB191" s="4">
        <v>-0.9</v>
      </c>
      <c r="AC191" s="4">
        <v>0</v>
      </c>
    </row>
    <row r="192" spans="1:29" ht="15.75" thickBot="1" x14ac:dyDescent="0.3">
      <c r="A192" s="6">
        <v>44516</v>
      </c>
      <c r="B192" s="8">
        <v>287.35000000000002</v>
      </c>
      <c r="C192" s="8">
        <v>4700.8999999999996</v>
      </c>
      <c r="D192" s="4">
        <v>0.99</v>
      </c>
      <c r="E192" s="4">
        <v>0</v>
      </c>
      <c r="G192" s="6">
        <v>44516</v>
      </c>
      <c r="H192" s="8">
        <v>66.12</v>
      </c>
      <c r="I192" s="8">
        <v>4700.8999999999996</v>
      </c>
      <c r="J192" s="4">
        <v>-1.94</v>
      </c>
      <c r="K192" s="4">
        <v>0</v>
      </c>
      <c r="M192" s="6">
        <v>44516</v>
      </c>
      <c r="N192" s="8">
        <v>422.18</v>
      </c>
      <c r="O192" s="8">
        <v>4700.8999999999996</v>
      </c>
      <c r="P192" s="4">
        <v>0.13</v>
      </c>
      <c r="Q192" s="4">
        <v>0</v>
      </c>
      <c r="S192" s="6">
        <v>44516</v>
      </c>
      <c r="T192" s="8">
        <v>61.86</v>
      </c>
      <c r="U192" s="8">
        <v>4700.8999999999996</v>
      </c>
      <c r="V192" s="4">
        <v>-0.61</v>
      </c>
      <c r="W192" s="4">
        <v>0</v>
      </c>
      <c r="Y192" s="6">
        <v>44516</v>
      </c>
      <c r="Z192" s="8">
        <v>509.58</v>
      </c>
      <c r="AA192" s="8">
        <v>4700.8999999999996</v>
      </c>
      <c r="AB192" s="4">
        <v>0.67</v>
      </c>
      <c r="AC192" s="4">
        <v>0</v>
      </c>
    </row>
    <row r="193" spans="1:29" ht="15.75" thickBot="1" x14ac:dyDescent="0.3">
      <c r="A193" s="6">
        <v>44517</v>
      </c>
      <c r="B193" s="8">
        <v>92.9</v>
      </c>
      <c r="C193" s="8">
        <v>4688.67</v>
      </c>
      <c r="D193" s="4">
        <v>-1.1299999999999999</v>
      </c>
      <c r="E193" s="4">
        <v>0</v>
      </c>
      <c r="G193" s="6">
        <v>44517</v>
      </c>
      <c r="H193" s="8">
        <v>66.709999999999994</v>
      </c>
      <c r="I193" s="8">
        <v>4688.67</v>
      </c>
      <c r="J193" s="4">
        <v>0.01</v>
      </c>
      <c r="K193" s="4">
        <v>0</v>
      </c>
      <c r="M193" s="6">
        <v>44517</v>
      </c>
      <c r="N193" s="8">
        <v>517.94000000000005</v>
      </c>
      <c r="O193" s="8">
        <v>4688.67</v>
      </c>
      <c r="P193" s="4">
        <v>0.2</v>
      </c>
      <c r="Q193" s="4">
        <v>0</v>
      </c>
      <c r="S193" s="6">
        <v>44517</v>
      </c>
      <c r="T193" s="8">
        <v>370.56</v>
      </c>
      <c r="U193" s="8">
        <v>4688.67</v>
      </c>
      <c r="V193" s="4">
        <v>1.79</v>
      </c>
      <c r="W193" s="4">
        <v>0</v>
      </c>
      <c r="Y193" s="6">
        <v>44517</v>
      </c>
      <c r="Z193" s="8">
        <v>495.65</v>
      </c>
      <c r="AA193" s="8">
        <v>4688.67</v>
      </c>
      <c r="AB193" s="4">
        <v>-0.03</v>
      </c>
      <c r="AC193" s="4">
        <v>0</v>
      </c>
    </row>
    <row r="194" spans="1:29" ht="15.75" thickBot="1" x14ac:dyDescent="0.3">
      <c r="A194" s="6">
        <v>44518</v>
      </c>
      <c r="B194" s="8">
        <v>460.92</v>
      </c>
      <c r="C194" s="8">
        <v>4704.54</v>
      </c>
      <c r="D194" s="4">
        <v>1.6</v>
      </c>
      <c r="E194" s="4">
        <v>0</v>
      </c>
      <c r="G194" s="6">
        <v>44518</v>
      </c>
      <c r="H194" s="8">
        <v>53.56</v>
      </c>
      <c r="I194" s="8">
        <v>4704.54</v>
      </c>
      <c r="J194" s="4">
        <v>-0.22</v>
      </c>
      <c r="K194" s="4">
        <v>0</v>
      </c>
      <c r="M194" s="6">
        <v>44518</v>
      </c>
      <c r="N194" s="8">
        <v>123.88</v>
      </c>
      <c r="O194" s="8">
        <v>4704.54</v>
      </c>
      <c r="P194" s="4">
        <v>-1.43</v>
      </c>
      <c r="Q194" s="4">
        <v>0</v>
      </c>
      <c r="S194" s="6">
        <v>44518</v>
      </c>
      <c r="T194" s="8">
        <v>101.29</v>
      </c>
      <c r="U194" s="8">
        <v>4704.54</v>
      </c>
      <c r="V194" s="4">
        <v>-1.3</v>
      </c>
      <c r="W194" s="4">
        <v>0</v>
      </c>
      <c r="Y194" s="6">
        <v>44518</v>
      </c>
      <c r="Z194" s="8">
        <v>315.06</v>
      </c>
      <c r="AA194" s="8">
        <v>4704.54</v>
      </c>
      <c r="AB194" s="4">
        <v>-0.45</v>
      </c>
      <c r="AC194" s="4">
        <v>0</v>
      </c>
    </row>
    <row r="195" spans="1:29" ht="15.75" thickBot="1" x14ac:dyDescent="0.3">
      <c r="A195" s="6">
        <v>44519</v>
      </c>
      <c r="B195" s="8">
        <v>106.71</v>
      </c>
      <c r="C195" s="8">
        <v>4697.96</v>
      </c>
      <c r="D195" s="4">
        <v>-1.46</v>
      </c>
      <c r="E195" s="4">
        <v>0</v>
      </c>
      <c r="G195" s="6">
        <v>44519</v>
      </c>
      <c r="H195" s="8">
        <v>268.27</v>
      </c>
      <c r="I195" s="8">
        <v>4697.96</v>
      </c>
      <c r="J195" s="4">
        <v>1.61</v>
      </c>
      <c r="K195" s="4">
        <v>0</v>
      </c>
      <c r="M195" s="6">
        <v>44519</v>
      </c>
      <c r="N195" s="8">
        <v>390.7</v>
      </c>
      <c r="O195" s="8">
        <v>4697.96</v>
      </c>
      <c r="P195" s="4">
        <v>1.1499999999999999</v>
      </c>
      <c r="Q195" s="4">
        <v>0</v>
      </c>
      <c r="S195" s="6">
        <v>44519</v>
      </c>
      <c r="T195" s="8">
        <v>462.25</v>
      </c>
      <c r="U195" s="8">
        <v>4697.96</v>
      </c>
      <c r="V195" s="4">
        <v>1.52</v>
      </c>
      <c r="W195" s="4">
        <v>0</v>
      </c>
      <c r="Y195" s="6">
        <v>44519</v>
      </c>
      <c r="Z195" s="8">
        <v>565.22</v>
      </c>
      <c r="AA195" s="8">
        <v>4697.96</v>
      </c>
      <c r="AB195" s="4">
        <v>0.57999999999999996</v>
      </c>
      <c r="AC195" s="4">
        <v>0</v>
      </c>
    </row>
    <row r="196" spans="1:29" ht="15.75" thickBot="1" x14ac:dyDescent="0.3">
      <c r="A196" s="6">
        <v>44522</v>
      </c>
      <c r="B196" s="8">
        <v>356.75</v>
      </c>
      <c r="C196" s="8">
        <v>4682.9399999999996</v>
      </c>
      <c r="D196" s="4">
        <v>1.21</v>
      </c>
      <c r="E196" s="4">
        <v>0</v>
      </c>
      <c r="G196" s="6">
        <v>44522</v>
      </c>
      <c r="H196" s="8">
        <v>337.79</v>
      </c>
      <c r="I196" s="8">
        <v>4682.9399999999996</v>
      </c>
      <c r="J196" s="4">
        <v>0.23</v>
      </c>
      <c r="K196" s="4">
        <v>0</v>
      </c>
      <c r="M196" s="6">
        <v>44522</v>
      </c>
      <c r="N196" s="8">
        <v>269.29000000000002</v>
      </c>
      <c r="O196" s="8">
        <v>4682.9399999999996</v>
      </c>
      <c r="P196" s="4">
        <v>-0.37</v>
      </c>
      <c r="Q196" s="4">
        <v>0</v>
      </c>
      <c r="S196" s="6">
        <v>44522</v>
      </c>
      <c r="T196" s="8">
        <v>681.27</v>
      </c>
      <c r="U196" s="8">
        <v>4682.9399999999996</v>
      </c>
      <c r="V196" s="4">
        <v>0.39</v>
      </c>
      <c r="W196" s="4">
        <v>0</v>
      </c>
      <c r="Y196" s="6">
        <v>44522</v>
      </c>
      <c r="Z196" s="8">
        <v>315.27</v>
      </c>
      <c r="AA196" s="8">
        <v>4682.9399999999996</v>
      </c>
      <c r="AB196" s="4">
        <v>-0.57999999999999996</v>
      </c>
      <c r="AC196" s="4">
        <v>0</v>
      </c>
    </row>
    <row r="197" spans="1:29" ht="15.75" thickBot="1" x14ac:dyDescent="0.3">
      <c r="A197" s="6">
        <v>44523</v>
      </c>
      <c r="B197" s="8">
        <v>252.63</v>
      </c>
      <c r="C197" s="8">
        <v>4690.7</v>
      </c>
      <c r="D197" s="4">
        <v>-0.35</v>
      </c>
      <c r="E197" s="4">
        <v>0</v>
      </c>
      <c r="G197" s="6">
        <v>44523</v>
      </c>
      <c r="H197" s="8">
        <v>136.53</v>
      </c>
      <c r="I197" s="8">
        <v>4690.7</v>
      </c>
      <c r="J197" s="4">
        <v>-0.91</v>
      </c>
      <c r="K197" s="4">
        <v>0</v>
      </c>
      <c r="M197" s="6">
        <v>44523</v>
      </c>
      <c r="N197" s="8">
        <v>414.88</v>
      </c>
      <c r="O197" s="8">
        <v>4690.7</v>
      </c>
      <c r="P197" s="4">
        <v>0.43</v>
      </c>
      <c r="Q197" s="4">
        <v>0</v>
      </c>
      <c r="S197" s="6">
        <v>44523</v>
      </c>
      <c r="T197" s="8">
        <v>244.34</v>
      </c>
      <c r="U197" s="8">
        <v>4690.7</v>
      </c>
      <c r="V197" s="4">
        <v>-1.03</v>
      </c>
      <c r="W197" s="4">
        <v>0</v>
      </c>
      <c r="Y197" s="6">
        <v>44523</v>
      </c>
      <c r="Z197" s="8">
        <v>79.239999999999995</v>
      </c>
      <c r="AA197" s="8">
        <v>4690.7</v>
      </c>
      <c r="AB197" s="4">
        <v>-1.38</v>
      </c>
      <c r="AC197" s="4">
        <v>0</v>
      </c>
    </row>
    <row r="198" spans="1:29" ht="15.75" thickBot="1" x14ac:dyDescent="0.3">
      <c r="A198" s="6">
        <v>44524</v>
      </c>
      <c r="B198" s="8">
        <v>440.08</v>
      </c>
      <c r="C198" s="8">
        <v>4701.46</v>
      </c>
      <c r="D198" s="4">
        <v>0.56000000000000005</v>
      </c>
      <c r="E198" s="4">
        <v>0</v>
      </c>
      <c r="G198" s="6">
        <v>44524</v>
      </c>
      <c r="H198" s="8">
        <v>233.71</v>
      </c>
      <c r="I198" s="8">
        <v>4701.46</v>
      </c>
      <c r="J198" s="4">
        <v>0.54</v>
      </c>
      <c r="K198" s="4">
        <v>0</v>
      </c>
      <c r="M198" s="6">
        <v>44524</v>
      </c>
      <c r="N198" s="8">
        <v>387.35</v>
      </c>
      <c r="O198" s="8">
        <v>4701.46</v>
      </c>
      <c r="P198" s="4">
        <v>-7.0000000000000007E-2</v>
      </c>
      <c r="Q198" s="4">
        <v>0</v>
      </c>
      <c r="S198" s="6">
        <v>44524</v>
      </c>
      <c r="T198" s="8">
        <v>48.05</v>
      </c>
      <c r="U198" s="8">
        <v>4701.46</v>
      </c>
      <c r="V198" s="4">
        <v>-1.63</v>
      </c>
      <c r="W198" s="4">
        <v>0</v>
      </c>
      <c r="Y198" s="6">
        <v>44524</v>
      </c>
      <c r="Z198" s="8">
        <v>100.11</v>
      </c>
      <c r="AA198" s="8">
        <v>4701.46</v>
      </c>
      <c r="AB198" s="4">
        <v>0.23</v>
      </c>
      <c r="AC198" s="4">
        <v>0</v>
      </c>
    </row>
    <row r="199" spans="1:29" ht="15.75" thickBot="1" x14ac:dyDescent="0.3">
      <c r="A199" s="6">
        <v>44526</v>
      </c>
      <c r="B199" s="8">
        <v>71.94</v>
      </c>
      <c r="C199" s="8">
        <v>4594.62</v>
      </c>
      <c r="D199" s="4">
        <v>-1.81</v>
      </c>
      <c r="E199" s="4">
        <v>-0.02</v>
      </c>
      <c r="G199" s="6">
        <v>44526</v>
      </c>
      <c r="H199" s="8">
        <v>73.819999999999993</v>
      </c>
      <c r="I199" s="8">
        <v>4594.62</v>
      </c>
      <c r="J199" s="4">
        <v>-1.1499999999999999</v>
      </c>
      <c r="K199" s="4">
        <v>-0.02</v>
      </c>
      <c r="M199" s="6">
        <v>44526</v>
      </c>
      <c r="N199" s="8">
        <v>386.97</v>
      </c>
      <c r="O199" s="8">
        <v>4594.62</v>
      </c>
      <c r="P199" s="4">
        <v>0</v>
      </c>
      <c r="Q199" s="4">
        <v>-0.02</v>
      </c>
      <c r="S199" s="6">
        <v>44526</v>
      </c>
      <c r="T199" s="8">
        <v>548.08000000000004</v>
      </c>
      <c r="U199" s="8">
        <v>4594.62</v>
      </c>
      <c r="V199" s="4">
        <v>2.4300000000000002</v>
      </c>
      <c r="W199" s="4">
        <v>-0.02</v>
      </c>
      <c r="Y199" s="6">
        <v>44526</v>
      </c>
      <c r="Z199" s="8">
        <v>697</v>
      </c>
      <c r="AA199" s="8">
        <v>4594.62</v>
      </c>
      <c r="AB199" s="4">
        <v>1.94</v>
      </c>
      <c r="AC199" s="4">
        <v>-0.02</v>
      </c>
    </row>
    <row r="200" spans="1:29" ht="15.75" thickBot="1" x14ac:dyDescent="0.3">
      <c r="A200" s="6">
        <v>44529</v>
      </c>
      <c r="B200" s="8">
        <v>620.51</v>
      </c>
      <c r="C200" s="8">
        <v>4655.2700000000004</v>
      </c>
      <c r="D200" s="4">
        <v>2.15</v>
      </c>
      <c r="E200" s="4">
        <v>0.01</v>
      </c>
      <c r="G200" s="6">
        <v>44529</v>
      </c>
      <c r="H200" s="8">
        <v>25.21</v>
      </c>
      <c r="I200" s="8">
        <v>4655.2700000000004</v>
      </c>
      <c r="J200" s="4">
        <v>-1.07</v>
      </c>
      <c r="K200" s="4">
        <v>0.01</v>
      </c>
      <c r="M200" s="6">
        <v>44529</v>
      </c>
      <c r="N200" s="8">
        <v>665.16</v>
      </c>
      <c r="O200" s="8">
        <v>4655.2700000000004</v>
      </c>
      <c r="P200" s="4">
        <v>0.54</v>
      </c>
      <c r="Q200" s="4">
        <v>0.01</v>
      </c>
      <c r="S200" s="6">
        <v>44529</v>
      </c>
      <c r="T200" s="8">
        <v>372.49</v>
      </c>
      <c r="U200" s="8">
        <v>4655.2700000000004</v>
      </c>
      <c r="V200" s="4">
        <v>-0.39</v>
      </c>
      <c r="W200" s="4">
        <v>0.01</v>
      </c>
      <c r="Y200" s="6">
        <v>44529</v>
      </c>
      <c r="Z200" s="8">
        <v>280.42</v>
      </c>
      <c r="AA200" s="8">
        <v>4655.2700000000004</v>
      </c>
      <c r="AB200" s="4">
        <v>-0.91</v>
      </c>
      <c r="AC200" s="4">
        <v>0.01</v>
      </c>
    </row>
    <row r="201" spans="1:29" ht="15.75" thickBot="1" x14ac:dyDescent="0.3">
      <c r="A201" s="6">
        <v>44530</v>
      </c>
      <c r="B201" s="8">
        <v>460.75</v>
      </c>
      <c r="C201" s="8">
        <v>4567</v>
      </c>
      <c r="D201" s="4">
        <v>-0.3</v>
      </c>
      <c r="E201" s="4">
        <v>-0.02</v>
      </c>
      <c r="G201" s="6">
        <v>44530</v>
      </c>
      <c r="H201" s="8">
        <v>184.81</v>
      </c>
      <c r="I201" s="8">
        <v>4567</v>
      </c>
      <c r="J201" s="4">
        <v>1.99</v>
      </c>
      <c r="K201" s="4">
        <v>-0.02</v>
      </c>
      <c r="M201" s="6">
        <v>44530</v>
      </c>
      <c r="N201" s="8">
        <v>525.91</v>
      </c>
      <c r="O201" s="8">
        <v>4567</v>
      </c>
      <c r="P201" s="4">
        <v>-0.23</v>
      </c>
      <c r="Q201" s="4">
        <v>-0.02</v>
      </c>
      <c r="S201" s="6">
        <v>44530</v>
      </c>
      <c r="T201" s="8">
        <v>81.459999999999994</v>
      </c>
      <c r="U201" s="8">
        <v>4567</v>
      </c>
      <c r="V201" s="4">
        <v>-1.52</v>
      </c>
      <c r="W201" s="4">
        <v>-0.02</v>
      </c>
      <c r="Y201" s="6">
        <v>44530</v>
      </c>
      <c r="Z201" s="8">
        <v>592.71</v>
      </c>
      <c r="AA201" s="8">
        <v>4567</v>
      </c>
      <c r="AB201" s="4">
        <v>0.75</v>
      </c>
      <c r="AC201" s="4">
        <v>-0.02</v>
      </c>
    </row>
    <row r="202" spans="1:29" ht="15.75" thickBot="1" x14ac:dyDescent="0.3">
      <c r="A202" s="6">
        <v>44531</v>
      </c>
      <c r="B202" s="8">
        <v>78.760000000000005</v>
      </c>
      <c r="C202" s="8">
        <v>4513.04</v>
      </c>
      <c r="D202" s="4">
        <v>-1.77</v>
      </c>
      <c r="E202" s="4">
        <v>-0.01</v>
      </c>
      <c r="G202" s="6">
        <v>44531</v>
      </c>
      <c r="H202" s="8">
        <v>38.89</v>
      </c>
      <c r="I202" s="8">
        <v>4513.04</v>
      </c>
      <c r="J202" s="4">
        <v>-1.56</v>
      </c>
      <c r="K202" s="4">
        <v>-0.01</v>
      </c>
      <c r="M202" s="6">
        <v>44531</v>
      </c>
      <c r="N202" s="8">
        <v>60.37</v>
      </c>
      <c r="O202" s="8">
        <v>4513.04</v>
      </c>
      <c r="P202" s="4">
        <v>-2.16</v>
      </c>
      <c r="Q202" s="4">
        <v>-0.01</v>
      </c>
      <c r="S202" s="6">
        <v>44531</v>
      </c>
      <c r="T202" s="8">
        <v>455.28</v>
      </c>
      <c r="U202" s="8">
        <v>4513.04</v>
      </c>
      <c r="V202" s="4">
        <v>1.72</v>
      </c>
      <c r="W202" s="4">
        <v>-0.01</v>
      </c>
      <c r="Y202" s="6">
        <v>44531</v>
      </c>
      <c r="Z202" s="8">
        <v>9.4600000000000009</v>
      </c>
      <c r="AA202" s="8">
        <v>4513.04</v>
      </c>
      <c r="AB202" s="4">
        <v>-4.1399999999999997</v>
      </c>
      <c r="AC202" s="4">
        <v>-0.01</v>
      </c>
    </row>
    <row r="203" spans="1:29" ht="15.75" thickBot="1" x14ac:dyDescent="0.3">
      <c r="A203" s="6">
        <v>44532</v>
      </c>
      <c r="B203" s="8">
        <v>231.63</v>
      </c>
      <c r="C203" s="8">
        <v>4577.1000000000004</v>
      </c>
      <c r="D203" s="4">
        <v>1.08</v>
      </c>
      <c r="E203" s="4">
        <v>0.01</v>
      </c>
      <c r="G203" s="6">
        <v>44532</v>
      </c>
      <c r="H203" s="8">
        <v>295.95999999999998</v>
      </c>
      <c r="I203" s="8">
        <v>4577.1000000000004</v>
      </c>
      <c r="J203" s="4">
        <v>2.0299999999999998</v>
      </c>
      <c r="K203" s="4">
        <v>0.01</v>
      </c>
      <c r="M203" s="6">
        <v>44532</v>
      </c>
      <c r="N203" s="8">
        <v>692.78</v>
      </c>
      <c r="O203" s="8">
        <v>4577.1000000000004</v>
      </c>
      <c r="P203" s="4">
        <v>2.44</v>
      </c>
      <c r="Q203" s="4">
        <v>0.01</v>
      </c>
      <c r="S203" s="6">
        <v>44532</v>
      </c>
      <c r="T203" s="8">
        <v>214.66</v>
      </c>
      <c r="U203" s="8">
        <v>4577.1000000000004</v>
      </c>
      <c r="V203" s="4">
        <v>-0.75</v>
      </c>
      <c r="W203" s="4">
        <v>0.01</v>
      </c>
      <c r="Y203" s="6">
        <v>44532</v>
      </c>
      <c r="Z203" s="8">
        <v>683.24</v>
      </c>
      <c r="AA203" s="8">
        <v>4577.1000000000004</v>
      </c>
      <c r="AB203" s="4">
        <v>4.28</v>
      </c>
      <c r="AC203" s="4">
        <v>0.01</v>
      </c>
    </row>
    <row r="204" spans="1:29" ht="15.75" thickBot="1" x14ac:dyDescent="0.3">
      <c r="A204" s="6">
        <v>44533</v>
      </c>
      <c r="B204" s="8">
        <v>294.12</v>
      </c>
      <c r="C204" s="8">
        <v>4538.43</v>
      </c>
      <c r="D204" s="4">
        <v>0.24</v>
      </c>
      <c r="E204" s="4">
        <v>-0.01</v>
      </c>
      <c r="G204" s="6">
        <v>44533</v>
      </c>
      <c r="H204" s="8">
        <v>511.2</v>
      </c>
      <c r="I204" s="8">
        <v>4538.43</v>
      </c>
      <c r="J204" s="4">
        <v>0.55000000000000004</v>
      </c>
      <c r="K204" s="4">
        <v>-0.01</v>
      </c>
      <c r="M204" s="6">
        <v>44533</v>
      </c>
      <c r="N204" s="8">
        <v>588.41</v>
      </c>
      <c r="O204" s="8">
        <v>4538.43</v>
      </c>
      <c r="P204" s="4">
        <v>-0.16</v>
      </c>
      <c r="Q204" s="4">
        <v>-0.01</v>
      </c>
      <c r="S204" s="6">
        <v>44533</v>
      </c>
      <c r="T204" s="8">
        <v>218.59</v>
      </c>
      <c r="U204" s="8">
        <v>4538.43</v>
      </c>
      <c r="V204" s="4">
        <v>0.02</v>
      </c>
      <c r="W204" s="4">
        <v>-0.01</v>
      </c>
      <c r="Y204" s="6">
        <v>44533</v>
      </c>
      <c r="Z204" s="8">
        <v>592.91</v>
      </c>
      <c r="AA204" s="8">
        <v>4538.43</v>
      </c>
      <c r="AB204" s="4">
        <v>-0.14000000000000001</v>
      </c>
      <c r="AC204" s="4">
        <v>-0.01</v>
      </c>
    </row>
    <row r="205" spans="1:29" ht="15.75" thickBot="1" x14ac:dyDescent="0.3">
      <c r="A205" s="6">
        <v>44536</v>
      </c>
      <c r="B205" s="8">
        <v>467.73</v>
      </c>
      <c r="C205" s="8">
        <v>4591.67</v>
      </c>
      <c r="D205" s="4">
        <v>0.46</v>
      </c>
      <c r="E205" s="4">
        <v>0.01</v>
      </c>
      <c r="G205" s="6">
        <v>44536</v>
      </c>
      <c r="H205" s="8">
        <v>143.22</v>
      </c>
      <c r="I205" s="8">
        <v>4591.67</v>
      </c>
      <c r="J205" s="4">
        <v>-1.27</v>
      </c>
      <c r="K205" s="4">
        <v>0.01</v>
      </c>
      <c r="M205" s="6">
        <v>44536</v>
      </c>
      <c r="N205" s="8">
        <v>387.05</v>
      </c>
      <c r="O205" s="8">
        <v>4591.67</v>
      </c>
      <c r="P205" s="4">
        <v>-0.42</v>
      </c>
      <c r="Q205" s="4">
        <v>0.01</v>
      </c>
      <c r="S205" s="6">
        <v>44536</v>
      </c>
      <c r="T205" s="8">
        <v>666.44</v>
      </c>
      <c r="U205" s="8">
        <v>4591.67</v>
      </c>
      <c r="V205" s="4">
        <v>1.1100000000000001</v>
      </c>
      <c r="W205" s="4">
        <v>0.01</v>
      </c>
      <c r="Y205" s="6">
        <v>44536</v>
      </c>
      <c r="Z205" s="8">
        <v>356.89</v>
      </c>
      <c r="AA205" s="8">
        <v>4591.67</v>
      </c>
      <c r="AB205" s="4">
        <v>-0.51</v>
      </c>
      <c r="AC205" s="4">
        <v>0.01</v>
      </c>
    </row>
    <row r="206" spans="1:29" ht="15.75" thickBot="1" x14ac:dyDescent="0.3">
      <c r="A206" s="6">
        <v>44537</v>
      </c>
      <c r="B206" s="8">
        <v>370.55</v>
      </c>
      <c r="C206" s="8">
        <v>4686.75</v>
      </c>
      <c r="D206" s="4">
        <v>-0.23</v>
      </c>
      <c r="E206" s="4">
        <v>0.02</v>
      </c>
      <c r="G206" s="6">
        <v>44537</v>
      </c>
      <c r="H206" s="8">
        <v>525.21</v>
      </c>
      <c r="I206" s="8">
        <v>4686.75</v>
      </c>
      <c r="J206" s="4">
        <v>1.3</v>
      </c>
      <c r="K206" s="4">
        <v>0.02</v>
      </c>
      <c r="M206" s="6">
        <v>44537</v>
      </c>
      <c r="N206" s="8">
        <v>339.02</v>
      </c>
      <c r="O206" s="8">
        <v>4686.75</v>
      </c>
      <c r="P206" s="4">
        <v>-0.13</v>
      </c>
      <c r="Q206" s="4">
        <v>0.02</v>
      </c>
      <c r="S206" s="6">
        <v>44537</v>
      </c>
      <c r="T206" s="8">
        <v>154.51</v>
      </c>
      <c r="U206" s="8">
        <v>4686.75</v>
      </c>
      <c r="V206" s="4">
        <v>-1.46</v>
      </c>
      <c r="W206" s="4">
        <v>0.02</v>
      </c>
      <c r="Y206" s="6">
        <v>44537</v>
      </c>
      <c r="Z206" s="8">
        <v>433.24</v>
      </c>
      <c r="AA206" s="8">
        <v>4686.75</v>
      </c>
      <c r="AB206" s="4">
        <v>0.19</v>
      </c>
      <c r="AC206" s="4">
        <v>0.02</v>
      </c>
    </row>
    <row r="207" spans="1:29" ht="15.75" thickBot="1" x14ac:dyDescent="0.3">
      <c r="A207" s="6">
        <v>44538</v>
      </c>
      <c r="B207" s="8">
        <v>433.05</v>
      </c>
      <c r="C207" s="8">
        <v>4701.21</v>
      </c>
      <c r="D207" s="4">
        <v>0.16</v>
      </c>
      <c r="E207" s="4">
        <v>0</v>
      </c>
      <c r="G207" s="6">
        <v>44538</v>
      </c>
      <c r="H207" s="8">
        <v>497.43</v>
      </c>
      <c r="I207" s="8">
        <v>4701.21</v>
      </c>
      <c r="J207" s="4">
        <v>-0.05</v>
      </c>
      <c r="K207" s="4">
        <v>0</v>
      </c>
      <c r="M207" s="6">
        <v>44538</v>
      </c>
      <c r="N207" s="8">
        <v>19.71</v>
      </c>
      <c r="O207" s="8">
        <v>4701.21</v>
      </c>
      <c r="P207" s="4">
        <v>-2.85</v>
      </c>
      <c r="Q207" s="4">
        <v>0</v>
      </c>
      <c r="S207" s="6">
        <v>44538</v>
      </c>
      <c r="T207" s="8">
        <v>561.89</v>
      </c>
      <c r="U207" s="8">
        <v>4701.21</v>
      </c>
      <c r="V207" s="4">
        <v>1.29</v>
      </c>
      <c r="W207" s="4">
        <v>0</v>
      </c>
      <c r="Y207" s="6">
        <v>44538</v>
      </c>
      <c r="Z207" s="8">
        <v>9.7899999999999991</v>
      </c>
      <c r="AA207" s="8">
        <v>4701.21</v>
      </c>
      <c r="AB207" s="4">
        <v>-3.79</v>
      </c>
      <c r="AC207" s="4">
        <v>0</v>
      </c>
    </row>
    <row r="208" spans="1:29" ht="15.75" thickBot="1" x14ac:dyDescent="0.3">
      <c r="A208" s="6">
        <v>44539</v>
      </c>
      <c r="B208" s="8">
        <v>613.61</v>
      </c>
      <c r="C208" s="8">
        <v>4667.45</v>
      </c>
      <c r="D208" s="4">
        <v>0.35</v>
      </c>
      <c r="E208" s="4">
        <v>-0.01</v>
      </c>
      <c r="G208" s="6">
        <v>44539</v>
      </c>
      <c r="H208" s="8">
        <v>372.47</v>
      </c>
      <c r="I208" s="8">
        <v>4667.45</v>
      </c>
      <c r="J208" s="4">
        <v>-0.28999999999999998</v>
      </c>
      <c r="K208" s="4">
        <v>-0.01</v>
      </c>
      <c r="M208" s="6">
        <v>44539</v>
      </c>
      <c r="N208" s="8">
        <v>477.79</v>
      </c>
      <c r="O208" s="8">
        <v>4667.45</v>
      </c>
      <c r="P208" s="4">
        <v>3.19</v>
      </c>
      <c r="Q208" s="4">
        <v>-0.01</v>
      </c>
      <c r="S208" s="6">
        <v>44539</v>
      </c>
      <c r="T208" s="8">
        <v>346.66</v>
      </c>
      <c r="U208" s="8">
        <v>4667.45</v>
      </c>
      <c r="V208" s="4">
        <v>-0.48</v>
      </c>
      <c r="W208" s="4">
        <v>-0.01</v>
      </c>
      <c r="Y208" s="6">
        <v>44539</v>
      </c>
      <c r="Z208" s="8">
        <v>252.73</v>
      </c>
      <c r="AA208" s="8">
        <v>4667.45</v>
      </c>
      <c r="AB208" s="4">
        <v>3.25</v>
      </c>
      <c r="AC208" s="4">
        <v>-0.01</v>
      </c>
    </row>
    <row r="209" spans="1:31" ht="15.75" thickBot="1" x14ac:dyDescent="0.3">
      <c r="A209" s="6">
        <v>44540</v>
      </c>
      <c r="B209" s="8">
        <v>440</v>
      </c>
      <c r="C209" s="8">
        <v>4712.0200000000004</v>
      </c>
      <c r="D209" s="4">
        <v>-0.33</v>
      </c>
      <c r="E209" s="4">
        <v>0.01</v>
      </c>
      <c r="G209" s="6">
        <v>44540</v>
      </c>
      <c r="H209" s="8">
        <v>32.24</v>
      </c>
      <c r="I209" s="8">
        <v>4712.0200000000004</v>
      </c>
      <c r="J209" s="4">
        <v>-2.4500000000000002</v>
      </c>
      <c r="K209" s="4">
        <v>0.01</v>
      </c>
      <c r="M209" s="6">
        <v>44540</v>
      </c>
      <c r="N209" s="8">
        <v>485</v>
      </c>
      <c r="O209" s="8">
        <v>4712.0200000000004</v>
      </c>
      <c r="P209" s="4">
        <v>0.01</v>
      </c>
      <c r="Q209" s="4">
        <v>0.01</v>
      </c>
      <c r="S209" s="6">
        <v>44540</v>
      </c>
      <c r="T209" s="8">
        <v>180.03</v>
      </c>
      <c r="U209" s="8">
        <v>4712.0200000000004</v>
      </c>
      <c r="V209" s="4">
        <v>-0.66</v>
      </c>
      <c r="W209" s="4">
        <v>0.01</v>
      </c>
      <c r="Y209" s="6">
        <v>44540</v>
      </c>
      <c r="Z209" s="8">
        <v>544.42999999999995</v>
      </c>
      <c r="AA209" s="8">
        <v>4712.0200000000004</v>
      </c>
      <c r="AB209" s="4">
        <v>0.77</v>
      </c>
      <c r="AC209" s="4">
        <v>0.01</v>
      </c>
    </row>
    <row r="210" spans="1:31" ht="15.75" thickBot="1" x14ac:dyDescent="0.3">
      <c r="A210" s="6">
        <v>44543</v>
      </c>
      <c r="B210" s="8">
        <v>606.62</v>
      </c>
      <c r="C210" s="8">
        <v>4668.97</v>
      </c>
      <c r="D210" s="4">
        <v>0.32</v>
      </c>
      <c r="E210" s="4">
        <v>-0.01</v>
      </c>
      <c r="G210" s="6">
        <v>44543</v>
      </c>
      <c r="H210" s="8">
        <v>59.93</v>
      </c>
      <c r="I210" s="8">
        <v>4668.97</v>
      </c>
      <c r="J210" s="4">
        <v>0.62</v>
      </c>
      <c r="K210" s="4">
        <v>-0.01</v>
      </c>
      <c r="M210" s="6">
        <v>44543</v>
      </c>
      <c r="N210" s="8">
        <v>617.13</v>
      </c>
      <c r="O210" s="8">
        <v>4668.97</v>
      </c>
      <c r="P210" s="4">
        <v>0.24</v>
      </c>
      <c r="Q210" s="4">
        <v>-0.01</v>
      </c>
      <c r="S210" s="6">
        <v>44543</v>
      </c>
      <c r="T210" s="8">
        <v>131.37</v>
      </c>
      <c r="U210" s="8">
        <v>4668.97</v>
      </c>
      <c r="V210" s="4">
        <v>-0.32</v>
      </c>
      <c r="W210" s="4">
        <v>-0.01</v>
      </c>
      <c r="Y210" s="6">
        <v>44543</v>
      </c>
      <c r="Z210" s="8">
        <v>662.4</v>
      </c>
      <c r="AA210" s="8">
        <v>4668.97</v>
      </c>
      <c r="AB210" s="4">
        <v>0.2</v>
      </c>
      <c r="AC210" s="4">
        <v>-0.01</v>
      </c>
    </row>
    <row r="211" spans="1:31" ht="15.75" thickBot="1" x14ac:dyDescent="0.3">
      <c r="A211" s="6">
        <v>44544</v>
      </c>
      <c r="B211" s="8">
        <v>558.04999999999995</v>
      </c>
      <c r="C211" s="8">
        <v>4634.09</v>
      </c>
      <c r="D211" s="4">
        <v>-0.08</v>
      </c>
      <c r="E211" s="4">
        <v>-0.01</v>
      </c>
      <c r="G211" s="6">
        <v>44544</v>
      </c>
      <c r="H211" s="8">
        <v>46.12</v>
      </c>
      <c r="I211" s="8">
        <v>4634.09</v>
      </c>
      <c r="J211" s="4">
        <v>-0.26</v>
      </c>
      <c r="K211" s="4">
        <v>-0.01</v>
      </c>
      <c r="M211" s="6">
        <v>44544</v>
      </c>
      <c r="N211" s="8">
        <v>255.69</v>
      </c>
      <c r="O211" s="8">
        <v>4634.09</v>
      </c>
      <c r="P211" s="4">
        <v>-0.88</v>
      </c>
      <c r="Q211" s="4">
        <v>-0.01</v>
      </c>
      <c r="S211" s="6">
        <v>44544</v>
      </c>
      <c r="T211" s="8">
        <v>513.44000000000005</v>
      </c>
      <c r="U211" s="8">
        <v>4634.09</v>
      </c>
      <c r="V211" s="4">
        <v>1.36</v>
      </c>
      <c r="W211" s="4">
        <v>-0.01</v>
      </c>
      <c r="Y211" s="6">
        <v>44544</v>
      </c>
      <c r="Z211" s="8">
        <v>127.72</v>
      </c>
      <c r="AA211" s="8">
        <v>4634.09</v>
      </c>
      <c r="AB211" s="4">
        <v>-1.65</v>
      </c>
      <c r="AC211" s="4">
        <v>-0.01</v>
      </c>
    </row>
    <row r="212" spans="1:31" ht="15.75" thickBot="1" x14ac:dyDescent="0.3">
      <c r="A212" s="6">
        <v>44545</v>
      </c>
      <c r="B212" s="8">
        <v>571.94000000000005</v>
      </c>
      <c r="C212" s="8">
        <v>4709.8500000000004</v>
      </c>
      <c r="D212" s="4">
        <v>0.02</v>
      </c>
      <c r="E212" s="4">
        <v>0.02</v>
      </c>
      <c r="G212" s="6">
        <v>44545</v>
      </c>
      <c r="H212" s="8">
        <v>650.25</v>
      </c>
      <c r="I212" s="8">
        <v>4709.8500000000004</v>
      </c>
      <c r="J212" s="4">
        <v>2.65</v>
      </c>
      <c r="K212" s="4">
        <v>0.02</v>
      </c>
      <c r="M212" s="6">
        <v>44545</v>
      </c>
      <c r="N212" s="8">
        <v>693.53</v>
      </c>
      <c r="O212" s="8">
        <v>4709.8500000000004</v>
      </c>
      <c r="P212" s="4">
        <v>1</v>
      </c>
      <c r="Q212" s="4">
        <v>0.02</v>
      </c>
      <c r="S212" s="6">
        <v>44545</v>
      </c>
      <c r="T212" s="8">
        <v>263.52</v>
      </c>
      <c r="U212" s="8">
        <v>4709.8500000000004</v>
      </c>
      <c r="V212" s="4">
        <v>-0.67</v>
      </c>
      <c r="W212" s="4">
        <v>0.02</v>
      </c>
      <c r="Y212" s="6">
        <v>44545</v>
      </c>
      <c r="Z212" s="8">
        <v>461.13</v>
      </c>
      <c r="AA212" s="8">
        <v>4709.8500000000004</v>
      </c>
      <c r="AB212" s="4">
        <v>1.28</v>
      </c>
      <c r="AC212" s="4">
        <v>0.02</v>
      </c>
    </row>
    <row r="213" spans="1:31" ht="15.75" thickBot="1" x14ac:dyDescent="0.3">
      <c r="A213" s="6">
        <v>44546</v>
      </c>
      <c r="B213" s="8">
        <v>273.37</v>
      </c>
      <c r="C213" s="8">
        <v>4668.67</v>
      </c>
      <c r="D213" s="4">
        <v>-0.74</v>
      </c>
      <c r="E213" s="4">
        <v>-0.01</v>
      </c>
      <c r="G213" s="6">
        <v>44546</v>
      </c>
      <c r="H213" s="8">
        <v>39.22</v>
      </c>
      <c r="I213" s="8">
        <v>4668.67</v>
      </c>
      <c r="J213" s="4">
        <v>-2.81</v>
      </c>
      <c r="K213" s="4">
        <v>-0.01</v>
      </c>
      <c r="M213" s="6">
        <v>44546</v>
      </c>
      <c r="N213" s="8">
        <v>596.21</v>
      </c>
      <c r="O213" s="8">
        <v>4668.67</v>
      </c>
      <c r="P213" s="4">
        <v>-0.15</v>
      </c>
      <c r="Q213" s="4">
        <v>-0.01</v>
      </c>
      <c r="S213" s="6">
        <v>44546</v>
      </c>
      <c r="T213" s="8">
        <v>20.64</v>
      </c>
      <c r="U213" s="8">
        <v>4668.67</v>
      </c>
      <c r="V213" s="4">
        <v>-2.5499999999999998</v>
      </c>
      <c r="W213" s="4">
        <v>-0.01</v>
      </c>
      <c r="Y213" s="6">
        <v>44546</v>
      </c>
      <c r="Z213" s="8">
        <v>120.82</v>
      </c>
      <c r="AA213" s="8">
        <v>4668.67</v>
      </c>
      <c r="AB213" s="4">
        <v>-1.34</v>
      </c>
      <c r="AC213" s="4">
        <v>-0.01</v>
      </c>
    </row>
    <row r="214" spans="1:31" ht="15.75" thickBot="1" x14ac:dyDescent="0.3">
      <c r="A214" s="1"/>
      <c r="B214" s="1"/>
      <c r="C214" s="1"/>
      <c r="D214" s="1"/>
      <c r="E214" s="1"/>
      <c r="G214" s="1"/>
      <c r="H214" s="1"/>
      <c r="I214" s="1"/>
      <c r="J214" s="1"/>
      <c r="K214" s="1"/>
      <c r="M214" s="1"/>
      <c r="N214" s="1"/>
      <c r="O214" s="1"/>
      <c r="P214" s="1"/>
      <c r="Q214" s="1"/>
      <c r="S214" s="1"/>
      <c r="T214" s="1"/>
      <c r="U214" s="1"/>
      <c r="V214" s="1"/>
      <c r="W214" s="1"/>
      <c r="Y214" s="1"/>
      <c r="Z214" s="1"/>
      <c r="AA214" s="1"/>
      <c r="AB214" s="1"/>
      <c r="AC214" s="1"/>
    </row>
    <row r="215" spans="1:31" ht="15.75" thickBot="1" x14ac:dyDescent="0.3">
      <c r="A215" t="s">
        <v>120</v>
      </c>
      <c r="B215">
        <f>_xlfn.COVARIANCE.P(E151:E213,D151:D213)</f>
        <v>-7.7404887881078472E-4</v>
      </c>
      <c r="C215" s="23" t="s">
        <v>121</v>
      </c>
      <c r="D215">
        <f>B215/B216</f>
        <v>-4.2741730208389173E-4</v>
      </c>
      <c r="E215" s="1"/>
      <c r="G215" t="s">
        <v>120</v>
      </c>
      <c r="H215">
        <f>_xlfn.COVARIANCE.P(K151:K213,J151:J213)</f>
        <v>1.0020156210632279E-4</v>
      </c>
      <c r="I215" s="23" t="s">
        <v>121</v>
      </c>
      <c r="J215">
        <f>H215/H216</f>
        <v>5.6566260440222218E-5</v>
      </c>
      <c r="K215" s="1"/>
      <c r="M215" t="s">
        <v>120</v>
      </c>
      <c r="N215">
        <f>_xlfn.COVARIANCE.P(Q151:Q213,P151:P213)</f>
        <v>1.6930209120685315E-3</v>
      </c>
      <c r="O215" s="23" t="s">
        <v>121</v>
      </c>
      <c r="P215">
        <f>N215/N216</f>
        <v>1.4913833306152442E-3</v>
      </c>
      <c r="Q215" s="1"/>
      <c r="S215" t="s">
        <v>120</v>
      </c>
      <c r="T215">
        <f>_xlfn.COVARIANCE.P(W151:W213,V151:V213)</f>
        <v>-2.36255983875032E-4</v>
      </c>
      <c r="U215" s="23" t="s">
        <v>121</v>
      </c>
      <c r="V215">
        <f>T215/T216</f>
        <v>-1.5212901942569343E-4</v>
      </c>
      <c r="W215" s="1"/>
      <c r="Y215" t="s">
        <v>120</v>
      </c>
      <c r="Z215">
        <f>_xlfn.COVARIANCE.P(AC151:AC213,AB151:AB213)</f>
        <v>2.3248677248677249E-3</v>
      </c>
      <c r="AA215" s="23" t="s">
        <v>121</v>
      </c>
      <c r="AB215">
        <f>Z215/Z216</f>
        <v>8.1470760451860544E-4</v>
      </c>
      <c r="AC215" s="1"/>
    </row>
    <row r="216" spans="1:31" x14ac:dyDescent="0.25">
      <c r="A216" t="s">
        <v>16</v>
      </c>
      <c r="B216">
        <f>_xlfn.VAR.P(D151:D213)</f>
        <v>1.8109909800957416</v>
      </c>
      <c r="C216" s="23"/>
      <c r="G216" t="s">
        <v>16</v>
      </c>
      <c r="H216">
        <f>_xlfn.VAR.P(J151:J213)</f>
        <v>1.7714015621063239</v>
      </c>
      <c r="I216" s="23"/>
      <c r="M216" t="s">
        <v>16</v>
      </c>
      <c r="N216">
        <f>_xlfn.VAR.P(P151:P213)</f>
        <v>1.1352017132779038</v>
      </c>
      <c r="O216" s="23"/>
      <c r="S216" t="s">
        <v>16</v>
      </c>
      <c r="T216">
        <f>_xlfn.VAR.P(V151:V213)</f>
        <v>1.5529974804736706</v>
      </c>
      <c r="U216" s="23"/>
      <c r="Y216" t="s">
        <v>16</v>
      </c>
      <c r="Z216">
        <f>_xlfn.VAR.P(AB151:AB213)</f>
        <v>2.8536222222222207</v>
      </c>
      <c r="AA216" s="23"/>
    </row>
    <row r="217" spans="1:31" ht="15.75" thickBot="1" x14ac:dyDescent="0.3">
      <c r="C217" s="23"/>
    </row>
    <row r="218" spans="1:31" ht="15.75" thickBot="1" x14ac:dyDescent="0.3">
      <c r="A218" s="25" t="s">
        <v>104</v>
      </c>
      <c r="B218" s="26"/>
      <c r="C218" s="23"/>
      <c r="AE218" s="3"/>
    </row>
    <row r="219" spans="1:31" x14ac:dyDescent="0.25">
      <c r="C219" s="23"/>
    </row>
    <row r="220" spans="1:31" x14ac:dyDescent="0.25">
      <c r="C220" s="23"/>
    </row>
    <row r="221" spans="1:31" ht="15.75" thickBot="1" x14ac:dyDescent="0.3">
      <c r="A221" s="24" t="s">
        <v>105</v>
      </c>
      <c r="C221" s="23"/>
      <c r="G221" s="24" t="s">
        <v>106</v>
      </c>
      <c r="M221" s="24" t="s">
        <v>107</v>
      </c>
      <c r="S221" s="24" t="s">
        <v>108</v>
      </c>
      <c r="Y221" s="24" t="s">
        <v>109</v>
      </c>
    </row>
    <row r="222" spans="1:31" ht="27" thickBot="1" x14ac:dyDescent="0.3">
      <c r="A222" s="1" t="s">
        <v>9</v>
      </c>
      <c r="B222" s="1" t="s">
        <v>4</v>
      </c>
      <c r="C222" s="1" t="s">
        <v>110</v>
      </c>
      <c r="D222" s="1" t="s">
        <v>111</v>
      </c>
      <c r="E222" s="1" t="s">
        <v>112</v>
      </c>
      <c r="G222" s="1" t="s">
        <v>9</v>
      </c>
      <c r="H222" s="1" t="s">
        <v>4</v>
      </c>
      <c r="I222" s="1" t="s">
        <v>110</v>
      </c>
      <c r="J222" s="1" t="s">
        <v>111</v>
      </c>
      <c r="K222" s="1" t="s">
        <v>112</v>
      </c>
      <c r="M222" s="1" t="s">
        <v>9</v>
      </c>
      <c r="N222" s="1" t="s">
        <v>4</v>
      </c>
      <c r="O222" s="1" t="s">
        <v>110</v>
      </c>
      <c r="P222" s="1" t="s">
        <v>111</v>
      </c>
      <c r="Q222" s="1" t="s">
        <v>112</v>
      </c>
      <c r="S222" s="1" t="s">
        <v>9</v>
      </c>
      <c r="T222" s="1" t="s">
        <v>4</v>
      </c>
      <c r="U222" s="1" t="s">
        <v>110</v>
      </c>
      <c r="V222" s="1" t="s">
        <v>111</v>
      </c>
      <c r="W222" s="1" t="s">
        <v>112</v>
      </c>
      <c r="Y222" s="1" t="s">
        <v>9</v>
      </c>
      <c r="Z222" s="1" t="s">
        <v>4</v>
      </c>
      <c r="AA222" s="1" t="s">
        <v>110</v>
      </c>
      <c r="AB222" s="1" t="s">
        <v>111</v>
      </c>
      <c r="AC222" s="1" t="s">
        <v>112</v>
      </c>
    </row>
    <row r="223" spans="1:31" ht="15.75" thickBot="1" x14ac:dyDescent="0.3">
      <c r="A223" s="6">
        <v>44456</v>
      </c>
      <c r="B223" s="8">
        <v>615.4</v>
      </c>
      <c r="C223" s="8">
        <v>4432.99</v>
      </c>
      <c r="D223" s="1"/>
      <c r="E223" s="1"/>
      <c r="G223" s="6">
        <v>44456</v>
      </c>
      <c r="H223" s="8">
        <v>352.73</v>
      </c>
      <c r="I223" s="8">
        <v>4432.99</v>
      </c>
      <c r="J223" s="1"/>
      <c r="K223" s="1"/>
      <c r="M223" s="6">
        <v>44456</v>
      </c>
      <c r="N223" s="8">
        <v>327.7</v>
      </c>
      <c r="O223" s="8">
        <v>4432.99</v>
      </c>
      <c r="P223" s="1"/>
      <c r="Q223" s="1"/>
      <c r="S223" s="6">
        <v>44456</v>
      </c>
      <c r="T223" s="8">
        <v>105.01</v>
      </c>
      <c r="U223" s="8">
        <v>4432.99</v>
      </c>
      <c r="V223" s="1"/>
      <c r="W223" s="1"/>
      <c r="Y223" s="6">
        <v>44456</v>
      </c>
      <c r="Z223" s="8">
        <v>668.12</v>
      </c>
      <c r="AA223" s="8">
        <v>4432.99</v>
      </c>
      <c r="AB223" s="1"/>
      <c r="AC223" s="1"/>
    </row>
    <row r="224" spans="1:31" ht="15.75" thickBot="1" x14ac:dyDescent="0.3">
      <c r="A224" s="6">
        <v>44459</v>
      </c>
      <c r="B224" s="8">
        <v>386.15</v>
      </c>
      <c r="C224" s="8">
        <v>4357.7299999999996</v>
      </c>
      <c r="D224" s="35">
        <v>-0.47</v>
      </c>
      <c r="E224" s="35">
        <v>-0.02</v>
      </c>
      <c r="G224" s="6">
        <v>44459</v>
      </c>
      <c r="H224" s="8">
        <v>60.99</v>
      </c>
      <c r="I224" s="8">
        <v>4357.7299999999996</v>
      </c>
      <c r="J224" s="35">
        <v>-1.75</v>
      </c>
      <c r="K224" s="35">
        <v>-0.02</v>
      </c>
      <c r="M224" s="6">
        <v>44459</v>
      </c>
      <c r="N224" s="8">
        <v>359.91</v>
      </c>
      <c r="O224" s="8">
        <v>4357.7299999999996</v>
      </c>
      <c r="P224" s="35">
        <v>0.09</v>
      </c>
      <c r="Q224" s="35">
        <v>-0.02</v>
      </c>
      <c r="S224" s="6">
        <v>44459</v>
      </c>
      <c r="T224" s="8">
        <v>523.38</v>
      </c>
      <c r="U224" s="8">
        <v>4357.7299999999996</v>
      </c>
      <c r="V224" s="35">
        <v>1.61</v>
      </c>
      <c r="W224" s="35">
        <v>-0.02</v>
      </c>
      <c r="Y224" s="6">
        <v>44459</v>
      </c>
      <c r="Z224" s="8">
        <v>681.97</v>
      </c>
      <c r="AA224" s="8">
        <v>4357.7299999999996</v>
      </c>
      <c r="AB224" s="35">
        <v>0.02</v>
      </c>
      <c r="AC224" s="35">
        <v>-0.02</v>
      </c>
    </row>
    <row r="225" spans="1:29" ht="15.75" thickBot="1" x14ac:dyDescent="0.3">
      <c r="A225" s="6">
        <v>44460</v>
      </c>
      <c r="B225" s="8">
        <v>573.69000000000005</v>
      </c>
      <c r="C225" s="8">
        <v>4354.1899999999996</v>
      </c>
      <c r="D225" s="35">
        <v>0.4</v>
      </c>
      <c r="E225" s="35">
        <v>0</v>
      </c>
      <c r="G225" s="6">
        <v>44460</v>
      </c>
      <c r="H225" s="8">
        <v>429.13</v>
      </c>
      <c r="I225" s="8">
        <v>4354.1899999999996</v>
      </c>
      <c r="J225" s="35">
        <v>1.95</v>
      </c>
      <c r="K225" s="35">
        <v>0</v>
      </c>
      <c r="M225" s="6">
        <v>44460</v>
      </c>
      <c r="N225" s="8">
        <v>619.75</v>
      </c>
      <c r="O225" s="8">
        <v>4354.1899999999996</v>
      </c>
      <c r="P225" s="35">
        <v>0.54</v>
      </c>
      <c r="Q225" s="35">
        <v>0</v>
      </c>
      <c r="S225" s="6">
        <v>44460</v>
      </c>
      <c r="T225" s="8">
        <v>54.12</v>
      </c>
      <c r="U225" s="8">
        <v>4354.1899999999996</v>
      </c>
      <c r="V225" s="35">
        <v>-2.27</v>
      </c>
      <c r="W225" s="35">
        <v>0</v>
      </c>
      <c r="Y225" s="6">
        <v>44460</v>
      </c>
      <c r="Z225" s="8">
        <v>348.64</v>
      </c>
      <c r="AA225" s="8">
        <v>4354.1899999999996</v>
      </c>
      <c r="AB225" s="35">
        <v>-0.67</v>
      </c>
      <c r="AC225" s="35">
        <v>0</v>
      </c>
    </row>
    <row r="226" spans="1:29" ht="15.75" thickBot="1" x14ac:dyDescent="0.3">
      <c r="A226" s="6">
        <v>44461</v>
      </c>
      <c r="B226" s="8">
        <v>268.22000000000003</v>
      </c>
      <c r="C226" s="8">
        <v>4395.6400000000003</v>
      </c>
      <c r="D226" s="35">
        <v>-0.76</v>
      </c>
      <c r="E226" s="35">
        <v>0.01</v>
      </c>
      <c r="G226" s="6">
        <v>44461</v>
      </c>
      <c r="H226" s="8">
        <v>443.09</v>
      </c>
      <c r="I226" s="8">
        <v>4395.6400000000003</v>
      </c>
      <c r="J226" s="35">
        <v>0.03</v>
      </c>
      <c r="K226" s="35">
        <v>0.01</v>
      </c>
      <c r="M226" s="6">
        <v>44461</v>
      </c>
      <c r="N226" s="8">
        <v>104.69</v>
      </c>
      <c r="O226" s="8">
        <v>4395.6400000000003</v>
      </c>
      <c r="P226" s="35">
        <v>-1.78</v>
      </c>
      <c r="Q226" s="35">
        <v>0.01</v>
      </c>
      <c r="S226" s="6">
        <v>44461</v>
      </c>
      <c r="T226" s="8">
        <v>61.02</v>
      </c>
      <c r="U226" s="8">
        <v>4395.6400000000003</v>
      </c>
      <c r="V226" s="35">
        <v>0.12</v>
      </c>
      <c r="W226" s="35">
        <v>0.01</v>
      </c>
      <c r="Y226" s="6">
        <v>44461</v>
      </c>
      <c r="Z226" s="8">
        <v>543.08000000000004</v>
      </c>
      <c r="AA226" s="8">
        <v>4395.6400000000003</v>
      </c>
      <c r="AB226" s="35">
        <v>0.44</v>
      </c>
      <c r="AC226" s="35">
        <v>0.01</v>
      </c>
    </row>
    <row r="227" spans="1:29" ht="15.75" thickBot="1" x14ac:dyDescent="0.3">
      <c r="A227" s="6">
        <v>44462</v>
      </c>
      <c r="B227" s="8">
        <v>108.58</v>
      </c>
      <c r="C227" s="8">
        <v>4448.9799999999996</v>
      </c>
      <c r="D227" s="35">
        <v>-0.9</v>
      </c>
      <c r="E227" s="35">
        <v>0.01</v>
      </c>
      <c r="G227" s="6">
        <v>44462</v>
      </c>
      <c r="H227" s="8">
        <v>387.92</v>
      </c>
      <c r="I227" s="8">
        <v>4448.9799999999996</v>
      </c>
      <c r="J227" s="35">
        <v>-0.13</v>
      </c>
      <c r="K227" s="35">
        <v>0.01</v>
      </c>
      <c r="M227" s="6">
        <v>44462</v>
      </c>
      <c r="N227" s="8">
        <v>217.33</v>
      </c>
      <c r="O227" s="8">
        <v>4448.9799999999996</v>
      </c>
      <c r="P227" s="35">
        <v>0.73</v>
      </c>
      <c r="Q227" s="35">
        <v>0.01</v>
      </c>
      <c r="S227" s="6">
        <v>44462</v>
      </c>
      <c r="T227" s="8">
        <v>385.36</v>
      </c>
      <c r="U227" s="8">
        <v>4448.9799999999996</v>
      </c>
      <c r="V227" s="35">
        <v>1.84</v>
      </c>
      <c r="W227" s="35">
        <v>0.01</v>
      </c>
      <c r="Y227" s="6">
        <v>44462</v>
      </c>
      <c r="Z227" s="8">
        <v>126.46</v>
      </c>
      <c r="AA227" s="8">
        <v>4448.9799999999996</v>
      </c>
      <c r="AB227" s="35">
        <v>-1.46</v>
      </c>
      <c r="AC227" s="35">
        <v>0.01</v>
      </c>
    </row>
    <row r="228" spans="1:29" ht="15.75" thickBot="1" x14ac:dyDescent="0.3">
      <c r="A228" s="6">
        <v>44463</v>
      </c>
      <c r="B228" s="8">
        <v>559.92999999999995</v>
      </c>
      <c r="C228" s="8">
        <v>4455.4799999999996</v>
      </c>
      <c r="D228" s="35">
        <v>1.64</v>
      </c>
      <c r="E228" s="35">
        <v>0</v>
      </c>
      <c r="G228" s="6">
        <v>44463</v>
      </c>
      <c r="H228" s="8">
        <v>637.95000000000005</v>
      </c>
      <c r="I228" s="8">
        <v>4455.4799999999996</v>
      </c>
      <c r="J228" s="35">
        <v>0.5</v>
      </c>
      <c r="K228" s="35">
        <v>0</v>
      </c>
      <c r="M228" s="6">
        <v>44463</v>
      </c>
      <c r="N228" s="8">
        <v>244.92</v>
      </c>
      <c r="O228" s="8">
        <v>4455.4799999999996</v>
      </c>
      <c r="P228" s="35">
        <v>0.12</v>
      </c>
      <c r="Q228" s="35">
        <v>0</v>
      </c>
      <c r="S228" s="6">
        <v>44463</v>
      </c>
      <c r="T228" s="8">
        <v>105.01</v>
      </c>
      <c r="U228" s="8">
        <v>4455.4799999999996</v>
      </c>
      <c r="V228" s="35">
        <v>-1.3</v>
      </c>
      <c r="W228" s="35">
        <v>0</v>
      </c>
      <c r="Y228" s="6">
        <v>44463</v>
      </c>
      <c r="Z228" s="8">
        <v>647.25</v>
      </c>
      <c r="AA228" s="8">
        <v>4455.4799999999996</v>
      </c>
      <c r="AB228" s="35">
        <v>1.63</v>
      </c>
      <c r="AC228" s="35">
        <v>0</v>
      </c>
    </row>
    <row r="229" spans="1:29" ht="15.75" thickBot="1" x14ac:dyDescent="0.3">
      <c r="A229" s="6">
        <v>44466</v>
      </c>
      <c r="B229" s="8">
        <v>115.61</v>
      </c>
      <c r="C229" s="8">
        <v>4443.1099999999997</v>
      </c>
      <c r="D229" s="35">
        <v>-1.58</v>
      </c>
      <c r="E229" s="35">
        <v>0</v>
      </c>
      <c r="G229" s="6">
        <v>44466</v>
      </c>
      <c r="H229" s="8">
        <v>408.34</v>
      </c>
      <c r="I229" s="8">
        <v>4443.1099999999997</v>
      </c>
      <c r="J229" s="35">
        <v>-0.45</v>
      </c>
      <c r="K229" s="35">
        <v>0</v>
      </c>
      <c r="M229" s="6">
        <v>44466</v>
      </c>
      <c r="N229" s="8">
        <v>587.54</v>
      </c>
      <c r="O229" s="8">
        <v>4443.1099999999997</v>
      </c>
      <c r="P229" s="35">
        <v>0.87</v>
      </c>
      <c r="Q229" s="35">
        <v>0</v>
      </c>
      <c r="S229" s="6">
        <v>44466</v>
      </c>
      <c r="T229" s="8">
        <v>167.12</v>
      </c>
      <c r="U229" s="8">
        <v>4443.1099999999997</v>
      </c>
      <c r="V229" s="35">
        <v>0.46</v>
      </c>
      <c r="W229" s="35">
        <v>0</v>
      </c>
      <c r="Y229" s="6">
        <v>44466</v>
      </c>
      <c r="Z229" s="8">
        <v>355.62</v>
      </c>
      <c r="AA229" s="8">
        <v>4443.1099999999997</v>
      </c>
      <c r="AB229" s="35">
        <v>-0.6</v>
      </c>
      <c r="AC229" s="35">
        <v>0</v>
      </c>
    </row>
    <row r="230" spans="1:29" ht="15.75" thickBot="1" x14ac:dyDescent="0.3">
      <c r="A230" s="6">
        <v>44467</v>
      </c>
      <c r="B230" s="8">
        <v>365.32</v>
      </c>
      <c r="C230" s="8">
        <v>4352.63</v>
      </c>
      <c r="D230" s="35">
        <v>1.1499999999999999</v>
      </c>
      <c r="E230" s="35">
        <v>-0.02</v>
      </c>
      <c r="G230" s="6">
        <v>44467</v>
      </c>
      <c r="H230" s="8">
        <v>623.07000000000005</v>
      </c>
      <c r="I230" s="8">
        <v>4352.63</v>
      </c>
      <c r="J230" s="35">
        <v>0.42</v>
      </c>
      <c r="K230" s="35">
        <v>-0.02</v>
      </c>
      <c r="M230" s="6">
        <v>44467</v>
      </c>
      <c r="N230" s="8">
        <v>104.69</v>
      </c>
      <c r="O230" s="8">
        <v>4352.63</v>
      </c>
      <c r="P230" s="35">
        <v>-1.72</v>
      </c>
      <c r="Q230" s="35">
        <v>-0.02</v>
      </c>
      <c r="S230" s="6">
        <v>44467</v>
      </c>
      <c r="T230" s="8">
        <v>261.14999999999998</v>
      </c>
      <c r="U230" s="8">
        <v>4352.63</v>
      </c>
      <c r="V230" s="35">
        <v>0.45</v>
      </c>
      <c r="W230" s="35">
        <v>-0.02</v>
      </c>
      <c r="Y230" s="6">
        <v>44467</v>
      </c>
      <c r="Z230" s="8">
        <v>362.53</v>
      </c>
      <c r="AA230" s="8">
        <v>4352.63</v>
      </c>
      <c r="AB230" s="35">
        <v>0.02</v>
      </c>
      <c r="AC230" s="35">
        <v>-0.02</v>
      </c>
    </row>
    <row r="231" spans="1:29" ht="15.75" thickBot="1" x14ac:dyDescent="0.3">
      <c r="A231" s="6">
        <v>44468</v>
      </c>
      <c r="B231" s="8">
        <v>247.22</v>
      </c>
      <c r="C231" s="8">
        <v>4359.46</v>
      </c>
      <c r="D231" s="35">
        <v>-0.39</v>
      </c>
      <c r="E231" s="35">
        <v>0</v>
      </c>
      <c r="G231" s="6">
        <v>44468</v>
      </c>
      <c r="H231" s="8">
        <v>588.38</v>
      </c>
      <c r="I231" s="8">
        <v>4359.46</v>
      </c>
      <c r="J231" s="35">
        <v>-0.06</v>
      </c>
      <c r="K231" s="35">
        <v>0</v>
      </c>
      <c r="M231" s="6">
        <v>44468</v>
      </c>
      <c r="N231" s="8">
        <v>77.099999999999994</v>
      </c>
      <c r="O231" s="8">
        <v>4359.46</v>
      </c>
      <c r="P231" s="35">
        <v>-0.31</v>
      </c>
      <c r="Q231" s="35">
        <v>0</v>
      </c>
      <c r="S231" s="6">
        <v>44468</v>
      </c>
      <c r="T231" s="8">
        <v>624.30999999999995</v>
      </c>
      <c r="U231" s="8">
        <v>4359.46</v>
      </c>
      <c r="V231" s="35">
        <v>0.87</v>
      </c>
      <c r="W231" s="35">
        <v>0</v>
      </c>
      <c r="Y231" s="6">
        <v>44468</v>
      </c>
      <c r="Z231" s="8">
        <v>202.81</v>
      </c>
      <c r="AA231" s="8">
        <v>4359.46</v>
      </c>
      <c r="AB231" s="35">
        <v>-0.57999999999999996</v>
      </c>
      <c r="AC231" s="35">
        <v>0</v>
      </c>
    </row>
    <row r="232" spans="1:29" ht="15.75" thickBot="1" x14ac:dyDescent="0.3">
      <c r="A232" s="6">
        <v>44469</v>
      </c>
      <c r="B232" s="8">
        <v>629.25</v>
      </c>
      <c r="C232" s="8">
        <v>4307.54</v>
      </c>
      <c r="D232" s="35">
        <v>0.93</v>
      </c>
      <c r="E232" s="35">
        <v>-0.01</v>
      </c>
      <c r="G232" s="6">
        <v>44469</v>
      </c>
      <c r="H232" s="8">
        <v>39.950000000000003</v>
      </c>
      <c r="I232" s="8">
        <v>4307.54</v>
      </c>
      <c r="J232" s="35">
        <v>-2.69</v>
      </c>
      <c r="K232" s="35">
        <v>-0.01</v>
      </c>
      <c r="M232" s="6">
        <v>44469</v>
      </c>
      <c r="N232" s="8">
        <v>47.23</v>
      </c>
      <c r="O232" s="8">
        <v>4307.54</v>
      </c>
      <c r="P232" s="35">
        <v>-0.49</v>
      </c>
      <c r="Q232" s="35">
        <v>-0.01</v>
      </c>
      <c r="S232" s="6">
        <v>44469</v>
      </c>
      <c r="T232" s="8">
        <v>182.66</v>
      </c>
      <c r="U232" s="8">
        <v>4307.54</v>
      </c>
      <c r="V232" s="35">
        <v>-1.23</v>
      </c>
      <c r="W232" s="35">
        <v>-0.01</v>
      </c>
      <c r="Y232" s="6">
        <v>44469</v>
      </c>
      <c r="Z232" s="8">
        <v>424.99</v>
      </c>
      <c r="AA232" s="8">
        <v>4307.54</v>
      </c>
      <c r="AB232" s="35">
        <v>0.74</v>
      </c>
      <c r="AC232" s="35">
        <v>-0.01</v>
      </c>
    </row>
    <row r="233" spans="1:29" ht="15.75" thickBot="1" x14ac:dyDescent="0.3">
      <c r="A233" s="6">
        <v>44470</v>
      </c>
      <c r="B233" s="8">
        <v>316.75</v>
      </c>
      <c r="C233" s="8">
        <v>4357.04</v>
      </c>
      <c r="D233" s="35">
        <v>-0.69</v>
      </c>
      <c r="E233" s="35">
        <v>0.01</v>
      </c>
      <c r="G233" s="6">
        <v>44470</v>
      </c>
      <c r="H233" s="8">
        <v>12.42</v>
      </c>
      <c r="I233" s="8">
        <v>4357.04</v>
      </c>
      <c r="J233" s="35">
        <v>-1.17</v>
      </c>
      <c r="K233" s="35">
        <v>0.01</v>
      </c>
      <c r="M233" s="6">
        <v>44470</v>
      </c>
      <c r="N233" s="8">
        <v>536.97</v>
      </c>
      <c r="O233" s="8">
        <v>4357.04</v>
      </c>
      <c r="P233" s="35">
        <v>2.4300000000000002</v>
      </c>
      <c r="Q233" s="35">
        <v>0.01</v>
      </c>
      <c r="S233" s="6">
        <v>44470</v>
      </c>
      <c r="T233" s="8">
        <v>520.79999999999995</v>
      </c>
      <c r="U233" s="8">
        <v>4357.04</v>
      </c>
      <c r="V233" s="35">
        <v>1.05</v>
      </c>
      <c r="W233" s="35">
        <v>0.01</v>
      </c>
      <c r="Y233" s="6">
        <v>44470</v>
      </c>
      <c r="Z233" s="8">
        <v>508.36</v>
      </c>
      <c r="AA233" s="8">
        <v>4357.04</v>
      </c>
      <c r="AB233" s="35">
        <v>0.18</v>
      </c>
      <c r="AC233" s="35">
        <v>0.01</v>
      </c>
    </row>
    <row r="234" spans="1:29" ht="15.75" thickBot="1" x14ac:dyDescent="0.3">
      <c r="A234" s="6">
        <v>44473</v>
      </c>
      <c r="B234" s="8">
        <v>240.28</v>
      </c>
      <c r="C234" s="8">
        <v>4300.46</v>
      </c>
      <c r="D234" s="35">
        <v>-0.28000000000000003</v>
      </c>
      <c r="E234" s="35">
        <v>-0.01</v>
      </c>
      <c r="G234" s="6">
        <v>44473</v>
      </c>
      <c r="H234" s="8">
        <v>616.16</v>
      </c>
      <c r="I234" s="8">
        <v>4300.46</v>
      </c>
      <c r="J234" s="35">
        <v>3.9</v>
      </c>
      <c r="K234" s="35">
        <v>-0.01</v>
      </c>
      <c r="M234" s="6">
        <v>44473</v>
      </c>
      <c r="N234" s="8">
        <v>161.97</v>
      </c>
      <c r="O234" s="8">
        <v>4300.46</v>
      </c>
      <c r="P234" s="35">
        <v>-1.2</v>
      </c>
      <c r="Q234" s="35">
        <v>-0.01</v>
      </c>
      <c r="S234" s="6">
        <v>44473</v>
      </c>
      <c r="T234" s="8">
        <v>230.96</v>
      </c>
      <c r="U234" s="8">
        <v>4300.46</v>
      </c>
      <c r="V234" s="35">
        <v>-0.81</v>
      </c>
      <c r="W234" s="35">
        <v>-0.01</v>
      </c>
      <c r="Y234" s="6">
        <v>44473</v>
      </c>
      <c r="Z234" s="8">
        <v>494.47</v>
      </c>
      <c r="AA234" s="8">
        <v>4300.46</v>
      </c>
      <c r="AB234" s="35">
        <v>-0.03</v>
      </c>
      <c r="AC234" s="35">
        <v>-0.01</v>
      </c>
    </row>
    <row r="235" spans="1:29" ht="15.75" thickBot="1" x14ac:dyDescent="0.3">
      <c r="A235" s="6">
        <v>44474</v>
      </c>
      <c r="B235" s="8">
        <v>566.71</v>
      </c>
      <c r="C235" s="8">
        <v>4345.72</v>
      </c>
      <c r="D235" s="35">
        <v>0.86</v>
      </c>
      <c r="E235" s="35">
        <v>0.01</v>
      </c>
      <c r="G235" s="6">
        <v>44474</v>
      </c>
      <c r="H235" s="8">
        <v>373.52</v>
      </c>
      <c r="I235" s="8">
        <v>4345.72</v>
      </c>
      <c r="J235" s="35">
        <v>-0.5</v>
      </c>
      <c r="K235" s="35">
        <v>0.01</v>
      </c>
      <c r="M235" s="6">
        <v>44474</v>
      </c>
      <c r="N235" s="8">
        <v>481.42</v>
      </c>
      <c r="O235" s="8">
        <v>4345.72</v>
      </c>
      <c r="P235" s="35">
        <v>1.0900000000000001</v>
      </c>
      <c r="Q235" s="35">
        <v>0.01</v>
      </c>
      <c r="S235" s="6">
        <v>44474</v>
      </c>
      <c r="T235" s="8">
        <v>465.59</v>
      </c>
      <c r="U235" s="8">
        <v>4345.72</v>
      </c>
      <c r="V235" s="35">
        <v>0.7</v>
      </c>
      <c r="W235" s="35">
        <v>0.01</v>
      </c>
      <c r="Y235" s="6">
        <v>44474</v>
      </c>
      <c r="Z235" s="8">
        <v>70.900000000000006</v>
      </c>
      <c r="AA235" s="8">
        <v>4345.72</v>
      </c>
      <c r="AB235" s="35">
        <v>-1.94</v>
      </c>
      <c r="AC235" s="35">
        <v>0.01</v>
      </c>
    </row>
    <row r="236" spans="1:29" ht="15.75" thickBot="1" x14ac:dyDescent="0.3">
      <c r="A236" s="6">
        <v>44475</v>
      </c>
      <c r="B236" s="8">
        <v>448.74</v>
      </c>
      <c r="C236" s="8">
        <v>4363.55</v>
      </c>
      <c r="D236" s="35">
        <v>-0.23</v>
      </c>
      <c r="E236" s="35">
        <v>0</v>
      </c>
      <c r="G236" s="6">
        <v>44475</v>
      </c>
      <c r="H236" s="8">
        <v>568.09</v>
      </c>
      <c r="I236" s="8">
        <v>4363.55</v>
      </c>
      <c r="J236" s="35">
        <v>0.42</v>
      </c>
      <c r="K236" s="35">
        <v>0</v>
      </c>
      <c r="M236" s="6">
        <v>44475</v>
      </c>
      <c r="N236" s="8">
        <v>654.99</v>
      </c>
      <c r="O236" s="8">
        <v>4363.55</v>
      </c>
      <c r="P236" s="35">
        <v>0.31</v>
      </c>
      <c r="Q236" s="35">
        <v>0</v>
      </c>
      <c r="S236" s="6">
        <v>44475</v>
      </c>
      <c r="T236" s="8">
        <v>99.85</v>
      </c>
      <c r="U236" s="8">
        <v>4363.55</v>
      </c>
      <c r="V236" s="35">
        <v>-1.54</v>
      </c>
      <c r="W236" s="35">
        <v>0</v>
      </c>
      <c r="Y236" s="6">
        <v>44475</v>
      </c>
      <c r="Z236" s="8">
        <v>237.53</v>
      </c>
      <c r="AA236" s="8">
        <v>4363.55</v>
      </c>
      <c r="AB236" s="35">
        <v>1.21</v>
      </c>
      <c r="AC236" s="35">
        <v>0</v>
      </c>
    </row>
    <row r="237" spans="1:29" ht="15.75" thickBot="1" x14ac:dyDescent="0.3">
      <c r="A237" s="6">
        <v>44476</v>
      </c>
      <c r="B237" s="8">
        <v>316.91000000000003</v>
      </c>
      <c r="C237" s="8">
        <v>4399.76</v>
      </c>
      <c r="D237" s="35">
        <v>-0.35</v>
      </c>
      <c r="E237" s="35">
        <v>0.01</v>
      </c>
      <c r="G237" s="6">
        <v>44476</v>
      </c>
      <c r="H237" s="8">
        <v>443.43</v>
      </c>
      <c r="I237" s="8">
        <v>4399.76</v>
      </c>
      <c r="J237" s="35">
        <v>-0.25</v>
      </c>
      <c r="K237" s="35">
        <v>0.01</v>
      </c>
      <c r="M237" s="6">
        <v>44476</v>
      </c>
      <c r="N237" s="8">
        <v>16.18</v>
      </c>
      <c r="O237" s="8">
        <v>4399.76</v>
      </c>
      <c r="P237" s="35">
        <v>-3.7</v>
      </c>
      <c r="Q237" s="35">
        <v>0.01</v>
      </c>
      <c r="S237" s="6">
        <v>44476</v>
      </c>
      <c r="T237" s="8">
        <v>493.19</v>
      </c>
      <c r="U237" s="8">
        <v>4399.76</v>
      </c>
      <c r="V237" s="35">
        <v>1.6</v>
      </c>
      <c r="W237" s="35">
        <v>0.01</v>
      </c>
      <c r="Y237" s="6">
        <v>44476</v>
      </c>
      <c r="Z237" s="8">
        <v>452.81</v>
      </c>
      <c r="AA237" s="8">
        <v>4399.76</v>
      </c>
      <c r="AB237" s="35">
        <v>0.65</v>
      </c>
      <c r="AC237" s="35">
        <v>0.01</v>
      </c>
    </row>
    <row r="238" spans="1:29" ht="15.75" thickBot="1" x14ac:dyDescent="0.3">
      <c r="A238" s="6">
        <v>44477</v>
      </c>
      <c r="B238" s="8">
        <v>46.04</v>
      </c>
      <c r="C238" s="8">
        <v>4391.34</v>
      </c>
      <c r="D238" s="35">
        <v>-1.93</v>
      </c>
      <c r="E238" s="35">
        <v>0</v>
      </c>
      <c r="G238" s="6">
        <v>44477</v>
      </c>
      <c r="H238" s="8">
        <v>130.86000000000001</v>
      </c>
      <c r="I238" s="8">
        <v>4391.34</v>
      </c>
      <c r="J238" s="35">
        <v>-1.22</v>
      </c>
      <c r="K238" s="35">
        <v>0</v>
      </c>
      <c r="M238" s="6">
        <v>44477</v>
      </c>
      <c r="N238" s="8">
        <v>57.85</v>
      </c>
      <c r="O238" s="8">
        <v>4391.34</v>
      </c>
      <c r="P238" s="35">
        <v>1.27</v>
      </c>
      <c r="Q238" s="35">
        <v>0</v>
      </c>
      <c r="S238" s="6">
        <v>44477</v>
      </c>
      <c r="T238" s="8">
        <v>645.01</v>
      </c>
      <c r="U238" s="8">
        <v>4391.34</v>
      </c>
      <c r="V238" s="35">
        <v>0.27</v>
      </c>
      <c r="W238" s="35">
        <v>0</v>
      </c>
      <c r="Y238" s="6">
        <v>44477</v>
      </c>
      <c r="Z238" s="8">
        <v>244.47</v>
      </c>
      <c r="AA238" s="8">
        <v>4391.34</v>
      </c>
      <c r="AB238" s="35">
        <v>-0.62</v>
      </c>
      <c r="AC238" s="35">
        <v>0</v>
      </c>
    </row>
    <row r="239" spans="1:29" ht="15.75" thickBot="1" x14ac:dyDescent="0.3">
      <c r="A239" s="6">
        <v>44480</v>
      </c>
      <c r="B239" s="8">
        <v>476.56</v>
      </c>
      <c r="C239" s="8">
        <v>4361.1899999999996</v>
      </c>
      <c r="D239" s="35">
        <v>2.34</v>
      </c>
      <c r="E239" s="35">
        <v>-0.01</v>
      </c>
      <c r="G239" s="6">
        <v>44480</v>
      </c>
      <c r="H239" s="8">
        <v>568.29999999999995</v>
      </c>
      <c r="I239" s="8">
        <v>4361.1899999999996</v>
      </c>
      <c r="J239" s="35">
        <v>1.47</v>
      </c>
      <c r="K239" s="35">
        <v>-0.01</v>
      </c>
      <c r="M239" s="6">
        <v>44480</v>
      </c>
      <c r="N239" s="8">
        <v>648.08000000000004</v>
      </c>
      <c r="O239" s="8">
        <v>4361.1899999999996</v>
      </c>
      <c r="P239" s="35">
        <v>2.42</v>
      </c>
      <c r="Q239" s="35">
        <v>-0.01</v>
      </c>
      <c r="S239" s="6">
        <v>44480</v>
      </c>
      <c r="T239" s="8">
        <v>479.39</v>
      </c>
      <c r="U239" s="8">
        <v>4361.1899999999996</v>
      </c>
      <c r="V239" s="35">
        <v>-0.3</v>
      </c>
      <c r="W239" s="35">
        <v>-0.01</v>
      </c>
      <c r="Y239" s="6">
        <v>44480</v>
      </c>
      <c r="Z239" s="8">
        <v>508.32</v>
      </c>
      <c r="AA239" s="8">
        <v>4361.1899999999996</v>
      </c>
      <c r="AB239" s="35">
        <v>0.73</v>
      </c>
      <c r="AC239" s="35">
        <v>-0.01</v>
      </c>
    </row>
    <row r="240" spans="1:29" ht="15.75" thickBot="1" x14ac:dyDescent="0.3">
      <c r="A240" s="6">
        <v>44481</v>
      </c>
      <c r="B240" s="8">
        <v>32.15</v>
      </c>
      <c r="C240" s="8">
        <v>4350.6499999999996</v>
      </c>
      <c r="D240" s="35">
        <v>-2.7</v>
      </c>
      <c r="E240" s="35">
        <v>0</v>
      </c>
      <c r="G240" s="6">
        <v>44481</v>
      </c>
      <c r="H240" s="8">
        <v>415.52</v>
      </c>
      <c r="I240" s="8">
        <v>4350.6499999999996</v>
      </c>
      <c r="J240" s="35">
        <v>-0.31</v>
      </c>
      <c r="K240" s="35">
        <v>0</v>
      </c>
      <c r="M240" s="6">
        <v>44481</v>
      </c>
      <c r="N240" s="8">
        <v>196.69</v>
      </c>
      <c r="O240" s="8">
        <v>4350.6499999999996</v>
      </c>
      <c r="P240" s="35">
        <v>-1.19</v>
      </c>
      <c r="Q240" s="35">
        <v>0</v>
      </c>
      <c r="S240" s="6">
        <v>44481</v>
      </c>
      <c r="T240" s="8">
        <v>134.35</v>
      </c>
      <c r="U240" s="8">
        <v>4350.6499999999996</v>
      </c>
      <c r="V240" s="35">
        <v>-1.27</v>
      </c>
      <c r="W240" s="35">
        <v>0</v>
      </c>
      <c r="Y240" s="6">
        <v>44481</v>
      </c>
      <c r="Z240" s="8">
        <v>188.88</v>
      </c>
      <c r="AA240" s="8">
        <v>4350.6499999999996</v>
      </c>
      <c r="AB240" s="35">
        <v>-0.99</v>
      </c>
      <c r="AC240" s="35">
        <v>0</v>
      </c>
    </row>
    <row r="241" spans="1:29" ht="15.75" thickBot="1" x14ac:dyDescent="0.3">
      <c r="A241" s="6">
        <v>44482</v>
      </c>
      <c r="B241" s="8">
        <v>115.66</v>
      </c>
      <c r="C241" s="8">
        <v>4363.8</v>
      </c>
      <c r="D241" s="35">
        <v>1.28</v>
      </c>
      <c r="E241" s="35">
        <v>0</v>
      </c>
      <c r="G241" s="6">
        <v>44482</v>
      </c>
      <c r="H241" s="8">
        <v>82.37</v>
      </c>
      <c r="I241" s="8">
        <v>4363.8</v>
      </c>
      <c r="J241" s="35">
        <v>-1.62</v>
      </c>
      <c r="K241" s="35">
        <v>0</v>
      </c>
      <c r="M241" s="6">
        <v>44482</v>
      </c>
      <c r="N241" s="8">
        <v>432.8</v>
      </c>
      <c r="O241" s="8">
        <v>4363.8</v>
      </c>
      <c r="P241" s="35">
        <v>0.79</v>
      </c>
      <c r="Q241" s="35">
        <v>0</v>
      </c>
      <c r="S241" s="6">
        <v>44482</v>
      </c>
      <c r="T241" s="8">
        <v>431.09</v>
      </c>
      <c r="U241" s="8">
        <v>4363.8</v>
      </c>
      <c r="V241" s="35">
        <v>1.17</v>
      </c>
      <c r="W241" s="35">
        <v>0</v>
      </c>
      <c r="Y241" s="6">
        <v>44482</v>
      </c>
      <c r="Z241" s="8">
        <v>279.14999999999998</v>
      </c>
      <c r="AA241" s="8">
        <v>4363.8</v>
      </c>
      <c r="AB241" s="35">
        <v>0.39</v>
      </c>
      <c r="AC241" s="35">
        <v>0</v>
      </c>
    </row>
    <row r="242" spans="1:29" ht="15.75" thickBot="1" x14ac:dyDescent="0.3">
      <c r="A242" s="6">
        <v>44483</v>
      </c>
      <c r="B242" s="8">
        <v>692.12</v>
      </c>
      <c r="C242" s="8">
        <v>4438.26</v>
      </c>
      <c r="D242" s="35">
        <v>1.79</v>
      </c>
      <c r="E242" s="35">
        <v>0.02</v>
      </c>
      <c r="G242" s="6">
        <v>44483</v>
      </c>
      <c r="H242" s="8">
        <v>575.54</v>
      </c>
      <c r="I242" s="8">
        <v>4438.26</v>
      </c>
      <c r="J242" s="35">
        <v>1.94</v>
      </c>
      <c r="K242" s="35">
        <v>0.02</v>
      </c>
      <c r="M242" s="6">
        <v>44483</v>
      </c>
      <c r="N242" s="8">
        <v>453.68</v>
      </c>
      <c r="O242" s="8">
        <v>4438.26</v>
      </c>
      <c r="P242" s="35">
        <v>0.05</v>
      </c>
      <c r="Q242" s="35">
        <v>0.02</v>
      </c>
      <c r="S242" s="6">
        <v>44483</v>
      </c>
      <c r="T242" s="8">
        <v>316.35000000000002</v>
      </c>
      <c r="U242" s="8">
        <v>4438.26</v>
      </c>
      <c r="V242" s="35">
        <v>-0.31</v>
      </c>
      <c r="W242" s="35">
        <v>0.02</v>
      </c>
      <c r="Y242" s="6">
        <v>44483</v>
      </c>
      <c r="Z242" s="8">
        <v>418.08</v>
      </c>
      <c r="AA242" s="8">
        <v>4438.26</v>
      </c>
      <c r="AB242" s="35">
        <v>0.4</v>
      </c>
      <c r="AC242" s="35">
        <v>0.02</v>
      </c>
    </row>
    <row r="243" spans="1:29" ht="15.75" thickBot="1" x14ac:dyDescent="0.3">
      <c r="A243" s="6">
        <v>44484</v>
      </c>
      <c r="B243" s="8">
        <v>88</v>
      </c>
      <c r="C243" s="8">
        <v>4471.37</v>
      </c>
      <c r="D243" s="35">
        <v>-2.06</v>
      </c>
      <c r="E243" s="35">
        <v>0.01</v>
      </c>
      <c r="G243" s="6">
        <v>44484</v>
      </c>
      <c r="H243" s="8">
        <v>214.52</v>
      </c>
      <c r="I243" s="8">
        <v>4471.37</v>
      </c>
      <c r="J243" s="35">
        <v>-0.99</v>
      </c>
      <c r="K243" s="35">
        <v>0.01</v>
      </c>
      <c r="M243" s="6">
        <v>44484</v>
      </c>
      <c r="N243" s="8">
        <v>175.9</v>
      </c>
      <c r="O243" s="8">
        <v>4471.37</v>
      </c>
      <c r="P243" s="35">
        <v>-0.95</v>
      </c>
      <c r="Q243" s="35">
        <v>0.01</v>
      </c>
      <c r="S243" s="6">
        <v>44484</v>
      </c>
      <c r="T243" s="8">
        <v>495.78</v>
      </c>
      <c r="U243" s="8">
        <v>4471.37</v>
      </c>
      <c r="V243" s="35">
        <v>0.45</v>
      </c>
      <c r="W243" s="35">
        <v>0.01</v>
      </c>
      <c r="Y243" s="6">
        <v>44484</v>
      </c>
      <c r="Z243" s="8">
        <v>640.29999999999995</v>
      </c>
      <c r="AA243" s="8">
        <v>4471.37</v>
      </c>
      <c r="AB243" s="35">
        <v>0.43</v>
      </c>
      <c r="AC243" s="35">
        <v>0.01</v>
      </c>
    </row>
    <row r="244" spans="1:29" ht="15.75" thickBot="1" x14ac:dyDescent="0.3">
      <c r="A244" s="6">
        <v>44487</v>
      </c>
      <c r="B244" s="8">
        <v>303.44</v>
      </c>
      <c r="C244" s="8">
        <v>4486.46</v>
      </c>
      <c r="D244" s="35">
        <v>1.24</v>
      </c>
      <c r="E244" s="35">
        <v>0</v>
      </c>
      <c r="G244" s="6">
        <v>44487</v>
      </c>
      <c r="H244" s="8">
        <v>527.47</v>
      </c>
      <c r="I244" s="8">
        <v>4486.46</v>
      </c>
      <c r="J244" s="35">
        <v>0.9</v>
      </c>
      <c r="K244" s="35">
        <v>0</v>
      </c>
      <c r="M244" s="6">
        <v>44487</v>
      </c>
      <c r="N244" s="8">
        <v>134.24</v>
      </c>
      <c r="O244" s="8">
        <v>4486.46</v>
      </c>
      <c r="P244" s="35">
        <v>-0.27</v>
      </c>
      <c r="Q244" s="35">
        <v>0</v>
      </c>
      <c r="S244" s="6">
        <v>44487</v>
      </c>
      <c r="T244" s="8">
        <v>406.06</v>
      </c>
      <c r="U244" s="8">
        <v>4486.46</v>
      </c>
      <c r="V244" s="35">
        <v>-0.2</v>
      </c>
      <c r="W244" s="35">
        <v>0</v>
      </c>
      <c r="Y244" s="6">
        <v>44487</v>
      </c>
      <c r="Z244" s="8">
        <v>473.64</v>
      </c>
      <c r="AA244" s="8">
        <v>4486.46</v>
      </c>
      <c r="AB244" s="35">
        <v>-0.3</v>
      </c>
      <c r="AC244" s="35">
        <v>0</v>
      </c>
    </row>
    <row r="245" spans="1:29" ht="15.75" thickBot="1" x14ac:dyDescent="0.3">
      <c r="A245" s="6">
        <v>44488</v>
      </c>
      <c r="B245" s="8">
        <v>234</v>
      </c>
      <c r="C245" s="8">
        <v>4519.63</v>
      </c>
      <c r="D245" s="35">
        <v>-0.26</v>
      </c>
      <c r="E245" s="35">
        <v>0.01</v>
      </c>
      <c r="G245" s="6">
        <v>44488</v>
      </c>
      <c r="H245" s="8">
        <v>97.16</v>
      </c>
      <c r="I245" s="8">
        <v>4519.63</v>
      </c>
      <c r="J245" s="35">
        <v>-1.69</v>
      </c>
      <c r="K245" s="35">
        <v>0.01</v>
      </c>
      <c r="M245" s="6">
        <v>44488</v>
      </c>
      <c r="N245" s="8">
        <v>516.17999999999995</v>
      </c>
      <c r="O245" s="8">
        <v>4519.63</v>
      </c>
      <c r="P245" s="35">
        <v>1.35</v>
      </c>
      <c r="Q245" s="35">
        <v>0.01</v>
      </c>
      <c r="S245" s="6">
        <v>44488</v>
      </c>
      <c r="T245" s="8">
        <v>468.17</v>
      </c>
      <c r="U245" s="8">
        <v>4519.63</v>
      </c>
      <c r="V245" s="35">
        <v>0.14000000000000001</v>
      </c>
      <c r="W245" s="35">
        <v>0.01</v>
      </c>
      <c r="Y245" s="6">
        <v>44488</v>
      </c>
      <c r="Z245" s="8">
        <v>334.75</v>
      </c>
      <c r="AA245" s="8">
        <v>4519.63</v>
      </c>
      <c r="AB245" s="35">
        <v>-0.35</v>
      </c>
      <c r="AC245" s="35">
        <v>0.01</v>
      </c>
    </row>
    <row r="246" spans="1:29" ht="15.75" thickBot="1" x14ac:dyDescent="0.3">
      <c r="A246" s="6">
        <v>44489</v>
      </c>
      <c r="B246" s="8">
        <v>275.67</v>
      </c>
      <c r="C246" s="8">
        <v>4536.1899999999996</v>
      </c>
      <c r="D246" s="35">
        <v>0.16</v>
      </c>
      <c r="E246" s="35">
        <v>0</v>
      </c>
      <c r="G246" s="6">
        <v>44489</v>
      </c>
      <c r="H246" s="8">
        <v>326.38</v>
      </c>
      <c r="I246" s="8">
        <v>4536.1899999999996</v>
      </c>
      <c r="J246" s="35">
        <v>1.21</v>
      </c>
      <c r="K246" s="35">
        <v>0</v>
      </c>
      <c r="M246" s="6">
        <v>44489</v>
      </c>
      <c r="N246" s="8">
        <v>141.22</v>
      </c>
      <c r="O246" s="8">
        <v>4536.1899999999996</v>
      </c>
      <c r="P246" s="35">
        <v>-1.3</v>
      </c>
      <c r="Q246" s="35">
        <v>0</v>
      </c>
      <c r="S246" s="6">
        <v>44489</v>
      </c>
      <c r="T246" s="8">
        <v>63.61</v>
      </c>
      <c r="U246" s="8">
        <v>4536.1899999999996</v>
      </c>
      <c r="V246" s="35">
        <v>-2</v>
      </c>
      <c r="W246" s="35">
        <v>0</v>
      </c>
      <c r="Y246" s="6">
        <v>44489</v>
      </c>
      <c r="Z246" s="8">
        <v>584.75</v>
      </c>
      <c r="AA246" s="8">
        <v>4536.1899999999996</v>
      </c>
      <c r="AB246" s="35">
        <v>0.56000000000000005</v>
      </c>
      <c r="AC246" s="35">
        <v>0</v>
      </c>
    </row>
    <row r="247" spans="1:29" ht="15.75" thickBot="1" x14ac:dyDescent="0.3">
      <c r="A247" s="6">
        <v>44490</v>
      </c>
      <c r="B247" s="8">
        <v>234.13</v>
      </c>
      <c r="C247" s="8">
        <v>4549.78</v>
      </c>
      <c r="D247" s="35">
        <v>-0.16</v>
      </c>
      <c r="E247" s="35">
        <v>0</v>
      </c>
      <c r="G247" s="6">
        <v>44490</v>
      </c>
      <c r="H247" s="8">
        <v>250.03</v>
      </c>
      <c r="I247" s="8">
        <v>4549.78</v>
      </c>
      <c r="J247" s="35">
        <v>-0.27</v>
      </c>
      <c r="K247" s="35">
        <v>0</v>
      </c>
      <c r="M247" s="6">
        <v>44490</v>
      </c>
      <c r="N247" s="8">
        <v>481.46</v>
      </c>
      <c r="O247" s="8">
        <v>4549.78</v>
      </c>
      <c r="P247" s="35">
        <v>1.23</v>
      </c>
      <c r="Q247" s="35">
        <v>0</v>
      </c>
      <c r="S247" s="6">
        <v>44490</v>
      </c>
      <c r="T247" s="8">
        <v>153.32</v>
      </c>
      <c r="U247" s="8">
        <v>4549.78</v>
      </c>
      <c r="V247" s="35">
        <v>0.88</v>
      </c>
      <c r="W247" s="35">
        <v>0</v>
      </c>
      <c r="Y247" s="6">
        <v>44490</v>
      </c>
      <c r="Z247" s="8">
        <v>675.03</v>
      </c>
      <c r="AA247" s="8">
        <v>4549.78</v>
      </c>
      <c r="AB247" s="35">
        <v>0.14000000000000001</v>
      </c>
      <c r="AC247" s="35">
        <v>0</v>
      </c>
    </row>
    <row r="248" spans="1:29" ht="15.75" thickBot="1" x14ac:dyDescent="0.3">
      <c r="A248" s="6">
        <v>44491</v>
      </c>
      <c r="B248" s="8">
        <v>574.4</v>
      </c>
      <c r="C248" s="8">
        <v>4544.8999999999996</v>
      </c>
      <c r="D248" s="35">
        <v>0.9</v>
      </c>
      <c r="E248" s="35">
        <v>0</v>
      </c>
      <c r="G248" s="6">
        <v>44491</v>
      </c>
      <c r="H248" s="8">
        <v>215.35</v>
      </c>
      <c r="I248" s="8">
        <v>4544.8999999999996</v>
      </c>
      <c r="J248" s="35">
        <v>-0.15</v>
      </c>
      <c r="K248" s="35">
        <v>0</v>
      </c>
      <c r="M248" s="6">
        <v>44491</v>
      </c>
      <c r="N248" s="8">
        <v>78.680000000000007</v>
      </c>
      <c r="O248" s="8">
        <v>4544.8999999999996</v>
      </c>
      <c r="P248" s="35">
        <v>-1.81</v>
      </c>
      <c r="Q248" s="35">
        <v>0</v>
      </c>
      <c r="S248" s="6">
        <v>44491</v>
      </c>
      <c r="T248" s="8">
        <v>689</v>
      </c>
      <c r="U248" s="8">
        <v>4544.8999999999996</v>
      </c>
      <c r="V248" s="35">
        <v>1.5</v>
      </c>
      <c r="W248" s="35">
        <v>0</v>
      </c>
      <c r="Y248" s="6">
        <v>44491</v>
      </c>
      <c r="Z248" s="8">
        <v>397.25</v>
      </c>
      <c r="AA248" s="8">
        <v>4544.8999999999996</v>
      </c>
      <c r="AB248" s="35">
        <v>-0.53</v>
      </c>
      <c r="AC248" s="35">
        <v>0</v>
      </c>
    </row>
    <row r="249" spans="1:29" ht="15.75" thickBot="1" x14ac:dyDescent="0.3">
      <c r="A249" s="6">
        <v>44494</v>
      </c>
      <c r="B249" s="8">
        <v>255.08</v>
      </c>
      <c r="C249" s="8">
        <v>4566.4799999999996</v>
      </c>
      <c r="D249" s="35">
        <v>-0.81</v>
      </c>
      <c r="E249" s="35">
        <v>0</v>
      </c>
      <c r="G249" s="6">
        <v>44494</v>
      </c>
      <c r="H249" s="8">
        <v>645.74</v>
      </c>
      <c r="I249" s="8">
        <v>4566.4799999999996</v>
      </c>
      <c r="J249" s="35">
        <v>1.1000000000000001</v>
      </c>
      <c r="K249" s="35">
        <v>0</v>
      </c>
      <c r="M249" s="6">
        <v>44494</v>
      </c>
      <c r="N249" s="8">
        <v>99.51</v>
      </c>
      <c r="O249" s="8">
        <v>4566.4799999999996</v>
      </c>
      <c r="P249" s="35">
        <v>0.23</v>
      </c>
      <c r="Q249" s="35">
        <v>0</v>
      </c>
      <c r="S249" s="6">
        <v>44494</v>
      </c>
      <c r="T249" s="8">
        <v>256.83</v>
      </c>
      <c r="U249" s="8">
        <v>4566.4799999999996</v>
      </c>
      <c r="V249" s="35">
        <v>-0.99</v>
      </c>
      <c r="W249" s="35">
        <v>0</v>
      </c>
      <c r="Y249" s="6">
        <v>44494</v>
      </c>
      <c r="Z249" s="8">
        <v>36.14</v>
      </c>
      <c r="AA249" s="8">
        <v>4566.4799999999996</v>
      </c>
      <c r="AB249" s="35">
        <v>-2.4</v>
      </c>
      <c r="AC249" s="35">
        <v>0</v>
      </c>
    </row>
    <row r="250" spans="1:29" ht="15.75" thickBot="1" x14ac:dyDescent="0.3">
      <c r="A250" s="6">
        <v>44495</v>
      </c>
      <c r="B250" s="8">
        <v>650.91999999999996</v>
      </c>
      <c r="C250" s="8">
        <v>4574.79</v>
      </c>
      <c r="D250" s="35">
        <v>0.94</v>
      </c>
      <c r="E250" s="35">
        <v>0</v>
      </c>
      <c r="G250" s="6">
        <v>44495</v>
      </c>
      <c r="H250" s="8">
        <v>450.92</v>
      </c>
      <c r="I250" s="8">
        <v>4574.79</v>
      </c>
      <c r="J250" s="35">
        <v>-0.36</v>
      </c>
      <c r="K250" s="35">
        <v>0</v>
      </c>
      <c r="M250" s="6">
        <v>44495</v>
      </c>
      <c r="N250" s="8">
        <v>564.79</v>
      </c>
      <c r="O250" s="8">
        <v>4574.79</v>
      </c>
      <c r="P250" s="35">
        <v>1.74</v>
      </c>
      <c r="Q250" s="35">
        <v>0</v>
      </c>
      <c r="S250" s="6">
        <v>44495</v>
      </c>
      <c r="T250" s="8">
        <v>244.76</v>
      </c>
      <c r="U250" s="8">
        <v>4574.79</v>
      </c>
      <c r="V250" s="35">
        <v>-0.05</v>
      </c>
      <c r="W250" s="35">
        <v>0</v>
      </c>
      <c r="Y250" s="6">
        <v>44495</v>
      </c>
      <c r="Z250" s="8">
        <v>543</v>
      </c>
      <c r="AA250" s="8">
        <v>4574.79</v>
      </c>
      <c r="AB250" s="35">
        <v>2.71</v>
      </c>
      <c r="AC250" s="35">
        <v>0</v>
      </c>
    </row>
    <row r="251" spans="1:29" ht="15.75" thickBot="1" x14ac:dyDescent="0.3">
      <c r="A251" s="6">
        <v>44496</v>
      </c>
      <c r="B251" s="8">
        <v>199.53</v>
      </c>
      <c r="C251" s="8">
        <v>4551.68</v>
      </c>
      <c r="D251" s="35">
        <v>-1.18</v>
      </c>
      <c r="E251" s="35">
        <v>-0.01</v>
      </c>
      <c r="G251" s="6">
        <v>44496</v>
      </c>
      <c r="H251" s="8">
        <v>436.93</v>
      </c>
      <c r="I251" s="8">
        <v>4551.68</v>
      </c>
      <c r="J251" s="35">
        <v>-0.03</v>
      </c>
      <c r="K251" s="35">
        <v>-0.01</v>
      </c>
      <c r="M251" s="6">
        <v>44496</v>
      </c>
      <c r="N251" s="8">
        <v>127.33</v>
      </c>
      <c r="O251" s="8">
        <v>4551.68</v>
      </c>
      <c r="P251" s="35">
        <v>-1.49</v>
      </c>
      <c r="Q251" s="35">
        <v>-0.01</v>
      </c>
      <c r="S251" s="6">
        <v>44496</v>
      </c>
      <c r="T251" s="8">
        <v>117.97</v>
      </c>
      <c r="U251" s="8">
        <v>4551.68</v>
      </c>
      <c r="V251" s="35">
        <v>-0.73</v>
      </c>
      <c r="W251" s="35">
        <v>-0.01</v>
      </c>
      <c r="Y251" s="6">
        <v>44496</v>
      </c>
      <c r="Z251" s="8">
        <v>209.67</v>
      </c>
      <c r="AA251" s="8">
        <v>4551.68</v>
      </c>
      <c r="AB251" s="35">
        <v>-0.95</v>
      </c>
      <c r="AC251" s="35">
        <v>-0.01</v>
      </c>
    </row>
    <row r="252" spans="1:29" ht="15.75" thickBot="1" x14ac:dyDescent="0.3">
      <c r="A252" s="6">
        <v>44497</v>
      </c>
      <c r="B252" s="8">
        <v>116.16</v>
      </c>
      <c r="C252" s="8">
        <v>4596.42</v>
      </c>
      <c r="D252" s="35">
        <v>-0.54</v>
      </c>
      <c r="E252" s="35">
        <v>0.01</v>
      </c>
      <c r="G252" s="6">
        <v>44497</v>
      </c>
      <c r="H252" s="8">
        <v>277.52</v>
      </c>
      <c r="I252" s="8">
        <v>4596.42</v>
      </c>
      <c r="J252" s="35">
        <v>-0.45</v>
      </c>
      <c r="K252" s="35">
        <v>0.01</v>
      </c>
      <c r="M252" s="6">
        <v>44497</v>
      </c>
      <c r="N252" s="8">
        <v>169</v>
      </c>
      <c r="O252" s="8">
        <v>4596.42</v>
      </c>
      <c r="P252" s="35">
        <v>0.28000000000000003</v>
      </c>
      <c r="Q252" s="35">
        <v>0.01</v>
      </c>
      <c r="S252" s="6">
        <v>44497</v>
      </c>
      <c r="T252" s="8">
        <v>290.49</v>
      </c>
      <c r="U252" s="8">
        <v>4596.42</v>
      </c>
      <c r="V252" s="35">
        <v>0.9</v>
      </c>
      <c r="W252" s="35">
        <v>0.01</v>
      </c>
      <c r="Y252" s="6">
        <v>44497</v>
      </c>
      <c r="Z252" s="8">
        <v>438.83</v>
      </c>
      <c r="AA252" s="8">
        <v>4596.42</v>
      </c>
      <c r="AB252" s="35">
        <v>0.74</v>
      </c>
      <c r="AC252" s="35">
        <v>0.01</v>
      </c>
    </row>
    <row r="253" spans="1:29" ht="15.75" thickBot="1" x14ac:dyDescent="0.3">
      <c r="A253" s="6">
        <v>44498</v>
      </c>
      <c r="B253" s="8">
        <v>164.72</v>
      </c>
      <c r="C253" s="8">
        <v>4605.38</v>
      </c>
      <c r="D253" s="35">
        <v>0.35</v>
      </c>
      <c r="E253" s="35">
        <v>0</v>
      </c>
      <c r="G253" s="6">
        <v>44498</v>
      </c>
      <c r="H253" s="8">
        <v>250.11</v>
      </c>
      <c r="I253" s="8">
        <v>4605.38</v>
      </c>
      <c r="J253" s="35">
        <v>-0.1</v>
      </c>
      <c r="K253" s="35">
        <v>0</v>
      </c>
      <c r="M253" s="6">
        <v>44498</v>
      </c>
      <c r="N253" s="8">
        <v>675.9</v>
      </c>
      <c r="O253" s="8">
        <v>4605.38</v>
      </c>
      <c r="P253" s="35">
        <v>1.39</v>
      </c>
      <c r="Q253" s="35">
        <v>0</v>
      </c>
      <c r="S253" s="6">
        <v>44498</v>
      </c>
      <c r="T253" s="8">
        <v>242.18</v>
      </c>
      <c r="U253" s="8">
        <v>4605.38</v>
      </c>
      <c r="V253" s="35">
        <v>-0.18</v>
      </c>
      <c r="W253" s="35">
        <v>0</v>
      </c>
      <c r="Y253" s="6">
        <v>44498</v>
      </c>
      <c r="Z253" s="8">
        <v>397.17</v>
      </c>
      <c r="AA253" s="8">
        <v>4605.38</v>
      </c>
      <c r="AB253" s="35">
        <v>-0.1</v>
      </c>
      <c r="AC253" s="35">
        <v>0</v>
      </c>
    </row>
    <row r="254" spans="1:29" ht="15.75" thickBot="1" x14ac:dyDescent="0.3">
      <c r="A254" s="6">
        <v>44501</v>
      </c>
      <c r="B254" s="8">
        <v>164.93</v>
      </c>
      <c r="C254" s="8">
        <v>4613.67</v>
      </c>
      <c r="D254" s="35">
        <v>0</v>
      </c>
      <c r="E254" s="35">
        <v>0</v>
      </c>
      <c r="G254" s="6">
        <v>44501</v>
      </c>
      <c r="H254" s="8">
        <v>89.88</v>
      </c>
      <c r="I254" s="8">
        <v>4613.67</v>
      </c>
      <c r="J254" s="35">
        <v>-1.02</v>
      </c>
      <c r="K254" s="35">
        <v>0</v>
      </c>
      <c r="M254" s="6">
        <v>44501</v>
      </c>
      <c r="N254" s="8">
        <v>71.78</v>
      </c>
      <c r="O254" s="8">
        <v>4613.67</v>
      </c>
      <c r="P254" s="35">
        <v>-2.2400000000000002</v>
      </c>
      <c r="Q254" s="35">
        <v>0</v>
      </c>
      <c r="S254" s="6">
        <v>44501</v>
      </c>
      <c r="T254" s="8">
        <v>148.15</v>
      </c>
      <c r="U254" s="8">
        <v>4613.67</v>
      </c>
      <c r="V254" s="35">
        <v>-0.49</v>
      </c>
      <c r="W254" s="35">
        <v>0</v>
      </c>
      <c r="Y254" s="6">
        <v>44501</v>
      </c>
      <c r="Z254" s="8">
        <v>258.32</v>
      </c>
      <c r="AA254" s="8">
        <v>4613.67</v>
      </c>
      <c r="AB254" s="35">
        <v>-0.43</v>
      </c>
      <c r="AC254" s="35">
        <v>0</v>
      </c>
    </row>
    <row r="255" spans="1:29" ht="15.75" thickBot="1" x14ac:dyDescent="0.3">
      <c r="A255" s="6">
        <v>44502</v>
      </c>
      <c r="B255" s="8">
        <v>442.79</v>
      </c>
      <c r="C255" s="8">
        <v>4630.6499999999996</v>
      </c>
      <c r="D255" s="35">
        <v>0.99</v>
      </c>
      <c r="E255" s="35">
        <v>0</v>
      </c>
      <c r="G255" s="6">
        <v>44502</v>
      </c>
      <c r="H255" s="8">
        <v>312.27</v>
      </c>
      <c r="I255" s="8">
        <v>4630.6499999999996</v>
      </c>
      <c r="J255" s="35">
        <v>1.25</v>
      </c>
      <c r="K255" s="35">
        <v>0</v>
      </c>
      <c r="M255" s="6">
        <v>44502</v>
      </c>
      <c r="N255" s="8">
        <v>432.93</v>
      </c>
      <c r="O255" s="8">
        <v>4630.6499999999996</v>
      </c>
      <c r="P255" s="35">
        <v>1.8</v>
      </c>
      <c r="Q255" s="35">
        <v>0</v>
      </c>
      <c r="S255" s="6">
        <v>44502</v>
      </c>
      <c r="T255" s="8">
        <v>507</v>
      </c>
      <c r="U255" s="8">
        <v>4630.6499999999996</v>
      </c>
      <c r="V255" s="35">
        <v>1.23</v>
      </c>
      <c r="W255" s="35">
        <v>0</v>
      </c>
      <c r="Y255" s="6">
        <v>44502</v>
      </c>
      <c r="Z255" s="8">
        <v>681.89</v>
      </c>
      <c r="AA255" s="8">
        <v>4630.6499999999996</v>
      </c>
      <c r="AB255" s="35">
        <v>0.97</v>
      </c>
      <c r="AC255" s="35">
        <v>0</v>
      </c>
    </row>
    <row r="256" spans="1:29" ht="15.75" thickBot="1" x14ac:dyDescent="0.3">
      <c r="A256" s="6">
        <v>44503</v>
      </c>
      <c r="B256" s="8">
        <v>373.47</v>
      </c>
      <c r="C256" s="8">
        <v>4660.57</v>
      </c>
      <c r="D256" s="35">
        <v>-0.17</v>
      </c>
      <c r="E256" s="35">
        <v>0.01</v>
      </c>
      <c r="G256" s="6">
        <v>44503</v>
      </c>
      <c r="H256" s="8">
        <v>652.61</v>
      </c>
      <c r="I256" s="8">
        <v>4660.57</v>
      </c>
      <c r="J256" s="35">
        <v>0.74</v>
      </c>
      <c r="K256" s="35">
        <v>0.01</v>
      </c>
      <c r="M256" s="6">
        <v>44503</v>
      </c>
      <c r="N256" s="8">
        <v>453.77</v>
      </c>
      <c r="O256" s="8">
        <v>4660.57</v>
      </c>
      <c r="P256" s="35">
        <v>0.05</v>
      </c>
      <c r="Q256" s="35">
        <v>0.01</v>
      </c>
      <c r="S256" s="6">
        <v>44503</v>
      </c>
      <c r="T256" s="8">
        <v>576</v>
      </c>
      <c r="U256" s="8">
        <v>4660.57</v>
      </c>
      <c r="V256" s="35">
        <v>0.13</v>
      </c>
      <c r="W256" s="35">
        <v>0.01</v>
      </c>
      <c r="Y256" s="6">
        <v>44503</v>
      </c>
      <c r="Z256" s="8">
        <v>334.67</v>
      </c>
      <c r="AA256" s="8">
        <v>4660.57</v>
      </c>
      <c r="AB256" s="35">
        <v>-0.71</v>
      </c>
      <c r="AC256" s="35">
        <v>0.01</v>
      </c>
    </row>
    <row r="257" spans="1:29" ht="15.75" thickBot="1" x14ac:dyDescent="0.3">
      <c r="A257" s="6">
        <v>44504</v>
      </c>
      <c r="B257" s="8">
        <v>352.93</v>
      </c>
      <c r="C257" s="8">
        <v>4680.0600000000004</v>
      </c>
      <c r="D257" s="35">
        <v>-0.06</v>
      </c>
      <c r="E257" s="35">
        <v>0</v>
      </c>
      <c r="G257" s="6">
        <v>44504</v>
      </c>
      <c r="H257" s="8">
        <v>291.86</v>
      </c>
      <c r="I257" s="8">
        <v>4680.0600000000004</v>
      </c>
      <c r="J257" s="35">
        <v>-0.8</v>
      </c>
      <c r="K257" s="35">
        <v>0</v>
      </c>
      <c r="M257" s="6">
        <v>44504</v>
      </c>
      <c r="N257" s="8">
        <v>85.71</v>
      </c>
      <c r="O257" s="8">
        <v>4680.0600000000004</v>
      </c>
      <c r="P257" s="35">
        <v>-1.67</v>
      </c>
      <c r="Q257" s="35">
        <v>0</v>
      </c>
      <c r="S257" s="6">
        <v>44504</v>
      </c>
      <c r="T257" s="8">
        <v>306.87</v>
      </c>
      <c r="U257" s="8">
        <v>4680.0600000000004</v>
      </c>
      <c r="V257" s="35">
        <v>-0.63</v>
      </c>
      <c r="W257" s="35">
        <v>0</v>
      </c>
      <c r="Y257" s="6">
        <v>44504</v>
      </c>
      <c r="Z257" s="8">
        <v>577.77</v>
      </c>
      <c r="AA257" s="8">
        <v>4680.0600000000004</v>
      </c>
      <c r="AB257" s="35">
        <v>0.55000000000000004</v>
      </c>
      <c r="AC257" s="35">
        <v>0</v>
      </c>
    </row>
    <row r="258" spans="1:29" ht="15.75" thickBot="1" x14ac:dyDescent="0.3">
      <c r="A258" s="6">
        <v>44505</v>
      </c>
      <c r="B258" s="8">
        <v>241.78</v>
      </c>
      <c r="C258" s="8">
        <v>4697.53</v>
      </c>
      <c r="D258" s="35">
        <v>-0.38</v>
      </c>
      <c r="E258" s="35">
        <v>0</v>
      </c>
      <c r="G258" s="6">
        <v>44505</v>
      </c>
      <c r="H258" s="8">
        <v>146.15</v>
      </c>
      <c r="I258" s="8">
        <v>4697.53</v>
      </c>
      <c r="J258" s="35">
        <v>-0.69</v>
      </c>
      <c r="K258" s="35">
        <v>0</v>
      </c>
      <c r="M258" s="6">
        <v>44505</v>
      </c>
      <c r="N258" s="8">
        <v>50.99</v>
      </c>
      <c r="O258" s="8">
        <v>4697.53</v>
      </c>
      <c r="P258" s="35">
        <v>-0.52</v>
      </c>
      <c r="Q258" s="35">
        <v>0</v>
      </c>
      <c r="S258" s="6">
        <v>44505</v>
      </c>
      <c r="T258" s="8">
        <v>70.5</v>
      </c>
      <c r="U258" s="8">
        <v>4697.53</v>
      </c>
      <c r="V258" s="35">
        <v>-1.47</v>
      </c>
      <c r="W258" s="35">
        <v>0</v>
      </c>
      <c r="Y258" s="6">
        <v>44505</v>
      </c>
      <c r="Z258" s="8">
        <v>230.58</v>
      </c>
      <c r="AA258" s="8">
        <v>4697.53</v>
      </c>
      <c r="AB258" s="35">
        <v>-0.92</v>
      </c>
      <c r="AC258" s="35">
        <v>0</v>
      </c>
    </row>
    <row r="259" spans="1:29" ht="15.75" thickBot="1" x14ac:dyDescent="0.3">
      <c r="A259" s="6">
        <v>44508</v>
      </c>
      <c r="B259" s="8">
        <v>117.36</v>
      </c>
      <c r="C259" s="8">
        <v>4701.7</v>
      </c>
      <c r="D259" s="35">
        <v>-0.72</v>
      </c>
      <c r="E259" s="35">
        <v>0</v>
      </c>
      <c r="G259" s="6">
        <v>44508</v>
      </c>
      <c r="H259" s="8">
        <v>146.57</v>
      </c>
      <c r="I259" s="8">
        <v>4701.7</v>
      </c>
      <c r="J259" s="35">
        <v>0</v>
      </c>
      <c r="K259" s="35">
        <v>0</v>
      </c>
      <c r="M259" s="6">
        <v>44508</v>
      </c>
      <c r="N259" s="8">
        <v>2.38</v>
      </c>
      <c r="O259" s="8">
        <v>4701.7</v>
      </c>
      <c r="P259" s="35">
        <v>-3.07</v>
      </c>
      <c r="Q259" s="35">
        <v>0</v>
      </c>
      <c r="S259" s="6">
        <v>44508</v>
      </c>
      <c r="T259" s="8">
        <v>160.22</v>
      </c>
      <c r="U259" s="8">
        <v>4701.7</v>
      </c>
      <c r="V259" s="35">
        <v>0.82</v>
      </c>
      <c r="W259" s="35">
        <v>0</v>
      </c>
      <c r="Y259" s="6">
        <v>44508</v>
      </c>
      <c r="Z259" s="8">
        <v>265.26</v>
      </c>
      <c r="AA259" s="8">
        <v>4701.7</v>
      </c>
      <c r="AB259" s="35">
        <v>0.14000000000000001</v>
      </c>
      <c r="AC259" s="35">
        <v>0</v>
      </c>
    </row>
    <row r="260" spans="1:29" ht="15.75" thickBot="1" x14ac:dyDescent="0.3">
      <c r="A260" s="6">
        <v>44509</v>
      </c>
      <c r="B260" s="8">
        <v>645.04999999999995</v>
      </c>
      <c r="C260" s="8">
        <v>4685.25</v>
      </c>
      <c r="D260" s="35">
        <v>1.7</v>
      </c>
      <c r="E260" s="35">
        <v>0</v>
      </c>
      <c r="G260" s="6">
        <v>44509</v>
      </c>
      <c r="H260" s="8">
        <v>56.21</v>
      </c>
      <c r="I260" s="8">
        <v>4685.25</v>
      </c>
      <c r="J260" s="35">
        <v>-0.96</v>
      </c>
      <c r="K260" s="35">
        <v>0</v>
      </c>
      <c r="M260" s="6">
        <v>44509</v>
      </c>
      <c r="N260" s="8">
        <v>307.93</v>
      </c>
      <c r="O260" s="8">
        <v>4685.25</v>
      </c>
      <c r="P260" s="35">
        <v>4.8600000000000003</v>
      </c>
      <c r="Q260" s="35">
        <v>0</v>
      </c>
      <c r="S260" s="6">
        <v>44509</v>
      </c>
      <c r="T260" s="8">
        <v>682.1</v>
      </c>
      <c r="U260" s="8">
        <v>4685.25</v>
      </c>
      <c r="V260" s="35">
        <v>1.45</v>
      </c>
      <c r="W260" s="35">
        <v>0</v>
      </c>
      <c r="Y260" s="6">
        <v>44509</v>
      </c>
      <c r="Z260" s="8">
        <v>563.88</v>
      </c>
      <c r="AA260" s="8">
        <v>4685.25</v>
      </c>
      <c r="AB260" s="35">
        <v>0.75</v>
      </c>
      <c r="AC260" s="35">
        <v>0</v>
      </c>
    </row>
    <row r="261" spans="1:29" ht="15.75" thickBot="1" x14ac:dyDescent="0.3">
      <c r="A261" s="6">
        <v>44510</v>
      </c>
      <c r="B261" s="8">
        <v>609.95000000000005</v>
      </c>
      <c r="C261" s="8">
        <v>4646.71</v>
      </c>
      <c r="D261" s="35">
        <v>-0.06</v>
      </c>
      <c r="E261" s="35">
        <v>-0.01</v>
      </c>
      <c r="G261" s="6">
        <v>44510</v>
      </c>
      <c r="H261" s="8">
        <v>124.99</v>
      </c>
      <c r="I261" s="8">
        <v>4646.71</v>
      </c>
      <c r="J261" s="35">
        <v>0.8</v>
      </c>
      <c r="K261" s="35">
        <v>-0.01</v>
      </c>
      <c r="M261" s="6">
        <v>44510</v>
      </c>
      <c r="N261" s="8">
        <v>537.1</v>
      </c>
      <c r="O261" s="8">
        <v>4646.71</v>
      </c>
      <c r="P261" s="35">
        <v>0.56000000000000005</v>
      </c>
      <c r="Q261" s="35">
        <v>-0.01</v>
      </c>
      <c r="S261" s="6">
        <v>44510</v>
      </c>
      <c r="T261" s="8">
        <v>605.71</v>
      </c>
      <c r="U261" s="8">
        <v>4646.71</v>
      </c>
      <c r="V261" s="35">
        <v>-0.12</v>
      </c>
      <c r="W261" s="35">
        <v>-0.01</v>
      </c>
      <c r="Y261" s="6">
        <v>44510</v>
      </c>
      <c r="Z261" s="8">
        <v>404.15</v>
      </c>
      <c r="AA261" s="8">
        <v>4646.71</v>
      </c>
      <c r="AB261" s="35">
        <v>-0.33</v>
      </c>
      <c r="AC261" s="35">
        <v>-0.01</v>
      </c>
    </row>
    <row r="262" spans="1:29" ht="15.75" thickBot="1" x14ac:dyDescent="0.3">
      <c r="A262" s="6">
        <v>44511</v>
      </c>
      <c r="B262" s="8">
        <v>13.02</v>
      </c>
      <c r="C262" s="8">
        <v>4649.2700000000004</v>
      </c>
      <c r="D262" s="35">
        <v>-3.85</v>
      </c>
      <c r="E262" s="35">
        <v>0</v>
      </c>
      <c r="G262" s="6">
        <v>44511</v>
      </c>
      <c r="H262" s="8">
        <v>625.11</v>
      </c>
      <c r="I262" s="8">
        <v>4649.2700000000004</v>
      </c>
      <c r="J262" s="35">
        <v>1.61</v>
      </c>
      <c r="K262" s="35">
        <v>0</v>
      </c>
      <c r="M262" s="6">
        <v>44511</v>
      </c>
      <c r="N262" s="8">
        <v>530.11</v>
      </c>
      <c r="O262" s="8">
        <v>4649.2700000000004</v>
      </c>
      <c r="P262" s="35">
        <v>-0.01</v>
      </c>
      <c r="Q262" s="35">
        <v>0</v>
      </c>
      <c r="S262" s="6">
        <v>44511</v>
      </c>
      <c r="T262" s="8">
        <v>182.14</v>
      </c>
      <c r="U262" s="8">
        <v>4649.2700000000004</v>
      </c>
      <c r="V262" s="35">
        <v>-1.2</v>
      </c>
      <c r="W262" s="35">
        <v>0</v>
      </c>
      <c r="Y262" s="6">
        <v>44511</v>
      </c>
      <c r="Z262" s="8">
        <v>681.93</v>
      </c>
      <c r="AA262" s="8">
        <v>4649.2700000000004</v>
      </c>
      <c r="AB262" s="35">
        <v>0.52</v>
      </c>
      <c r="AC262" s="35">
        <v>0</v>
      </c>
    </row>
    <row r="263" spans="1:29" ht="15.75" thickBot="1" x14ac:dyDescent="0.3">
      <c r="A263" s="6">
        <v>44512</v>
      </c>
      <c r="B263" s="8">
        <v>624.17999999999995</v>
      </c>
      <c r="C263" s="8">
        <v>4682.8500000000004</v>
      </c>
      <c r="D263" s="35">
        <v>3.87</v>
      </c>
      <c r="E263" s="35">
        <v>0.01</v>
      </c>
      <c r="G263" s="6">
        <v>44512</v>
      </c>
      <c r="H263" s="8">
        <v>132.31</v>
      </c>
      <c r="I263" s="8">
        <v>4682.8500000000004</v>
      </c>
      <c r="J263" s="35">
        <v>-1.55</v>
      </c>
      <c r="K263" s="35">
        <v>0.01</v>
      </c>
      <c r="M263" s="6">
        <v>44512</v>
      </c>
      <c r="N263" s="8">
        <v>571.78</v>
      </c>
      <c r="O263" s="8">
        <v>4682.8500000000004</v>
      </c>
      <c r="P263" s="35">
        <v>0.08</v>
      </c>
      <c r="Q263" s="35">
        <v>0.01</v>
      </c>
      <c r="S263" s="6">
        <v>44512</v>
      </c>
      <c r="T263" s="8">
        <v>84.96</v>
      </c>
      <c r="U263" s="8">
        <v>4682.8500000000004</v>
      </c>
      <c r="V263" s="35">
        <v>-0.76</v>
      </c>
      <c r="W263" s="35">
        <v>0.01</v>
      </c>
      <c r="Y263" s="6">
        <v>44512</v>
      </c>
      <c r="Z263" s="8">
        <v>237.49</v>
      </c>
      <c r="AA263" s="8">
        <v>4682.8500000000004</v>
      </c>
      <c r="AB263" s="35">
        <v>-1.05</v>
      </c>
      <c r="AC263" s="35">
        <v>0.01</v>
      </c>
    </row>
    <row r="264" spans="1:29" ht="15.75" thickBot="1" x14ac:dyDescent="0.3">
      <c r="A264" s="6">
        <v>44515</v>
      </c>
      <c r="B264" s="8">
        <v>346.36</v>
      </c>
      <c r="C264" s="8">
        <v>4682.8</v>
      </c>
      <c r="D264" s="35">
        <v>-0.59</v>
      </c>
      <c r="E264" s="35">
        <v>0</v>
      </c>
      <c r="G264" s="6">
        <v>44515</v>
      </c>
      <c r="H264" s="8">
        <v>104.24</v>
      </c>
      <c r="I264" s="8">
        <v>4682.8</v>
      </c>
      <c r="J264" s="35">
        <v>-0.24</v>
      </c>
      <c r="K264" s="35">
        <v>0</v>
      </c>
      <c r="M264" s="6">
        <v>44515</v>
      </c>
      <c r="N264" s="8">
        <v>189.88</v>
      </c>
      <c r="O264" s="8">
        <v>4682.8</v>
      </c>
      <c r="P264" s="35">
        <v>-1.1000000000000001</v>
      </c>
      <c r="Q264" s="35">
        <v>0</v>
      </c>
      <c r="S264" s="6">
        <v>44515</v>
      </c>
      <c r="T264" s="8">
        <v>487.7</v>
      </c>
      <c r="U264" s="8">
        <v>4682.8</v>
      </c>
      <c r="V264" s="35">
        <v>1.75</v>
      </c>
      <c r="W264" s="35">
        <v>0</v>
      </c>
      <c r="Y264" s="6">
        <v>44515</v>
      </c>
      <c r="Z264" s="8">
        <v>36.1</v>
      </c>
      <c r="AA264" s="8">
        <v>4682.8</v>
      </c>
      <c r="AB264" s="35">
        <v>-1.88</v>
      </c>
      <c r="AC264" s="35">
        <v>0</v>
      </c>
    </row>
    <row r="265" spans="1:29" ht="15.75" thickBot="1" x14ac:dyDescent="0.3">
      <c r="A265" s="6">
        <v>44516</v>
      </c>
      <c r="B265" s="8">
        <v>318.83</v>
      </c>
      <c r="C265" s="8">
        <v>4700.8999999999996</v>
      </c>
      <c r="D265" s="35">
        <v>-0.08</v>
      </c>
      <c r="E265" s="35">
        <v>0</v>
      </c>
      <c r="G265" s="6">
        <v>44516</v>
      </c>
      <c r="H265" s="8">
        <v>21.16</v>
      </c>
      <c r="I265" s="8">
        <v>4700.8999999999996</v>
      </c>
      <c r="J265" s="35">
        <v>-1.59</v>
      </c>
      <c r="K265" s="35">
        <v>0</v>
      </c>
      <c r="M265" s="6">
        <v>44516</v>
      </c>
      <c r="N265" s="8">
        <v>2.38</v>
      </c>
      <c r="O265" s="8">
        <v>4700.8999999999996</v>
      </c>
      <c r="P265" s="35">
        <v>-4.38</v>
      </c>
      <c r="Q265" s="35">
        <v>0</v>
      </c>
      <c r="S265" s="6">
        <v>44516</v>
      </c>
      <c r="T265" s="8">
        <v>452.97</v>
      </c>
      <c r="U265" s="8">
        <v>4700.8999999999996</v>
      </c>
      <c r="V265" s="35">
        <v>-7.0000000000000007E-2</v>
      </c>
      <c r="W265" s="35">
        <v>0</v>
      </c>
      <c r="Y265" s="6">
        <v>44516</v>
      </c>
      <c r="Z265" s="8">
        <v>195.78</v>
      </c>
      <c r="AA265" s="8">
        <v>4700.8999999999996</v>
      </c>
      <c r="AB265" s="35">
        <v>1.69</v>
      </c>
      <c r="AC265" s="35">
        <v>0</v>
      </c>
    </row>
    <row r="266" spans="1:29" ht="15.75" thickBot="1" x14ac:dyDescent="0.3">
      <c r="A266" s="6">
        <v>44517</v>
      </c>
      <c r="B266" s="8">
        <v>242.4</v>
      </c>
      <c r="C266" s="8">
        <v>4688.67</v>
      </c>
      <c r="D266" s="35">
        <v>-0.27</v>
      </c>
      <c r="E266" s="35">
        <v>0</v>
      </c>
      <c r="G266" s="6">
        <v>44517</v>
      </c>
      <c r="H266" s="8">
        <v>257.27</v>
      </c>
      <c r="I266" s="8">
        <v>4688.67</v>
      </c>
      <c r="J266" s="35">
        <v>2.5</v>
      </c>
      <c r="K266" s="35">
        <v>0</v>
      </c>
      <c r="M266" s="6">
        <v>44517</v>
      </c>
      <c r="N266" s="8">
        <v>530.11</v>
      </c>
      <c r="O266" s="8">
        <v>4688.67</v>
      </c>
      <c r="P266" s="35">
        <v>5.41</v>
      </c>
      <c r="Q266" s="35">
        <v>0</v>
      </c>
      <c r="S266" s="6">
        <v>44517</v>
      </c>
      <c r="T266" s="8">
        <v>140.47</v>
      </c>
      <c r="U266" s="8">
        <v>4688.67</v>
      </c>
      <c r="V266" s="35">
        <v>-1.17</v>
      </c>
      <c r="W266" s="35">
        <v>0</v>
      </c>
      <c r="Y266" s="6">
        <v>44517</v>
      </c>
      <c r="Z266" s="8">
        <v>98.55</v>
      </c>
      <c r="AA266" s="8">
        <v>4688.67</v>
      </c>
      <c r="AB266" s="35">
        <v>-0.69</v>
      </c>
      <c r="AC266" s="35">
        <v>0</v>
      </c>
    </row>
    <row r="267" spans="1:29" ht="15.75" thickBot="1" x14ac:dyDescent="0.3">
      <c r="A267" s="6">
        <v>44518</v>
      </c>
      <c r="B267" s="8">
        <v>20.350000000000001</v>
      </c>
      <c r="C267" s="8">
        <v>4704.54</v>
      </c>
      <c r="D267" s="35">
        <v>-2.48</v>
      </c>
      <c r="E267" s="35">
        <v>0</v>
      </c>
      <c r="G267" s="6">
        <v>44518</v>
      </c>
      <c r="H267" s="8">
        <v>368.47</v>
      </c>
      <c r="I267" s="8">
        <v>4704.54</v>
      </c>
      <c r="J267" s="35">
        <v>0.36</v>
      </c>
      <c r="K267" s="35">
        <v>0</v>
      </c>
      <c r="M267" s="6">
        <v>44518</v>
      </c>
      <c r="N267" s="8">
        <v>439.71</v>
      </c>
      <c r="O267" s="8">
        <v>4704.54</v>
      </c>
      <c r="P267" s="35">
        <v>-0.19</v>
      </c>
      <c r="Q267" s="35">
        <v>0</v>
      </c>
      <c r="S267" s="6">
        <v>44518</v>
      </c>
      <c r="T267" s="8">
        <v>230.75</v>
      </c>
      <c r="U267" s="8">
        <v>4704.54</v>
      </c>
      <c r="V267" s="35">
        <v>0.5</v>
      </c>
      <c r="W267" s="35">
        <v>0</v>
      </c>
      <c r="Y267" s="6">
        <v>44518</v>
      </c>
      <c r="Z267" s="8">
        <v>91.61</v>
      </c>
      <c r="AA267" s="8">
        <v>4704.54</v>
      </c>
      <c r="AB267" s="35">
        <v>-7.0000000000000007E-2</v>
      </c>
      <c r="AC267" s="35">
        <v>0</v>
      </c>
    </row>
    <row r="268" spans="1:29" ht="15.75" thickBot="1" x14ac:dyDescent="0.3">
      <c r="A268" s="6">
        <v>44519</v>
      </c>
      <c r="B268" s="8">
        <v>291.18</v>
      </c>
      <c r="C268" s="8">
        <v>4697.96</v>
      </c>
      <c r="D268" s="35">
        <v>2.66</v>
      </c>
      <c r="E268" s="35">
        <v>0</v>
      </c>
      <c r="G268" s="6">
        <v>44519</v>
      </c>
      <c r="H268" s="8">
        <v>368.42</v>
      </c>
      <c r="I268" s="8">
        <v>4697.96</v>
      </c>
      <c r="J268" s="35">
        <v>0</v>
      </c>
      <c r="K268" s="35">
        <v>0</v>
      </c>
      <c r="M268" s="6">
        <v>44519</v>
      </c>
      <c r="N268" s="8">
        <v>175.82</v>
      </c>
      <c r="O268" s="8">
        <v>4697.96</v>
      </c>
      <c r="P268" s="35">
        <v>-0.92</v>
      </c>
      <c r="Q268" s="35">
        <v>0</v>
      </c>
      <c r="S268" s="6">
        <v>44519</v>
      </c>
      <c r="T268" s="8">
        <v>452.93</v>
      </c>
      <c r="U268" s="8">
        <v>4697.96</v>
      </c>
      <c r="V268" s="35">
        <v>0.67</v>
      </c>
      <c r="W268" s="35">
        <v>0</v>
      </c>
      <c r="Y268" s="6">
        <v>44519</v>
      </c>
      <c r="Z268" s="8">
        <v>258.24</v>
      </c>
      <c r="AA268" s="8">
        <v>4697.96</v>
      </c>
      <c r="AB268" s="35">
        <v>1.04</v>
      </c>
      <c r="AC268" s="35">
        <v>0</v>
      </c>
    </row>
    <row r="269" spans="1:29" ht="15.75" thickBot="1" x14ac:dyDescent="0.3">
      <c r="A269" s="6">
        <v>44522</v>
      </c>
      <c r="B269" s="8">
        <v>367.45</v>
      </c>
      <c r="C269" s="8">
        <v>4682.9399999999996</v>
      </c>
      <c r="D269" s="35">
        <v>0.23</v>
      </c>
      <c r="E269" s="35">
        <v>0</v>
      </c>
      <c r="G269" s="6">
        <v>44522</v>
      </c>
      <c r="H269" s="8">
        <v>569.29999999999995</v>
      </c>
      <c r="I269" s="8">
        <v>4682.9399999999996</v>
      </c>
      <c r="J269" s="35">
        <v>0.44</v>
      </c>
      <c r="K269" s="35">
        <v>0</v>
      </c>
      <c r="M269" s="6">
        <v>44522</v>
      </c>
      <c r="N269" s="8">
        <v>418.92</v>
      </c>
      <c r="O269" s="8">
        <v>4682.9399999999996</v>
      </c>
      <c r="P269" s="35">
        <v>0.87</v>
      </c>
      <c r="Q269" s="35">
        <v>0</v>
      </c>
      <c r="S269" s="6">
        <v>44522</v>
      </c>
      <c r="T269" s="8">
        <v>494.64</v>
      </c>
      <c r="U269" s="8">
        <v>4682.9399999999996</v>
      </c>
      <c r="V269" s="35">
        <v>0.09</v>
      </c>
      <c r="W269" s="35">
        <v>0</v>
      </c>
      <c r="Y269" s="6">
        <v>44522</v>
      </c>
      <c r="Z269" s="8">
        <v>84.63</v>
      </c>
      <c r="AA269" s="8">
        <v>4682.9399999999996</v>
      </c>
      <c r="AB269" s="35">
        <v>-1.1200000000000001</v>
      </c>
      <c r="AC269" s="35">
        <v>0</v>
      </c>
    </row>
    <row r="270" spans="1:29" ht="15.75" thickBot="1" x14ac:dyDescent="0.3">
      <c r="A270" s="6">
        <v>44523</v>
      </c>
      <c r="B270" s="8">
        <v>645.1</v>
      </c>
      <c r="C270" s="8">
        <v>4690.7</v>
      </c>
      <c r="D270" s="35">
        <v>0.56000000000000005</v>
      </c>
      <c r="E270" s="35">
        <v>0</v>
      </c>
      <c r="G270" s="6">
        <v>44523</v>
      </c>
      <c r="H270" s="8">
        <v>346.97</v>
      </c>
      <c r="I270" s="8">
        <v>4690.7</v>
      </c>
      <c r="J270" s="35">
        <v>-0.5</v>
      </c>
      <c r="K270" s="35">
        <v>0</v>
      </c>
      <c r="M270" s="6">
        <v>44523</v>
      </c>
      <c r="N270" s="8">
        <v>210.62</v>
      </c>
      <c r="O270" s="8">
        <v>4690.7</v>
      </c>
      <c r="P270" s="35">
        <v>-0.69</v>
      </c>
      <c r="Q270" s="35">
        <v>0</v>
      </c>
      <c r="S270" s="6">
        <v>44523</v>
      </c>
      <c r="T270" s="8">
        <v>300.24</v>
      </c>
      <c r="U270" s="8">
        <v>4690.7</v>
      </c>
      <c r="V270" s="35">
        <v>-0.5</v>
      </c>
      <c r="W270" s="35">
        <v>0</v>
      </c>
      <c r="Y270" s="6">
        <v>44523</v>
      </c>
      <c r="Z270" s="8">
        <v>299.89999999999998</v>
      </c>
      <c r="AA270" s="8">
        <v>4690.7</v>
      </c>
      <c r="AB270" s="35">
        <v>1.27</v>
      </c>
      <c r="AC270" s="35">
        <v>0</v>
      </c>
    </row>
    <row r="271" spans="1:29" ht="15.75" thickBot="1" x14ac:dyDescent="0.3">
      <c r="A271" s="6">
        <v>44524</v>
      </c>
      <c r="B271" s="8">
        <v>562.1</v>
      </c>
      <c r="C271" s="8">
        <v>4701.46</v>
      </c>
      <c r="D271" s="35">
        <v>-0.14000000000000001</v>
      </c>
      <c r="E271" s="35">
        <v>0</v>
      </c>
      <c r="G271" s="6">
        <v>44524</v>
      </c>
      <c r="H271" s="8">
        <v>180.53</v>
      </c>
      <c r="I271" s="8">
        <v>4701.46</v>
      </c>
      <c r="J271" s="35">
        <v>-0.65</v>
      </c>
      <c r="K271" s="35">
        <v>0</v>
      </c>
      <c r="M271" s="6">
        <v>44524</v>
      </c>
      <c r="N271" s="8">
        <v>377.29</v>
      </c>
      <c r="O271" s="8">
        <v>4701.46</v>
      </c>
      <c r="P271" s="35">
        <v>0.57999999999999996</v>
      </c>
      <c r="Q271" s="35">
        <v>0</v>
      </c>
      <c r="S271" s="6">
        <v>44524</v>
      </c>
      <c r="T271" s="8">
        <v>29.4</v>
      </c>
      <c r="U271" s="8">
        <v>4701.46</v>
      </c>
      <c r="V271" s="35">
        <v>-2.3199999999999998</v>
      </c>
      <c r="W271" s="35">
        <v>0</v>
      </c>
      <c r="Y271" s="6">
        <v>44524</v>
      </c>
      <c r="Z271" s="8">
        <v>438.79</v>
      </c>
      <c r="AA271" s="8">
        <v>4701.46</v>
      </c>
      <c r="AB271" s="35">
        <v>0.38</v>
      </c>
      <c r="AC271" s="35">
        <v>0</v>
      </c>
    </row>
    <row r="272" spans="1:29" ht="15.75" thickBot="1" x14ac:dyDescent="0.3">
      <c r="A272" s="6">
        <v>44526</v>
      </c>
      <c r="B272" s="8">
        <v>568.91999999999996</v>
      </c>
      <c r="C272" s="8">
        <v>4594.62</v>
      </c>
      <c r="D272" s="35">
        <v>0.01</v>
      </c>
      <c r="E272" s="35">
        <v>-0.02</v>
      </c>
      <c r="G272" s="6">
        <v>44526</v>
      </c>
      <c r="H272" s="8">
        <v>284.47000000000003</v>
      </c>
      <c r="I272" s="8">
        <v>4594.62</v>
      </c>
      <c r="J272" s="35">
        <v>0.45</v>
      </c>
      <c r="K272" s="35">
        <v>-0.02</v>
      </c>
      <c r="M272" s="6">
        <v>44526</v>
      </c>
      <c r="N272" s="8">
        <v>467.53</v>
      </c>
      <c r="O272" s="8">
        <v>4594.62</v>
      </c>
      <c r="P272" s="35">
        <v>0.21</v>
      </c>
      <c r="Q272" s="35">
        <v>-0.02</v>
      </c>
      <c r="S272" s="6">
        <v>44526</v>
      </c>
      <c r="T272" s="8">
        <v>668.21</v>
      </c>
      <c r="U272" s="8">
        <v>4594.62</v>
      </c>
      <c r="V272" s="35">
        <v>3.12</v>
      </c>
      <c r="W272" s="35">
        <v>-0.02</v>
      </c>
      <c r="Y272" s="6">
        <v>44526</v>
      </c>
      <c r="Z272" s="8">
        <v>348.47</v>
      </c>
      <c r="AA272" s="8">
        <v>4594.62</v>
      </c>
      <c r="AB272" s="35">
        <v>-0.23</v>
      </c>
      <c r="AC272" s="35">
        <v>-0.02</v>
      </c>
    </row>
    <row r="273" spans="1:29" ht="15.75" thickBot="1" x14ac:dyDescent="0.3">
      <c r="A273" s="6">
        <v>44529</v>
      </c>
      <c r="B273" s="8">
        <v>638.66</v>
      </c>
      <c r="C273" s="8">
        <v>4655.2700000000004</v>
      </c>
      <c r="D273" s="35">
        <v>0.12</v>
      </c>
      <c r="E273" s="35">
        <v>0.01</v>
      </c>
      <c r="G273" s="6">
        <v>44529</v>
      </c>
      <c r="H273" s="8">
        <v>222.62</v>
      </c>
      <c r="I273" s="8">
        <v>4655.2700000000004</v>
      </c>
      <c r="J273" s="35">
        <v>-0.25</v>
      </c>
      <c r="K273" s="35">
        <v>0.01</v>
      </c>
      <c r="M273" s="6">
        <v>44529</v>
      </c>
      <c r="N273" s="8">
        <v>530.07000000000005</v>
      </c>
      <c r="O273" s="8">
        <v>4655.2700000000004</v>
      </c>
      <c r="P273" s="35">
        <v>0.13</v>
      </c>
      <c r="Q273" s="35">
        <v>0.01</v>
      </c>
      <c r="S273" s="6">
        <v>44529</v>
      </c>
      <c r="T273" s="8">
        <v>321.02999999999997</v>
      </c>
      <c r="U273" s="8">
        <v>4655.2700000000004</v>
      </c>
      <c r="V273" s="35">
        <v>-0.73</v>
      </c>
      <c r="W273" s="35">
        <v>0.01</v>
      </c>
      <c r="Y273" s="6">
        <v>44529</v>
      </c>
      <c r="Z273" s="8">
        <v>15.18</v>
      </c>
      <c r="AA273" s="8">
        <v>4655.2700000000004</v>
      </c>
      <c r="AB273" s="35">
        <v>-3.13</v>
      </c>
      <c r="AC273" s="35">
        <v>0.01</v>
      </c>
    </row>
    <row r="274" spans="1:29" ht="15.75" thickBot="1" x14ac:dyDescent="0.3">
      <c r="A274" s="6">
        <v>44530</v>
      </c>
      <c r="B274" s="8">
        <v>263.52</v>
      </c>
      <c r="C274" s="8">
        <v>4567</v>
      </c>
      <c r="D274" s="35">
        <v>-0.89</v>
      </c>
      <c r="E274" s="35">
        <v>-0.02</v>
      </c>
      <c r="G274" s="6">
        <v>44530</v>
      </c>
      <c r="H274" s="8">
        <v>90.21</v>
      </c>
      <c r="I274" s="8">
        <v>4567</v>
      </c>
      <c r="J274" s="35">
        <v>-0.9</v>
      </c>
      <c r="K274" s="35">
        <v>-0.02</v>
      </c>
      <c r="M274" s="6">
        <v>44530</v>
      </c>
      <c r="N274" s="8">
        <v>585.58000000000004</v>
      </c>
      <c r="O274" s="8">
        <v>4567</v>
      </c>
      <c r="P274" s="35">
        <v>0.1</v>
      </c>
      <c r="Q274" s="35">
        <v>-0.02</v>
      </c>
      <c r="S274" s="6">
        <v>44530</v>
      </c>
      <c r="T274" s="8">
        <v>64.040000000000006</v>
      </c>
      <c r="U274" s="8">
        <v>4567</v>
      </c>
      <c r="V274" s="35">
        <v>-1.61</v>
      </c>
      <c r="W274" s="35">
        <v>-0.02</v>
      </c>
      <c r="Y274" s="6">
        <v>44530</v>
      </c>
      <c r="Z274" s="8">
        <v>688.71</v>
      </c>
      <c r="AA274" s="8">
        <v>4567</v>
      </c>
      <c r="AB274" s="35">
        <v>3.81</v>
      </c>
      <c r="AC274" s="35">
        <v>-0.02</v>
      </c>
    </row>
    <row r="275" spans="1:29" ht="15.75" thickBot="1" x14ac:dyDescent="0.3">
      <c r="A275" s="6">
        <v>44531</v>
      </c>
      <c r="B275" s="8">
        <v>82.6</v>
      </c>
      <c r="C275" s="8">
        <v>4513.04</v>
      </c>
      <c r="D275" s="35">
        <v>-1.1599999999999999</v>
      </c>
      <c r="E275" s="35">
        <v>-0.01</v>
      </c>
      <c r="G275" s="6">
        <v>44531</v>
      </c>
      <c r="H275" s="8">
        <v>193.27</v>
      </c>
      <c r="I275" s="8">
        <v>4513.04</v>
      </c>
      <c r="J275" s="35">
        <v>0.76</v>
      </c>
      <c r="K275" s="35">
        <v>-0.01</v>
      </c>
      <c r="M275" s="6">
        <v>44531</v>
      </c>
      <c r="N275" s="8">
        <v>23.12</v>
      </c>
      <c r="O275" s="8">
        <v>4513.04</v>
      </c>
      <c r="P275" s="35">
        <v>-3.23</v>
      </c>
      <c r="Q275" s="35">
        <v>-0.01</v>
      </c>
      <c r="S275" s="6">
        <v>44531</v>
      </c>
      <c r="T275" s="8">
        <v>591.78</v>
      </c>
      <c r="U275" s="8">
        <v>4513.04</v>
      </c>
      <c r="V275" s="35">
        <v>2.2200000000000002</v>
      </c>
      <c r="W275" s="35">
        <v>-0.01</v>
      </c>
      <c r="Y275" s="6">
        <v>44531</v>
      </c>
      <c r="Z275" s="8">
        <v>403.99</v>
      </c>
      <c r="AA275" s="8">
        <v>4513.04</v>
      </c>
      <c r="AB275" s="35">
        <v>-0.53</v>
      </c>
      <c r="AC275" s="35">
        <v>-0.01</v>
      </c>
    </row>
    <row r="276" spans="1:29" ht="15.75" thickBot="1" x14ac:dyDescent="0.3">
      <c r="A276" s="6">
        <v>44532</v>
      </c>
      <c r="B276" s="8">
        <v>478.47</v>
      </c>
      <c r="C276" s="8">
        <v>4577.1000000000004</v>
      </c>
      <c r="D276" s="35">
        <v>1.76</v>
      </c>
      <c r="E276" s="35">
        <v>0.01</v>
      </c>
      <c r="G276" s="6">
        <v>44532</v>
      </c>
      <c r="H276" s="8">
        <v>89.42</v>
      </c>
      <c r="I276" s="8">
        <v>4577.1000000000004</v>
      </c>
      <c r="J276" s="35">
        <v>-0.77</v>
      </c>
      <c r="K276" s="35">
        <v>0.01</v>
      </c>
      <c r="M276" s="6">
        <v>44532</v>
      </c>
      <c r="N276" s="8">
        <v>106.5</v>
      </c>
      <c r="O276" s="8">
        <v>4577.1000000000004</v>
      </c>
      <c r="P276" s="35">
        <v>1.53</v>
      </c>
      <c r="Q276" s="35">
        <v>0.01</v>
      </c>
      <c r="S276" s="6">
        <v>44532</v>
      </c>
      <c r="T276" s="8">
        <v>369.6</v>
      </c>
      <c r="U276" s="8">
        <v>4577.1000000000004</v>
      </c>
      <c r="V276" s="35">
        <v>-0.47</v>
      </c>
      <c r="W276" s="35">
        <v>0.01</v>
      </c>
      <c r="Y276" s="6">
        <v>44532</v>
      </c>
      <c r="Z276" s="8">
        <v>376.25</v>
      </c>
      <c r="AA276" s="8">
        <v>4577.1000000000004</v>
      </c>
      <c r="AB276" s="35">
        <v>-7.0000000000000007E-2</v>
      </c>
      <c r="AC276" s="35">
        <v>0.01</v>
      </c>
    </row>
    <row r="277" spans="1:29" ht="15.75" thickBot="1" x14ac:dyDescent="0.3">
      <c r="A277" s="6">
        <v>44533</v>
      </c>
      <c r="B277" s="8">
        <v>12.94</v>
      </c>
      <c r="C277" s="8">
        <v>4538.43</v>
      </c>
      <c r="D277" s="35">
        <v>-3.61</v>
      </c>
      <c r="E277" s="35">
        <v>-0.01</v>
      </c>
      <c r="G277" s="6">
        <v>44533</v>
      </c>
      <c r="H277" s="8">
        <v>582.03</v>
      </c>
      <c r="I277" s="8">
        <v>4538.43</v>
      </c>
      <c r="J277" s="35">
        <v>1.87</v>
      </c>
      <c r="K277" s="35">
        <v>-0.01</v>
      </c>
      <c r="M277" s="6">
        <v>44533</v>
      </c>
      <c r="N277" s="8">
        <v>162.06</v>
      </c>
      <c r="O277" s="8">
        <v>4538.43</v>
      </c>
      <c r="P277" s="35">
        <v>0.42</v>
      </c>
      <c r="Q277" s="35">
        <v>-0.01</v>
      </c>
      <c r="S277" s="6">
        <v>44533</v>
      </c>
      <c r="T277" s="8">
        <v>91.82</v>
      </c>
      <c r="U277" s="8">
        <v>4538.43</v>
      </c>
      <c r="V277" s="35">
        <v>-1.39</v>
      </c>
      <c r="W277" s="35">
        <v>-0.01</v>
      </c>
      <c r="Y277" s="6">
        <v>44533</v>
      </c>
      <c r="Z277" s="8">
        <v>133.19999999999999</v>
      </c>
      <c r="AA277" s="8">
        <v>4538.43</v>
      </c>
      <c r="AB277" s="35">
        <v>-1.04</v>
      </c>
      <c r="AC277" s="35">
        <v>-0.01</v>
      </c>
    </row>
    <row r="278" spans="1:29" ht="15.75" thickBot="1" x14ac:dyDescent="0.3">
      <c r="A278" s="6">
        <v>44536</v>
      </c>
      <c r="B278" s="8">
        <v>47.46</v>
      </c>
      <c r="C278" s="8">
        <v>4591.67</v>
      </c>
      <c r="D278" s="35">
        <v>1.3</v>
      </c>
      <c r="E278" s="35">
        <v>0.01</v>
      </c>
      <c r="G278" s="6">
        <v>44536</v>
      </c>
      <c r="H278" s="8">
        <v>39.950000000000003</v>
      </c>
      <c r="I278" s="8">
        <v>4591.67</v>
      </c>
      <c r="J278" s="35">
        <v>-2.68</v>
      </c>
      <c r="K278" s="35">
        <v>0.01</v>
      </c>
      <c r="M278" s="6">
        <v>44536</v>
      </c>
      <c r="N278" s="8">
        <v>669</v>
      </c>
      <c r="O278" s="8">
        <v>4591.67</v>
      </c>
      <c r="P278" s="35">
        <v>1.42</v>
      </c>
      <c r="Q278" s="35">
        <v>0.01</v>
      </c>
      <c r="S278" s="6">
        <v>44536</v>
      </c>
      <c r="T278" s="8">
        <v>459.88</v>
      </c>
      <c r="U278" s="8">
        <v>4591.67</v>
      </c>
      <c r="V278" s="35">
        <v>1.61</v>
      </c>
      <c r="W278" s="35">
        <v>0.01</v>
      </c>
      <c r="Y278" s="6">
        <v>44536</v>
      </c>
      <c r="Z278" s="8">
        <v>529.03</v>
      </c>
      <c r="AA278" s="8">
        <v>4591.67</v>
      </c>
      <c r="AB278" s="35">
        <v>1.38</v>
      </c>
      <c r="AC278" s="35">
        <v>0.01</v>
      </c>
    </row>
    <row r="279" spans="1:29" ht="15.75" thickBot="1" x14ac:dyDescent="0.3">
      <c r="A279" s="6">
        <v>44537</v>
      </c>
      <c r="B279" s="8">
        <v>596.28</v>
      </c>
      <c r="C279" s="8">
        <v>4686.75</v>
      </c>
      <c r="D279" s="35">
        <v>2.5299999999999998</v>
      </c>
      <c r="E279" s="35">
        <v>0.02</v>
      </c>
      <c r="G279" s="6">
        <v>44537</v>
      </c>
      <c r="H279" s="8">
        <v>179.87</v>
      </c>
      <c r="I279" s="8">
        <v>4686.75</v>
      </c>
      <c r="J279" s="35">
        <v>1.5</v>
      </c>
      <c r="K279" s="35">
        <v>0.02</v>
      </c>
      <c r="M279" s="6">
        <v>44537</v>
      </c>
      <c r="N279" s="8">
        <v>57.97</v>
      </c>
      <c r="O279" s="8">
        <v>4686.75</v>
      </c>
      <c r="P279" s="35">
        <v>-2.4500000000000002</v>
      </c>
      <c r="Q279" s="35">
        <v>0.02</v>
      </c>
      <c r="S279" s="6">
        <v>44537</v>
      </c>
      <c r="T279" s="8">
        <v>161.31</v>
      </c>
      <c r="U279" s="8">
        <v>4686.75</v>
      </c>
      <c r="V279" s="35">
        <v>-1.05</v>
      </c>
      <c r="W279" s="35">
        <v>0.02</v>
      </c>
      <c r="Y279" s="6">
        <v>44537</v>
      </c>
      <c r="Z279" s="8">
        <v>313.79000000000002</v>
      </c>
      <c r="AA279" s="8">
        <v>4686.75</v>
      </c>
      <c r="AB279" s="35">
        <v>-0.52</v>
      </c>
      <c r="AC279" s="35">
        <v>0.02</v>
      </c>
    </row>
    <row r="280" spans="1:29" ht="15.75" thickBot="1" x14ac:dyDescent="0.3">
      <c r="A280" s="6">
        <v>44538</v>
      </c>
      <c r="B280" s="8">
        <v>172.71</v>
      </c>
      <c r="C280" s="8">
        <v>4701.21</v>
      </c>
      <c r="D280" s="35">
        <v>-1.24</v>
      </c>
      <c r="E280" s="35">
        <v>0</v>
      </c>
      <c r="G280" s="6">
        <v>44538</v>
      </c>
      <c r="H280" s="8">
        <v>318.97000000000003</v>
      </c>
      <c r="I280" s="8">
        <v>4701.21</v>
      </c>
      <c r="J280" s="35">
        <v>0.56999999999999995</v>
      </c>
      <c r="K280" s="35">
        <v>0</v>
      </c>
      <c r="M280" s="6">
        <v>44538</v>
      </c>
      <c r="N280" s="8">
        <v>16.260000000000002</v>
      </c>
      <c r="O280" s="8">
        <v>4701.21</v>
      </c>
      <c r="P280" s="35">
        <v>-1.27</v>
      </c>
      <c r="Q280" s="35">
        <v>0</v>
      </c>
      <c r="S280" s="6">
        <v>44538</v>
      </c>
      <c r="T280" s="8">
        <v>223.81</v>
      </c>
      <c r="U280" s="8">
        <v>4701.21</v>
      </c>
      <c r="V280" s="35">
        <v>0.33</v>
      </c>
      <c r="W280" s="35">
        <v>0</v>
      </c>
      <c r="Y280" s="6">
        <v>44538</v>
      </c>
      <c r="Z280" s="8">
        <v>209.62</v>
      </c>
      <c r="AA280" s="8">
        <v>4701.21</v>
      </c>
      <c r="AB280" s="35">
        <v>-0.4</v>
      </c>
      <c r="AC280" s="35">
        <v>0</v>
      </c>
    </row>
    <row r="281" spans="1:29" ht="15.75" thickBot="1" x14ac:dyDescent="0.3">
      <c r="A281" s="6">
        <v>44539</v>
      </c>
      <c r="B281" s="8">
        <v>75.2</v>
      </c>
      <c r="C281" s="8">
        <v>4667.45</v>
      </c>
      <c r="D281" s="35">
        <v>-0.83</v>
      </c>
      <c r="E281" s="35">
        <v>-0.01</v>
      </c>
      <c r="G281" s="6">
        <v>44539</v>
      </c>
      <c r="H281" s="8">
        <v>304.83999999999997</v>
      </c>
      <c r="I281" s="8">
        <v>4667.45</v>
      </c>
      <c r="J281" s="35">
        <v>-0.05</v>
      </c>
      <c r="K281" s="35">
        <v>-0.01</v>
      </c>
      <c r="M281" s="6">
        <v>44539</v>
      </c>
      <c r="N281" s="8">
        <v>384.32</v>
      </c>
      <c r="O281" s="8">
        <v>4667.45</v>
      </c>
      <c r="P281" s="35">
        <v>3.16</v>
      </c>
      <c r="Q281" s="35">
        <v>-0.01</v>
      </c>
      <c r="S281" s="6">
        <v>44539</v>
      </c>
      <c r="T281" s="8">
        <v>383.49</v>
      </c>
      <c r="U281" s="8">
        <v>4667.45</v>
      </c>
      <c r="V281" s="35">
        <v>0.54</v>
      </c>
      <c r="W281" s="35">
        <v>-0.01</v>
      </c>
      <c r="Y281" s="6">
        <v>44539</v>
      </c>
      <c r="Z281" s="8">
        <v>404.03</v>
      </c>
      <c r="AA281" s="8">
        <v>4667.45</v>
      </c>
      <c r="AB281" s="35">
        <v>0.66</v>
      </c>
      <c r="AC281" s="35">
        <v>-0.01</v>
      </c>
    </row>
    <row r="282" spans="1:29" ht="15.75" thickBot="1" x14ac:dyDescent="0.3">
      <c r="A282" s="6">
        <v>44540</v>
      </c>
      <c r="B282" s="8">
        <v>387.7</v>
      </c>
      <c r="C282" s="8">
        <v>4712.0200000000004</v>
      </c>
      <c r="D282" s="35">
        <v>1.64</v>
      </c>
      <c r="E282" s="35">
        <v>0.01</v>
      </c>
      <c r="G282" s="6">
        <v>44540</v>
      </c>
      <c r="H282" s="8">
        <v>451.34</v>
      </c>
      <c r="I282" s="8">
        <v>4712.0200000000004</v>
      </c>
      <c r="J282" s="35">
        <v>0.39</v>
      </c>
      <c r="K282" s="35">
        <v>0.01</v>
      </c>
      <c r="M282" s="6">
        <v>44540</v>
      </c>
      <c r="N282" s="8">
        <v>176.07</v>
      </c>
      <c r="O282" s="8">
        <v>4712.0200000000004</v>
      </c>
      <c r="P282" s="35">
        <v>-0.78</v>
      </c>
      <c r="Q282" s="35">
        <v>0.01</v>
      </c>
      <c r="S282" s="6">
        <v>44540</v>
      </c>
      <c r="T282" s="8">
        <v>425.15</v>
      </c>
      <c r="U282" s="8">
        <v>4712.0200000000004</v>
      </c>
      <c r="V282" s="35">
        <v>0.1</v>
      </c>
      <c r="W282" s="35">
        <v>0.01</v>
      </c>
      <c r="Y282" s="6">
        <v>44540</v>
      </c>
      <c r="Z282" s="8">
        <v>598.47</v>
      </c>
      <c r="AA282" s="8">
        <v>4712.0200000000004</v>
      </c>
      <c r="AB282" s="35">
        <v>0.39</v>
      </c>
      <c r="AC282" s="35">
        <v>0.01</v>
      </c>
    </row>
    <row r="283" spans="1:29" ht="15.75" thickBot="1" x14ac:dyDescent="0.3">
      <c r="A283" s="6">
        <v>44543</v>
      </c>
      <c r="B283" s="8">
        <v>561.1</v>
      </c>
      <c r="C283" s="8">
        <v>4668.97</v>
      </c>
      <c r="D283" s="35">
        <v>0.37</v>
      </c>
      <c r="E283" s="35">
        <v>-0.01</v>
      </c>
      <c r="G283" s="6">
        <v>44543</v>
      </c>
      <c r="H283" s="8">
        <v>430.46</v>
      </c>
      <c r="I283" s="8">
        <v>4668.97</v>
      </c>
      <c r="J283" s="35">
        <v>-0.05</v>
      </c>
      <c r="K283" s="35">
        <v>-0.01</v>
      </c>
      <c r="M283" s="6">
        <v>44543</v>
      </c>
      <c r="N283" s="8">
        <v>426.03</v>
      </c>
      <c r="O283" s="8">
        <v>4668.97</v>
      </c>
      <c r="P283" s="35">
        <v>0.88</v>
      </c>
      <c r="Q283" s="35">
        <v>-0.01</v>
      </c>
      <c r="S283" s="6">
        <v>44543</v>
      </c>
      <c r="T283" s="8">
        <v>647.33000000000004</v>
      </c>
      <c r="U283" s="8">
        <v>4668.97</v>
      </c>
      <c r="V283" s="35">
        <v>0.42</v>
      </c>
      <c r="W283" s="35">
        <v>-0.01</v>
      </c>
      <c r="Y283" s="6">
        <v>44543</v>
      </c>
      <c r="Z283" s="8">
        <v>459.58</v>
      </c>
      <c r="AA283" s="8">
        <v>4668.97</v>
      </c>
      <c r="AB283" s="35">
        <v>-0.26</v>
      </c>
      <c r="AC283" s="35">
        <v>-0.01</v>
      </c>
    </row>
    <row r="284" spans="1:29" ht="15.75" thickBot="1" x14ac:dyDescent="0.3">
      <c r="A284" s="6">
        <v>44544</v>
      </c>
      <c r="B284" s="8">
        <v>422.3</v>
      </c>
      <c r="C284" s="8">
        <v>4634.09</v>
      </c>
      <c r="D284" s="35">
        <v>-0.28000000000000003</v>
      </c>
      <c r="E284" s="35">
        <v>-0.01</v>
      </c>
      <c r="G284" s="6">
        <v>44544</v>
      </c>
      <c r="H284" s="8">
        <v>568.66999999999996</v>
      </c>
      <c r="I284" s="8">
        <v>4634.09</v>
      </c>
      <c r="J284" s="35">
        <v>0.28000000000000003</v>
      </c>
      <c r="K284" s="35">
        <v>-0.01</v>
      </c>
      <c r="M284" s="6">
        <v>44544</v>
      </c>
      <c r="N284" s="8">
        <v>537.1</v>
      </c>
      <c r="O284" s="8">
        <v>4634.09</v>
      </c>
      <c r="P284" s="35">
        <v>0.23</v>
      </c>
      <c r="Q284" s="35">
        <v>-0.01</v>
      </c>
      <c r="S284" s="6">
        <v>44544</v>
      </c>
      <c r="T284" s="8">
        <v>543.16999999999996</v>
      </c>
      <c r="U284" s="8">
        <v>4634.09</v>
      </c>
      <c r="V284" s="35">
        <v>-0.18</v>
      </c>
      <c r="W284" s="35">
        <v>-0.01</v>
      </c>
      <c r="Y284" s="6">
        <v>44544</v>
      </c>
      <c r="Z284" s="8">
        <v>556.79999999999995</v>
      </c>
      <c r="AA284" s="8">
        <v>4634.09</v>
      </c>
      <c r="AB284" s="35">
        <v>0.19</v>
      </c>
      <c r="AC284" s="35">
        <v>-0.01</v>
      </c>
    </row>
    <row r="285" spans="1:29" ht="15.75" thickBot="1" x14ac:dyDescent="0.3">
      <c r="A285" s="6">
        <v>44545</v>
      </c>
      <c r="B285" s="8">
        <v>353.31</v>
      </c>
      <c r="C285" s="8">
        <v>4709.8500000000004</v>
      </c>
      <c r="D285" s="35">
        <v>-0.18</v>
      </c>
      <c r="E285" s="35">
        <v>0.02</v>
      </c>
      <c r="G285" s="6">
        <v>44545</v>
      </c>
      <c r="H285" s="8">
        <v>555.66999999999996</v>
      </c>
      <c r="I285" s="8">
        <v>4709.8500000000004</v>
      </c>
      <c r="J285" s="35">
        <v>-0.02</v>
      </c>
      <c r="K285" s="35">
        <v>0.02</v>
      </c>
      <c r="M285" s="6">
        <v>44545</v>
      </c>
      <c r="N285" s="8">
        <v>648.29</v>
      </c>
      <c r="O285" s="8">
        <v>4709.8500000000004</v>
      </c>
      <c r="P285" s="35">
        <v>0.19</v>
      </c>
      <c r="Q285" s="35">
        <v>0.02</v>
      </c>
      <c r="S285" s="6">
        <v>44545</v>
      </c>
      <c r="T285" s="8">
        <v>140.43</v>
      </c>
      <c r="U285" s="8">
        <v>4709.8500000000004</v>
      </c>
      <c r="V285" s="35">
        <v>-1.35</v>
      </c>
      <c r="W285" s="35">
        <v>0.02</v>
      </c>
      <c r="Y285" s="6">
        <v>44545</v>
      </c>
      <c r="Z285" s="8">
        <v>459.58</v>
      </c>
      <c r="AA285" s="8">
        <v>4709.8500000000004</v>
      </c>
      <c r="AB285" s="35">
        <v>-0.19</v>
      </c>
      <c r="AC285" s="35">
        <v>0.02</v>
      </c>
    </row>
    <row r="286" spans="1:29" ht="15.75" thickBot="1" x14ac:dyDescent="0.3">
      <c r="A286" s="6">
        <v>44546</v>
      </c>
      <c r="B286" s="8">
        <v>450.19</v>
      </c>
      <c r="C286" s="8">
        <v>4668.67</v>
      </c>
      <c r="D286" s="35">
        <v>0.24</v>
      </c>
      <c r="E286" s="35">
        <v>-0.01</v>
      </c>
      <c r="G286" s="6">
        <v>44546</v>
      </c>
      <c r="H286" s="8">
        <v>652.30999999999995</v>
      </c>
      <c r="I286" s="8">
        <v>4668.67</v>
      </c>
      <c r="J286" s="35">
        <v>0.16</v>
      </c>
      <c r="K286" s="35">
        <v>-0.01</v>
      </c>
      <c r="M286" s="6">
        <v>44546</v>
      </c>
      <c r="N286" s="8">
        <v>217.78</v>
      </c>
      <c r="O286" s="8">
        <v>4668.67</v>
      </c>
      <c r="P286" s="35">
        <v>-1.0900000000000001</v>
      </c>
      <c r="Q286" s="35">
        <v>-0.01</v>
      </c>
      <c r="S286" s="6">
        <v>44546</v>
      </c>
      <c r="T286" s="8">
        <v>70.98</v>
      </c>
      <c r="U286" s="8">
        <v>4668.67</v>
      </c>
      <c r="V286" s="35">
        <v>-0.68</v>
      </c>
      <c r="W286" s="35">
        <v>-0.01</v>
      </c>
      <c r="Y286" s="6">
        <v>44546</v>
      </c>
      <c r="Z286" s="8">
        <v>299.89999999999998</v>
      </c>
      <c r="AA286" s="8">
        <v>4668.67</v>
      </c>
      <c r="AB286" s="35">
        <v>-0.43</v>
      </c>
      <c r="AC286" s="35">
        <v>-0.01</v>
      </c>
    </row>
    <row r="287" spans="1:29" ht="15.75" thickBot="1" x14ac:dyDescent="0.3">
      <c r="A287" s="1"/>
      <c r="B287" s="1"/>
      <c r="C287" s="1"/>
      <c r="D287" s="1"/>
      <c r="E287" s="1"/>
      <c r="G287" s="1"/>
      <c r="H287" s="1"/>
      <c r="I287" s="1"/>
      <c r="J287" s="1"/>
      <c r="K287" s="1"/>
      <c r="M287" s="1"/>
      <c r="N287" s="1"/>
      <c r="O287" s="1"/>
      <c r="P287" s="1"/>
      <c r="Q287" s="1"/>
      <c r="S287" s="1"/>
      <c r="T287" s="1"/>
      <c r="U287" s="1"/>
      <c r="V287" s="1"/>
      <c r="W287" s="1"/>
      <c r="Y287" s="1"/>
      <c r="Z287" s="1"/>
      <c r="AA287" s="1"/>
      <c r="AB287" s="1"/>
      <c r="AC287" s="1"/>
    </row>
    <row r="288" spans="1:29" x14ac:dyDescent="0.25">
      <c r="A288" s="21"/>
      <c r="B288" s="30"/>
      <c r="C288" s="21"/>
      <c r="D288" s="21"/>
      <c r="E288" s="21"/>
      <c r="G288" s="21"/>
      <c r="H288" s="21"/>
      <c r="I288" s="21"/>
      <c r="J288" s="21"/>
      <c r="K288" s="21"/>
      <c r="M288" s="21"/>
      <c r="N288" s="21"/>
      <c r="O288" s="21"/>
      <c r="P288" s="21"/>
      <c r="Q288" s="21"/>
      <c r="S288" s="21"/>
      <c r="T288" s="30"/>
      <c r="U288" s="21"/>
      <c r="V288" s="21"/>
      <c r="W288" s="21"/>
      <c r="Y288" s="21"/>
      <c r="Z288" s="21"/>
      <c r="AA288" s="21"/>
      <c r="AB288" s="21"/>
      <c r="AC288" s="21"/>
    </row>
    <row r="289" spans="1:29" x14ac:dyDescent="0.25">
      <c r="A289" s="31"/>
      <c r="B289" s="32"/>
      <c r="C289" s="31"/>
      <c r="D289" s="33"/>
      <c r="E289" s="31"/>
      <c r="F289" s="34"/>
      <c r="G289" s="31"/>
      <c r="H289" s="32"/>
      <c r="I289" s="31"/>
      <c r="J289" s="33"/>
      <c r="K289" s="31"/>
      <c r="L289" s="34"/>
      <c r="M289" s="31"/>
      <c r="N289" s="32"/>
      <c r="O289" s="31"/>
      <c r="P289" s="33"/>
      <c r="Q289" s="31"/>
      <c r="R289" s="34"/>
      <c r="S289" s="31"/>
      <c r="T289" s="32"/>
      <c r="U289" s="31"/>
      <c r="V289" s="33"/>
      <c r="W289" s="31"/>
      <c r="X289" s="34"/>
      <c r="Y289" s="31"/>
      <c r="Z289" s="32"/>
      <c r="AA289" s="31"/>
      <c r="AB289" s="33"/>
      <c r="AC289" s="31"/>
    </row>
    <row r="290" spans="1:29" x14ac:dyDescent="0.25">
      <c r="C290" s="23"/>
    </row>
    <row r="291" spans="1:29" x14ac:dyDescent="0.25">
      <c r="A291" t="s">
        <v>120</v>
      </c>
      <c r="B291">
        <f>_xlfn.COVARIANCE.P(E224:E286,D224:D286)</f>
        <v>2.5436633912824381E-3</v>
      </c>
      <c r="C291" s="23" t="s">
        <v>121</v>
      </c>
      <c r="D291">
        <f>B291/B292</f>
        <v>1.3118839864079055E-3</v>
      </c>
      <c r="G291" t="s">
        <v>120</v>
      </c>
      <c r="H291">
        <f>_xlfn.COVARIANCE.P(K224:K286,J224:J286)</f>
        <v>-8.4121945074326057E-4</v>
      </c>
      <c r="I291" s="23" t="s">
        <v>121</v>
      </c>
      <c r="J291">
        <f>H291/H292</f>
        <v>-6.1537781005269469E-4</v>
      </c>
      <c r="M291" t="s">
        <v>120</v>
      </c>
      <c r="N291">
        <f>_xlfn.COVARIANCE.P(Q224:Q286,P224:P286)</f>
        <v>-1.0078105316200182E-5</v>
      </c>
      <c r="O291" s="23" t="s">
        <v>121</v>
      </c>
      <c r="P291">
        <f>N291/N292</f>
        <v>-3.3668461908334264E-6</v>
      </c>
      <c r="S291" t="s">
        <v>120</v>
      </c>
      <c r="T291">
        <f>_xlfn.COVARIANCE.P(W224:W286,V224:V286)</f>
        <v>-5.7364575459813562E-4</v>
      </c>
      <c r="U291" s="23" t="s">
        <v>121</v>
      </c>
      <c r="V291">
        <f>T291/T292</f>
        <v>-4.4055640602257324E-4</v>
      </c>
      <c r="Y291" t="s">
        <v>120</v>
      </c>
      <c r="Z291">
        <f>_xlfn.COVARIANCE.P(AC224:AC286,AB224:AB286)</f>
        <v>-1.7615016376921146E-3</v>
      </c>
      <c r="AA291" s="23" t="s">
        <v>121</v>
      </c>
      <c r="AB291">
        <f>Z291/Z292</f>
        <v>-1.4811900892252104E-3</v>
      </c>
    </row>
    <row r="292" spans="1:29" x14ac:dyDescent="0.25">
      <c r="A292" t="s">
        <v>16</v>
      </c>
      <c r="B292">
        <f>_xlfn.VAR.P(D224:D286)</f>
        <v>1.9389392794154696</v>
      </c>
      <c r="C292" s="23"/>
      <c r="G292" t="s">
        <v>16</v>
      </c>
      <c r="H292">
        <f>_xlfn.VAR.P(J224:J286)</f>
        <v>1.3669967246157724</v>
      </c>
      <c r="I292" s="23"/>
      <c r="M292" t="s">
        <v>16</v>
      </c>
      <c r="N292">
        <f>_xlfn.VAR.P(P224:P286)</f>
        <v>2.9933370118417724</v>
      </c>
      <c r="O292" s="23"/>
      <c r="S292" t="s">
        <v>16</v>
      </c>
      <c r="T292">
        <f>_xlfn.VAR.P(V224:V286)</f>
        <v>1.3020937767699674</v>
      </c>
      <c r="U292" s="23"/>
      <c r="Y292" t="s">
        <v>16</v>
      </c>
      <c r="Z292">
        <f>_xlfn.VAR.P(AB224:AB286)</f>
        <v>1.1892475182665658</v>
      </c>
      <c r="AA292" s="23"/>
    </row>
    <row r="293" spans="1:29" x14ac:dyDescent="0.25">
      <c r="C293" s="23"/>
    </row>
    <row r="294" spans="1:29" x14ac:dyDescent="0.25">
      <c r="C294" s="23"/>
    </row>
    <row r="295" spans="1:29" ht="44.25" customHeight="1" x14ac:dyDescent="0.25">
      <c r="A295" s="20" t="s">
        <v>117</v>
      </c>
      <c r="B295" s="20"/>
      <c r="C295" s="23" t="s">
        <v>118</v>
      </c>
      <c r="D295" s="29" t="s">
        <v>119</v>
      </c>
    </row>
    <row r="296" spans="1:29" x14ac:dyDescent="0.25">
      <c r="A296" s="28">
        <f>AVERAGE(D291+J291+P291+V291+AB291+AB215+V215+P215+J215+D215+D141+J141+P141+V141+AB141+AB68+V68+P68+J68+D68)</f>
        <v>-3.0212012637258617E-3</v>
      </c>
      <c r="B296" s="20"/>
      <c r="C296" s="19">
        <f>SUM(AB289+V289+P289+J289+D289+D215+J215+P215+V215+AB215+AB141+V141+P141+J141+D141+D68+J68+P68+V68+AB68)/20</f>
        <v>-8.9629704932122771E-5</v>
      </c>
      <c r="D296" s="7">
        <f>AVERAGE(E224:E286)</f>
        <v>1.5873015873015878E-4</v>
      </c>
    </row>
    <row r="297" spans="1:29" x14ac:dyDescent="0.25">
      <c r="C297" s="23"/>
    </row>
    <row r="298" spans="1:29" x14ac:dyDescent="0.25">
      <c r="C298" s="23"/>
    </row>
    <row r="299" spans="1:29" x14ac:dyDescent="0.25">
      <c r="C299" s="23"/>
    </row>
    <row r="300" spans="1:29" x14ac:dyDescent="0.25">
      <c r="C300" s="23"/>
    </row>
    <row r="301" spans="1:29" x14ac:dyDescent="0.25">
      <c r="C301" s="23"/>
    </row>
    <row r="302" spans="1:29" x14ac:dyDescent="0.25">
      <c r="C302" s="23"/>
    </row>
    <row r="303" spans="1:29" x14ac:dyDescent="0.25">
      <c r="C303" s="23"/>
    </row>
    <row r="304" spans="1:29" x14ac:dyDescent="0.25">
      <c r="C304" s="23"/>
    </row>
    <row r="305" spans="3:3" x14ac:dyDescent="0.25">
      <c r="C305" s="23"/>
    </row>
    <row r="306" spans="3:3" x14ac:dyDescent="0.25">
      <c r="C306" s="23"/>
    </row>
    <row r="307" spans="3:3" x14ac:dyDescent="0.25">
      <c r="C307" s="23"/>
    </row>
    <row r="308" spans="3:3" x14ac:dyDescent="0.25">
      <c r="C308" s="23"/>
    </row>
    <row r="309" spans="3:3" x14ac:dyDescent="0.25">
      <c r="C309" s="23"/>
    </row>
    <row r="310" spans="3:3" x14ac:dyDescent="0.25">
      <c r="C310" s="23"/>
    </row>
    <row r="311" spans="3:3" x14ac:dyDescent="0.25">
      <c r="C311" s="23"/>
    </row>
    <row r="312" spans="3:3" x14ac:dyDescent="0.25">
      <c r="C312" s="23"/>
    </row>
    <row r="313" spans="3:3" x14ac:dyDescent="0.25">
      <c r="C313" s="23"/>
    </row>
    <row r="314" spans="3:3" x14ac:dyDescent="0.25">
      <c r="C314" s="23"/>
    </row>
    <row r="315" spans="3:3" x14ac:dyDescent="0.25">
      <c r="C315" s="23"/>
    </row>
    <row r="316" spans="3:3" x14ac:dyDescent="0.25">
      <c r="C316" s="23"/>
    </row>
    <row r="317" spans="3:3" x14ac:dyDescent="0.25">
      <c r="C317" s="23"/>
    </row>
    <row r="318" spans="3:3" x14ac:dyDescent="0.25">
      <c r="C318" s="23"/>
    </row>
    <row r="319" spans="3:3" x14ac:dyDescent="0.25">
      <c r="C319" s="23"/>
    </row>
    <row r="320" spans="3:3" x14ac:dyDescent="0.25">
      <c r="C320" s="23"/>
    </row>
    <row r="321" spans="3:3" x14ac:dyDescent="0.25">
      <c r="C321" s="23"/>
    </row>
    <row r="322" spans="3:3" x14ac:dyDescent="0.25">
      <c r="C322" s="23"/>
    </row>
    <row r="323" spans="3:3" x14ac:dyDescent="0.25">
      <c r="C323" s="23"/>
    </row>
    <row r="324" spans="3:3" x14ac:dyDescent="0.25">
      <c r="C324" s="23"/>
    </row>
    <row r="325" spans="3:3" x14ac:dyDescent="0.25">
      <c r="C325" s="23"/>
    </row>
    <row r="326" spans="3:3" x14ac:dyDescent="0.25">
      <c r="C326" s="23"/>
    </row>
    <row r="327" spans="3:3" x14ac:dyDescent="0.25">
      <c r="C327" s="23"/>
    </row>
    <row r="328" spans="3:3" x14ac:dyDescent="0.25">
      <c r="C328" s="23"/>
    </row>
    <row r="329" spans="3:3" x14ac:dyDescent="0.25">
      <c r="C329" s="23"/>
    </row>
    <row r="330" spans="3:3" x14ac:dyDescent="0.25">
      <c r="C330" s="23"/>
    </row>
    <row r="331" spans="3:3" x14ac:dyDescent="0.25">
      <c r="C331" s="23"/>
    </row>
    <row r="332" spans="3:3" x14ac:dyDescent="0.25">
      <c r="C332" s="23"/>
    </row>
    <row r="333" spans="3:3" x14ac:dyDescent="0.25">
      <c r="C333" s="23"/>
    </row>
    <row r="334" spans="3:3" x14ac:dyDescent="0.25">
      <c r="C334" s="23"/>
    </row>
    <row r="335" spans="3:3" x14ac:dyDescent="0.25">
      <c r="C335" s="23"/>
    </row>
    <row r="336" spans="3:3" x14ac:dyDescent="0.25">
      <c r="C336" s="23"/>
    </row>
    <row r="337" spans="3:3" x14ac:dyDescent="0.25">
      <c r="C337" s="23"/>
    </row>
    <row r="338" spans="3:3" x14ac:dyDescent="0.25">
      <c r="C338" s="23"/>
    </row>
    <row r="339" spans="3:3" x14ac:dyDescent="0.25">
      <c r="C339" s="23"/>
    </row>
    <row r="340" spans="3:3" x14ac:dyDescent="0.25">
      <c r="C340" s="23"/>
    </row>
    <row r="341" spans="3:3" x14ac:dyDescent="0.25">
      <c r="C341" s="23"/>
    </row>
    <row r="342" spans="3:3" x14ac:dyDescent="0.25">
      <c r="C342" s="23"/>
    </row>
    <row r="343" spans="3:3" x14ac:dyDescent="0.25">
      <c r="C343" s="23"/>
    </row>
    <row r="344" spans="3:3" x14ac:dyDescent="0.25">
      <c r="C344" s="23"/>
    </row>
    <row r="345" spans="3:3" x14ac:dyDescent="0.25">
      <c r="C345" s="23"/>
    </row>
    <row r="346" spans="3:3" x14ac:dyDescent="0.25">
      <c r="C346" s="23"/>
    </row>
    <row r="347" spans="3:3" x14ac:dyDescent="0.25">
      <c r="C347" s="23"/>
    </row>
    <row r="348" spans="3:3" x14ac:dyDescent="0.25">
      <c r="C348" s="23"/>
    </row>
    <row r="349" spans="3:3" x14ac:dyDescent="0.25">
      <c r="C349" s="23"/>
    </row>
    <row r="350" spans="3:3" x14ac:dyDescent="0.25">
      <c r="C350" s="23"/>
    </row>
    <row r="351" spans="3:3" x14ac:dyDescent="0.25">
      <c r="C351" s="23"/>
    </row>
    <row r="352" spans="3:3" x14ac:dyDescent="0.25">
      <c r="C352" s="23"/>
    </row>
    <row r="353" spans="3:3" x14ac:dyDescent="0.25">
      <c r="C353" s="23"/>
    </row>
    <row r="354" spans="3:3" x14ac:dyDescent="0.25">
      <c r="C354" s="23"/>
    </row>
    <row r="355" spans="3:3" x14ac:dyDescent="0.25">
      <c r="C355" s="23"/>
    </row>
    <row r="356" spans="3:3" x14ac:dyDescent="0.25">
      <c r="C356" s="23"/>
    </row>
    <row r="357" spans="3:3" x14ac:dyDescent="0.25">
      <c r="C357" s="23"/>
    </row>
    <row r="358" spans="3:3" x14ac:dyDescent="0.25">
      <c r="C358" s="23"/>
    </row>
    <row r="359" spans="3:3" x14ac:dyDescent="0.25">
      <c r="C359" s="23"/>
    </row>
    <row r="360" spans="3:3" x14ac:dyDescent="0.25">
      <c r="C360" s="23"/>
    </row>
    <row r="361" spans="3:3" x14ac:dyDescent="0.25">
      <c r="C361" s="23"/>
    </row>
    <row r="362" spans="3:3" x14ac:dyDescent="0.25">
      <c r="C362" s="23"/>
    </row>
    <row r="363" spans="3:3" x14ac:dyDescent="0.25">
      <c r="C363" s="23"/>
    </row>
    <row r="364" spans="3:3" x14ac:dyDescent="0.25">
      <c r="C364" s="23"/>
    </row>
    <row r="365" spans="3:3" x14ac:dyDescent="0.25">
      <c r="C365" s="23"/>
    </row>
    <row r="366" spans="3:3" x14ac:dyDescent="0.25">
      <c r="C366" s="23"/>
    </row>
    <row r="367" spans="3:3" x14ac:dyDescent="0.25">
      <c r="C367" s="23"/>
    </row>
    <row r="368" spans="3:3" x14ac:dyDescent="0.25">
      <c r="C368" s="23"/>
    </row>
    <row r="369" spans="3:3" x14ac:dyDescent="0.25">
      <c r="C369" s="23"/>
    </row>
    <row r="370" spans="3:3" x14ac:dyDescent="0.25">
      <c r="C370" s="23"/>
    </row>
    <row r="371" spans="3:3" x14ac:dyDescent="0.25">
      <c r="C371" s="23"/>
    </row>
    <row r="372" spans="3:3" x14ac:dyDescent="0.25">
      <c r="C372" s="23"/>
    </row>
    <row r="373" spans="3:3" x14ac:dyDescent="0.25">
      <c r="C373" s="23"/>
    </row>
    <row r="374" spans="3:3" x14ac:dyDescent="0.25">
      <c r="C374" s="23"/>
    </row>
    <row r="375" spans="3:3" x14ac:dyDescent="0.25">
      <c r="C375" s="23"/>
    </row>
    <row r="376" spans="3:3" x14ac:dyDescent="0.25">
      <c r="C376" s="23"/>
    </row>
    <row r="377" spans="3:3" x14ac:dyDescent="0.25">
      <c r="C377" s="23"/>
    </row>
    <row r="378" spans="3:3" x14ac:dyDescent="0.25">
      <c r="C378" s="23"/>
    </row>
    <row r="379" spans="3:3" x14ac:dyDescent="0.25">
      <c r="C379" s="23"/>
    </row>
    <row r="380" spans="3:3" x14ac:dyDescent="0.25">
      <c r="C380" s="23"/>
    </row>
    <row r="381" spans="3:3" x14ac:dyDescent="0.25">
      <c r="C381" s="23"/>
    </row>
    <row r="382" spans="3:3" x14ac:dyDescent="0.25">
      <c r="C382" s="23"/>
    </row>
    <row r="383" spans="3:3" x14ac:dyDescent="0.25">
      <c r="C383" s="23"/>
    </row>
    <row r="384" spans="3:3" x14ac:dyDescent="0.25">
      <c r="C384" s="23"/>
    </row>
    <row r="385" spans="3:3" x14ac:dyDescent="0.25">
      <c r="C385" s="23"/>
    </row>
    <row r="386" spans="3:3" x14ac:dyDescent="0.25">
      <c r="C386" s="23"/>
    </row>
    <row r="387" spans="3:3" x14ac:dyDescent="0.25">
      <c r="C387" s="23"/>
    </row>
    <row r="388" spans="3:3" x14ac:dyDescent="0.25">
      <c r="C388" s="23"/>
    </row>
    <row r="389" spans="3:3" x14ac:dyDescent="0.25">
      <c r="C389" s="23"/>
    </row>
    <row r="390" spans="3:3" x14ac:dyDescent="0.25">
      <c r="C390" s="23"/>
    </row>
    <row r="391" spans="3:3" x14ac:dyDescent="0.25">
      <c r="C391" s="23"/>
    </row>
    <row r="392" spans="3:3" x14ac:dyDescent="0.25">
      <c r="C392" s="23"/>
    </row>
    <row r="393" spans="3:3" x14ac:dyDescent="0.25">
      <c r="C393" s="23"/>
    </row>
    <row r="394" spans="3:3" x14ac:dyDescent="0.25">
      <c r="C394" s="23"/>
    </row>
    <row r="395" spans="3:3" x14ac:dyDescent="0.25">
      <c r="C395" s="23"/>
    </row>
    <row r="396" spans="3:3" x14ac:dyDescent="0.25">
      <c r="C396" s="23"/>
    </row>
    <row r="397" spans="3:3" x14ac:dyDescent="0.25">
      <c r="C397" s="23"/>
    </row>
    <row r="398" spans="3:3" x14ac:dyDescent="0.25">
      <c r="C398" s="23"/>
    </row>
    <row r="399" spans="3:3" x14ac:dyDescent="0.25">
      <c r="C399" s="23"/>
    </row>
    <row r="400" spans="3:3" x14ac:dyDescent="0.25">
      <c r="C400" s="23"/>
    </row>
    <row r="401" spans="3:3" x14ac:dyDescent="0.25">
      <c r="C401" s="23"/>
    </row>
    <row r="402" spans="3:3" x14ac:dyDescent="0.25">
      <c r="C402" s="23"/>
    </row>
    <row r="403" spans="3:3" x14ac:dyDescent="0.25">
      <c r="C403" s="23"/>
    </row>
    <row r="404" spans="3:3" x14ac:dyDescent="0.25">
      <c r="C404" s="23"/>
    </row>
    <row r="405" spans="3:3" x14ac:dyDescent="0.25">
      <c r="C405" s="23"/>
    </row>
    <row r="406" spans="3:3" x14ac:dyDescent="0.25">
      <c r="C406" s="23"/>
    </row>
    <row r="407" spans="3:3" x14ac:dyDescent="0.25">
      <c r="C407" s="23"/>
    </row>
    <row r="408" spans="3:3" x14ac:dyDescent="0.25">
      <c r="C408" s="23"/>
    </row>
    <row r="409" spans="3:3" x14ac:dyDescent="0.25">
      <c r="C409" s="23"/>
    </row>
    <row r="410" spans="3:3" x14ac:dyDescent="0.25">
      <c r="C410" s="23"/>
    </row>
    <row r="411" spans="3:3" x14ac:dyDescent="0.25">
      <c r="C411" s="23"/>
    </row>
    <row r="412" spans="3:3" x14ac:dyDescent="0.25">
      <c r="C412" s="23"/>
    </row>
    <row r="413" spans="3:3" x14ac:dyDescent="0.25">
      <c r="C413" s="23"/>
    </row>
    <row r="414" spans="3:3" x14ac:dyDescent="0.25">
      <c r="C414" s="23"/>
    </row>
    <row r="415" spans="3:3" x14ac:dyDescent="0.25">
      <c r="C415" s="23"/>
    </row>
    <row r="416" spans="3:3" x14ac:dyDescent="0.25">
      <c r="C416" s="23"/>
    </row>
    <row r="417" spans="3:3" x14ac:dyDescent="0.25">
      <c r="C417" s="23"/>
    </row>
    <row r="418" spans="3:3" x14ac:dyDescent="0.25">
      <c r="C418" s="23"/>
    </row>
    <row r="419" spans="3:3" x14ac:dyDescent="0.25">
      <c r="C419" s="23"/>
    </row>
    <row r="420" spans="3:3" x14ac:dyDescent="0.25">
      <c r="C420" s="23"/>
    </row>
    <row r="421" spans="3:3" x14ac:dyDescent="0.25">
      <c r="C421" s="23"/>
    </row>
    <row r="422" spans="3:3" x14ac:dyDescent="0.25">
      <c r="C422" s="23"/>
    </row>
    <row r="423" spans="3:3" x14ac:dyDescent="0.25">
      <c r="C423" s="23"/>
    </row>
    <row r="424" spans="3:3" x14ac:dyDescent="0.25">
      <c r="C424" s="23"/>
    </row>
    <row r="425" spans="3:3" x14ac:dyDescent="0.25">
      <c r="C425" s="23"/>
    </row>
    <row r="426" spans="3:3" x14ac:dyDescent="0.25">
      <c r="C426" s="23"/>
    </row>
    <row r="427" spans="3:3" x14ac:dyDescent="0.25">
      <c r="C427" s="23"/>
    </row>
    <row r="428" spans="3:3" x14ac:dyDescent="0.25">
      <c r="C428" s="23"/>
    </row>
    <row r="429" spans="3:3" x14ac:dyDescent="0.25">
      <c r="C429" s="23"/>
    </row>
    <row r="430" spans="3:3" x14ac:dyDescent="0.25">
      <c r="C430" s="23"/>
    </row>
    <row r="431" spans="3:3" x14ac:dyDescent="0.25">
      <c r="C431" s="23"/>
    </row>
    <row r="432" spans="3:3" x14ac:dyDescent="0.25">
      <c r="C432" s="23"/>
    </row>
    <row r="433" spans="3:3" x14ac:dyDescent="0.25">
      <c r="C433" s="23"/>
    </row>
    <row r="434" spans="3:3" x14ac:dyDescent="0.25">
      <c r="C434" s="23"/>
    </row>
    <row r="435" spans="3:3" x14ac:dyDescent="0.25">
      <c r="C435" s="23"/>
    </row>
    <row r="436" spans="3:3" x14ac:dyDescent="0.25">
      <c r="C436" s="23"/>
    </row>
    <row r="437" spans="3:3" x14ac:dyDescent="0.25">
      <c r="C437" s="23"/>
    </row>
    <row r="438" spans="3:3" x14ac:dyDescent="0.25">
      <c r="C438" s="23"/>
    </row>
    <row r="439" spans="3:3" x14ac:dyDescent="0.25">
      <c r="C439" s="23"/>
    </row>
    <row r="440" spans="3:3" x14ac:dyDescent="0.25">
      <c r="C440" s="23"/>
    </row>
    <row r="441" spans="3:3" x14ac:dyDescent="0.25">
      <c r="C441" s="23"/>
    </row>
    <row r="442" spans="3:3" x14ac:dyDescent="0.25">
      <c r="C442" s="23"/>
    </row>
    <row r="443" spans="3:3" x14ac:dyDescent="0.25">
      <c r="C443" s="23"/>
    </row>
    <row r="444" spans="3:3" x14ac:dyDescent="0.25">
      <c r="C444" s="23"/>
    </row>
    <row r="445" spans="3:3" x14ac:dyDescent="0.25">
      <c r="C445" s="23"/>
    </row>
    <row r="446" spans="3:3" x14ac:dyDescent="0.25">
      <c r="C446" s="23"/>
    </row>
    <row r="447" spans="3:3" x14ac:dyDescent="0.25">
      <c r="C447" s="23"/>
    </row>
    <row r="448" spans="3:3" x14ac:dyDescent="0.25">
      <c r="C448" s="23"/>
    </row>
    <row r="449" spans="3:3" x14ac:dyDescent="0.25">
      <c r="C449" s="23"/>
    </row>
    <row r="450" spans="3:3" x14ac:dyDescent="0.25">
      <c r="C450" s="23"/>
    </row>
    <row r="451" spans="3:3" x14ac:dyDescent="0.25">
      <c r="C451" s="23"/>
    </row>
    <row r="452" spans="3:3" x14ac:dyDescent="0.25">
      <c r="C452" s="23"/>
    </row>
    <row r="453" spans="3:3" x14ac:dyDescent="0.25">
      <c r="C453" s="23"/>
    </row>
    <row r="454" spans="3:3" x14ac:dyDescent="0.25">
      <c r="C454" s="23"/>
    </row>
    <row r="455" spans="3:3" x14ac:dyDescent="0.25">
      <c r="C455" s="23"/>
    </row>
    <row r="456" spans="3:3" x14ac:dyDescent="0.25">
      <c r="C456" s="23"/>
    </row>
    <row r="457" spans="3:3" x14ac:dyDescent="0.25">
      <c r="C457" s="23"/>
    </row>
    <row r="458" spans="3:3" x14ac:dyDescent="0.25">
      <c r="C458" s="23"/>
    </row>
    <row r="459" spans="3:3" x14ac:dyDescent="0.25">
      <c r="C459" s="23"/>
    </row>
    <row r="460" spans="3:3" x14ac:dyDescent="0.25">
      <c r="C460" s="23"/>
    </row>
    <row r="461" spans="3:3" x14ac:dyDescent="0.25">
      <c r="C461" s="23"/>
    </row>
    <row r="462" spans="3:3" x14ac:dyDescent="0.25">
      <c r="C462" s="23"/>
    </row>
    <row r="463" spans="3:3" x14ac:dyDescent="0.25">
      <c r="C463" s="23"/>
    </row>
    <row r="464" spans="3:3" x14ac:dyDescent="0.25">
      <c r="C464" s="23"/>
    </row>
    <row r="465" spans="3:3" x14ac:dyDescent="0.25">
      <c r="C465" s="23"/>
    </row>
    <row r="466" spans="3:3" x14ac:dyDescent="0.25">
      <c r="C466" s="23"/>
    </row>
    <row r="467" spans="3:3" x14ac:dyDescent="0.25">
      <c r="C467" s="23"/>
    </row>
    <row r="468" spans="3:3" x14ac:dyDescent="0.25">
      <c r="C468" s="23"/>
    </row>
    <row r="469" spans="3:3" x14ac:dyDescent="0.25">
      <c r="C469" s="23"/>
    </row>
    <row r="470" spans="3:3" x14ac:dyDescent="0.25">
      <c r="C470" s="23"/>
    </row>
    <row r="471" spans="3:3" x14ac:dyDescent="0.25">
      <c r="C471" s="23"/>
    </row>
    <row r="472" spans="3:3" x14ac:dyDescent="0.25">
      <c r="C472" s="23"/>
    </row>
    <row r="473" spans="3:3" x14ac:dyDescent="0.25">
      <c r="C473" s="23"/>
    </row>
    <row r="474" spans="3:3" x14ac:dyDescent="0.25">
      <c r="C474" s="23"/>
    </row>
    <row r="475" spans="3:3" x14ac:dyDescent="0.25">
      <c r="C475" s="23"/>
    </row>
    <row r="476" spans="3:3" x14ac:dyDescent="0.25">
      <c r="C476" s="23"/>
    </row>
    <row r="477" spans="3:3" x14ac:dyDescent="0.25">
      <c r="C477" s="23"/>
    </row>
    <row r="478" spans="3:3" x14ac:dyDescent="0.25">
      <c r="C478" s="23"/>
    </row>
    <row r="479" spans="3:3" x14ac:dyDescent="0.25">
      <c r="C479" s="23"/>
    </row>
    <row r="480" spans="3:3" x14ac:dyDescent="0.25">
      <c r="C480" s="23"/>
    </row>
    <row r="481" spans="3:3" x14ac:dyDescent="0.25">
      <c r="C481" s="23"/>
    </row>
    <row r="482" spans="3:3" x14ac:dyDescent="0.25">
      <c r="C482" s="23"/>
    </row>
    <row r="483" spans="3:3" x14ac:dyDescent="0.25">
      <c r="C483" s="23"/>
    </row>
    <row r="484" spans="3:3" x14ac:dyDescent="0.25">
      <c r="C484" s="23"/>
    </row>
    <row r="485" spans="3:3" x14ac:dyDescent="0.25">
      <c r="C485" s="23"/>
    </row>
    <row r="486" spans="3:3" x14ac:dyDescent="0.25">
      <c r="C486" s="23"/>
    </row>
    <row r="487" spans="3:3" x14ac:dyDescent="0.25">
      <c r="C487" s="23"/>
    </row>
    <row r="488" spans="3:3" x14ac:dyDescent="0.25">
      <c r="C488" s="23"/>
    </row>
    <row r="489" spans="3:3" x14ac:dyDescent="0.25">
      <c r="C489" s="23"/>
    </row>
    <row r="490" spans="3:3" x14ac:dyDescent="0.25">
      <c r="C490" s="23"/>
    </row>
    <row r="491" spans="3:3" x14ac:dyDescent="0.25">
      <c r="C491" s="23"/>
    </row>
    <row r="492" spans="3:3" x14ac:dyDescent="0.25">
      <c r="C492" s="23"/>
    </row>
    <row r="493" spans="3:3" x14ac:dyDescent="0.25">
      <c r="C493" s="23"/>
    </row>
    <row r="494" spans="3:3" x14ac:dyDescent="0.25">
      <c r="C494" s="23"/>
    </row>
    <row r="495" spans="3:3" x14ac:dyDescent="0.25">
      <c r="C495" s="23"/>
    </row>
    <row r="496" spans="3:3" ht="15.75" thickBot="1" x14ac:dyDescent="0.3">
      <c r="C496" s="22"/>
    </row>
    <row r="497" spans="3:3" ht="15.75" thickBot="1" x14ac:dyDescent="0.3">
      <c r="C497" s="2"/>
    </row>
    <row r="498" spans="3:3" ht="15.75" thickBot="1" x14ac:dyDescent="0.3">
      <c r="C498" s="2"/>
    </row>
    <row r="499" spans="3:3" ht="15.75" thickBot="1" x14ac:dyDescent="0.3">
      <c r="C499" s="2"/>
    </row>
    <row r="500" spans="3:3" ht="15.75" thickBot="1" x14ac:dyDescent="0.3">
      <c r="C500" s="2"/>
    </row>
    <row r="501" spans="3:3" ht="15.75" thickBot="1" x14ac:dyDescent="0.3">
      <c r="C501" s="2"/>
    </row>
    <row r="502" spans="3:3" ht="15.75" thickBot="1" x14ac:dyDescent="0.3">
      <c r="C502" s="2"/>
    </row>
    <row r="503" spans="3:3" ht="15.75" thickBot="1" x14ac:dyDescent="0.3">
      <c r="C503" s="2"/>
    </row>
    <row r="504" spans="3:3" ht="15.75" thickBot="1" x14ac:dyDescent="0.3">
      <c r="C504" s="2"/>
    </row>
    <row r="505" spans="3:3" ht="15.75" thickBot="1" x14ac:dyDescent="0.3">
      <c r="C505" s="2"/>
    </row>
    <row r="506" spans="3:3" ht="15.75" thickBot="1" x14ac:dyDescent="0.3">
      <c r="C506" s="2"/>
    </row>
    <row r="507" spans="3:3" ht="15.75" thickBot="1" x14ac:dyDescent="0.3">
      <c r="C507" s="2"/>
    </row>
    <row r="508" spans="3:3" ht="15.75" thickBot="1" x14ac:dyDescent="0.3">
      <c r="C508" s="2"/>
    </row>
    <row r="509" spans="3:3" ht="15.75" thickBot="1" x14ac:dyDescent="0.3">
      <c r="C509" s="2"/>
    </row>
    <row r="510" spans="3:3" ht="15.75" thickBot="1" x14ac:dyDescent="0.3">
      <c r="C510" s="2"/>
    </row>
    <row r="511" spans="3:3" ht="15.75" thickBot="1" x14ac:dyDescent="0.3">
      <c r="C511" s="2"/>
    </row>
    <row r="512" spans="3:3" ht="15.75" thickBot="1" x14ac:dyDescent="0.3">
      <c r="C512" s="2"/>
    </row>
    <row r="513" spans="3:3" ht="15.75" thickBot="1" x14ac:dyDescent="0.3">
      <c r="C513" s="2"/>
    </row>
    <row r="514" spans="3:3" ht="15.75" thickBot="1" x14ac:dyDescent="0.3">
      <c r="C514" s="2"/>
    </row>
    <row r="515" spans="3:3" ht="15.75" thickBot="1" x14ac:dyDescent="0.3">
      <c r="C515" s="2"/>
    </row>
    <row r="516" spans="3:3" ht="15.75" thickBot="1" x14ac:dyDescent="0.3">
      <c r="C516" s="2"/>
    </row>
    <row r="517" spans="3:3" ht="15.75" thickBot="1" x14ac:dyDescent="0.3">
      <c r="C517" s="2"/>
    </row>
    <row r="518" spans="3:3" ht="15.75" thickBot="1" x14ac:dyDescent="0.3">
      <c r="C518" s="2"/>
    </row>
    <row r="519" spans="3:3" ht="15.75" thickBot="1" x14ac:dyDescent="0.3">
      <c r="C519" s="2"/>
    </row>
    <row r="520" spans="3:3" ht="15.75" thickBot="1" x14ac:dyDescent="0.3">
      <c r="C520" s="2"/>
    </row>
    <row r="521" spans="3:3" ht="15.75" thickBot="1" x14ac:dyDescent="0.3">
      <c r="C521" s="2"/>
    </row>
    <row r="522" spans="3:3" ht="15.75" thickBot="1" x14ac:dyDescent="0.3">
      <c r="C522" s="2"/>
    </row>
    <row r="523" spans="3:3" ht="15.75" thickBot="1" x14ac:dyDescent="0.3">
      <c r="C523" s="2"/>
    </row>
    <row r="524" spans="3:3" ht="15.75" thickBot="1" x14ac:dyDescent="0.3">
      <c r="C524" s="2"/>
    </row>
    <row r="525" spans="3:3" ht="15.75" thickBot="1" x14ac:dyDescent="0.3">
      <c r="C525" s="2"/>
    </row>
    <row r="526" spans="3:3" ht="15.75" thickBot="1" x14ac:dyDescent="0.3">
      <c r="C526" s="2"/>
    </row>
    <row r="527" spans="3:3" ht="15.75" thickBot="1" x14ac:dyDescent="0.3">
      <c r="C527" s="2"/>
    </row>
    <row r="528" spans="3:3" ht="15.75" thickBot="1" x14ac:dyDescent="0.3">
      <c r="C528" s="2"/>
    </row>
    <row r="529" spans="3:3" ht="15.75" thickBot="1" x14ac:dyDescent="0.3">
      <c r="C529" s="2"/>
    </row>
    <row r="530" spans="3:3" ht="15.75" thickBot="1" x14ac:dyDescent="0.3">
      <c r="C530" s="2"/>
    </row>
    <row r="531" spans="3:3" ht="15.75" thickBot="1" x14ac:dyDescent="0.3">
      <c r="C531" s="2"/>
    </row>
    <row r="532" spans="3:3" ht="15.75" thickBot="1" x14ac:dyDescent="0.3">
      <c r="C532" s="2"/>
    </row>
    <row r="533" spans="3:3" ht="15.75" thickBot="1" x14ac:dyDescent="0.3">
      <c r="C533" s="2"/>
    </row>
    <row r="534" spans="3:3" ht="15.75" thickBot="1" x14ac:dyDescent="0.3">
      <c r="C534" s="2"/>
    </row>
    <row r="535" spans="3:3" ht="15.75" thickBot="1" x14ac:dyDescent="0.3">
      <c r="C535" s="2"/>
    </row>
    <row r="536" spans="3:3" ht="15.75" thickBot="1" x14ac:dyDescent="0.3">
      <c r="C536" s="2"/>
    </row>
    <row r="537" spans="3:3" ht="15.75" thickBot="1" x14ac:dyDescent="0.3">
      <c r="C537" s="2"/>
    </row>
    <row r="538" spans="3:3" ht="15.75" thickBot="1" x14ac:dyDescent="0.3">
      <c r="C538" s="2"/>
    </row>
    <row r="539" spans="3:3" ht="15.75" thickBot="1" x14ac:dyDescent="0.3">
      <c r="C539" s="2"/>
    </row>
    <row r="540" spans="3:3" ht="15.75" thickBot="1" x14ac:dyDescent="0.3">
      <c r="C540" s="2"/>
    </row>
    <row r="541" spans="3:3" ht="15.75" thickBot="1" x14ac:dyDescent="0.3">
      <c r="C541" s="2"/>
    </row>
    <row r="542" spans="3:3" ht="15.75" thickBot="1" x14ac:dyDescent="0.3">
      <c r="C542" s="2"/>
    </row>
    <row r="543" spans="3:3" ht="15.75" thickBot="1" x14ac:dyDescent="0.3">
      <c r="C543" s="2"/>
    </row>
    <row r="544" spans="3:3" ht="15.75" thickBot="1" x14ac:dyDescent="0.3">
      <c r="C544" s="2"/>
    </row>
    <row r="545" spans="3:3" ht="15.75" thickBot="1" x14ac:dyDescent="0.3">
      <c r="C545" s="2"/>
    </row>
    <row r="546" spans="3:3" ht="15.75" thickBot="1" x14ac:dyDescent="0.3">
      <c r="C546" s="2"/>
    </row>
    <row r="547" spans="3:3" ht="15.75" thickBot="1" x14ac:dyDescent="0.3">
      <c r="C547" s="2"/>
    </row>
    <row r="548" spans="3:3" ht="15.75" thickBot="1" x14ac:dyDescent="0.3">
      <c r="C548" s="2"/>
    </row>
    <row r="549" spans="3:3" ht="15.75" thickBot="1" x14ac:dyDescent="0.3">
      <c r="C549" s="2"/>
    </row>
    <row r="550" spans="3:3" ht="15.75" thickBot="1" x14ac:dyDescent="0.3">
      <c r="C550" s="2"/>
    </row>
    <row r="551" spans="3:3" ht="15.75" thickBot="1" x14ac:dyDescent="0.3">
      <c r="C551" s="2"/>
    </row>
    <row r="552" spans="3:3" ht="15.75" thickBot="1" x14ac:dyDescent="0.3">
      <c r="C552" s="2"/>
    </row>
    <row r="553" spans="3:3" ht="15.75" thickBot="1" x14ac:dyDescent="0.3">
      <c r="C553" s="2"/>
    </row>
    <row r="554" spans="3:3" ht="15.75" thickBot="1" x14ac:dyDescent="0.3">
      <c r="C554" s="2"/>
    </row>
    <row r="555" spans="3:3" ht="15.75" thickBot="1" x14ac:dyDescent="0.3">
      <c r="C555" s="2"/>
    </row>
    <row r="556" spans="3:3" ht="15.75" thickBot="1" x14ac:dyDescent="0.3">
      <c r="C556" s="2"/>
    </row>
    <row r="557" spans="3:3" ht="15.75" thickBot="1" x14ac:dyDescent="0.3">
      <c r="C557" s="2"/>
    </row>
    <row r="558" spans="3:3" ht="15.75" thickBot="1" x14ac:dyDescent="0.3">
      <c r="C558" s="2"/>
    </row>
    <row r="559" spans="3:3" ht="15.75" thickBot="1" x14ac:dyDescent="0.3">
      <c r="C559" s="2"/>
    </row>
    <row r="560" spans="3:3" ht="15.75" thickBot="1" x14ac:dyDescent="0.3">
      <c r="C560" s="2"/>
    </row>
    <row r="561" spans="3:3" ht="15.75" thickBot="1" x14ac:dyDescent="0.3">
      <c r="C561" s="2"/>
    </row>
    <row r="562" spans="3:3" ht="15.75" thickBot="1" x14ac:dyDescent="0.3">
      <c r="C562" s="2"/>
    </row>
    <row r="563" spans="3:3" ht="15.75" thickBot="1" x14ac:dyDescent="0.3">
      <c r="C563" s="2"/>
    </row>
    <row r="564" spans="3:3" ht="15.75" thickBot="1" x14ac:dyDescent="0.3">
      <c r="C564" s="2"/>
    </row>
    <row r="565" spans="3:3" ht="15.75" thickBot="1" x14ac:dyDescent="0.3">
      <c r="C565" s="2"/>
    </row>
    <row r="566" spans="3:3" ht="15.75" thickBot="1" x14ac:dyDescent="0.3">
      <c r="C566" s="2"/>
    </row>
    <row r="567" spans="3:3" ht="15.75" thickBot="1" x14ac:dyDescent="0.3">
      <c r="C567" s="2"/>
    </row>
    <row r="568" spans="3:3" ht="15.75" thickBot="1" x14ac:dyDescent="0.3">
      <c r="C568" s="2"/>
    </row>
    <row r="569" spans="3:3" ht="15.75" thickBot="1" x14ac:dyDescent="0.3">
      <c r="C569" s="2"/>
    </row>
    <row r="570" spans="3:3" ht="15.75" thickBot="1" x14ac:dyDescent="0.3">
      <c r="C570" s="2"/>
    </row>
    <row r="571" spans="3:3" ht="15.75" thickBot="1" x14ac:dyDescent="0.3">
      <c r="C571" s="2"/>
    </row>
    <row r="572" spans="3:3" ht="15.75" thickBot="1" x14ac:dyDescent="0.3">
      <c r="C572" s="2"/>
    </row>
    <row r="573" spans="3:3" ht="15.75" thickBot="1" x14ac:dyDescent="0.3">
      <c r="C573" s="2"/>
    </row>
    <row r="574" spans="3:3" ht="15.75" thickBot="1" x14ac:dyDescent="0.3">
      <c r="C574" s="2"/>
    </row>
    <row r="575" spans="3:3" ht="15.75" thickBot="1" x14ac:dyDescent="0.3">
      <c r="C575" s="2"/>
    </row>
    <row r="576" spans="3:3" ht="15.75" thickBot="1" x14ac:dyDescent="0.3">
      <c r="C576" s="2"/>
    </row>
    <row r="577" spans="3:3" ht="15.75" thickBot="1" x14ac:dyDescent="0.3">
      <c r="C577" s="2"/>
    </row>
    <row r="578" spans="3:3" ht="15.75" thickBot="1" x14ac:dyDescent="0.3">
      <c r="C578" s="2"/>
    </row>
    <row r="579" spans="3:3" ht="15.75" thickBot="1" x14ac:dyDescent="0.3">
      <c r="C579" s="2"/>
    </row>
    <row r="580" spans="3:3" ht="15.75" thickBot="1" x14ac:dyDescent="0.3">
      <c r="C580" s="2"/>
    </row>
    <row r="581" spans="3:3" ht="15.75" thickBot="1" x14ac:dyDescent="0.3">
      <c r="C581" s="2"/>
    </row>
    <row r="582" spans="3:3" ht="15.75" thickBot="1" x14ac:dyDescent="0.3">
      <c r="C582" s="2"/>
    </row>
    <row r="583" spans="3:3" ht="15.75" thickBot="1" x14ac:dyDescent="0.3">
      <c r="C583" s="2"/>
    </row>
    <row r="584" spans="3:3" ht="15.75" thickBot="1" x14ac:dyDescent="0.3">
      <c r="C584" s="2"/>
    </row>
    <row r="585" spans="3:3" ht="15.75" thickBot="1" x14ac:dyDescent="0.3">
      <c r="C585" s="2"/>
    </row>
    <row r="586" spans="3:3" ht="15.75" thickBot="1" x14ac:dyDescent="0.3">
      <c r="C586" s="2"/>
    </row>
    <row r="587" spans="3:3" ht="15.75" thickBot="1" x14ac:dyDescent="0.3">
      <c r="C587" s="2"/>
    </row>
    <row r="588" spans="3:3" ht="15.75" thickBot="1" x14ac:dyDescent="0.3">
      <c r="C588" s="2"/>
    </row>
    <row r="589" spans="3:3" ht="15.75" thickBot="1" x14ac:dyDescent="0.3">
      <c r="C589" s="2"/>
    </row>
    <row r="590" spans="3:3" ht="15.75" thickBot="1" x14ac:dyDescent="0.3">
      <c r="C590" s="2"/>
    </row>
    <row r="591" spans="3:3" ht="15.75" thickBot="1" x14ac:dyDescent="0.3">
      <c r="C591" s="2"/>
    </row>
    <row r="592" spans="3:3" ht="15.75" thickBot="1" x14ac:dyDescent="0.3">
      <c r="C592" s="2"/>
    </row>
    <row r="593" spans="3:3" ht="15.75" thickBot="1" x14ac:dyDescent="0.3">
      <c r="C593" s="2"/>
    </row>
    <row r="594" spans="3:3" ht="15.75" thickBot="1" x14ac:dyDescent="0.3">
      <c r="C594" s="2"/>
    </row>
    <row r="595" spans="3:3" ht="15.75" thickBot="1" x14ac:dyDescent="0.3">
      <c r="C595" s="2"/>
    </row>
    <row r="596" spans="3:3" ht="15.75" thickBot="1" x14ac:dyDescent="0.3">
      <c r="C596" s="2"/>
    </row>
    <row r="597" spans="3:3" ht="15.75" thickBot="1" x14ac:dyDescent="0.3">
      <c r="C597" s="2"/>
    </row>
    <row r="598" spans="3:3" ht="15.75" thickBot="1" x14ac:dyDescent="0.3">
      <c r="C598" s="2"/>
    </row>
    <row r="599" spans="3:3" ht="15.75" thickBot="1" x14ac:dyDescent="0.3">
      <c r="C599" s="2"/>
    </row>
    <row r="600" spans="3:3" ht="15.75" thickBot="1" x14ac:dyDescent="0.3">
      <c r="C600" s="2"/>
    </row>
    <row r="601" spans="3:3" ht="15.75" thickBot="1" x14ac:dyDescent="0.3">
      <c r="C601" s="2"/>
    </row>
    <row r="602" spans="3:3" ht="15.75" thickBot="1" x14ac:dyDescent="0.3">
      <c r="C602" s="2"/>
    </row>
    <row r="603" spans="3:3" ht="15.75" thickBot="1" x14ac:dyDescent="0.3">
      <c r="C603" s="2"/>
    </row>
    <row r="604" spans="3:3" ht="15.75" thickBot="1" x14ac:dyDescent="0.3">
      <c r="C604" s="2"/>
    </row>
    <row r="605" spans="3:3" ht="15.75" thickBot="1" x14ac:dyDescent="0.3">
      <c r="C605" s="2"/>
    </row>
    <row r="606" spans="3:3" ht="15.75" thickBot="1" x14ac:dyDescent="0.3">
      <c r="C606" s="2"/>
    </row>
    <row r="607" spans="3:3" ht="15.75" thickBot="1" x14ac:dyDescent="0.3">
      <c r="C607" s="2"/>
    </row>
    <row r="608" spans="3:3" ht="15.75" thickBot="1" x14ac:dyDescent="0.3">
      <c r="C608" s="2"/>
    </row>
    <row r="609" spans="3:3" ht="15.75" thickBot="1" x14ac:dyDescent="0.3">
      <c r="C609" s="2"/>
    </row>
    <row r="610" spans="3:3" ht="15.75" thickBot="1" x14ac:dyDescent="0.3">
      <c r="C610" s="2"/>
    </row>
    <row r="611" spans="3:3" ht="15.75" thickBot="1" x14ac:dyDescent="0.3">
      <c r="C611" s="2"/>
    </row>
    <row r="612" spans="3:3" ht="15.75" thickBot="1" x14ac:dyDescent="0.3">
      <c r="C612" s="2"/>
    </row>
    <row r="613" spans="3:3" ht="15.75" thickBot="1" x14ac:dyDescent="0.3">
      <c r="C613" s="2"/>
    </row>
    <row r="614" spans="3:3" ht="15.75" thickBot="1" x14ac:dyDescent="0.3">
      <c r="C614" s="2"/>
    </row>
    <row r="615" spans="3:3" ht="15.75" thickBot="1" x14ac:dyDescent="0.3">
      <c r="C615" s="2"/>
    </row>
    <row r="616" spans="3:3" ht="15.75" thickBot="1" x14ac:dyDescent="0.3">
      <c r="C616" s="2"/>
    </row>
    <row r="617" spans="3:3" ht="15.75" thickBot="1" x14ac:dyDescent="0.3">
      <c r="C617" s="2"/>
    </row>
    <row r="618" spans="3:3" ht="15.75" thickBot="1" x14ac:dyDescent="0.3">
      <c r="C618" s="2"/>
    </row>
    <row r="619" spans="3:3" ht="15.75" thickBot="1" x14ac:dyDescent="0.3">
      <c r="C619" s="2"/>
    </row>
    <row r="620" spans="3:3" ht="15.75" thickBot="1" x14ac:dyDescent="0.3">
      <c r="C620" s="2"/>
    </row>
    <row r="621" spans="3:3" ht="15.75" thickBot="1" x14ac:dyDescent="0.3">
      <c r="C621" s="2"/>
    </row>
    <row r="622" spans="3:3" ht="15.75" thickBot="1" x14ac:dyDescent="0.3">
      <c r="C622" s="2"/>
    </row>
    <row r="623" spans="3:3" ht="15.75" thickBot="1" x14ac:dyDescent="0.3">
      <c r="C623" s="2"/>
    </row>
    <row r="624" spans="3:3" ht="15.75" thickBot="1" x14ac:dyDescent="0.3">
      <c r="C624" s="2"/>
    </row>
    <row r="625" spans="3:3" ht="15.75" thickBot="1" x14ac:dyDescent="0.3">
      <c r="C625" s="2"/>
    </row>
    <row r="626" spans="3:3" ht="15.75" thickBot="1" x14ac:dyDescent="0.3">
      <c r="C626" s="2"/>
    </row>
    <row r="627" spans="3:3" ht="15.75" thickBot="1" x14ac:dyDescent="0.3">
      <c r="C627" s="2"/>
    </row>
    <row r="628" spans="3:3" ht="15.75" thickBot="1" x14ac:dyDescent="0.3">
      <c r="C628" s="2"/>
    </row>
    <row r="629" spans="3:3" ht="15.75" thickBot="1" x14ac:dyDescent="0.3">
      <c r="C629" s="2"/>
    </row>
    <row r="630" spans="3:3" ht="15.75" thickBot="1" x14ac:dyDescent="0.3">
      <c r="C630" s="2"/>
    </row>
    <row r="631" spans="3:3" ht="15.75" thickBot="1" x14ac:dyDescent="0.3">
      <c r="C631" s="2"/>
    </row>
    <row r="632" spans="3:3" ht="15.75" thickBot="1" x14ac:dyDescent="0.3">
      <c r="C632" s="2"/>
    </row>
    <row r="633" spans="3:3" ht="15.75" thickBot="1" x14ac:dyDescent="0.3">
      <c r="C633" s="2"/>
    </row>
    <row r="634" spans="3:3" ht="15.75" thickBot="1" x14ac:dyDescent="0.3">
      <c r="C634" s="2"/>
    </row>
    <row r="635" spans="3:3" ht="15.75" thickBot="1" x14ac:dyDescent="0.3">
      <c r="C635" s="2"/>
    </row>
    <row r="636" spans="3:3" ht="15.75" thickBot="1" x14ac:dyDescent="0.3">
      <c r="C636" s="2"/>
    </row>
    <row r="637" spans="3:3" ht="15.75" thickBot="1" x14ac:dyDescent="0.3">
      <c r="C637" s="2"/>
    </row>
    <row r="638" spans="3:3" ht="15.75" thickBot="1" x14ac:dyDescent="0.3">
      <c r="C638" s="2"/>
    </row>
    <row r="639" spans="3:3" ht="15.75" thickBot="1" x14ac:dyDescent="0.3">
      <c r="C639" s="2"/>
    </row>
    <row r="640" spans="3:3" ht="15.75" thickBot="1" x14ac:dyDescent="0.3">
      <c r="C640" s="2"/>
    </row>
    <row r="641" spans="3:3" ht="15.75" thickBot="1" x14ac:dyDescent="0.3">
      <c r="C641" s="2"/>
    </row>
    <row r="642" spans="3:3" ht="15.75" thickBot="1" x14ac:dyDescent="0.3">
      <c r="C642" s="2"/>
    </row>
    <row r="643" spans="3:3" ht="15.75" thickBot="1" x14ac:dyDescent="0.3">
      <c r="C643" s="2"/>
    </row>
    <row r="644" spans="3:3" ht="15.75" thickBot="1" x14ac:dyDescent="0.3">
      <c r="C644" s="2"/>
    </row>
    <row r="645" spans="3:3" ht="15.75" thickBot="1" x14ac:dyDescent="0.3">
      <c r="C645" s="2"/>
    </row>
    <row r="646" spans="3:3" ht="15.75" thickBot="1" x14ac:dyDescent="0.3">
      <c r="C646" s="2"/>
    </row>
    <row r="647" spans="3:3" ht="15.75" thickBot="1" x14ac:dyDescent="0.3">
      <c r="C647" s="2"/>
    </row>
    <row r="648" spans="3:3" ht="15.75" thickBot="1" x14ac:dyDescent="0.3">
      <c r="C648" s="2"/>
    </row>
    <row r="649" spans="3:3" ht="15.75" thickBot="1" x14ac:dyDescent="0.3">
      <c r="C649" s="2"/>
    </row>
    <row r="650" spans="3:3" ht="15.75" thickBot="1" x14ac:dyDescent="0.3">
      <c r="C650" s="2"/>
    </row>
    <row r="651" spans="3:3" ht="15.75" thickBot="1" x14ac:dyDescent="0.3">
      <c r="C651" s="2"/>
    </row>
    <row r="652" spans="3:3" ht="15.75" thickBot="1" x14ac:dyDescent="0.3">
      <c r="C652" s="2"/>
    </row>
    <row r="653" spans="3:3" ht="15.75" thickBot="1" x14ac:dyDescent="0.3">
      <c r="C653" s="2"/>
    </row>
    <row r="654" spans="3:3" ht="15.75" thickBot="1" x14ac:dyDescent="0.3">
      <c r="C654" s="2"/>
    </row>
    <row r="655" spans="3:3" ht="15.75" thickBot="1" x14ac:dyDescent="0.3">
      <c r="C655" s="2"/>
    </row>
    <row r="656" spans="3:3" ht="15.75" thickBot="1" x14ac:dyDescent="0.3">
      <c r="C656" s="2"/>
    </row>
    <row r="657" spans="3:3" ht="15.75" thickBot="1" x14ac:dyDescent="0.3">
      <c r="C657" s="2"/>
    </row>
    <row r="658" spans="3:3" ht="15.75" thickBot="1" x14ac:dyDescent="0.3">
      <c r="C658" s="2"/>
    </row>
    <row r="659" spans="3:3" ht="15.75" thickBot="1" x14ac:dyDescent="0.3">
      <c r="C659" s="2"/>
    </row>
    <row r="660" spans="3:3" ht="15.75" thickBot="1" x14ac:dyDescent="0.3">
      <c r="C660" s="2"/>
    </row>
    <row r="661" spans="3:3" ht="15.75" thickBot="1" x14ac:dyDescent="0.3">
      <c r="C661" s="2"/>
    </row>
    <row r="662" spans="3:3" ht="15.75" thickBot="1" x14ac:dyDescent="0.3">
      <c r="C662" s="2"/>
    </row>
    <row r="663" spans="3:3" ht="15.75" thickBot="1" x14ac:dyDescent="0.3">
      <c r="C663" s="2"/>
    </row>
    <row r="664" spans="3:3" ht="15.75" thickBot="1" x14ac:dyDescent="0.3">
      <c r="C664" s="2"/>
    </row>
    <row r="665" spans="3:3" ht="15.75" thickBot="1" x14ac:dyDescent="0.3">
      <c r="C665" s="2"/>
    </row>
    <row r="666" spans="3:3" ht="15.75" thickBot="1" x14ac:dyDescent="0.3">
      <c r="C666" s="2"/>
    </row>
    <row r="667" spans="3:3" ht="15.75" thickBot="1" x14ac:dyDescent="0.3">
      <c r="C667" s="2"/>
    </row>
    <row r="668" spans="3:3" ht="15.75" thickBot="1" x14ac:dyDescent="0.3">
      <c r="C668" s="2"/>
    </row>
    <row r="669" spans="3:3" ht="15.75" thickBot="1" x14ac:dyDescent="0.3">
      <c r="C669" s="2"/>
    </row>
    <row r="670" spans="3:3" ht="15.75" thickBot="1" x14ac:dyDescent="0.3">
      <c r="C670" s="2"/>
    </row>
    <row r="671" spans="3:3" ht="15.75" thickBot="1" x14ac:dyDescent="0.3">
      <c r="C671" s="2"/>
    </row>
    <row r="672" spans="3:3" ht="15.75" thickBot="1" x14ac:dyDescent="0.3">
      <c r="C672" s="2"/>
    </row>
    <row r="673" spans="3:3" ht="15.75" thickBot="1" x14ac:dyDescent="0.3">
      <c r="C673" s="2"/>
    </row>
    <row r="674" spans="3:3" ht="15.75" thickBot="1" x14ac:dyDescent="0.3">
      <c r="C674" s="2"/>
    </row>
    <row r="675" spans="3:3" ht="15.75" thickBot="1" x14ac:dyDescent="0.3">
      <c r="C675" s="2"/>
    </row>
    <row r="676" spans="3:3" ht="15.75" thickBot="1" x14ac:dyDescent="0.3">
      <c r="C676" s="2"/>
    </row>
    <row r="677" spans="3:3" ht="15.75" thickBot="1" x14ac:dyDescent="0.3">
      <c r="C677" s="2"/>
    </row>
    <row r="678" spans="3:3" ht="15.75" thickBot="1" x14ac:dyDescent="0.3">
      <c r="C678" s="2"/>
    </row>
    <row r="679" spans="3:3" ht="15.75" thickBot="1" x14ac:dyDescent="0.3">
      <c r="C679" s="2"/>
    </row>
    <row r="680" spans="3:3" ht="15.75" thickBot="1" x14ac:dyDescent="0.3">
      <c r="C680" s="2"/>
    </row>
    <row r="681" spans="3:3" ht="15.75" thickBot="1" x14ac:dyDescent="0.3">
      <c r="C681" s="2"/>
    </row>
    <row r="682" spans="3:3" ht="15.75" thickBot="1" x14ac:dyDescent="0.3">
      <c r="C682" s="2"/>
    </row>
    <row r="683" spans="3:3" ht="15.75" thickBot="1" x14ac:dyDescent="0.3">
      <c r="C683" s="2"/>
    </row>
    <row r="684" spans="3:3" ht="15.75" thickBot="1" x14ac:dyDescent="0.3">
      <c r="C684" s="2"/>
    </row>
    <row r="685" spans="3:3" ht="15.75" thickBot="1" x14ac:dyDescent="0.3">
      <c r="C685" s="2"/>
    </row>
    <row r="686" spans="3:3" ht="15.75" thickBot="1" x14ac:dyDescent="0.3">
      <c r="C686" s="2"/>
    </row>
    <row r="687" spans="3:3" ht="15.75" thickBot="1" x14ac:dyDescent="0.3">
      <c r="C687" s="2"/>
    </row>
    <row r="688" spans="3:3" ht="15.75" thickBot="1" x14ac:dyDescent="0.3">
      <c r="C688" s="2"/>
    </row>
    <row r="689" spans="3:3" ht="15.75" thickBot="1" x14ac:dyDescent="0.3">
      <c r="C689" s="2"/>
    </row>
    <row r="690" spans="3:3" ht="15.75" thickBot="1" x14ac:dyDescent="0.3">
      <c r="C690" s="2"/>
    </row>
    <row r="691" spans="3:3" ht="15.75" thickBot="1" x14ac:dyDescent="0.3">
      <c r="C691" s="2"/>
    </row>
    <row r="692" spans="3:3" ht="15.75" thickBot="1" x14ac:dyDescent="0.3">
      <c r="C692" s="2"/>
    </row>
    <row r="693" spans="3:3" ht="15.75" thickBot="1" x14ac:dyDescent="0.3">
      <c r="C693" s="2"/>
    </row>
    <row r="694" spans="3:3" ht="15.75" thickBot="1" x14ac:dyDescent="0.3">
      <c r="C694" s="2"/>
    </row>
    <row r="695" spans="3:3" ht="15.75" thickBot="1" x14ac:dyDescent="0.3">
      <c r="C695" s="2"/>
    </row>
    <row r="696" spans="3:3" ht="15.75" thickBot="1" x14ac:dyDescent="0.3">
      <c r="C696" s="2"/>
    </row>
    <row r="697" spans="3:3" ht="15.75" thickBot="1" x14ac:dyDescent="0.3">
      <c r="C697" s="2"/>
    </row>
    <row r="698" spans="3:3" ht="15.75" thickBot="1" x14ac:dyDescent="0.3">
      <c r="C698" s="2"/>
    </row>
    <row r="699" spans="3:3" ht="15.75" thickBot="1" x14ac:dyDescent="0.3">
      <c r="C699" s="2"/>
    </row>
    <row r="700" spans="3:3" ht="15.75" thickBot="1" x14ac:dyDescent="0.3">
      <c r="C700" s="2"/>
    </row>
    <row r="701" spans="3:3" ht="15.75" thickBot="1" x14ac:dyDescent="0.3">
      <c r="C701" s="2"/>
    </row>
    <row r="702" spans="3:3" ht="15.75" thickBot="1" x14ac:dyDescent="0.3">
      <c r="C702" s="2"/>
    </row>
    <row r="703" spans="3:3" ht="15.75" thickBot="1" x14ac:dyDescent="0.3">
      <c r="C703" s="2"/>
    </row>
    <row r="704" spans="3:3" ht="15.75" thickBot="1" x14ac:dyDescent="0.3">
      <c r="C704" s="2"/>
    </row>
    <row r="705" spans="3:3" ht="15.75" thickBot="1" x14ac:dyDescent="0.3">
      <c r="C705" s="2"/>
    </row>
    <row r="706" spans="3:3" ht="15.75" thickBot="1" x14ac:dyDescent="0.3">
      <c r="C706" s="2"/>
    </row>
    <row r="707" spans="3:3" ht="15.75" thickBot="1" x14ac:dyDescent="0.3">
      <c r="C707" s="2"/>
    </row>
    <row r="708" spans="3:3" ht="15.75" thickBot="1" x14ac:dyDescent="0.3">
      <c r="C708" s="2"/>
    </row>
    <row r="709" spans="3:3" ht="15.75" thickBot="1" x14ac:dyDescent="0.3">
      <c r="C709" s="2"/>
    </row>
    <row r="710" spans="3:3" ht="15.75" thickBot="1" x14ac:dyDescent="0.3">
      <c r="C710" s="2"/>
    </row>
    <row r="711" spans="3:3" ht="15.75" thickBot="1" x14ac:dyDescent="0.3">
      <c r="C711" s="2"/>
    </row>
    <row r="712" spans="3:3" ht="15.75" thickBot="1" x14ac:dyDescent="0.3">
      <c r="C712" s="2"/>
    </row>
    <row r="713" spans="3:3" ht="15.75" thickBot="1" x14ac:dyDescent="0.3">
      <c r="C713" s="2"/>
    </row>
    <row r="714" spans="3:3" ht="15.75" thickBot="1" x14ac:dyDescent="0.3">
      <c r="C714" s="2"/>
    </row>
    <row r="715" spans="3:3" ht="15.75" thickBot="1" x14ac:dyDescent="0.3">
      <c r="C715" s="2"/>
    </row>
    <row r="716" spans="3:3" ht="15.75" thickBot="1" x14ac:dyDescent="0.3">
      <c r="C716" s="2"/>
    </row>
    <row r="717" spans="3:3" ht="15.75" thickBot="1" x14ac:dyDescent="0.3">
      <c r="C717" s="2"/>
    </row>
    <row r="718" spans="3:3" ht="15.75" thickBot="1" x14ac:dyDescent="0.3">
      <c r="C718" s="2"/>
    </row>
    <row r="719" spans="3:3" ht="15.75" thickBot="1" x14ac:dyDescent="0.3">
      <c r="C719" s="2"/>
    </row>
    <row r="720" spans="3:3" ht="15.75" thickBot="1" x14ac:dyDescent="0.3">
      <c r="C720" s="2"/>
    </row>
    <row r="721" spans="3:3" ht="15.75" thickBot="1" x14ac:dyDescent="0.3">
      <c r="C721" s="2"/>
    </row>
    <row r="722" spans="3:3" ht="15.75" thickBot="1" x14ac:dyDescent="0.3">
      <c r="C722" s="2"/>
    </row>
    <row r="723" spans="3:3" ht="15.75" thickBot="1" x14ac:dyDescent="0.3">
      <c r="C723" s="2"/>
    </row>
    <row r="724" spans="3:3" ht="15.75" thickBot="1" x14ac:dyDescent="0.3">
      <c r="C724" s="2"/>
    </row>
    <row r="725" spans="3:3" ht="15.75" thickBot="1" x14ac:dyDescent="0.3">
      <c r="C725" s="2"/>
    </row>
    <row r="726" spans="3:3" ht="15.75" thickBot="1" x14ac:dyDescent="0.3">
      <c r="C726" s="2"/>
    </row>
    <row r="727" spans="3:3" ht="15.75" thickBot="1" x14ac:dyDescent="0.3">
      <c r="C727" s="2"/>
    </row>
    <row r="728" spans="3:3" ht="15.75" thickBot="1" x14ac:dyDescent="0.3">
      <c r="C728" s="2"/>
    </row>
    <row r="729" spans="3:3" ht="15.75" thickBot="1" x14ac:dyDescent="0.3">
      <c r="C729" s="2"/>
    </row>
    <row r="730" spans="3:3" ht="15.75" thickBot="1" x14ac:dyDescent="0.3">
      <c r="C730" s="2"/>
    </row>
    <row r="731" spans="3:3" ht="15.75" thickBot="1" x14ac:dyDescent="0.3">
      <c r="C731" s="2"/>
    </row>
    <row r="732" spans="3:3" ht="15.75" thickBot="1" x14ac:dyDescent="0.3">
      <c r="C732" s="2"/>
    </row>
    <row r="733" spans="3:3" ht="15.75" thickBot="1" x14ac:dyDescent="0.3">
      <c r="C733" s="2"/>
    </row>
    <row r="734" spans="3:3" ht="15.75" thickBot="1" x14ac:dyDescent="0.3">
      <c r="C734" s="2"/>
    </row>
    <row r="735" spans="3:3" ht="15.75" thickBot="1" x14ac:dyDescent="0.3">
      <c r="C735" s="2"/>
    </row>
    <row r="736" spans="3:3" ht="15.75" thickBot="1" x14ac:dyDescent="0.3">
      <c r="C736" s="2"/>
    </row>
    <row r="737" spans="3:3" ht="15.75" thickBot="1" x14ac:dyDescent="0.3">
      <c r="C737" s="2"/>
    </row>
    <row r="738" spans="3:3" ht="15.75" thickBot="1" x14ac:dyDescent="0.3">
      <c r="C738" s="2"/>
    </row>
    <row r="739" spans="3:3" ht="15.75" thickBot="1" x14ac:dyDescent="0.3">
      <c r="C739" s="2"/>
    </row>
    <row r="740" spans="3:3" ht="15.75" thickBot="1" x14ac:dyDescent="0.3">
      <c r="C740" s="2"/>
    </row>
    <row r="741" spans="3:3" ht="15.75" thickBot="1" x14ac:dyDescent="0.3">
      <c r="C741" s="2"/>
    </row>
    <row r="742" spans="3:3" ht="15.75" thickBot="1" x14ac:dyDescent="0.3">
      <c r="C742" s="2"/>
    </row>
    <row r="743" spans="3:3" ht="15.75" thickBot="1" x14ac:dyDescent="0.3">
      <c r="C743" s="2"/>
    </row>
    <row r="744" spans="3:3" ht="15.75" thickBot="1" x14ac:dyDescent="0.3">
      <c r="C744" s="2"/>
    </row>
    <row r="745" spans="3:3" ht="15.75" thickBot="1" x14ac:dyDescent="0.3">
      <c r="C745" s="2"/>
    </row>
    <row r="746" spans="3:3" ht="15.75" thickBot="1" x14ac:dyDescent="0.3">
      <c r="C746" s="2"/>
    </row>
    <row r="747" spans="3:3" ht="15.75" thickBot="1" x14ac:dyDescent="0.3">
      <c r="C747" s="2"/>
    </row>
    <row r="748" spans="3:3" ht="15.75" thickBot="1" x14ac:dyDescent="0.3">
      <c r="C748" s="2"/>
    </row>
    <row r="749" spans="3:3" ht="15.75" thickBot="1" x14ac:dyDescent="0.3">
      <c r="C749" s="2"/>
    </row>
    <row r="750" spans="3:3" ht="15.75" thickBot="1" x14ac:dyDescent="0.3">
      <c r="C750" s="2"/>
    </row>
    <row r="751" spans="3:3" ht="15.75" thickBot="1" x14ac:dyDescent="0.3">
      <c r="C751" s="2"/>
    </row>
    <row r="752" spans="3:3" ht="15.75" thickBot="1" x14ac:dyDescent="0.3">
      <c r="C752" s="2"/>
    </row>
    <row r="753" spans="3:3" ht="15.75" thickBot="1" x14ac:dyDescent="0.3">
      <c r="C753" s="2"/>
    </row>
    <row r="754" spans="3:3" ht="15.75" thickBot="1" x14ac:dyDescent="0.3">
      <c r="C754" s="2"/>
    </row>
    <row r="755" spans="3:3" ht="15.75" thickBot="1" x14ac:dyDescent="0.3">
      <c r="C755" s="2"/>
    </row>
    <row r="756" spans="3:3" ht="15.75" thickBot="1" x14ac:dyDescent="0.3">
      <c r="C756" s="2"/>
    </row>
    <row r="757" spans="3:3" ht="15.75" thickBot="1" x14ac:dyDescent="0.3">
      <c r="C757" s="2"/>
    </row>
    <row r="758" spans="3:3" ht="15.75" thickBot="1" x14ac:dyDescent="0.3">
      <c r="C758" s="2"/>
    </row>
    <row r="759" spans="3:3" ht="15.75" thickBot="1" x14ac:dyDescent="0.3">
      <c r="C759" s="2"/>
    </row>
    <row r="760" spans="3:3" ht="15.75" thickBot="1" x14ac:dyDescent="0.3">
      <c r="C760" s="2"/>
    </row>
    <row r="761" spans="3:3" ht="15.75" thickBot="1" x14ac:dyDescent="0.3">
      <c r="C761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6C95-EF91-43E1-82DE-D0C52F7EA3FF}">
  <dimension ref="A1:X157"/>
  <sheetViews>
    <sheetView zoomScale="85" zoomScaleNormal="85" workbookViewId="0">
      <selection activeCell="C64" sqref="C64"/>
    </sheetView>
  </sheetViews>
  <sheetFormatPr defaultRowHeight="15" x14ac:dyDescent="0.25"/>
  <cols>
    <col min="1" max="4" width="16" style="3" customWidth="1"/>
    <col min="5" max="15" width="15.42578125" style="3" customWidth="1"/>
    <col min="16" max="25" width="15.5703125" style="3" customWidth="1"/>
    <col min="26" max="16384" width="9.140625" style="3"/>
  </cols>
  <sheetData>
    <row r="1" spans="1:24" ht="15.75" thickBot="1" x14ac:dyDescent="0.3"/>
    <row r="2" spans="1:24" ht="15.75" thickBot="1" x14ac:dyDescent="0.3">
      <c r="A2" s="16" t="s">
        <v>7</v>
      </c>
      <c r="B2" s="17"/>
      <c r="C2" s="17" t="s">
        <v>8</v>
      </c>
      <c r="D2" s="15"/>
    </row>
    <row r="3" spans="1:24" ht="15.75" thickBot="1" x14ac:dyDescent="0.3">
      <c r="C3" s="5"/>
    </row>
    <row r="4" spans="1:24" ht="15.75" thickBot="1" x14ac:dyDescent="0.3">
      <c r="B4" s="16" t="s">
        <v>67</v>
      </c>
      <c r="C4" s="15"/>
    </row>
    <row r="7" spans="1:24" ht="15.75" thickBot="1" x14ac:dyDescent="0.3">
      <c r="A7" s="9" t="s">
        <v>0</v>
      </c>
      <c r="F7" s="9" t="s">
        <v>125</v>
      </c>
      <c r="K7" s="9" t="s">
        <v>18</v>
      </c>
      <c r="P7" s="9" t="s">
        <v>43</v>
      </c>
      <c r="U7" s="9" t="s">
        <v>1</v>
      </c>
    </row>
    <row r="8" spans="1:24" ht="15.75" customHeight="1" thickBot="1" x14ac:dyDescent="0.3">
      <c r="A8" s="1" t="s">
        <v>9</v>
      </c>
      <c r="B8" s="1" t="s">
        <v>4</v>
      </c>
      <c r="C8" s="1" t="s">
        <v>10</v>
      </c>
      <c r="D8" s="1" t="s">
        <v>11</v>
      </c>
      <c r="F8" s="1" t="s">
        <v>9</v>
      </c>
      <c r="G8" s="1" t="s">
        <v>4</v>
      </c>
      <c r="H8" s="1" t="s">
        <v>10</v>
      </c>
      <c r="I8" s="1" t="s">
        <v>11</v>
      </c>
      <c r="K8" s="1" t="s">
        <v>9</v>
      </c>
      <c r="L8" s="1" t="s">
        <v>4</v>
      </c>
      <c r="M8" s="1" t="s">
        <v>10</v>
      </c>
      <c r="N8" s="1" t="s">
        <v>11</v>
      </c>
      <c r="P8" s="1" t="s">
        <v>9</v>
      </c>
      <c r="Q8" s="1" t="s">
        <v>4</v>
      </c>
      <c r="R8" s="1" t="s">
        <v>10</v>
      </c>
      <c r="S8" s="1" t="s">
        <v>11</v>
      </c>
      <c r="U8" s="1" t="s">
        <v>9</v>
      </c>
      <c r="V8" s="1" t="s">
        <v>4</v>
      </c>
      <c r="W8" s="1" t="s">
        <v>10</v>
      </c>
      <c r="X8" s="1" t="s">
        <v>11</v>
      </c>
    </row>
    <row r="9" spans="1:24" ht="15.75" customHeight="1" thickBot="1" x14ac:dyDescent="0.3">
      <c r="A9" s="6">
        <v>44510</v>
      </c>
      <c r="B9" s="8">
        <v>660.72</v>
      </c>
      <c r="C9" s="8">
        <v>271.38</v>
      </c>
      <c r="D9" s="8">
        <v>73649.62</v>
      </c>
      <c r="F9" s="6">
        <v>44510</v>
      </c>
      <c r="G9" s="8">
        <v>202.82</v>
      </c>
      <c r="H9" s="8">
        <v>-186.07</v>
      </c>
      <c r="I9" s="8">
        <v>34621.120000000003</v>
      </c>
      <c r="K9" s="6">
        <v>44510</v>
      </c>
      <c r="L9" s="8">
        <v>120.3</v>
      </c>
      <c r="M9" s="8">
        <v>-262.94</v>
      </c>
      <c r="N9" s="8">
        <v>69139.009999999995</v>
      </c>
      <c r="P9" s="6">
        <v>44510</v>
      </c>
      <c r="Q9" s="2" t="s">
        <v>19</v>
      </c>
      <c r="R9" s="8">
        <v>-77.62</v>
      </c>
      <c r="S9" s="8">
        <v>6024.54</v>
      </c>
      <c r="U9" s="6">
        <v>44510</v>
      </c>
      <c r="V9" s="2" t="s">
        <v>44</v>
      </c>
      <c r="W9" s="8">
        <v>96.55</v>
      </c>
      <c r="X9" s="8">
        <v>9321.3799999999992</v>
      </c>
    </row>
    <row r="10" spans="1:24" ht="15.75" customHeight="1" thickBot="1" x14ac:dyDescent="0.3">
      <c r="A10" s="6">
        <v>44511</v>
      </c>
      <c r="B10" s="8">
        <v>639.89</v>
      </c>
      <c r="C10" s="8">
        <v>250.55</v>
      </c>
      <c r="D10" s="8">
        <v>62775.61</v>
      </c>
      <c r="F10" s="6">
        <v>44511</v>
      </c>
      <c r="G10" s="8">
        <v>174.77</v>
      </c>
      <c r="H10" s="8">
        <v>-214.12</v>
      </c>
      <c r="I10" s="8">
        <v>45848.1</v>
      </c>
      <c r="K10" s="6">
        <v>44511</v>
      </c>
      <c r="L10" s="8">
        <v>460.54</v>
      </c>
      <c r="M10" s="8">
        <v>77.290000000000006</v>
      </c>
      <c r="N10" s="8">
        <v>5974.44</v>
      </c>
      <c r="P10" s="6">
        <v>44511</v>
      </c>
      <c r="Q10" s="2" t="s">
        <v>20</v>
      </c>
      <c r="R10" s="8">
        <v>-167.85</v>
      </c>
      <c r="S10" s="8">
        <v>28175.200000000001</v>
      </c>
      <c r="U10" s="6">
        <v>44511</v>
      </c>
      <c r="V10" s="2" t="s">
        <v>45</v>
      </c>
      <c r="W10" s="8">
        <v>-35.4</v>
      </c>
      <c r="X10" s="8">
        <v>1252.9100000000001</v>
      </c>
    </row>
    <row r="11" spans="1:24" ht="15.75" customHeight="1" thickBot="1" x14ac:dyDescent="0.3">
      <c r="A11" s="6">
        <v>44512</v>
      </c>
      <c r="B11" s="8">
        <v>653.78</v>
      </c>
      <c r="C11" s="8">
        <v>264.44</v>
      </c>
      <c r="D11" s="8">
        <v>69928.62</v>
      </c>
      <c r="F11" s="6">
        <v>44512</v>
      </c>
      <c r="G11" s="8">
        <v>271.75</v>
      </c>
      <c r="H11" s="8">
        <v>-117.14</v>
      </c>
      <c r="I11" s="8">
        <v>13721.72</v>
      </c>
      <c r="K11" s="6">
        <v>44512</v>
      </c>
      <c r="L11" s="8">
        <v>349.43</v>
      </c>
      <c r="M11" s="8">
        <v>-33.82</v>
      </c>
      <c r="N11" s="8">
        <v>1143.56</v>
      </c>
      <c r="P11" s="6">
        <v>44512</v>
      </c>
      <c r="Q11" s="2" t="s">
        <v>21</v>
      </c>
      <c r="R11" s="8">
        <v>304.33</v>
      </c>
      <c r="S11" s="8">
        <v>92614.23</v>
      </c>
      <c r="U11" s="6">
        <v>44512</v>
      </c>
      <c r="V11" s="2" t="s">
        <v>46</v>
      </c>
      <c r="W11" s="8">
        <v>138.21</v>
      </c>
      <c r="X11" s="8">
        <v>19103.29</v>
      </c>
    </row>
    <row r="12" spans="1:24" ht="15.75" customHeight="1" thickBot="1" x14ac:dyDescent="0.3">
      <c r="A12" s="6">
        <v>44515</v>
      </c>
      <c r="B12" s="8">
        <v>556.54999999999995</v>
      </c>
      <c r="C12" s="8">
        <v>167.22</v>
      </c>
      <c r="D12" s="8">
        <v>27961.39</v>
      </c>
      <c r="F12" s="6">
        <v>44515</v>
      </c>
      <c r="G12" s="8">
        <v>660.76</v>
      </c>
      <c r="H12" s="8">
        <v>271.87</v>
      </c>
      <c r="I12" s="8">
        <v>73914.41</v>
      </c>
      <c r="K12" s="6">
        <v>44515</v>
      </c>
      <c r="L12" s="8">
        <v>266.10000000000002</v>
      </c>
      <c r="M12" s="8">
        <v>-117.15</v>
      </c>
      <c r="N12" s="8">
        <v>13723.94</v>
      </c>
      <c r="P12" s="6">
        <v>44515</v>
      </c>
      <c r="Q12" s="2" t="s">
        <v>22</v>
      </c>
      <c r="R12" s="8">
        <v>-313.69</v>
      </c>
      <c r="S12" s="8">
        <v>98400.18</v>
      </c>
      <c r="U12" s="6">
        <v>44515</v>
      </c>
      <c r="V12" s="2" t="s">
        <v>47</v>
      </c>
      <c r="W12" s="8">
        <v>-104.84</v>
      </c>
      <c r="X12" s="8">
        <v>10991.91</v>
      </c>
    </row>
    <row r="13" spans="1:24" ht="15.75" customHeight="1" thickBot="1" x14ac:dyDescent="0.3">
      <c r="A13" s="6">
        <v>44516</v>
      </c>
      <c r="B13" s="8">
        <v>459.33</v>
      </c>
      <c r="C13" s="8">
        <v>70</v>
      </c>
      <c r="D13" s="8">
        <v>4899.3100000000004</v>
      </c>
      <c r="F13" s="6">
        <v>44516</v>
      </c>
      <c r="G13" s="8">
        <v>153.69999999999999</v>
      </c>
      <c r="H13" s="8">
        <v>-235.18</v>
      </c>
      <c r="I13" s="8">
        <v>55311.28</v>
      </c>
      <c r="K13" s="6">
        <v>44516</v>
      </c>
      <c r="L13" s="8">
        <v>85.54</v>
      </c>
      <c r="M13" s="8">
        <v>-297.70999999999998</v>
      </c>
      <c r="N13" s="8">
        <v>88628.96</v>
      </c>
      <c r="P13" s="6">
        <v>44516</v>
      </c>
      <c r="Q13" s="2" t="s">
        <v>23</v>
      </c>
      <c r="R13" s="8">
        <v>179.33</v>
      </c>
      <c r="S13" s="8">
        <v>32157.759999999998</v>
      </c>
      <c r="U13" s="6">
        <v>44516</v>
      </c>
      <c r="V13" s="2" t="s">
        <v>48</v>
      </c>
      <c r="W13" s="8">
        <v>290.95</v>
      </c>
      <c r="X13" s="8">
        <v>84651.13</v>
      </c>
    </row>
    <row r="14" spans="1:24" ht="15.75" customHeight="1" thickBot="1" x14ac:dyDescent="0.3">
      <c r="A14" s="6">
        <v>44517</v>
      </c>
      <c r="B14" s="8">
        <v>459.33</v>
      </c>
      <c r="C14" s="8">
        <v>70</v>
      </c>
      <c r="D14" s="8">
        <v>4899.3100000000004</v>
      </c>
      <c r="F14" s="6">
        <v>44517</v>
      </c>
      <c r="G14" s="8">
        <v>56.55</v>
      </c>
      <c r="H14" s="8">
        <v>-332.33</v>
      </c>
      <c r="I14" s="8">
        <v>110445.09</v>
      </c>
      <c r="K14" s="6">
        <v>44517</v>
      </c>
      <c r="L14" s="8">
        <v>509.15</v>
      </c>
      <c r="M14" s="8">
        <v>125.91</v>
      </c>
      <c r="N14" s="8">
        <v>15852.23</v>
      </c>
      <c r="P14" s="6">
        <v>44517</v>
      </c>
      <c r="Q14" s="2" t="s">
        <v>24</v>
      </c>
      <c r="R14" s="8">
        <v>82.1</v>
      </c>
      <c r="S14" s="8">
        <v>6741.01</v>
      </c>
      <c r="U14" s="6">
        <v>44517</v>
      </c>
      <c r="V14" s="2" t="s">
        <v>49</v>
      </c>
      <c r="W14" s="8">
        <v>82.62</v>
      </c>
      <c r="X14" s="8">
        <v>6825.41</v>
      </c>
    </row>
    <row r="15" spans="1:24" ht="15.75" customHeight="1" thickBot="1" x14ac:dyDescent="0.3">
      <c r="A15" s="6">
        <v>44518</v>
      </c>
      <c r="B15" s="8">
        <v>271.83</v>
      </c>
      <c r="C15" s="8">
        <v>-117.51</v>
      </c>
      <c r="D15" s="8">
        <v>13807.58</v>
      </c>
      <c r="F15" s="6">
        <v>44518</v>
      </c>
      <c r="G15" s="8">
        <v>639.66</v>
      </c>
      <c r="H15" s="8">
        <v>250.77</v>
      </c>
      <c r="I15" s="8">
        <v>62885.23</v>
      </c>
      <c r="K15" s="6">
        <v>44518</v>
      </c>
      <c r="L15" s="8">
        <v>543.83000000000004</v>
      </c>
      <c r="M15" s="8">
        <v>160.59</v>
      </c>
      <c r="N15" s="8">
        <v>25787.7</v>
      </c>
      <c r="P15" s="6">
        <v>44518</v>
      </c>
      <c r="Q15" s="2" t="s">
        <v>25</v>
      </c>
      <c r="R15" s="8">
        <v>262.62</v>
      </c>
      <c r="S15" s="8">
        <v>68967.960000000006</v>
      </c>
      <c r="U15" s="6">
        <v>44518</v>
      </c>
      <c r="V15" s="2" t="s">
        <v>50</v>
      </c>
      <c r="W15" s="8">
        <v>-21.59</v>
      </c>
      <c r="X15" s="8">
        <v>466.17</v>
      </c>
    </row>
    <row r="16" spans="1:24" ht="15.75" customHeight="1" thickBot="1" x14ac:dyDescent="0.3">
      <c r="A16" s="6">
        <v>44519</v>
      </c>
      <c r="B16" s="8">
        <v>91.28</v>
      </c>
      <c r="C16" s="8">
        <v>-298.06</v>
      </c>
      <c r="D16" s="8">
        <v>88840.48</v>
      </c>
      <c r="F16" s="6">
        <v>44519</v>
      </c>
      <c r="G16" s="8">
        <v>264.55</v>
      </c>
      <c r="H16" s="8">
        <v>-124.34</v>
      </c>
      <c r="I16" s="8">
        <v>15460.55</v>
      </c>
      <c r="K16" s="6">
        <v>44519</v>
      </c>
      <c r="L16" s="8">
        <v>634.07000000000005</v>
      </c>
      <c r="M16" s="8">
        <v>250.82</v>
      </c>
      <c r="N16" s="8">
        <v>62911.83</v>
      </c>
      <c r="P16" s="6">
        <v>44519</v>
      </c>
      <c r="Q16" s="2" t="s">
        <v>5</v>
      </c>
      <c r="R16" s="8">
        <v>-147.15</v>
      </c>
      <c r="S16" s="8">
        <v>21652.05</v>
      </c>
      <c r="U16" s="6">
        <v>44519</v>
      </c>
      <c r="V16" s="2" t="s">
        <v>51</v>
      </c>
      <c r="W16" s="8">
        <v>165.87</v>
      </c>
      <c r="X16" s="8">
        <v>27512.23</v>
      </c>
    </row>
    <row r="17" spans="1:24" ht="15.75" customHeight="1" thickBot="1" x14ac:dyDescent="0.3">
      <c r="A17" s="6">
        <v>44522</v>
      </c>
      <c r="B17" s="8">
        <v>487.11</v>
      </c>
      <c r="C17" s="8">
        <v>97.77</v>
      </c>
      <c r="D17" s="8">
        <v>9559.66</v>
      </c>
      <c r="F17" s="6">
        <v>44522</v>
      </c>
      <c r="G17" s="8">
        <v>250.06</v>
      </c>
      <c r="H17" s="8">
        <v>-138.83000000000001</v>
      </c>
      <c r="I17" s="8">
        <v>19272.810000000001</v>
      </c>
      <c r="K17" s="6">
        <v>44522</v>
      </c>
      <c r="L17" s="8">
        <v>356.29</v>
      </c>
      <c r="M17" s="8">
        <v>-26.96</v>
      </c>
      <c r="N17" s="8">
        <v>726.67</v>
      </c>
      <c r="P17" s="6">
        <v>44522</v>
      </c>
      <c r="Q17" s="2" t="s">
        <v>26</v>
      </c>
      <c r="R17" s="8">
        <v>165.35</v>
      </c>
      <c r="S17" s="8">
        <v>27341.59</v>
      </c>
      <c r="U17" s="6">
        <v>44522</v>
      </c>
      <c r="V17" s="2" t="s">
        <v>51</v>
      </c>
      <c r="W17" s="8">
        <v>165.87</v>
      </c>
      <c r="X17" s="8">
        <v>27512.23</v>
      </c>
    </row>
    <row r="18" spans="1:24" ht="15.75" customHeight="1" thickBot="1" x14ac:dyDescent="0.3">
      <c r="A18" s="6">
        <v>44523</v>
      </c>
      <c r="B18" s="8">
        <v>528.78</v>
      </c>
      <c r="C18" s="8">
        <v>139.44</v>
      </c>
      <c r="D18" s="8">
        <v>19443.37</v>
      </c>
      <c r="F18" s="6">
        <v>44523</v>
      </c>
      <c r="G18" s="8">
        <v>541.97</v>
      </c>
      <c r="H18" s="8">
        <v>153.08000000000001</v>
      </c>
      <c r="I18" s="8">
        <v>23432.97</v>
      </c>
      <c r="K18" s="6">
        <v>44523</v>
      </c>
      <c r="L18" s="8">
        <v>29.95</v>
      </c>
      <c r="M18" s="8">
        <v>-353.3</v>
      </c>
      <c r="N18" s="8">
        <v>124822.31</v>
      </c>
      <c r="P18" s="6">
        <v>44523</v>
      </c>
      <c r="Q18" s="2" t="s">
        <v>27</v>
      </c>
      <c r="R18" s="8">
        <v>88.96</v>
      </c>
      <c r="S18" s="8">
        <v>7914.73</v>
      </c>
      <c r="U18" s="6">
        <v>44523</v>
      </c>
      <c r="V18" s="2" t="s">
        <v>52</v>
      </c>
      <c r="W18" s="8">
        <v>-146.63</v>
      </c>
      <c r="X18" s="8">
        <v>21501.119999999999</v>
      </c>
    </row>
    <row r="19" spans="1:24" ht="15.75" customHeight="1" thickBot="1" x14ac:dyDescent="0.3">
      <c r="A19" s="6">
        <v>44524</v>
      </c>
      <c r="B19" s="8">
        <v>327.39</v>
      </c>
      <c r="C19" s="8">
        <v>-61.95</v>
      </c>
      <c r="D19" s="8">
        <v>3837.81</v>
      </c>
      <c r="F19" s="6">
        <v>44524</v>
      </c>
      <c r="G19" s="8">
        <v>507.17</v>
      </c>
      <c r="H19" s="8">
        <v>118.28</v>
      </c>
      <c r="I19" s="8">
        <v>13990.41</v>
      </c>
      <c r="K19" s="6">
        <v>44524</v>
      </c>
      <c r="L19" s="8">
        <v>613.24</v>
      </c>
      <c r="M19" s="8">
        <v>229.99</v>
      </c>
      <c r="N19" s="8">
        <v>52895.25</v>
      </c>
      <c r="P19" s="6">
        <v>44524</v>
      </c>
      <c r="Q19" s="2" t="s">
        <v>28</v>
      </c>
      <c r="R19" s="8">
        <v>-209.65</v>
      </c>
      <c r="S19" s="8">
        <v>43951.6</v>
      </c>
      <c r="U19" s="6">
        <v>44524</v>
      </c>
      <c r="V19" s="2" t="s">
        <v>53</v>
      </c>
      <c r="W19" s="8">
        <v>283.92</v>
      </c>
      <c r="X19" s="8">
        <v>80611.86</v>
      </c>
    </row>
    <row r="20" spans="1:24" ht="15.75" customHeight="1" thickBot="1" x14ac:dyDescent="0.3">
      <c r="A20" s="6">
        <v>44526</v>
      </c>
      <c r="B20" s="8">
        <v>153.78</v>
      </c>
      <c r="C20" s="8">
        <v>-235.56</v>
      </c>
      <c r="D20" s="8">
        <v>55489.08</v>
      </c>
      <c r="F20" s="6">
        <v>44526</v>
      </c>
      <c r="G20" s="8">
        <v>632.16</v>
      </c>
      <c r="H20" s="8">
        <v>243.28</v>
      </c>
      <c r="I20" s="8">
        <v>59183.32</v>
      </c>
      <c r="K20" s="6">
        <v>44526</v>
      </c>
      <c r="L20" s="8">
        <v>71.569999999999993</v>
      </c>
      <c r="M20" s="8">
        <v>-311.68</v>
      </c>
      <c r="N20" s="8">
        <v>97143.85</v>
      </c>
      <c r="P20" s="6">
        <v>44526</v>
      </c>
      <c r="Q20" s="2" t="s">
        <v>29</v>
      </c>
      <c r="R20" s="8">
        <v>172.26</v>
      </c>
      <c r="S20" s="8">
        <v>29672.03</v>
      </c>
      <c r="U20" s="6">
        <v>44526</v>
      </c>
      <c r="V20" s="2" t="s">
        <v>54</v>
      </c>
      <c r="W20" s="8">
        <v>-0.8</v>
      </c>
      <c r="X20" s="8">
        <v>0.64</v>
      </c>
    </row>
    <row r="21" spans="1:24" ht="15.75" customHeight="1" thickBot="1" x14ac:dyDescent="0.3">
      <c r="A21" s="6">
        <v>44529</v>
      </c>
      <c r="B21" s="8">
        <v>619.01</v>
      </c>
      <c r="C21" s="8">
        <v>229.67</v>
      </c>
      <c r="D21" s="8">
        <v>52750.57</v>
      </c>
      <c r="F21" s="6">
        <v>44529</v>
      </c>
      <c r="G21" s="8">
        <v>159.78</v>
      </c>
      <c r="H21" s="8">
        <v>-229.11</v>
      </c>
      <c r="I21" s="8">
        <v>52490.39</v>
      </c>
      <c r="K21" s="6">
        <v>44529</v>
      </c>
      <c r="L21" s="8">
        <v>370.18</v>
      </c>
      <c r="M21" s="8">
        <v>-13.07</v>
      </c>
      <c r="N21" s="8">
        <v>170.75</v>
      </c>
      <c r="P21" s="6">
        <v>44529</v>
      </c>
      <c r="Q21" s="2" t="s">
        <v>30</v>
      </c>
      <c r="R21" s="8">
        <v>81.98</v>
      </c>
      <c r="S21" s="8">
        <v>6720.5</v>
      </c>
      <c r="U21" s="6">
        <v>44529</v>
      </c>
      <c r="V21" s="2" t="s">
        <v>52</v>
      </c>
      <c r="W21" s="8">
        <v>-146.63</v>
      </c>
      <c r="X21" s="8">
        <v>21501.119999999999</v>
      </c>
    </row>
    <row r="22" spans="1:24" ht="15.75" customHeight="1" thickBot="1" x14ac:dyDescent="0.3">
      <c r="A22" s="6">
        <v>44530</v>
      </c>
      <c r="B22" s="8">
        <v>577.30999999999995</v>
      </c>
      <c r="C22" s="8">
        <v>187.97</v>
      </c>
      <c r="D22" s="8">
        <v>35331.699999999997</v>
      </c>
      <c r="F22" s="6">
        <v>44530</v>
      </c>
      <c r="G22" s="8">
        <v>221.38</v>
      </c>
      <c r="H22" s="8">
        <v>-167.51</v>
      </c>
      <c r="I22" s="8">
        <v>28058.17</v>
      </c>
      <c r="K22" s="6">
        <v>44530</v>
      </c>
      <c r="L22" s="8">
        <v>682.6</v>
      </c>
      <c r="M22" s="8">
        <v>299.35000000000002</v>
      </c>
      <c r="N22" s="8">
        <v>89610.47</v>
      </c>
      <c r="P22" s="6">
        <v>44530</v>
      </c>
      <c r="Q22" s="2" t="s">
        <v>31</v>
      </c>
      <c r="R22" s="8">
        <v>-140.29</v>
      </c>
      <c r="S22" s="8">
        <v>19679.95</v>
      </c>
      <c r="U22" s="6">
        <v>44530</v>
      </c>
      <c r="V22" s="2" t="s">
        <v>55</v>
      </c>
      <c r="W22" s="8">
        <v>-63.38</v>
      </c>
      <c r="X22" s="8">
        <v>4017.44</v>
      </c>
    </row>
    <row r="23" spans="1:24" ht="15.75" customHeight="1" thickBot="1" x14ac:dyDescent="0.3">
      <c r="A23" s="6">
        <v>44531</v>
      </c>
      <c r="B23" s="8">
        <v>160.63999999999999</v>
      </c>
      <c r="C23" s="8">
        <v>-228.7</v>
      </c>
      <c r="D23" s="8">
        <v>52303.41</v>
      </c>
      <c r="F23" s="6">
        <v>44531</v>
      </c>
      <c r="G23" s="8">
        <v>165.31</v>
      </c>
      <c r="H23" s="8">
        <v>-223.57</v>
      </c>
      <c r="I23" s="8">
        <v>49984.92</v>
      </c>
      <c r="K23" s="6">
        <v>44531</v>
      </c>
      <c r="L23" s="8">
        <v>57.6</v>
      </c>
      <c r="M23" s="8">
        <v>-325.64999999999998</v>
      </c>
      <c r="N23" s="8">
        <v>106046.97</v>
      </c>
      <c r="P23" s="6">
        <v>44531</v>
      </c>
      <c r="Q23" s="2" t="s">
        <v>32</v>
      </c>
      <c r="R23" s="8">
        <v>-147.27000000000001</v>
      </c>
      <c r="S23" s="8">
        <v>21688.86</v>
      </c>
      <c r="U23" s="6">
        <v>44531</v>
      </c>
      <c r="V23" s="2" t="s">
        <v>56</v>
      </c>
      <c r="W23" s="8">
        <v>144.91</v>
      </c>
      <c r="X23" s="8">
        <v>20998.240000000002</v>
      </c>
    </row>
    <row r="24" spans="1:24" ht="15.75" customHeight="1" thickBot="1" x14ac:dyDescent="0.3">
      <c r="A24" s="6">
        <v>44532</v>
      </c>
      <c r="B24" s="8">
        <v>35.68</v>
      </c>
      <c r="C24" s="8">
        <v>-353.66</v>
      </c>
      <c r="D24" s="8">
        <v>125074.28</v>
      </c>
      <c r="F24" s="6">
        <v>44532</v>
      </c>
      <c r="G24" s="8">
        <v>305.70999999999998</v>
      </c>
      <c r="H24" s="8">
        <v>-83.18</v>
      </c>
      <c r="I24" s="8">
        <v>6918.22</v>
      </c>
      <c r="K24" s="6">
        <v>44532</v>
      </c>
      <c r="L24" s="8">
        <v>349.35</v>
      </c>
      <c r="M24" s="8">
        <v>-33.9</v>
      </c>
      <c r="N24" s="8">
        <v>1149.2</v>
      </c>
      <c r="P24" s="6">
        <v>44532</v>
      </c>
      <c r="Q24" s="2" t="s">
        <v>33</v>
      </c>
      <c r="R24" s="8">
        <v>-154.16999999999999</v>
      </c>
      <c r="S24" s="8">
        <v>23769.67</v>
      </c>
      <c r="U24" s="6">
        <v>44532</v>
      </c>
      <c r="V24" s="2" t="s">
        <v>57</v>
      </c>
      <c r="W24" s="8">
        <v>-105.05</v>
      </c>
      <c r="X24" s="8">
        <v>11035.35</v>
      </c>
    </row>
    <row r="25" spans="1:24" ht="15.75" customHeight="1" thickBot="1" x14ac:dyDescent="0.3">
      <c r="A25" s="6">
        <v>44533</v>
      </c>
      <c r="B25" s="8">
        <v>320.39999999999998</v>
      </c>
      <c r="C25" s="8">
        <v>-68.94</v>
      </c>
      <c r="D25" s="8">
        <v>4752.2</v>
      </c>
      <c r="F25" s="6">
        <v>44533</v>
      </c>
      <c r="G25" s="8">
        <v>236.62</v>
      </c>
      <c r="H25" s="8">
        <v>-152.27000000000001</v>
      </c>
      <c r="I25" s="8">
        <v>23186.25</v>
      </c>
      <c r="K25" s="6">
        <v>44533</v>
      </c>
      <c r="L25" s="8">
        <v>543.79</v>
      </c>
      <c r="M25" s="8">
        <v>160.54</v>
      </c>
      <c r="N25" s="8">
        <v>25774.32</v>
      </c>
      <c r="P25" s="6">
        <v>44533</v>
      </c>
      <c r="Q25" s="2" t="s">
        <v>34</v>
      </c>
      <c r="R25" s="8">
        <v>359.71</v>
      </c>
      <c r="S25" s="8">
        <v>129394.7</v>
      </c>
      <c r="U25" s="6">
        <v>44533</v>
      </c>
      <c r="V25" s="2" t="s">
        <v>58</v>
      </c>
      <c r="W25" s="8">
        <v>-77.27</v>
      </c>
      <c r="X25" s="8">
        <v>5970.99</v>
      </c>
    </row>
    <row r="26" spans="1:24" ht="15.75" customHeight="1" thickBot="1" x14ac:dyDescent="0.3">
      <c r="A26" s="6">
        <v>44536</v>
      </c>
      <c r="B26" s="8">
        <v>195.4</v>
      </c>
      <c r="C26" s="8">
        <v>-193.93</v>
      </c>
      <c r="D26" s="8">
        <v>37610.71</v>
      </c>
      <c r="F26" s="6">
        <v>44536</v>
      </c>
      <c r="G26" s="8">
        <v>687.73</v>
      </c>
      <c r="H26" s="8">
        <v>298.83999999999997</v>
      </c>
      <c r="I26" s="8">
        <v>89307.49</v>
      </c>
      <c r="K26" s="6">
        <v>44536</v>
      </c>
      <c r="L26" s="8">
        <v>245.22</v>
      </c>
      <c r="M26" s="8">
        <v>-138.03</v>
      </c>
      <c r="N26" s="8">
        <v>19051.259999999998</v>
      </c>
      <c r="P26" s="6">
        <v>44536</v>
      </c>
      <c r="Q26" s="2" t="s">
        <v>35</v>
      </c>
      <c r="R26" s="8">
        <v>-49.97</v>
      </c>
      <c r="S26" s="8">
        <v>2496.58</v>
      </c>
      <c r="U26" s="6">
        <v>44536</v>
      </c>
      <c r="V26" s="2" t="s">
        <v>59</v>
      </c>
      <c r="W26" s="8">
        <v>-77.23</v>
      </c>
      <c r="X26" s="8">
        <v>5964.55</v>
      </c>
    </row>
    <row r="27" spans="1:24" ht="15.75" customHeight="1" thickBot="1" x14ac:dyDescent="0.3">
      <c r="A27" s="6">
        <v>44537</v>
      </c>
      <c r="B27" s="8">
        <v>56.51</v>
      </c>
      <c r="C27" s="8">
        <v>-332.82</v>
      </c>
      <c r="D27" s="8">
        <v>110772.07</v>
      </c>
      <c r="F27" s="6">
        <v>44537</v>
      </c>
      <c r="G27" s="8">
        <v>443.73</v>
      </c>
      <c r="H27" s="8">
        <v>54.85</v>
      </c>
      <c r="I27" s="8">
        <v>3008.12</v>
      </c>
      <c r="K27" s="6">
        <v>44537</v>
      </c>
      <c r="L27" s="8">
        <v>404.82</v>
      </c>
      <c r="M27" s="8">
        <v>21.57</v>
      </c>
      <c r="N27" s="8">
        <v>465.42</v>
      </c>
      <c r="P27" s="6">
        <v>44537</v>
      </c>
      <c r="Q27" s="2" t="s">
        <v>6</v>
      </c>
      <c r="R27" s="8">
        <v>-174.97</v>
      </c>
      <c r="S27" s="8">
        <v>30613.279999999999</v>
      </c>
      <c r="U27" s="6">
        <v>44537</v>
      </c>
      <c r="V27" s="2" t="s">
        <v>60</v>
      </c>
      <c r="W27" s="8">
        <v>-146.66999999999999</v>
      </c>
      <c r="X27" s="8">
        <v>21513.34</v>
      </c>
    </row>
    <row r="28" spans="1:24" ht="15.75" customHeight="1" thickBot="1" x14ac:dyDescent="0.3">
      <c r="A28" s="6">
        <v>44538</v>
      </c>
      <c r="B28" s="8">
        <v>119.01</v>
      </c>
      <c r="C28" s="8">
        <v>-270.32</v>
      </c>
      <c r="D28" s="8">
        <v>73075.28</v>
      </c>
      <c r="F28" s="6">
        <v>44538</v>
      </c>
      <c r="G28" s="8">
        <v>75.37</v>
      </c>
      <c r="H28" s="8">
        <v>-313.52</v>
      </c>
      <c r="I28" s="8">
        <v>98295.42</v>
      </c>
      <c r="K28" s="6">
        <v>44538</v>
      </c>
      <c r="L28" s="8">
        <v>654.78</v>
      </c>
      <c r="M28" s="8">
        <v>271.52999999999997</v>
      </c>
      <c r="N28" s="8">
        <v>73728.509999999995</v>
      </c>
      <c r="P28" s="6">
        <v>44538</v>
      </c>
      <c r="Q28" s="2" t="s">
        <v>36</v>
      </c>
      <c r="R28" s="8">
        <v>-306.91000000000003</v>
      </c>
      <c r="S28" s="8">
        <v>94193.48</v>
      </c>
      <c r="U28" s="6">
        <v>44538</v>
      </c>
      <c r="V28" s="2" t="s">
        <v>61</v>
      </c>
      <c r="W28" s="8">
        <v>-35.56</v>
      </c>
      <c r="X28" s="8">
        <v>1264.74</v>
      </c>
    </row>
    <row r="29" spans="1:24" ht="15.75" customHeight="1" thickBot="1" x14ac:dyDescent="0.3">
      <c r="A29" s="6">
        <v>44539</v>
      </c>
      <c r="B29" s="8">
        <v>653.70000000000005</v>
      </c>
      <c r="C29" s="8">
        <v>264.36</v>
      </c>
      <c r="D29" s="8">
        <v>69884.55</v>
      </c>
      <c r="F29" s="6">
        <v>44539</v>
      </c>
      <c r="G29" s="8">
        <v>699.05</v>
      </c>
      <c r="H29" s="8">
        <v>310.16000000000003</v>
      </c>
      <c r="I29" s="8">
        <v>96200.67</v>
      </c>
      <c r="K29" s="6">
        <v>44539</v>
      </c>
      <c r="L29" s="8">
        <v>564.46</v>
      </c>
      <c r="M29" s="8">
        <v>181.21</v>
      </c>
      <c r="N29" s="8">
        <v>32837.75</v>
      </c>
      <c r="P29" s="6">
        <v>44539</v>
      </c>
      <c r="Q29" s="2" t="s">
        <v>37</v>
      </c>
      <c r="R29" s="8">
        <v>74.989999999999995</v>
      </c>
      <c r="S29" s="8">
        <v>5623.88</v>
      </c>
      <c r="U29" s="6">
        <v>44539</v>
      </c>
      <c r="V29" s="2" t="s">
        <v>62</v>
      </c>
      <c r="W29" s="8">
        <v>-125.84</v>
      </c>
      <c r="X29" s="8">
        <v>15836.11</v>
      </c>
    </row>
    <row r="30" spans="1:24" ht="15.75" customHeight="1" thickBot="1" x14ac:dyDescent="0.3">
      <c r="A30" s="6">
        <v>44540</v>
      </c>
      <c r="B30" s="8">
        <v>584.25</v>
      </c>
      <c r="C30" s="8">
        <v>194.91</v>
      </c>
      <c r="D30" s="8">
        <v>37990.58</v>
      </c>
      <c r="F30" s="6">
        <v>44540</v>
      </c>
      <c r="G30" s="8">
        <v>643.48</v>
      </c>
      <c r="H30" s="8">
        <v>254.6</v>
      </c>
      <c r="I30" s="8">
        <v>64818.95</v>
      </c>
      <c r="K30" s="6">
        <v>44540</v>
      </c>
      <c r="L30" s="8">
        <v>314.5</v>
      </c>
      <c r="M30" s="8">
        <v>-68.75</v>
      </c>
      <c r="N30" s="8">
        <v>4726.07</v>
      </c>
      <c r="P30" s="6">
        <v>44540</v>
      </c>
      <c r="Q30" s="2" t="s">
        <v>38</v>
      </c>
      <c r="R30" s="8">
        <v>-126.4</v>
      </c>
      <c r="S30" s="8">
        <v>15975.87</v>
      </c>
      <c r="U30" s="6">
        <v>44540</v>
      </c>
      <c r="V30" s="2" t="s">
        <v>60</v>
      </c>
      <c r="W30" s="8">
        <v>-146.66999999999999</v>
      </c>
      <c r="X30" s="8">
        <v>21513.34</v>
      </c>
    </row>
    <row r="31" spans="1:24" ht="15.75" customHeight="1" thickBot="1" x14ac:dyDescent="0.3">
      <c r="A31" s="6">
        <v>44543</v>
      </c>
      <c r="B31" s="8">
        <v>306.47000000000003</v>
      </c>
      <c r="C31" s="8">
        <v>-82.87</v>
      </c>
      <c r="D31" s="8">
        <v>6866.67</v>
      </c>
      <c r="F31" s="6">
        <v>44543</v>
      </c>
      <c r="G31" s="8">
        <v>407.14</v>
      </c>
      <c r="H31" s="8">
        <v>18.260000000000002</v>
      </c>
      <c r="I31" s="8">
        <v>333.34</v>
      </c>
      <c r="K31" s="6">
        <v>44543</v>
      </c>
      <c r="L31" s="8">
        <v>495.01</v>
      </c>
      <c r="M31" s="8">
        <v>111.77</v>
      </c>
      <c r="N31" s="8">
        <v>12491.65</v>
      </c>
      <c r="P31" s="6">
        <v>44543</v>
      </c>
      <c r="Q31" s="2" t="s">
        <v>39</v>
      </c>
      <c r="R31" s="8">
        <v>193.01</v>
      </c>
      <c r="S31" s="8">
        <v>37251.47</v>
      </c>
      <c r="U31" s="6">
        <v>44543</v>
      </c>
      <c r="V31" s="2" t="s">
        <v>63</v>
      </c>
      <c r="W31" s="8">
        <v>75.55</v>
      </c>
      <c r="X31" s="8">
        <v>5707.5</v>
      </c>
    </row>
    <row r="32" spans="1:24" ht="15.75" customHeight="1" thickBot="1" x14ac:dyDescent="0.3">
      <c r="A32" s="6">
        <v>44544</v>
      </c>
      <c r="B32" s="8">
        <v>202.31</v>
      </c>
      <c r="C32" s="8">
        <v>-187.03</v>
      </c>
      <c r="D32" s="8">
        <v>34980.980000000003</v>
      </c>
      <c r="F32" s="6">
        <v>44544</v>
      </c>
      <c r="G32" s="8">
        <v>643.94000000000005</v>
      </c>
      <c r="H32" s="8">
        <v>255.05</v>
      </c>
      <c r="I32" s="8">
        <v>65052.54</v>
      </c>
      <c r="K32" s="6">
        <v>44544</v>
      </c>
      <c r="L32" s="8">
        <v>529.78</v>
      </c>
      <c r="M32" s="8">
        <v>146.53</v>
      </c>
      <c r="N32" s="8">
        <v>21470.82</v>
      </c>
      <c r="P32" s="6">
        <v>44544</v>
      </c>
      <c r="Q32" s="2" t="s">
        <v>40</v>
      </c>
      <c r="R32" s="8">
        <v>26.34</v>
      </c>
      <c r="S32" s="8">
        <v>693.78</v>
      </c>
      <c r="U32" s="6">
        <v>44544</v>
      </c>
      <c r="V32" s="2" t="s">
        <v>64</v>
      </c>
      <c r="W32" s="8">
        <v>-84.17</v>
      </c>
      <c r="X32" s="8">
        <v>7085.3</v>
      </c>
    </row>
    <row r="33" spans="1:24" ht="15.75" customHeight="1" thickBot="1" x14ac:dyDescent="0.3">
      <c r="A33" s="6">
        <v>44545</v>
      </c>
      <c r="B33" s="8">
        <v>118.97</v>
      </c>
      <c r="C33" s="8">
        <v>-270.37</v>
      </c>
      <c r="D33" s="8">
        <v>73097.8</v>
      </c>
      <c r="F33" s="6">
        <v>44545</v>
      </c>
      <c r="G33" s="8">
        <v>247.94</v>
      </c>
      <c r="H33" s="8">
        <v>-140.94999999999999</v>
      </c>
      <c r="I33" s="8">
        <v>19867.34</v>
      </c>
      <c r="K33" s="6">
        <v>44545</v>
      </c>
      <c r="L33" s="8">
        <v>127</v>
      </c>
      <c r="M33" s="8">
        <v>-256.25</v>
      </c>
      <c r="N33" s="8">
        <v>65662.600000000006</v>
      </c>
      <c r="P33" s="6">
        <v>44545</v>
      </c>
      <c r="Q33" s="2" t="s">
        <v>41</v>
      </c>
      <c r="R33" s="8">
        <v>68.010000000000005</v>
      </c>
      <c r="S33" s="8">
        <v>4624.87</v>
      </c>
      <c r="U33" s="6">
        <v>44545</v>
      </c>
      <c r="V33" s="2" t="s">
        <v>65</v>
      </c>
      <c r="W33" s="8">
        <v>-98.06</v>
      </c>
      <c r="X33" s="8">
        <v>9616.3799999999992</v>
      </c>
    </row>
    <row r="34" spans="1:24" ht="15.75" customHeight="1" thickBot="1" x14ac:dyDescent="0.3">
      <c r="A34" s="6">
        <v>44546</v>
      </c>
      <c r="B34" s="8">
        <v>494.01</v>
      </c>
      <c r="C34" s="8">
        <v>104.67</v>
      </c>
      <c r="D34" s="8">
        <v>10956.84</v>
      </c>
      <c r="F34" s="6">
        <v>44546</v>
      </c>
      <c r="G34" s="8">
        <v>429.08</v>
      </c>
      <c r="H34" s="8">
        <v>40.19</v>
      </c>
      <c r="I34" s="8">
        <v>1615.58</v>
      </c>
      <c r="K34" s="6">
        <v>44546</v>
      </c>
      <c r="L34" s="8">
        <v>585.33000000000004</v>
      </c>
      <c r="M34" s="8">
        <v>202.09</v>
      </c>
      <c r="N34" s="8">
        <v>40838.83</v>
      </c>
      <c r="P34" s="6">
        <v>44546</v>
      </c>
      <c r="Q34" s="2" t="s">
        <v>42</v>
      </c>
      <c r="R34" s="8">
        <v>-43.06</v>
      </c>
      <c r="S34" s="8">
        <v>1854.42</v>
      </c>
      <c r="U34" s="6">
        <v>44546</v>
      </c>
      <c r="V34" s="2" t="s">
        <v>66</v>
      </c>
      <c r="W34" s="8">
        <v>-28.62</v>
      </c>
      <c r="X34" s="8">
        <v>819.11</v>
      </c>
    </row>
    <row r="35" spans="1:24" ht="15.75" customHeight="1" thickBot="1" x14ac:dyDescent="0.3">
      <c r="A35" s="1"/>
      <c r="B35" s="1"/>
      <c r="C35" s="1"/>
      <c r="D35" s="1"/>
      <c r="F35" s="1"/>
      <c r="G35" s="1"/>
      <c r="H35" s="1"/>
      <c r="I35" s="1"/>
      <c r="K35" s="1"/>
      <c r="L35" s="1"/>
      <c r="M35" s="1"/>
      <c r="N35" s="1"/>
      <c r="P35" s="1"/>
      <c r="Q35" s="1"/>
      <c r="R35" s="1"/>
      <c r="S35" s="1"/>
      <c r="U35" s="1"/>
      <c r="V35" s="1"/>
      <c r="W35" s="1"/>
      <c r="X35" s="1"/>
    </row>
    <row r="36" spans="1:24" ht="15.75" thickBot="1" x14ac:dyDescent="0.3">
      <c r="A36" s="1" t="s">
        <v>12</v>
      </c>
      <c r="B36" s="8">
        <v>389.34</v>
      </c>
      <c r="C36" s="1" t="s">
        <v>13</v>
      </c>
      <c r="D36" s="8">
        <v>1160539.45</v>
      </c>
      <c r="F36" s="1" t="s">
        <v>12</v>
      </c>
      <c r="G36" s="8">
        <v>388.89</v>
      </c>
      <c r="H36" s="1" t="s">
        <v>13</v>
      </c>
      <c r="I36" s="8">
        <v>1127224.43</v>
      </c>
      <c r="K36" s="1" t="s">
        <v>17</v>
      </c>
      <c r="L36" s="8">
        <v>383.25</v>
      </c>
      <c r="M36" s="1" t="s">
        <v>13</v>
      </c>
      <c r="N36" s="8">
        <v>1052774.3799999999</v>
      </c>
      <c r="P36" s="1" t="s">
        <v>17</v>
      </c>
      <c r="Q36" s="8">
        <v>328.74</v>
      </c>
      <c r="R36" s="1" t="s">
        <v>13</v>
      </c>
      <c r="S36" s="8">
        <v>858194.19</v>
      </c>
      <c r="U36" s="1" t="s">
        <v>17</v>
      </c>
      <c r="V36" s="8">
        <v>238.29</v>
      </c>
      <c r="W36" s="1" t="s">
        <v>13</v>
      </c>
      <c r="X36" s="8">
        <v>442593.74</v>
      </c>
    </row>
    <row r="37" spans="1:24" ht="15.75" thickBot="1" x14ac:dyDescent="0.3">
      <c r="A37" s="1"/>
      <c r="B37" s="1"/>
      <c r="C37" s="10" t="s">
        <v>14</v>
      </c>
      <c r="D37" s="8">
        <f>SUM(D9:D34)/26</f>
        <v>44636.133846153854</v>
      </c>
      <c r="F37" s="1"/>
      <c r="G37" s="1"/>
      <c r="H37" s="10" t="s">
        <v>16</v>
      </c>
      <c r="I37" s="8">
        <f>SUM(I9:I34)/26</f>
        <v>43354.785000000003</v>
      </c>
      <c r="K37" s="1"/>
      <c r="L37" s="1"/>
      <c r="M37" s="10" t="s">
        <v>16</v>
      </c>
      <c r="N37" s="8">
        <f>SUM(N9:N34)/26</f>
        <v>40491.321923076917</v>
      </c>
      <c r="P37" s="1"/>
      <c r="Q37" s="1"/>
      <c r="R37" s="10" t="s">
        <v>16</v>
      </c>
      <c r="S37" s="8">
        <f>SUM(S9:S34)/26</f>
        <v>33007.468846153846</v>
      </c>
      <c r="U37" s="1"/>
      <c r="V37" s="1"/>
      <c r="W37" s="10" t="s">
        <v>16</v>
      </c>
      <c r="X37" s="8">
        <v>17703.75</v>
      </c>
    </row>
    <row r="38" spans="1:24" ht="15.75" thickBot="1" x14ac:dyDescent="0.3">
      <c r="A38" s="1"/>
      <c r="B38" s="1"/>
      <c r="C38" s="11" t="s">
        <v>15</v>
      </c>
      <c r="D38" s="8">
        <f>SQRT(D37)</f>
        <v>211.27265285917591</v>
      </c>
      <c r="F38" s="1"/>
      <c r="G38" s="1"/>
      <c r="H38" s="11" t="s">
        <v>15</v>
      </c>
      <c r="I38" s="8">
        <f>SQRT(I37)</f>
        <v>208.21811880813831</v>
      </c>
      <c r="K38" s="1"/>
      <c r="L38" s="1"/>
      <c r="M38" s="11" t="s">
        <v>15</v>
      </c>
      <c r="N38" s="8">
        <f>SQRT(N37)</f>
        <v>201.22455596441731</v>
      </c>
      <c r="P38" s="1"/>
      <c r="Q38" s="1"/>
      <c r="R38" s="11" t="s">
        <v>15</v>
      </c>
      <c r="S38" s="8">
        <f>SQRT(S37)</f>
        <v>181.67957740525995</v>
      </c>
      <c r="U38" s="1"/>
      <c r="V38" s="1"/>
      <c r="W38" s="11" t="s">
        <v>15</v>
      </c>
      <c r="X38" s="8">
        <v>133.06</v>
      </c>
    </row>
    <row r="40" spans="1:24" x14ac:dyDescent="0.25">
      <c r="D40" s="3">
        <v>178</v>
      </c>
      <c r="I40" s="3">
        <v>180</v>
      </c>
      <c r="N40" s="3">
        <v>182</v>
      </c>
      <c r="S40" s="3">
        <v>147</v>
      </c>
    </row>
    <row r="41" spans="1:24" ht="15.75" thickBot="1" x14ac:dyDescent="0.3"/>
    <row r="42" spans="1:24" ht="15.75" thickBot="1" x14ac:dyDescent="0.3">
      <c r="B42" s="12" t="s">
        <v>2</v>
      </c>
    </row>
    <row r="46" spans="1:24" ht="15.75" thickBot="1" x14ac:dyDescent="0.3">
      <c r="A46" s="9" t="s">
        <v>68</v>
      </c>
      <c r="F46" s="9" t="s">
        <v>69</v>
      </c>
      <c r="K46" s="9" t="s">
        <v>70</v>
      </c>
      <c r="P46" s="9" t="s">
        <v>71</v>
      </c>
      <c r="U46" s="9" t="s">
        <v>72</v>
      </c>
    </row>
    <row r="47" spans="1:24" ht="15.75" thickBot="1" x14ac:dyDescent="0.3">
      <c r="A47" s="1" t="s">
        <v>9</v>
      </c>
      <c r="B47" s="1" t="s">
        <v>4</v>
      </c>
      <c r="C47" s="1" t="s">
        <v>10</v>
      </c>
      <c r="D47" s="1" t="s">
        <v>11</v>
      </c>
      <c r="F47" s="1" t="s">
        <v>9</v>
      </c>
      <c r="G47" s="1" t="s">
        <v>4</v>
      </c>
      <c r="H47" s="1" t="s">
        <v>10</v>
      </c>
      <c r="I47" s="1" t="s">
        <v>11</v>
      </c>
      <c r="K47" s="1" t="s">
        <v>9</v>
      </c>
      <c r="L47" s="1" t="s">
        <v>4</v>
      </c>
      <c r="M47" s="1" t="s">
        <v>10</v>
      </c>
      <c r="N47" s="1" t="s">
        <v>11</v>
      </c>
      <c r="P47" s="1" t="s">
        <v>9</v>
      </c>
      <c r="Q47" s="1" t="s">
        <v>4</v>
      </c>
      <c r="R47" s="1" t="s">
        <v>10</v>
      </c>
      <c r="S47" s="1" t="s">
        <v>11</v>
      </c>
      <c r="U47" s="1" t="s">
        <v>9</v>
      </c>
      <c r="V47" s="1" t="s">
        <v>4</v>
      </c>
      <c r="W47" s="1" t="s">
        <v>10</v>
      </c>
      <c r="X47" s="1" t="s">
        <v>11</v>
      </c>
    </row>
    <row r="48" spans="1:24" ht="15.75" thickBot="1" x14ac:dyDescent="0.3">
      <c r="A48" s="6">
        <v>44510</v>
      </c>
      <c r="B48" s="8">
        <v>525.66999999999996</v>
      </c>
      <c r="C48" s="8">
        <v>121.92</v>
      </c>
      <c r="D48" s="8">
        <v>14865.11</v>
      </c>
      <c r="F48" s="6">
        <v>44510</v>
      </c>
      <c r="G48" s="8">
        <v>410.63</v>
      </c>
      <c r="H48" s="8">
        <v>64.5</v>
      </c>
      <c r="I48" s="8">
        <v>4160.32</v>
      </c>
      <c r="K48" s="6">
        <v>44510</v>
      </c>
      <c r="L48" s="8">
        <v>201.07</v>
      </c>
      <c r="M48" s="8">
        <v>-187.34</v>
      </c>
      <c r="N48" s="8">
        <v>35095.879999999997</v>
      </c>
      <c r="P48" s="6">
        <v>44510</v>
      </c>
      <c r="Q48" s="8">
        <v>452.31</v>
      </c>
      <c r="R48" s="8">
        <v>88.09</v>
      </c>
      <c r="S48" s="8">
        <v>7759.98</v>
      </c>
      <c r="U48" s="6">
        <v>44510</v>
      </c>
      <c r="V48" s="8">
        <v>158.01</v>
      </c>
      <c r="W48" s="8">
        <v>-207.08</v>
      </c>
      <c r="X48" s="8">
        <v>42881.01</v>
      </c>
    </row>
    <row r="49" spans="1:24" ht="15.75" thickBot="1" x14ac:dyDescent="0.3">
      <c r="A49" s="6">
        <v>44511</v>
      </c>
      <c r="B49" s="8">
        <v>442.33</v>
      </c>
      <c r="C49" s="8">
        <v>38.590000000000003</v>
      </c>
      <c r="D49" s="8">
        <v>1488.97</v>
      </c>
      <c r="F49" s="6">
        <v>44511</v>
      </c>
      <c r="G49" s="8">
        <v>424.55</v>
      </c>
      <c r="H49" s="8">
        <v>78.42</v>
      </c>
      <c r="I49" s="8">
        <v>6150.24</v>
      </c>
      <c r="K49" s="6">
        <v>44511</v>
      </c>
      <c r="L49" s="8">
        <v>555.19000000000005</v>
      </c>
      <c r="M49" s="8">
        <v>166.78</v>
      </c>
      <c r="N49" s="8">
        <v>27816.2</v>
      </c>
      <c r="P49" s="6">
        <v>44511</v>
      </c>
      <c r="Q49" s="8">
        <v>660.47</v>
      </c>
      <c r="R49" s="8">
        <v>296.25</v>
      </c>
      <c r="S49" s="8">
        <v>87763.51</v>
      </c>
      <c r="U49" s="6">
        <v>44511</v>
      </c>
      <c r="V49" s="8">
        <v>164.93</v>
      </c>
      <c r="W49" s="8">
        <v>-200.16</v>
      </c>
      <c r="X49" s="8">
        <v>40063.17</v>
      </c>
    </row>
    <row r="50" spans="1:24" ht="15.75" thickBot="1" x14ac:dyDescent="0.3">
      <c r="A50" s="6">
        <v>44512</v>
      </c>
      <c r="B50" s="8">
        <v>678.45</v>
      </c>
      <c r="C50" s="8">
        <v>274.7</v>
      </c>
      <c r="D50" s="8">
        <v>75460.649999999994</v>
      </c>
      <c r="F50" s="6">
        <v>44512</v>
      </c>
      <c r="G50" s="8">
        <v>633.07000000000005</v>
      </c>
      <c r="H50" s="8">
        <v>286.94</v>
      </c>
      <c r="I50" s="8">
        <v>82332.649999999994</v>
      </c>
      <c r="K50" s="6">
        <v>44512</v>
      </c>
      <c r="L50" s="8">
        <v>617.78</v>
      </c>
      <c r="M50" s="8">
        <v>229.37</v>
      </c>
      <c r="N50" s="8">
        <v>52612.23</v>
      </c>
      <c r="P50" s="6">
        <v>44512</v>
      </c>
      <c r="Q50" s="8">
        <v>584.16999999999996</v>
      </c>
      <c r="R50" s="8">
        <v>219.95</v>
      </c>
      <c r="S50" s="8">
        <v>48379.73</v>
      </c>
      <c r="U50" s="6">
        <v>44512</v>
      </c>
      <c r="V50" s="8">
        <v>241.32</v>
      </c>
      <c r="W50" s="8">
        <v>-123.77</v>
      </c>
      <c r="X50" s="8">
        <v>15319.96</v>
      </c>
    </row>
    <row r="51" spans="1:24" ht="15.75" thickBot="1" x14ac:dyDescent="0.3">
      <c r="A51" s="6">
        <v>44515</v>
      </c>
      <c r="B51" s="8">
        <v>588.16</v>
      </c>
      <c r="C51" s="8">
        <v>184.42</v>
      </c>
      <c r="D51" s="8">
        <v>34010.65</v>
      </c>
      <c r="F51" s="6">
        <v>44515</v>
      </c>
      <c r="G51" s="8">
        <v>264.49</v>
      </c>
      <c r="H51" s="8">
        <v>-81.64</v>
      </c>
      <c r="I51" s="8">
        <v>6665.04</v>
      </c>
      <c r="K51" s="6">
        <v>44515</v>
      </c>
      <c r="L51" s="8">
        <v>548.21</v>
      </c>
      <c r="M51" s="8">
        <v>159.80000000000001</v>
      </c>
      <c r="N51" s="8">
        <v>25536.02</v>
      </c>
      <c r="P51" s="6">
        <v>44515</v>
      </c>
      <c r="Q51" s="8">
        <v>160.28</v>
      </c>
      <c r="R51" s="8">
        <v>-203.94</v>
      </c>
      <c r="S51" s="8">
        <v>41591.17</v>
      </c>
      <c r="U51" s="6">
        <v>44515</v>
      </c>
      <c r="V51" s="8">
        <v>296.83</v>
      </c>
      <c r="W51" s="8">
        <v>-68.260000000000005</v>
      </c>
      <c r="X51" s="8">
        <v>4659.2299999999996</v>
      </c>
    </row>
    <row r="52" spans="1:24" ht="15.75" thickBot="1" x14ac:dyDescent="0.3">
      <c r="A52" s="6">
        <v>44516</v>
      </c>
      <c r="B52" s="8">
        <v>296.5</v>
      </c>
      <c r="C52" s="8">
        <v>-107.25</v>
      </c>
      <c r="D52" s="8">
        <v>11501.6</v>
      </c>
      <c r="F52" s="6">
        <v>44516</v>
      </c>
      <c r="G52" s="8">
        <v>528.51</v>
      </c>
      <c r="H52" s="8">
        <v>182.38</v>
      </c>
      <c r="I52" s="8">
        <v>33261.61</v>
      </c>
      <c r="K52" s="6">
        <v>44516</v>
      </c>
      <c r="L52" s="8">
        <v>277.54000000000002</v>
      </c>
      <c r="M52" s="8">
        <v>-110.87</v>
      </c>
      <c r="N52" s="8">
        <v>12291.43</v>
      </c>
      <c r="P52" s="6">
        <v>44516</v>
      </c>
      <c r="Q52" s="8">
        <v>70.37</v>
      </c>
      <c r="R52" s="8">
        <v>-293.83999999999997</v>
      </c>
      <c r="S52" s="8">
        <v>86344.7</v>
      </c>
      <c r="U52" s="6">
        <v>44516</v>
      </c>
      <c r="V52" s="8">
        <v>602.35</v>
      </c>
      <c r="W52" s="8">
        <v>237.26</v>
      </c>
      <c r="X52" s="8">
        <v>56291.09</v>
      </c>
    </row>
    <row r="53" spans="1:24" ht="15.75" thickBot="1" x14ac:dyDescent="0.3">
      <c r="A53" s="6">
        <v>44517</v>
      </c>
      <c r="B53" s="8">
        <v>247.93</v>
      </c>
      <c r="C53" s="8">
        <v>-155.81</v>
      </c>
      <c r="D53" s="8">
        <v>24278.3</v>
      </c>
      <c r="F53" s="6">
        <v>44517</v>
      </c>
      <c r="G53" s="8">
        <v>361.51</v>
      </c>
      <c r="H53" s="8">
        <v>15.38</v>
      </c>
      <c r="I53" s="8">
        <v>236.69</v>
      </c>
      <c r="K53" s="6">
        <v>44517</v>
      </c>
      <c r="L53" s="8">
        <v>381.7</v>
      </c>
      <c r="M53" s="8">
        <v>-6.7</v>
      </c>
      <c r="N53" s="8">
        <v>44.95</v>
      </c>
      <c r="P53" s="6">
        <v>44517</v>
      </c>
      <c r="Q53" s="8">
        <v>251.06</v>
      </c>
      <c r="R53" s="8">
        <v>-113.16</v>
      </c>
      <c r="S53" s="8">
        <v>12804.71</v>
      </c>
      <c r="U53" s="6">
        <v>44517</v>
      </c>
      <c r="V53" s="8">
        <v>470.44</v>
      </c>
      <c r="W53" s="8">
        <v>105.35</v>
      </c>
      <c r="X53" s="8">
        <v>11099.16</v>
      </c>
    </row>
    <row r="54" spans="1:24" ht="15.75" thickBot="1" x14ac:dyDescent="0.3">
      <c r="A54" s="6">
        <v>44518</v>
      </c>
      <c r="B54" s="8">
        <v>53.49</v>
      </c>
      <c r="C54" s="8">
        <v>-350.26</v>
      </c>
      <c r="D54" s="8">
        <v>122680.68</v>
      </c>
      <c r="F54" s="6">
        <v>44518</v>
      </c>
      <c r="G54" s="8">
        <v>153.06</v>
      </c>
      <c r="H54" s="8">
        <v>-193.07</v>
      </c>
      <c r="I54" s="8">
        <v>37274.25</v>
      </c>
      <c r="K54" s="6">
        <v>44518</v>
      </c>
      <c r="L54" s="8">
        <v>117.86</v>
      </c>
      <c r="M54" s="8">
        <v>-270.54000000000002</v>
      </c>
      <c r="N54" s="8">
        <v>73193.95</v>
      </c>
      <c r="P54" s="6">
        <v>44518</v>
      </c>
      <c r="Q54" s="8">
        <v>604.86</v>
      </c>
      <c r="R54" s="8">
        <v>240.64</v>
      </c>
      <c r="S54" s="8">
        <v>57907.96</v>
      </c>
      <c r="U54" s="6">
        <v>44518</v>
      </c>
      <c r="V54" s="8">
        <v>345.44</v>
      </c>
      <c r="W54" s="8">
        <v>-19.649999999999999</v>
      </c>
      <c r="X54" s="8">
        <v>386.02</v>
      </c>
    </row>
    <row r="55" spans="1:24" ht="15.75" thickBot="1" x14ac:dyDescent="0.3">
      <c r="A55" s="6">
        <v>44519</v>
      </c>
      <c r="B55" s="8">
        <v>171.5</v>
      </c>
      <c r="C55" s="8">
        <v>-232.25</v>
      </c>
      <c r="D55" s="8">
        <v>53937.98</v>
      </c>
      <c r="F55" s="6">
        <v>44519</v>
      </c>
      <c r="G55" s="8">
        <v>701.62</v>
      </c>
      <c r="H55" s="8">
        <v>355.49</v>
      </c>
      <c r="I55" s="8">
        <v>126372.26</v>
      </c>
      <c r="K55" s="6">
        <v>44519</v>
      </c>
      <c r="L55" s="8">
        <v>215.17</v>
      </c>
      <c r="M55" s="8">
        <v>-173.24</v>
      </c>
      <c r="N55" s="8">
        <v>30011.73</v>
      </c>
      <c r="P55" s="6">
        <v>44519</v>
      </c>
      <c r="Q55" s="8">
        <v>229.83</v>
      </c>
      <c r="R55" s="8">
        <v>-134.38999999999999</v>
      </c>
      <c r="S55" s="8">
        <v>18059.689999999999</v>
      </c>
      <c r="U55" s="6">
        <v>44519</v>
      </c>
      <c r="V55" s="8">
        <v>366.11</v>
      </c>
      <c r="W55" s="8">
        <v>1.02</v>
      </c>
      <c r="X55" s="8">
        <v>1.04</v>
      </c>
    </row>
    <row r="56" spans="1:24" ht="15.75" thickBot="1" x14ac:dyDescent="0.3">
      <c r="A56" s="6">
        <v>44522</v>
      </c>
      <c r="B56" s="8">
        <v>456.18</v>
      </c>
      <c r="C56" s="8">
        <v>52.44</v>
      </c>
      <c r="D56" s="8">
        <v>2749.73</v>
      </c>
      <c r="F56" s="6">
        <v>44522</v>
      </c>
      <c r="G56" s="8">
        <v>236.19</v>
      </c>
      <c r="H56" s="8">
        <v>-109.94</v>
      </c>
      <c r="I56" s="8">
        <v>12087.66</v>
      </c>
      <c r="K56" s="6">
        <v>44522</v>
      </c>
      <c r="L56" s="8">
        <v>548.41999999999996</v>
      </c>
      <c r="M56" s="8">
        <v>160.01</v>
      </c>
      <c r="N56" s="8">
        <v>25602.65</v>
      </c>
      <c r="P56" s="6">
        <v>44522</v>
      </c>
      <c r="Q56" s="8">
        <v>500.09</v>
      </c>
      <c r="R56" s="8">
        <v>135.87</v>
      </c>
      <c r="S56" s="8">
        <v>18461.759999999998</v>
      </c>
      <c r="U56" s="6">
        <v>44522</v>
      </c>
      <c r="V56" s="8">
        <v>88.38</v>
      </c>
      <c r="W56" s="8">
        <v>-276.70999999999998</v>
      </c>
      <c r="X56" s="8">
        <v>76570.31</v>
      </c>
    </row>
    <row r="57" spans="1:24" ht="15.75" thickBot="1" x14ac:dyDescent="0.3">
      <c r="A57" s="6">
        <v>44523</v>
      </c>
      <c r="B57" s="8">
        <v>616.03</v>
      </c>
      <c r="C57" s="8">
        <v>212.28</v>
      </c>
      <c r="D57" s="8">
        <v>45063.47</v>
      </c>
      <c r="F57" s="6">
        <v>44523</v>
      </c>
      <c r="G57" s="8">
        <v>138.66</v>
      </c>
      <c r="H57" s="8">
        <v>-207.47</v>
      </c>
      <c r="I57" s="8">
        <v>43042.76</v>
      </c>
      <c r="K57" s="6">
        <v>44523</v>
      </c>
      <c r="L57" s="8">
        <v>548.08000000000004</v>
      </c>
      <c r="M57" s="8">
        <v>159.66999999999999</v>
      </c>
      <c r="N57" s="8">
        <v>25496.09</v>
      </c>
      <c r="P57" s="6">
        <v>44523</v>
      </c>
      <c r="Q57" s="8">
        <v>207.94</v>
      </c>
      <c r="R57" s="8">
        <v>-156.28</v>
      </c>
      <c r="S57" s="8">
        <v>24423.69</v>
      </c>
      <c r="U57" s="6">
        <v>44523</v>
      </c>
      <c r="V57" s="8">
        <v>463.46</v>
      </c>
      <c r="W57" s="8">
        <v>98.37</v>
      </c>
      <c r="X57" s="8">
        <v>9676.7800000000007</v>
      </c>
    </row>
    <row r="58" spans="1:24" ht="15.75" thickBot="1" x14ac:dyDescent="0.3">
      <c r="A58" s="6">
        <v>44524</v>
      </c>
      <c r="B58" s="8">
        <v>463.25</v>
      </c>
      <c r="C58" s="8">
        <v>59.51</v>
      </c>
      <c r="D58" s="8">
        <v>3541.28</v>
      </c>
      <c r="F58" s="6">
        <v>44524</v>
      </c>
      <c r="G58" s="8">
        <v>555.71</v>
      </c>
      <c r="H58" s="8">
        <v>209.58</v>
      </c>
      <c r="I58" s="8">
        <v>43923.08</v>
      </c>
      <c r="K58" s="6">
        <v>44524</v>
      </c>
      <c r="L58" s="8">
        <v>679.95</v>
      </c>
      <c r="M58" s="8">
        <v>291.54000000000002</v>
      </c>
      <c r="N58" s="8">
        <v>84994.08</v>
      </c>
      <c r="P58" s="6">
        <v>44524</v>
      </c>
      <c r="Q58" s="8">
        <v>166.11</v>
      </c>
      <c r="R58" s="8">
        <v>-198.11</v>
      </c>
      <c r="S58" s="8">
        <v>39248.660000000003</v>
      </c>
      <c r="U58" s="6">
        <v>44524</v>
      </c>
      <c r="V58" s="8">
        <v>310.68</v>
      </c>
      <c r="W58" s="8">
        <v>-54.41</v>
      </c>
      <c r="X58" s="8">
        <v>2960.29</v>
      </c>
    </row>
    <row r="59" spans="1:24" ht="15.75" thickBot="1" x14ac:dyDescent="0.3">
      <c r="A59" s="6">
        <v>44526</v>
      </c>
      <c r="B59" s="8">
        <v>359</v>
      </c>
      <c r="C59" s="8">
        <v>-44.74</v>
      </c>
      <c r="D59" s="8">
        <v>2001.91</v>
      </c>
      <c r="F59" s="6">
        <v>44526</v>
      </c>
      <c r="G59" s="8">
        <v>694.1</v>
      </c>
      <c r="H59" s="8">
        <v>347.98</v>
      </c>
      <c r="I59" s="8">
        <v>121086.99</v>
      </c>
      <c r="K59" s="6">
        <v>44526</v>
      </c>
      <c r="L59" s="8">
        <v>54.95</v>
      </c>
      <c r="M59" s="8">
        <v>-333.46</v>
      </c>
      <c r="N59" s="8">
        <v>111194.5</v>
      </c>
      <c r="P59" s="6">
        <v>44526</v>
      </c>
      <c r="Q59" s="8">
        <v>179.17</v>
      </c>
      <c r="R59" s="8">
        <v>-185.04</v>
      </c>
      <c r="S59" s="8">
        <v>34241.279999999999</v>
      </c>
      <c r="U59" s="6">
        <v>44526</v>
      </c>
      <c r="V59" s="8">
        <v>164.72</v>
      </c>
      <c r="W59" s="8">
        <v>-200.37</v>
      </c>
      <c r="X59" s="8">
        <v>40146.61</v>
      </c>
    </row>
    <row r="60" spans="1:24" ht="15.75" thickBot="1" x14ac:dyDescent="0.3">
      <c r="A60" s="6">
        <v>44529</v>
      </c>
      <c r="B60" s="8">
        <v>622.89</v>
      </c>
      <c r="C60" s="8">
        <v>219.14</v>
      </c>
      <c r="D60" s="8">
        <v>48024.12</v>
      </c>
      <c r="F60" s="6">
        <v>44529</v>
      </c>
      <c r="G60" s="8">
        <v>96.62</v>
      </c>
      <c r="H60" s="8">
        <v>-249.51</v>
      </c>
      <c r="I60" s="8">
        <v>62254.13</v>
      </c>
      <c r="K60" s="6">
        <v>44529</v>
      </c>
      <c r="L60" s="8">
        <v>298.04000000000002</v>
      </c>
      <c r="M60" s="8">
        <v>-90.37</v>
      </c>
      <c r="N60" s="8">
        <v>8166.27</v>
      </c>
      <c r="P60" s="6">
        <v>44529</v>
      </c>
      <c r="Q60" s="8">
        <v>352.79</v>
      </c>
      <c r="R60" s="8">
        <v>-11.43</v>
      </c>
      <c r="S60" s="8">
        <v>130.71</v>
      </c>
      <c r="U60" s="6">
        <v>44529</v>
      </c>
      <c r="V60" s="8">
        <v>164.72</v>
      </c>
      <c r="W60" s="8">
        <v>-200.37</v>
      </c>
      <c r="X60" s="8">
        <v>40146.61</v>
      </c>
    </row>
    <row r="61" spans="1:24" ht="15.75" thickBot="1" x14ac:dyDescent="0.3">
      <c r="A61" s="6">
        <v>44530</v>
      </c>
      <c r="B61" s="8">
        <v>199.24</v>
      </c>
      <c r="C61" s="8">
        <v>-204.51</v>
      </c>
      <c r="D61" s="8">
        <v>41823.81</v>
      </c>
      <c r="F61" s="6">
        <v>44530</v>
      </c>
      <c r="G61" s="8">
        <v>554.75</v>
      </c>
      <c r="H61" s="8">
        <v>208.62</v>
      </c>
      <c r="I61" s="8">
        <v>43522.31</v>
      </c>
      <c r="K61" s="6">
        <v>44530</v>
      </c>
      <c r="L61" s="8">
        <v>631.25</v>
      </c>
      <c r="M61" s="8">
        <v>242.84</v>
      </c>
      <c r="N61" s="8">
        <v>58970.36</v>
      </c>
      <c r="P61" s="6">
        <v>44530</v>
      </c>
      <c r="Q61" s="8">
        <v>393.53</v>
      </c>
      <c r="R61" s="8">
        <v>29.32</v>
      </c>
      <c r="S61" s="8">
        <v>859.41</v>
      </c>
      <c r="U61" s="6">
        <v>44530</v>
      </c>
      <c r="V61" s="8">
        <v>525.63</v>
      </c>
      <c r="W61" s="8">
        <v>160.53</v>
      </c>
      <c r="X61" s="8">
        <v>25771.33</v>
      </c>
    </row>
    <row r="62" spans="1:24" ht="15.75" thickBot="1" x14ac:dyDescent="0.3">
      <c r="A62" s="6">
        <v>44531</v>
      </c>
      <c r="B62" s="8">
        <v>636.74</v>
      </c>
      <c r="C62" s="8">
        <v>232.99</v>
      </c>
      <c r="D62" s="8">
        <v>54286.559999999998</v>
      </c>
      <c r="F62" s="6">
        <v>44531</v>
      </c>
      <c r="G62" s="8">
        <v>505.76</v>
      </c>
      <c r="H62" s="8">
        <v>159.63</v>
      </c>
      <c r="I62" s="8">
        <v>25481.21</v>
      </c>
      <c r="K62" s="6">
        <v>44531</v>
      </c>
      <c r="L62" s="8">
        <v>152</v>
      </c>
      <c r="M62" s="8">
        <v>-236.4</v>
      </c>
      <c r="N62" s="8">
        <v>55886.3</v>
      </c>
      <c r="P62" s="6">
        <v>44531</v>
      </c>
      <c r="Q62" s="8">
        <v>226.46</v>
      </c>
      <c r="R62" s="8">
        <v>-137.76</v>
      </c>
      <c r="S62" s="8">
        <v>18978.189999999999</v>
      </c>
      <c r="U62" s="6">
        <v>44531</v>
      </c>
      <c r="V62" s="8">
        <v>60.31</v>
      </c>
      <c r="W62" s="8">
        <v>-304.77999999999997</v>
      </c>
      <c r="X62" s="8">
        <v>92893.01</v>
      </c>
    </row>
    <row r="63" spans="1:24" ht="15.75" thickBot="1" x14ac:dyDescent="0.3">
      <c r="A63" s="6">
        <v>44532</v>
      </c>
      <c r="B63" s="8">
        <v>609</v>
      </c>
      <c r="C63" s="8">
        <v>205.26</v>
      </c>
      <c r="D63" s="8">
        <v>42130.83</v>
      </c>
      <c r="F63" s="6">
        <v>44532</v>
      </c>
      <c r="G63" s="8">
        <v>318.56</v>
      </c>
      <c r="H63" s="8">
        <v>-27.57</v>
      </c>
      <c r="I63" s="8">
        <v>760.23</v>
      </c>
      <c r="K63" s="6">
        <v>44532</v>
      </c>
      <c r="L63" s="8">
        <v>693.75</v>
      </c>
      <c r="M63" s="8">
        <v>305.35000000000002</v>
      </c>
      <c r="N63" s="8">
        <v>93236.05</v>
      </c>
      <c r="P63" s="6">
        <v>44532</v>
      </c>
      <c r="Q63" s="8">
        <v>671.83</v>
      </c>
      <c r="R63" s="8">
        <v>307.61</v>
      </c>
      <c r="S63" s="8">
        <v>94624.02</v>
      </c>
      <c r="U63" s="6">
        <v>44532</v>
      </c>
      <c r="V63" s="8">
        <v>560.35</v>
      </c>
      <c r="W63" s="8">
        <v>195.26</v>
      </c>
      <c r="X63" s="8">
        <v>38126</v>
      </c>
    </row>
    <row r="64" spans="1:24" ht="15.75" thickBot="1" x14ac:dyDescent="0.3">
      <c r="A64" s="6">
        <v>44533</v>
      </c>
      <c r="B64" s="8">
        <v>595.19000000000005</v>
      </c>
      <c r="C64" s="8">
        <v>191.45</v>
      </c>
      <c r="D64" s="8">
        <v>36652.69</v>
      </c>
      <c r="F64" s="6">
        <v>44533</v>
      </c>
      <c r="G64" s="8">
        <v>450</v>
      </c>
      <c r="H64" s="8">
        <v>103.87</v>
      </c>
      <c r="I64" s="8">
        <v>10789.84</v>
      </c>
      <c r="K64" s="6">
        <v>44533</v>
      </c>
      <c r="L64" s="8">
        <v>235.38</v>
      </c>
      <c r="M64" s="8">
        <v>-153.03</v>
      </c>
      <c r="N64" s="8">
        <v>23418.58</v>
      </c>
      <c r="P64" s="6">
        <v>44533</v>
      </c>
      <c r="Q64" s="8">
        <v>546.63</v>
      </c>
      <c r="R64" s="8">
        <v>182.41</v>
      </c>
      <c r="S64" s="8">
        <v>33272.21</v>
      </c>
      <c r="U64" s="6">
        <v>44533</v>
      </c>
      <c r="V64" s="8">
        <v>532.61</v>
      </c>
      <c r="W64" s="8">
        <v>167.52</v>
      </c>
      <c r="X64" s="8">
        <v>28063.62</v>
      </c>
    </row>
    <row r="65" spans="1:24" ht="15.75" thickBot="1" x14ac:dyDescent="0.3">
      <c r="A65" s="6">
        <v>44536</v>
      </c>
      <c r="B65" s="8">
        <v>248.1</v>
      </c>
      <c r="C65" s="8">
        <v>-155.65</v>
      </c>
      <c r="D65" s="8">
        <v>24226.39</v>
      </c>
      <c r="F65" s="6">
        <v>44536</v>
      </c>
      <c r="G65" s="8">
        <v>117</v>
      </c>
      <c r="H65" s="8">
        <v>-229.13</v>
      </c>
      <c r="I65" s="8">
        <v>52502.15</v>
      </c>
      <c r="K65" s="6">
        <v>44536</v>
      </c>
      <c r="L65" s="8">
        <v>332.68</v>
      </c>
      <c r="M65" s="8">
        <v>-55.73</v>
      </c>
      <c r="N65" s="8">
        <v>3105.44</v>
      </c>
      <c r="P65" s="6">
        <v>44536</v>
      </c>
      <c r="Q65" s="8">
        <v>665.46</v>
      </c>
      <c r="R65" s="8">
        <v>301.24</v>
      </c>
      <c r="S65" s="8">
        <v>90746.82</v>
      </c>
      <c r="U65" s="6">
        <v>44536</v>
      </c>
      <c r="V65" s="8">
        <v>629.91999999999996</v>
      </c>
      <c r="W65" s="8">
        <v>264.83</v>
      </c>
      <c r="X65" s="8">
        <v>70133.64</v>
      </c>
    </row>
    <row r="66" spans="1:24" ht="15.75" thickBot="1" x14ac:dyDescent="0.3">
      <c r="A66" s="6">
        <v>44537</v>
      </c>
      <c r="B66" s="8">
        <v>359.21</v>
      </c>
      <c r="C66" s="8">
        <v>-44.53</v>
      </c>
      <c r="D66" s="8">
        <v>1983.31</v>
      </c>
      <c r="F66" s="6">
        <v>44537</v>
      </c>
      <c r="G66" s="8">
        <v>555</v>
      </c>
      <c r="H66" s="8">
        <v>208.87</v>
      </c>
      <c r="I66" s="8">
        <v>43626.68</v>
      </c>
      <c r="K66" s="6">
        <v>44537</v>
      </c>
      <c r="L66" s="8">
        <v>561.92999999999995</v>
      </c>
      <c r="M66" s="8">
        <v>173.52</v>
      </c>
      <c r="N66" s="8">
        <v>30110.91</v>
      </c>
      <c r="P66" s="6">
        <v>44537</v>
      </c>
      <c r="Q66" s="8">
        <v>527.73</v>
      </c>
      <c r="R66" s="8">
        <v>163.51</v>
      </c>
      <c r="S66" s="8">
        <v>26736.03</v>
      </c>
      <c r="U66" s="6">
        <v>44537</v>
      </c>
      <c r="V66" s="8">
        <v>366.07</v>
      </c>
      <c r="W66" s="8">
        <v>0.98</v>
      </c>
      <c r="X66" s="8">
        <v>0.95</v>
      </c>
    </row>
    <row r="67" spans="1:24" ht="15.75" thickBot="1" x14ac:dyDescent="0.3">
      <c r="A67" s="6">
        <v>44538</v>
      </c>
      <c r="B67" s="8">
        <v>609.21</v>
      </c>
      <c r="C67" s="8">
        <v>205.47</v>
      </c>
      <c r="D67" s="8">
        <v>42216.4</v>
      </c>
      <c r="F67" s="6">
        <v>44538</v>
      </c>
      <c r="G67" s="8">
        <v>298.23</v>
      </c>
      <c r="H67" s="8">
        <v>-47.9</v>
      </c>
      <c r="I67" s="8">
        <v>2294.8200000000002</v>
      </c>
      <c r="K67" s="6">
        <v>44538</v>
      </c>
      <c r="L67" s="8">
        <v>221.78</v>
      </c>
      <c r="M67" s="8">
        <v>-166.63</v>
      </c>
      <c r="N67" s="8">
        <v>27765.99</v>
      </c>
      <c r="P67" s="6">
        <v>44538</v>
      </c>
      <c r="Q67" s="8">
        <v>180.88</v>
      </c>
      <c r="R67" s="8">
        <v>-183.34</v>
      </c>
      <c r="S67" s="8">
        <v>33611.96</v>
      </c>
      <c r="U67" s="6">
        <v>44538</v>
      </c>
      <c r="V67" s="8">
        <v>595.28</v>
      </c>
      <c r="W67" s="8">
        <v>230.19</v>
      </c>
      <c r="X67" s="8">
        <v>52985.55</v>
      </c>
    </row>
    <row r="68" spans="1:24" ht="15.75" thickBot="1" x14ac:dyDescent="0.3">
      <c r="A68" s="6">
        <v>44539</v>
      </c>
      <c r="B68" s="8">
        <v>109.33</v>
      </c>
      <c r="C68" s="8">
        <v>-294.41000000000003</v>
      </c>
      <c r="D68" s="8">
        <v>86676.9</v>
      </c>
      <c r="F68" s="6">
        <v>44539</v>
      </c>
      <c r="G68" s="8">
        <v>138</v>
      </c>
      <c r="H68" s="8">
        <v>-208.13</v>
      </c>
      <c r="I68" s="8">
        <v>43319.83</v>
      </c>
      <c r="K68" s="6">
        <v>44539</v>
      </c>
      <c r="L68" s="8">
        <v>430.03</v>
      </c>
      <c r="M68" s="8">
        <v>41.62</v>
      </c>
      <c r="N68" s="8">
        <v>1732.29</v>
      </c>
      <c r="P68" s="6">
        <v>44539</v>
      </c>
      <c r="Q68" s="8">
        <v>437.78</v>
      </c>
      <c r="R68" s="8">
        <v>73.56</v>
      </c>
      <c r="S68" s="8">
        <v>5411.71</v>
      </c>
      <c r="U68" s="6">
        <v>44539</v>
      </c>
      <c r="V68" s="8">
        <v>484.21</v>
      </c>
      <c r="W68" s="8">
        <v>119.12</v>
      </c>
      <c r="X68" s="8">
        <v>14189.39</v>
      </c>
    </row>
    <row r="69" spans="1:24" ht="15.75" thickBot="1" x14ac:dyDescent="0.3">
      <c r="A69" s="6">
        <v>44540</v>
      </c>
      <c r="B69" s="8">
        <v>331.6</v>
      </c>
      <c r="C69" s="8">
        <v>-72.150000000000006</v>
      </c>
      <c r="D69" s="8">
        <v>5205.08</v>
      </c>
      <c r="F69" s="6">
        <v>44540</v>
      </c>
      <c r="G69" s="8">
        <v>33.58</v>
      </c>
      <c r="H69" s="8">
        <v>-312.55</v>
      </c>
      <c r="I69" s="8">
        <v>97685.42</v>
      </c>
      <c r="K69" s="6">
        <v>44540</v>
      </c>
      <c r="L69" s="8">
        <v>187.05</v>
      </c>
      <c r="M69" s="8">
        <v>-201.36</v>
      </c>
      <c r="N69" s="8">
        <v>40544.080000000002</v>
      </c>
      <c r="P69" s="6">
        <v>44540</v>
      </c>
      <c r="Q69" s="8">
        <v>111.16</v>
      </c>
      <c r="R69" s="8">
        <v>-253.06</v>
      </c>
      <c r="S69" s="8">
        <v>64036.88</v>
      </c>
      <c r="U69" s="6">
        <v>44540</v>
      </c>
      <c r="V69" s="8">
        <v>95.4</v>
      </c>
      <c r="W69" s="8">
        <v>-269.69</v>
      </c>
      <c r="X69" s="8">
        <v>72732.59</v>
      </c>
    </row>
    <row r="70" spans="1:24" ht="15.75" thickBot="1" x14ac:dyDescent="0.3">
      <c r="A70" s="6">
        <v>44543</v>
      </c>
      <c r="B70" s="8">
        <v>359.42</v>
      </c>
      <c r="C70" s="8">
        <v>-44.33</v>
      </c>
      <c r="D70" s="8">
        <v>1964.8</v>
      </c>
      <c r="F70" s="6">
        <v>44543</v>
      </c>
      <c r="G70" s="8">
        <v>283.83999999999997</v>
      </c>
      <c r="H70" s="8">
        <v>-62.29</v>
      </c>
      <c r="I70" s="8">
        <v>3879.49</v>
      </c>
      <c r="K70" s="6">
        <v>44543</v>
      </c>
      <c r="L70" s="8">
        <v>207.88</v>
      </c>
      <c r="M70" s="8">
        <v>-180.52</v>
      </c>
      <c r="N70" s="8">
        <v>32588.79</v>
      </c>
      <c r="P70" s="6">
        <v>44543</v>
      </c>
      <c r="Q70" s="8">
        <v>658.13</v>
      </c>
      <c r="R70" s="8">
        <v>293.92</v>
      </c>
      <c r="S70" s="8">
        <v>86386.46</v>
      </c>
      <c r="U70" s="6">
        <v>44543</v>
      </c>
      <c r="V70" s="8">
        <v>366.19</v>
      </c>
      <c r="W70" s="8">
        <v>1.1000000000000001</v>
      </c>
      <c r="X70" s="8">
        <v>1.21</v>
      </c>
    </row>
    <row r="71" spans="1:24" ht="15.75" thickBot="1" x14ac:dyDescent="0.3">
      <c r="A71" s="6">
        <v>44544</v>
      </c>
      <c r="B71" s="8">
        <v>206.68</v>
      </c>
      <c r="C71" s="8">
        <v>-197.06</v>
      </c>
      <c r="D71" s="8">
        <v>38833.78</v>
      </c>
      <c r="F71" s="6">
        <v>44544</v>
      </c>
      <c r="G71" s="8">
        <v>200.45</v>
      </c>
      <c r="H71" s="8">
        <v>-145.68</v>
      </c>
      <c r="I71" s="8">
        <v>21222.26</v>
      </c>
      <c r="K71" s="6">
        <v>44544</v>
      </c>
      <c r="L71" s="8">
        <v>617.41</v>
      </c>
      <c r="M71" s="8">
        <v>229</v>
      </c>
      <c r="N71" s="8">
        <v>52440.34</v>
      </c>
      <c r="P71" s="6">
        <v>44544</v>
      </c>
      <c r="Q71" s="8">
        <v>532.14</v>
      </c>
      <c r="R71" s="8">
        <v>167.92</v>
      </c>
      <c r="S71" s="8">
        <v>28197.33</v>
      </c>
      <c r="U71" s="6">
        <v>44544</v>
      </c>
      <c r="V71" s="8">
        <v>213.46</v>
      </c>
      <c r="W71" s="8">
        <v>-151.63</v>
      </c>
      <c r="X71" s="8">
        <v>22991.68</v>
      </c>
    </row>
    <row r="72" spans="1:24" ht="15.75" thickBot="1" x14ac:dyDescent="0.3">
      <c r="A72" s="6">
        <v>44545</v>
      </c>
      <c r="B72" s="8">
        <v>165.14</v>
      </c>
      <c r="C72" s="8">
        <v>-238.61</v>
      </c>
      <c r="D72" s="8">
        <v>56933.78</v>
      </c>
      <c r="F72" s="6">
        <v>44545</v>
      </c>
      <c r="G72" s="8">
        <v>332.56</v>
      </c>
      <c r="H72" s="8">
        <v>-13.57</v>
      </c>
      <c r="I72" s="8">
        <v>184.04</v>
      </c>
      <c r="K72" s="6">
        <v>44545</v>
      </c>
      <c r="L72" s="8">
        <v>221.69</v>
      </c>
      <c r="M72" s="8">
        <v>-166.71</v>
      </c>
      <c r="N72" s="8">
        <v>27793.77</v>
      </c>
      <c r="P72" s="6">
        <v>44545</v>
      </c>
      <c r="Q72" s="8">
        <v>32.03</v>
      </c>
      <c r="R72" s="8">
        <v>-332.18</v>
      </c>
      <c r="S72" s="8">
        <v>110345.93</v>
      </c>
      <c r="U72" s="6">
        <v>44545</v>
      </c>
      <c r="V72" s="8">
        <v>539.85</v>
      </c>
      <c r="W72" s="8">
        <v>174.75</v>
      </c>
      <c r="X72" s="8">
        <v>30539.19</v>
      </c>
    </row>
    <row r="73" spans="1:24" ht="15.75" thickBot="1" x14ac:dyDescent="0.3">
      <c r="A73" s="6">
        <v>44546</v>
      </c>
      <c r="B73" s="8">
        <v>547.12</v>
      </c>
      <c r="C73" s="8">
        <v>143.38</v>
      </c>
      <c r="D73" s="8">
        <v>20557.88</v>
      </c>
      <c r="F73" s="6">
        <v>44546</v>
      </c>
      <c r="G73" s="8">
        <v>12.92</v>
      </c>
      <c r="H73" s="8">
        <v>-333.21</v>
      </c>
      <c r="I73" s="8">
        <v>111030.66</v>
      </c>
      <c r="K73" s="6">
        <v>44546</v>
      </c>
      <c r="L73" s="8">
        <v>561.80999999999995</v>
      </c>
      <c r="M73" s="8">
        <v>173.4</v>
      </c>
      <c r="N73" s="8">
        <v>30067.54</v>
      </c>
      <c r="P73" s="6">
        <v>44546</v>
      </c>
      <c r="Q73" s="8">
        <v>66.459999999999994</v>
      </c>
      <c r="R73" s="8">
        <v>-297.76</v>
      </c>
      <c r="S73" s="8">
        <v>88661.82</v>
      </c>
      <c r="U73" s="6">
        <v>44546</v>
      </c>
      <c r="V73" s="8">
        <v>685.68</v>
      </c>
      <c r="W73" s="8">
        <v>320.58999999999997</v>
      </c>
      <c r="X73" s="8">
        <v>102779.32</v>
      </c>
    </row>
    <row r="74" spans="1:24" ht="15.75" thickBot="1" x14ac:dyDescent="0.3">
      <c r="A74" s="1"/>
      <c r="B74" s="1"/>
      <c r="C74" s="1"/>
      <c r="D74" s="1"/>
      <c r="F74" s="1"/>
      <c r="G74" s="1"/>
      <c r="H74" s="1"/>
      <c r="I74" s="1"/>
      <c r="K74" s="1"/>
      <c r="L74" s="1"/>
      <c r="M74" s="1"/>
      <c r="N74" s="1"/>
      <c r="P74" s="1"/>
      <c r="Q74" s="1"/>
      <c r="R74" s="1"/>
      <c r="S74" s="1"/>
      <c r="U74" s="1"/>
      <c r="V74" s="1"/>
      <c r="W74" s="1"/>
      <c r="X74" s="1"/>
    </row>
    <row r="75" spans="1:24" ht="15.75" thickBot="1" x14ac:dyDescent="0.3">
      <c r="A75" s="1" t="s">
        <v>17</v>
      </c>
      <c r="B75" s="8">
        <v>403.74</v>
      </c>
      <c r="C75" s="1" t="s">
        <v>13</v>
      </c>
      <c r="D75" s="8">
        <v>893096.63</v>
      </c>
      <c r="F75" s="1" t="s">
        <v>17</v>
      </c>
      <c r="G75" s="8">
        <v>346.13</v>
      </c>
      <c r="H75" s="1" t="s">
        <v>13</v>
      </c>
      <c r="I75" s="8">
        <v>1035146.61</v>
      </c>
      <c r="K75" s="1" t="s">
        <v>17</v>
      </c>
      <c r="L75" s="8">
        <v>388.41</v>
      </c>
      <c r="M75" s="1" t="s">
        <v>13</v>
      </c>
      <c r="N75" s="8">
        <v>989716.41</v>
      </c>
      <c r="P75" s="1" t="s">
        <v>17</v>
      </c>
      <c r="Q75" s="8">
        <v>364.22</v>
      </c>
      <c r="R75" s="1" t="s">
        <v>13</v>
      </c>
      <c r="S75" s="8">
        <v>1158986.31</v>
      </c>
      <c r="U75" s="1" t="s">
        <v>17</v>
      </c>
      <c r="V75" s="8">
        <v>365.09</v>
      </c>
      <c r="W75" s="1" t="s">
        <v>13</v>
      </c>
      <c r="X75" s="8">
        <v>891408.76</v>
      </c>
    </row>
    <row r="76" spans="1:24" ht="15.75" thickBot="1" x14ac:dyDescent="0.3">
      <c r="A76" s="1"/>
      <c r="B76" s="1"/>
      <c r="C76" s="13" t="s">
        <v>16</v>
      </c>
      <c r="D76" s="8">
        <f>SUM(D48:D73)/26</f>
        <v>34349.871538461543</v>
      </c>
      <c r="F76" s="1"/>
      <c r="G76" s="1"/>
      <c r="H76" s="13" t="s">
        <v>16</v>
      </c>
      <c r="I76" s="8">
        <f>SUM(I48:I73)/26</f>
        <v>39813.331538461542</v>
      </c>
      <c r="K76" s="1"/>
      <c r="L76" s="1"/>
      <c r="M76" s="13" t="s">
        <v>16</v>
      </c>
      <c r="N76" s="8">
        <f>SUM(N48:N73)/26</f>
        <v>38066.016153846162</v>
      </c>
      <c r="P76" s="1"/>
      <c r="Q76" s="1"/>
      <c r="R76" s="13" t="s">
        <v>16</v>
      </c>
      <c r="S76" s="8">
        <f>SUM(S48:S73)/26</f>
        <v>44576.396923076914</v>
      </c>
      <c r="U76" s="1"/>
      <c r="V76" s="1"/>
      <c r="W76" s="13" t="s">
        <v>16</v>
      </c>
      <c r="X76" s="8">
        <v>35656.35</v>
      </c>
    </row>
    <row r="77" spans="1:24" ht="15.75" thickBot="1" x14ac:dyDescent="0.3">
      <c r="A77" s="1"/>
      <c r="B77" s="1"/>
      <c r="C77" s="11" t="s">
        <v>15</v>
      </c>
      <c r="D77" s="8">
        <f>SQRT(D76)</f>
        <v>185.33718336713102</v>
      </c>
      <c r="F77" s="1"/>
      <c r="G77" s="1"/>
      <c r="H77" s="11" t="s">
        <v>15</v>
      </c>
      <c r="I77" s="8">
        <f>SQRT(I76)</f>
        <v>199.53278311711472</v>
      </c>
      <c r="K77" s="1"/>
      <c r="L77" s="1"/>
      <c r="M77" s="11" t="s">
        <v>15</v>
      </c>
      <c r="N77" s="8">
        <f>SQRT(N76)</f>
        <v>195.10514127989083</v>
      </c>
      <c r="P77" s="1"/>
      <c r="Q77" s="1"/>
      <c r="R77" s="11" t="s">
        <v>15</v>
      </c>
      <c r="S77" s="8">
        <f>SQRT(S76)</f>
        <v>211.13123151982256</v>
      </c>
      <c r="U77" s="1"/>
      <c r="V77" s="1"/>
      <c r="W77" s="11" t="s">
        <v>15</v>
      </c>
      <c r="X77" s="8">
        <v>188.83</v>
      </c>
    </row>
    <row r="79" spans="1:24" x14ac:dyDescent="0.25">
      <c r="D79" s="3">
        <v>218</v>
      </c>
      <c r="I79" s="3">
        <v>147</v>
      </c>
      <c r="N79" s="3">
        <v>193</v>
      </c>
      <c r="S79" s="3">
        <v>153</v>
      </c>
    </row>
    <row r="80" spans="1:24" ht="15.75" thickBot="1" x14ac:dyDescent="0.3"/>
    <row r="81" spans="1:24" ht="15.75" thickBot="1" x14ac:dyDescent="0.3">
      <c r="B81" s="14" t="s">
        <v>3</v>
      </c>
    </row>
    <row r="85" spans="1:24" ht="15.75" thickBot="1" x14ac:dyDescent="0.3">
      <c r="A85" s="9" t="s">
        <v>73</v>
      </c>
      <c r="F85" s="9" t="s">
        <v>74</v>
      </c>
      <c r="K85" s="9" t="s">
        <v>75</v>
      </c>
      <c r="P85" s="9" t="s">
        <v>76</v>
      </c>
      <c r="U85" s="9" t="s">
        <v>77</v>
      </c>
    </row>
    <row r="86" spans="1:24" ht="15.75" thickBot="1" x14ac:dyDescent="0.3">
      <c r="A86" s="1" t="s">
        <v>9</v>
      </c>
      <c r="B86" s="1" t="s">
        <v>4</v>
      </c>
      <c r="C86" s="1" t="s">
        <v>10</v>
      </c>
      <c r="D86" s="1" t="s">
        <v>11</v>
      </c>
      <c r="F86" s="1" t="s">
        <v>9</v>
      </c>
      <c r="G86" s="1" t="s">
        <v>4</v>
      </c>
      <c r="H86" s="1" t="s">
        <v>10</v>
      </c>
      <c r="I86" s="1" t="s">
        <v>11</v>
      </c>
      <c r="K86" s="1" t="s">
        <v>9</v>
      </c>
      <c r="L86" s="1" t="s">
        <v>4</v>
      </c>
      <c r="M86" s="1" t="s">
        <v>10</v>
      </c>
      <c r="N86" s="1" t="s">
        <v>11</v>
      </c>
      <c r="P86" s="1" t="s">
        <v>9</v>
      </c>
      <c r="Q86" s="1" t="s">
        <v>4</v>
      </c>
      <c r="R86" s="1" t="s">
        <v>10</v>
      </c>
      <c r="S86" s="1" t="s">
        <v>11</v>
      </c>
      <c r="U86" s="1" t="s">
        <v>9</v>
      </c>
      <c r="V86" s="1" t="s">
        <v>4</v>
      </c>
      <c r="W86" s="1" t="s">
        <v>10</v>
      </c>
      <c r="X86" s="1" t="s">
        <v>11</v>
      </c>
    </row>
    <row r="87" spans="1:24" ht="15.75" thickBot="1" x14ac:dyDescent="0.3">
      <c r="A87" s="6">
        <v>44510</v>
      </c>
      <c r="B87" s="8">
        <v>245.68</v>
      </c>
      <c r="C87" s="8">
        <v>-101.14</v>
      </c>
      <c r="D87" s="8">
        <v>10229.030000000001</v>
      </c>
      <c r="F87" s="6">
        <v>44510</v>
      </c>
      <c r="G87" s="8">
        <v>280.25</v>
      </c>
      <c r="H87" s="8">
        <v>55.38</v>
      </c>
      <c r="I87" s="8">
        <v>3066.97</v>
      </c>
      <c r="K87" s="6">
        <v>44510</v>
      </c>
      <c r="L87" s="8">
        <v>329.24</v>
      </c>
      <c r="M87" s="8">
        <v>-93.84</v>
      </c>
      <c r="N87" s="8">
        <v>8806.48</v>
      </c>
      <c r="P87" s="6">
        <v>44510</v>
      </c>
      <c r="Q87" s="2" t="s">
        <v>78</v>
      </c>
      <c r="R87" s="8">
        <v>-85.16</v>
      </c>
      <c r="S87" s="8">
        <v>7251.44</v>
      </c>
      <c r="U87" s="6">
        <v>44510</v>
      </c>
      <c r="V87" s="8">
        <v>252.68</v>
      </c>
      <c r="W87" s="8">
        <v>-115.65</v>
      </c>
      <c r="X87" s="8">
        <v>13374.95</v>
      </c>
    </row>
    <row r="88" spans="1:24" ht="15.75" thickBot="1" x14ac:dyDescent="0.3">
      <c r="A88" s="6">
        <v>44511</v>
      </c>
      <c r="B88" s="8">
        <v>440.13</v>
      </c>
      <c r="C88" s="8">
        <v>93.31</v>
      </c>
      <c r="D88" s="8">
        <v>8706.36</v>
      </c>
      <c r="F88" s="6">
        <v>44511</v>
      </c>
      <c r="G88" s="8">
        <v>59.84</v>
      </c>
      <c r="H88" s="8">
        <v>-165.03</v>
      </c>
      <c r="I88" s="8">
        <v>27234.95</v>
      </c>
      <c r="K88" s="6">
        <v>44511</v>
      </c>
      <c r="L88" s="8">
        <v>547.53</v>
      </c>
      <c r="M88" s="8">
        <v>124.44</v>
      </c>
      <c r="N88" s="8">
        <v>15486.47</v>
      </c>
      <c r="P88" s="6">
        <v>44511</v>
      </c>
      <c r="Q88" s="2" t="s">
        <v>79</v>
      </c>
      <c r="R88" s="8">
        <v>339.96</v>
      </c>
      <c r="S88" s="8">
        <v>115573.67</v>
      </c>
      <c r="U88" s="6">
        <v>44511</v>
      </c>
      <c r="V88" s="8">
        <v>217.92</v>
      </c>
      <c r="W88" s="8">
        <v>-150.41999999999999</v>
      </c>
      <c r="X88" s="8">
        <v>22625</v>
      </c>
    </row>
    <row r="89" spans="1:24" ht="15.75" thickBot="1" x14ac:dyDescent="0.3">
      <c r="A89" s="6">
        <v>44512</v>
      </c>
      <c r="B89" s="8">
        <v>134.61000000000001</v>
      </c>
      <c r="C89" s="8">
        <v>-212.21</v>
      </c>
      <c r="D89" s="8">
        <v>45031.1</v>
      </c>
      <c r="F89" s="6">
        <v>44512</v>
      </c>
      <c r="G89" s="8">
        <v>389.58</v>
      </c>
      <c r="H89" s="8">
        <v>164.71</v>
      </c>
      <c r="I89" s="8">
        <v>27128.74</v>
      </c>
      <c r="K89" s="6">
        <v>44512</v>
      </c>
      <c r="L89" s="8">
        <v>434.36</v>
      </c>
      <c r="M89" s="8">
        <v>11.27</v>
      </c>
      <c r="N89" s="8">
        <v>127.1</v>
      </c>
      <c r="P89" s="6">
        <v>44512</v>
      </c>
      <c r="Q89" s="2" t="s">
        <v>80</v>
      </c>
      <c r="R89" s="8">
        <v>56.87</v>
      </c>
      <c r="S89" s="8">
        <v>3233.99</v>
      </c>
      <c r="U89" s="6">
        <v>44512</v>
      </c>
      <c r="V89" s="8">
        <v>641.53</v>
      </c>
      <c r="W89" s="8">
        <v>273.2</v>
      </c>
      <c r="X89" s="8">
        <v>74635.899999999994</v>
      </c>
    </row>
    <row r="90" spans="1:24" ht="15.75" thickBot="1" x14ac:dyDescent="0.3">
      <c r="A90" s="6">
        <v>44515</v>
      </c>
      <c r="B90" s="8">
        <v>106.83</v>
      </c>
      <c r="C90" s="8">
        <v>-239.98</v>
      </c>
      <c r="D90" s="8">
        <v>57591.88</v>
      </c>
      <c r="F90" s="6">
        <v>44515</v>
      </c>
      <c r="G90" s="8">
        <v>458.27</v>
      </c>
      <c r="H90" s="8">
        <v>233.4</v>
      </c>
      <c r="I90" s="8">
        <v>54475.1</v>
      </c>
      <c r="K90" s="6">
        <v>44515</v>
      </c>
      <c r="L90" s="8">
        <v>372.15</v>
      </c>
      <c r="M90" s="8">
        <v>-50.93</v>
      </c>
      <c r="N90" s="8">
        <v>2593.9699999999998</v>
      </c>
      <c r="P90" s="6">
        <v>44515</v>
      </c>
      <c r="Q90" s="2" t="s">
        <v>81</v>
      </c>
      <c r="R90" s="8">
        <v>-195.63</v>
      </c>
      <c r="S90" s="8">
        <v>38272.61</v>
      </c>
      <c r="U90" s="6">
        <v>44515</v>
      </c>
      <c r="V90" s="8">
        <v>259.54000000000002</v>
      </c>
      <c r="W90" s="8">
        <v>-108.79</v>
      </c>
      <c r="X90" s="8">
        <v>11835.8</v>
      </c>
    </row>
    <row r="91" spans="1:24" ht="15.75" thickBot="1" x14ac:dyDescent="0.3">
      <c r="A91" s="6">
        <v>44516</v>
      </c>
      <c r="B91" s="8">
        <v>287.35000000000002</v>
      </c>
      <c r="C91" s="8">
        <v>-59.47</v>
      </c>
      <c r="D91" s="8">
        <v>3536.75</v>
      </c>
      <c r="F91" s="6">
        <v>44516</v>
      </c>
      <c r="G91" s="8">
        <v>66.12</v>
      </c>
      <c r="H91" s="8">
        <v>-158.75</v>
      </c>
      <c r="I91" s="8">
        <v>25200.77</v>
      </c>
      <c r="K91" s="6">
        <v>44516</v>
      </c>
      <c r="L91" s="8">
        <v>422.18</v>
      </c>
      <c r="M91" s="8">
        <v>-0.9</v>
      </c>
      <c r="N91" s="8">
        <v>0.82</v>
      </c>
      <c r="P91" s="6">
        <v>44516</v>
      </c>
      <c r="Q91" s="2" t="s">
        <v>82</v>
      </c>
      <c r="R91" s="8">
        <v>-247.9</v>
      </c>
      <c r="S91" s="8">
        <v>61452.26</v>
      </c>
      <c r="U91" s="6">
        <v>44516</v>
      </c>
      <c r="V91" s="8">
        <v>509.58</v>
      </c>
      <c r="W91" s="8">
        <v>141.25</v>
      </c>
      <c r="X91" s="8">
        <v>19951.34</v>
      </c>
    </row>
    <row r="92" spans="1:24" ht="15.75" thickBot="1" x14ac:dyDescent="0.3">
      <c r="A92" s="6">
        <v>44517</v>
      </c>
      <c r="B92" s="8">
        <v>92.9</v>
      </c>
      <c r="C92" s="8">
        <v>-253.91</v>
      </c>
      <c r="D92" s="8">
        <v>64472.49</v>
      </c>
      <c r="F92" s="6">
        <v>44517</v>
      </c>
      <c r="G92" s="8">
        <v>66.709999999999994</v>
      </c>
      <c r="H92" s="8">
        <v>-158.16</v>
      </c>
      <c r="I92" s="8">
        <v>25014.15</v>
      </c>
      <c r="K92" s="6">
        <v>44517</v>
      </c>
      <c r="L92" s="8">
        <v>517.94000000000005</v>
      </c>
      <c r="M92" s="8">
        <v>94.85</v>
      </c>
      <c r="N92" s="8">
        <v>8996.43</v>
      </c>
      <c r="P92" s="6">
        <v>44517</v>
      </c>
      <c r="Q92" s="2" t="s">
        <v>83</v>
      </c>
      <c r="R92" s="8">
        <v>60.8</v>
      </c>
      <c r="S92" s="8">
        <v>3696.66</v>
      </c>
      <c r="U92" s="6">
        <v>44517</v>
      </c>
      <c r="V92" s="8">
        <v>495.65</v>
      </c>
      <c r="W92" s="8">
        <v>127.32</v>
      </c>
      <c r="X92" s="8">
        <v>16209.33</v>
      </c>
    </row>
    <row r="93" spans="1:24" ht="15.75" thickBot="1" x14ac:dyDescent="0.3">
      <c r="A93" s="6">
        <v>44518</v>
      </c>
      <c r="B93" s="8">
        <v>460.92</v>
      </c>
      <c r="C93" s="8">
        <v>114.1</v>
      </c>
      <c r="D93" s="8">
        <v>13018.55</v>
      </c>
      <c r="F93" s="6">
        <v>44518</v>
      </c>
      <c r="G93" s="8">
        <v>53.56</v>
      </c>
      <c r="H93" s="8">
        <v>-171.31</v>
      </c>
      <c r="I93" s="8">
        <v>29348.07</v>
      </c>
      <c r="K93" s="6">
        <v>44518</v>
      </c>
      <c r="L93" s="8">
        <v>123.88</v>
      </c>
      <c r="M93" s="8">
        <v>-299.20999999999998</v>
      </c>
      <c r="N93" s="8">
        <v>89525.5</v>
      </c>
      <c r="P93" s="6">
        <v>44518</v>
      </c>
      <c r="Q93" s="2" t="s">
        <v>84</v>
      </c>
      <c r="R93" s="8">
        <v>-208.47</v>
      </c>
      <c r="S93" s="8">
        <v>43461.760000000002</v>
      </c>
      <c r="U93" s="6">
        <v>44518</v>
      </c>
      <c r="V93" s="8">
        <v>315.06</v>
      </c>
      <c r="W93" s="8">
        <v>-53.28</v>
      </c>
      <c r="X93" s="8">
        <v>2838.53</v>
      </c>
    </row>
    <row r="94" spans="1:24" ht="15.75" thickBot="1" x14ac:dyDescent="0.3">
      <c r="A94" s="6">
        <v>44519</v>
      </c>
      <c r="B94" s="8">
        <v>106.71</v>
      </c>
      <c r="C94" s="8">
        <v>-240.11</v>
      </c>
      <c r="D94" s="8">
        <v>57651.9</v>
      </c>
      <c r="F94" s="6">
        <v>44519</v>
      </c>
      <c r="G94" s="8">
        <v>268.27</v>
      </c>
      <c r="H94" s="8">
        <v>43.4</v>
      </c>
      <c r="I94" s="8">
        <v>1883.41</v>
      </c>
      <c r="K94" s="6">
        <v>44519</v>
      </c>
      <c r="L94" s="8">
        <v>390.7</v>
      </c>
      <c r="M94" s="8">
        <v>-32.39</v>
      </c>
      <c r="N94" s="8">
        <v>1049.03</v>
      </c>
      <c r="P94" s="6">
        <v>44519</v>
      </c>
      <c r="Q94" s="2" t="s">
        <v>85</v>
      </c>
      <c r="R94" s="8">
        <v>152.49</v>
      </c>
      <c r="S94" s="8">
        <v>23254.39</v>
      </c>
      <c r="U94" s="6">
        <v>44519</v>
      </c>
      <c r="V94" s="8">
        <v>565.22</v>
      </c>
      <c r="W94" s="8">
        <v>196.89</v>
      </c>
      <c r="X94" s="8">
        <v>38765.47</v>
      </c>
    </row>
    <row r="95" spans="1:24" ht="15.75" thickBot="1" x14ac:dyDescent="0.3">
      <c r="A95" s="6">
        <v>44522</v>
      </c>
      <c r="B95" s="8">
        <v>356.75</v>
      </c>
      <c r="C95" s="8">
        <v>9.93</v>
      </c>
      <c r="D95" s="8">
        <v>98.62</v>
      </c>
      <c r="F95" s="6">
        <v>44522</v>
      </c>
      <c r="G95" s="8">
        <v>337.79</v>
      </c>
      <c r="H95" s="8">
        <v>112.92</v>
      </c>
      <c r="I95" s="8">
        <v>12751.99</v>
      </c>
      <c r="K95" s="6">
        <v>44522</v>
      </c>
      <c r="L95" s="8">
        <v>269.29000000000002</v>
      </c>
      <c r="M95" s="8">
        <v>-153.80000000000001</v>
      </c>
      <c r="N95" s="8">
        <v>23654.37</v>
      </c>
      <c r="P95" s="6">
        <v>44522</v>
      </c>
      <c r="Q95" s="2" t="s">
        <v>86</v>
      </c>
      <c r="R95" s="8">
        <v>371.51</v>
      </c>
      <c r="S95" s="8">
        <v>138017.53</v>
      </c>
      <c r="U95" s="6">
        <v>44522</v>
      </c>
      <c r="V95" s="8">
        <v>315.27</v>
      </c>
      <c r="W95" s="8">
        <v>-53.07</v>
      </c>
      <c r="X95" s="8">
        <v>2816.38</v>
      </c>
    </row>
    <row r="96" spans="1:24" ht="15.75" thickBot="1" x14ac:dyDescent="0.3">
      <c r="A96" s="6">
        <v>44523</v>
      </c>
      <c r="B96" s="8">
        <v>252.63</v>
      </c>
      <c r="C96" s="8">
        <v>-94.19</v>
      </c>
      <c r="D96" s="8">
        <v>8872.16</v>
      </c>
      <c r="F96" s="6">
        <v>44523</v>
      </c>
      <c r="G96" s="8">
        <v>136.53</v>
      </c>
      <c r="H96" s="8">
        <v>-88.34</v>
      </c>
      <c r="I96" s="8">
        <v>7803.93</v>
      </c>
      <c r="K96" s="6">
        <v>44523</v>
      </c>
      <c r="L96" s="8">
        <v>414.88</v>
      </c>
      <c r="M96" s="8">
        <v>-8.2100000000000009</v>
      </c>
      <c r="N96" s="8">
        <v>67.34</v>
      </c>
      <c r="P96" s="6">
        <v>44523</v>
      </c>
      <c r="Q96" s="2" t="s">
        <v>87</v>
      </c>
      <c r="R96" s="8">
        <v>-65.42</v>
      </c>
      <c r="S96" s="8">
        <v>4279.2299999999996</v>
      </c>
      <c r="U96" s="6">
        <v>44523</v>
      </c>
      <c r="V96" s="8">
        <v>79.239999999999995</v>
      </c>
      <c r="W96" s="8">
        <v>-289.08999999999997</v>
      </c>
      <c r="X96" s="8">
        <v>83575.66</v>
      </c>
    </row>
    <row r="97" spans="1:24" ht="15.75" thickBot="1" x14ac:dyDescent="0.3">
      <c r="A97" s="6">
        <v>44524</v>
      </c>
      <c r="B97" s="8">
        <v>440.08</v>
      </c>
      <c r="C97" s="8">
        <v>93.27</v>
      </c>
      <c r="D97" s="8">
        <v>8698.59</v>
      </c>
      <c r="F97" s="6">
        <v>44524</v>
      </c>
      <c r="G97" s="8">
        <v>233.71</v>
      </c>
      <c r="H97" s="8">
        <v>8.84</v>
      </c>
      <c r="I97" s="8">
        <v>78.16</v>
      </c>
      <c r="K97" s="6">
        <v>44524</v>
      </c>
      <c r="L97" s="8">
        <v>387.35</v>
      </c>
      <c r="M97" s="8">
        <v>-35.74</v>
      </c>
      <c r="N97" s="8">
        <v>1277.3</v>
      </c>
      <c r="P97" s="6">
        <v>44524</v>
      </c>
      <c r="Q97" s="2" t="s">
        <v>88</v>
      </c>
      <c r="R97" s="8">
        <v>-261.70999999999998</v>
      </c>
      <c r="S97" s="8">
        <v>68493.710000000006</v>
      </c>
      <c r="U97" s="6">
        <v>44524</v>
      </c>
      <c r="V97" s="8">
        <v>100.11</v>
      </c>
      <c r="W97" s="8">
        <v>-268.22000000000003</v>
      </c>
      <c r="X97" s="8">
        <v>71942.100000000006</v>
      </c>
    </row>
    <row r="98" spans="1:24" ht="15.75" thickBot="1" x14ac:dyDescent="0.3">
      <c r="A98" s="6">
        <v>44526</v>
      </c>
      <c r="B98" s="8">
        <v>71.94</v>
      </c>
      <c r="C98" s="8">
        <v>-274.87</v>
      </c>
      <c r="D98" s="8">
        <v>75556.13</v>
      </c>
      <c r="F98" s="6">
        <v>44526</v>
      </c>
      <c r="G98" s="8">
        <v>73.819999999999993</v>
      </c>
      <c r="H98" s="8">
        <v>-151.05000000000001</v>
      </c>
      <c r="I98" s="8">
        <v>22816.400000000001</v>
      </c>
      <c r="K98" s="6">
        <v>44526</v>
      </c>
      <c r="L98" s="8">
        <v>386.97</v>
      </c>
      <c r="M98" s="8">
        <v>-36.11</v>
      </c>
      <c r="N98" s="8">
        <v>1304.25</v>
      </c>
      <c r="P98" s="6">
        <v>44526</v>
      </c>
      <c r="Q98" s="2" t="s">
        <v>89</v>
      </c>
      <c r="R98" s="8">
        <v>238.32</v>
      </c>
      <c r="S98" s="8">
        <v>56798.22</v>
      </c>
      <c r="U98" s="6">
        <v>44526</v>
      </c>
      <c r="V98" s="8">
        <v>697</v>
      </c>
      <c r="W98" s="8">
        <v>328.67</v>
      </c>
      <c r="X98" s="8">
        <v>108023.08</v>
      </c>
    </row>
    <row r="99" spans="1:24" ht="15.75" thickBot="1" x14ac:dyDescent="0.3">
      <c r="A99" s="6">
        <v>44529</v>
      </c>
      <c r="B99" s="8">
        <v>620.51</v>
      </c>
      <c r="C99" s="8">
        <v>273.7</v>
      </c>
      <c r="D99" s="8">
        <v>74909.16</v>
      </c>
      <c r="F99" s="6">
        <v>44529</v>
      </c>
      <c r="G99" s="8">
        <v>25.21</v>
      </c>
      <c r="H99" s="8">
        <v>-199.66</v>
      </c>
      <c r="I99" s="8">
        <v>39864.68</v>
      </c>
      <c r="K99" s="6">
        <v>44529</v>
      </c>
      <c r="L99" s="8">
        <v>665.16</v>
      </c>
      <c r="M99" s="8">
        <v>242.08</v>
      </c>
      <c r="N99" s="8">
        <v>58600.75</v>
      </c>
      <c r="P99" s="6">
        <v>44529</v>
      </c>
      <c r="Q99" s="2" t="s">
        <v>90</v>
      </c>
      <c r="R99" s="8">
        <v>62.73</v>
      </c>
      <c r="S99" s="8">
        <v>3935.23</v>
      </c>
      <c r="U99" s="6">
        <v>44529</v>
      </c>
      <c r="V99" s="8">
        <v>280.42</v>
      </c>
      <c r="W99" s="8">
        <v>-87.92</v>
      </c>
      <c r="X99" s="8">
        <v>7729.73</v>
      </c>
    </row>
    <row r="100" spans="1:24" ht="15.75" thickBot="1" x14ac:dyDescent="0.3">
      <c r="A100" s="6">
        <v>44530</v>
      </c>
      <c r="B100" s="8">
        <v>460.75</v>
      </c>
      <c r="C100" s="8">
        <v>113.93</v>
      </c>
      <c r="D100" s="8">
        <v>12980.54</v>
      </c>
      <c r="F100" s="6">
        <v>44530</v>
      </c>
      <c r="G100" s="8">
        <v>184.81</v>
      </c>
      <c r="H100" s="8">
        <v>-40.06</v>
      </c>
      <c r="I100" s="8">
        <v>1604.97</v>
      </c>
      <c r="K100" s="6">
        <v>44530</v>
      </c>
      <c r="L100" s="8">
        <v>525.91</v>
      </c>
      <c r="M100" s="8">
        <v>102.82</v>
      </c>
      <c r="N100" s="8">
        <v>10572.88</v>
      </c>
      <c r="P100" s="6">
        <v>44530</v>
      </c>
      <c r="Q100" s="2" t="s">
        <v>91</v>
      </c>
      <c r="R100" s="8">
        <v>-228.3</v>
      </c>
      <c r="S100" s="8">
        <v>52123.040000000001</v>
      </c>
      <c r="U100" s="6">
        <v>44530</v>
      </c>
      <c r="V100" s="8">
        <v>592.71</v>
      </c>
      <c r="W100" s="8">
        <v>224.37</v>
      </c>
      <c r="X100" s="8">
        <v>50342.22</v>
      </c>
    </row>
    <row r="101" spans="1:24" ht="15.75" thickBot="1" x14ac:dyDescent="0.3">
      <c r="A101" s="6">
        <v>44531</v>
      </c>
      <c r="B101" s="8">
        <v>78.760000000000005</v>
      </c>
      <c r="C101" s="8">
        <v>-268.05</v>
      </c>
      <c r="D101" s="8">
        <v>71852.539999999994</v>
      </c>
      <c r="F101" s="6">
        <v>44531</v>
      </c>
      <c r="G101" s="8">
        <v>38.89</v>
      </c>
      <c r="H101" s="8">
        <v>-185.98</v>
      </c>
      <c r="I101" s="8">
        <v>34587.839999999997</v>
      </c>
      <c r="K101" s="6">
        <v>44531</v>
      </c>
      <c r="L101" s="8">
        <v>60.37</v>
      </c>
      <c r="M101" s="8">
        <v>-362.71</v>
      </c>
      <c r="N101" s="8">
        <v>131560.20000000001</v>
      </c>
      <c r="P101" s="6">
        <v>44531</v>
      </c>
      <c r="Q101" s="2" t="s">
        <v>92</v>
      </c>
      <c r="R101" s="8">
        <v>145.52000000000001</v>
      </c>
      <c r="S101" s="8">
        <v>21174.74</v>
      </c>
      <c r="U101" s="6">
        <v>44531</v>
      </c>
      <c r="V101" s="8">
        <v>9.4600000000000009</v>
      </c>
      <c r="W101" s="8">
        <v>-358.88</v>
      </c>
      <c r="X101" s="8">
        <v>128792.34</v>
      </c>
    </row>
    <row r="102" spans="1:24" ht="15.75" thickBot="1" x14ac:dyDescent="0.3">
      <c r="A102" s="6">
        <v>44532</v>
      </c>
      <c r="B102" s="8">
        <v>231.63</v>
      </c>
      <c r="C102" s="8">
        <v>-115.19</v>
      </c>
      <c r="D102" s="8">
        <v>13269.06</v>
      </c>
      <c r="F102" s="6">
        <v>44532</v>
      </c>
      <c r="G102" s="8">
        <v>295.95999999999998</v>
      </c>
      <c r="H102" s="8">
        <v>71.09</v>
      </c>
      <c r="I102" s="8">
        <v>5053.49</v>
      </c>
      <c r="K102" s="6">
        <v>44532</v>
      </c>
      <c r="L102" s="8">
        <v>692.78</v>
      </c>
      <c r="M102" s="8">
        <v>269.69</v>
      </c>
      <c r="N102" s="8">
        <v>72734.080000000002</v>
      </c>
      <c r="P102" s="6">
        <v>44532</v>
      </c>
      <c r="Q102" s="2" t="s">
        <v>93</v>
      </c>
      <c r="R102" s="8">
        <v>-95.1</v>
      </c>
      <c r="S102" s="8">
        <v>9043.98</v>
      </c>
      <c r="U102" s="6">
        <v>44532</v>
      </c>
      <c r="V102" s="8">
        <v>683.24</v>
      </c>
      <c r="W102" s="8">
        <v>314.89999999999998</v>
      </c>
      <c r="X102" s="8">
        <v>99163.25</v>
      </c>
    </row>
    <row r="103" spans="1:24" ht="15.75" thickBot="1" x14ac:dyDescent="0.3">
      <c r="A103" s="6">
        <v>44533</v>
      </c>
      <c r="B103" s="8">
        <v>294.12</v>
      </c>
      <c r="C103" s="8">
        <v>-52.69</v>
      </c>
      <c r="D103" s="8">
        <v>2776.68</v>
      </c>
      <c r="F103" s="6">
        <v>44533</v>
      </c>
      <c r="G103" s="8">
        <v>511.2</v>
      </c>
      <c r="H103" s="8">
        <v>286.33</v>
      </c>
      <c r="I103" s="8">
        <v>81983.429999999993</v>
      </c>
      <c r="K103" s="6">
        <v>44533</v>
      </c>
      <c r="L103" s="8">
        <v>588.41</v>
      </c>
      <c r="M103" s="8">
        <v>165.32</v>
      </c>
      <c r="N103" s="8">
        <v>27331.279999999999</v>
      </c>
      <c r="P103" s="6">
        <v>44533</v>
      </c>
      <c r="Q103" s="2" t="s">
        <v>94</v>
      </c>
      <c r="R103" s="8">
        <v>-91.17</v>
      </c>
      <c r="S103" s="8">
        <v>8311.59</v>
      </c>
      <c r="U103" s="6">
        <v>44533</v>
      </c>
      <c r="V103" s="8">
        <v>592.91</v>
      </c>
      <c r="W103" s="8">
        <v>224.58</v>
      </c>
      <c r="X103" s="8">
        <v>50435.75</v>
      </c>
    </row>
    <row r="104" spans="1:24" ht="15.75" thickBot="1" x14ac:dyDescent="0.3">
      <c r="A104" s="6">
        <v>44536</v>
      </c>
      <c r="B104" s="8">
        <v>467.73</v>
      </c>
      <c r="C104" s="8">
        <v>120.92</v>
      </c>
      <c r="D104" s="8">
        <v>14620.9</v>
      </c>
      <c r="F104" s="6">
        <v>44536</v>
      </c>
      <c r="G104" s="8">
        <v>143.22</v>
      </c>
      <c r="H104" s="8">
        <v>-81.650000000000006</v>
      </c>
      <c r="I104" s="8">
        <v>6666.54</v>
      </c>
      <c r="K104" s="6">
        <v>44536</v>
      </c>
      <c r="L104" s="8">
        <v>387.05</v>
      </c>
      <c r="M104" s="8">
        <v>-36.03</v>
      </c>
      <c r="N104" s="8">
        <v>1298.24</v>
      </c>
      <c r="P104" s="6">
        <v>44536</v>
      </c>
      <c r="Q104" s="2" t="s">
        <v>95</v>
      </c>
      <c r="R104" s="8">
        <v>356.68</v>
      </c>
      <c r="S104" s="8">
        <v>127217.67</v>
      </c>
      <c r="U104" s="6">
        <v>44536</v>
      </c>
      <c r="V104" s="8">
        <v>356.89</v>
      </c>
      <c r="W104" s="8">
        <v>-11.45</v>
      </c>
      <c r="X104" s="8">
        <v>131.01</v>
      </c>
    </row>
    <row r="105" spans="1:24" ht="15.75" thickBot="1" x14ac:dyDescent="0.3">
      <c r="A105" s="6">
        <v>44537</v>
      </c>
      <c r="B105" s="8">
        <v>370.55</v>
      </c>
      <c r="C105" s="8">
        <v>23.74</v>
      </c>
      <c r="D105" s="8">
        <v>563.45000000000005</v>
      </c>
      <c r="F105" s="6">
        <v>44537</v>
      </c>
      <c r="G105" s="8">
        <v>525.21</v>
      </c>
      <c r="H105" s="8">
        <v>300.33999999999997</v>
      </c>
      <c r="I105" s="8">
        <v>90203.69</v>
      </c>
      <c r="K105" s="6">
        <v>44537</v>
      </c>
      <c r="L105" s="8">
        <v>339.02</v>
      </c>
      <c r="M105" s="8">
        <v>-84.06</v>
      </c>
      <c r="N105" s="8">
        <v>7066.82</v>
      </c>
      <c r="P105" s="6">
        <v>44537</v>
      </c>
      <c r="Q105" s="2" t="s">
        <v>96</v>
      </c>
      <c r="R105" s="8">
        <v>-155.25</v>
      </c>
      <c r="S105" s="8">
        <v>24101.65</v>
      </c>
      <c r="U105" s="6">
        <v>44537</v>
      </c>
      <c r="V105" s="8">
        <v>433.24</v>
      </c>
      <c r="W105" s="8">
        <v>64.900000000000006</v>
      </c>
      <c r="X105" s="8">
        <v>4212.2700000000004</v>
      </c>
    </row>
    <row r="106" spans="1:24" ht="15.75" thickBot="1" x14ac:dyDescent="0.3">
      <c r="A106" s="6">
        <v>44538</v>
      </c>
      <c r="B106" s="8">
        <v>433.05</v>
      </c>
      <c r="C106" s="8">
        <v>86.24</v>
      </c>
      <c r="D106" s="8">
        <v>7436.83</v>
      </c>
      <c r="F106" s="6">
        <v>44538</v>
      </c>
      <c r="G106" s="8">
        <v>497.43</v>
      </c>
      <c r="H106" s="8">
        <v>272.56</v>
      </c>
      <c r="I106" s="8">
        <v>74289.399999999994</v>
      </c>
      <c r="K106" s="6">
        <v>44538</v>
      </c>
      <c r="L106" s="8">
        <v>19.71</v>
      </c>
      <c r="M106" s="8">
        <v>-403.38</v>
      </c>
      <c r="N106" s="8">
        <v>162713.46</v>
      </c>
      <c r="P106" s="6">
        <v>44538</v>
      </c>
      <c r="Q106" s="2" t="s">
        <v>97</v>
      </c>
      <c r="R106" s="8">
        <v>252.13</v>
      </c>
      <c r="S106" s="8">
        <v>63569.9</v>
      </c>
      <c r="U106" s="6">
        <v>44538</v>
      </c>
      <c r="V106" s="8">
        <v>9.7899999999999991</v>
      </c>
      <c r="W106" s="8">
        <v>-358.54</v>
      </c>
      <c r="X106" s="8">
        <v>128553.2</v>
      </c>
    </row>
    <row r="107" spans="1:24" ht="15.75" thickBot="1" x14ac:dyDescent="0.3">
      <c r="A107" s="6">
        <v>44539</v>
      </c>
      <c r="B107" s="8">
        <v>613.61</v>
      </c>
      <c r="C107" s="8">
        <v>266.79000000000002</v>
      </c>
      <c r="D107" s="8">
        <v>71179.03</v>
      </c>
      <c r="F107" s="6">
        <v>44539</v>
      </c>
      <c r="G107" s="8">
        <v>372.47</v>
      </c>
      <c r="H107" s="8">
        <v>147.6</v>
      </c>
      <c r="I107" s="8">
        <v>21786.49</v>
      </c>
      <c r="K107" s="6">
        <v>44539</v>
      </c>
      <c r="L107" s="8">
        <v>477.79</v>
      </c>
      <c r="M107" s="8">
        <v>54.71</v>
      </c>
      <c r="N107" s="8">
        <v>2993.03</v>
      </c>
      <c r="P107" s="6">
        <v>44539</v>
      </c>
      <c r="Q107" s="2" t="s">
        <v>98</v>
      </c>
      <c r="R107" s="8">
        <v>36.9</v>
      </c>
      <c r="S107" s="8">
        <v>1361.31</v>
      </c>
      <c r="U107" s="6">
        <v>44539</v>
      </c>
      <c r="V107" s="8">
        <v>252.73</v>
      </c>
      <c r="W107" s="8">
        <v>-115.61</v>
      </c>
      <c r="X107" s="8">
        <v>13365.31</v>
      </c>
    </row>
    <row r="108" spans="1:24" ht="15.75" thickBot="1" x14ac:dyDescent="0.3">
      <c r="A108" s="6">
        <v>44540</v>
      </c>
      <c r="B108" s="8">
        <v>440</v>
      </c>
      <c r="C108" s="8">
        <v>93.18</v>
      </c>
      <c r="D108" s="8">
        <v>8683.0499999999993</v>
      </c>
      <c r="F108" s="6">
        <v>44540</v>
      </c>
      <c r="G108" s="8">
        <v>32.24</v>
      </c>
      <c r="H108" s="8">
        <v>-192.63</v>
      </c>
      <c r="I108" s="8">
        <v>37107.18</v>
      </c>
      <c r="K108" s="6">
        <v>44540</v>
      </c>
      <c r="L108" s="8">
        <v>485</v>
      </c>
      <c r="M108" s="8">
        <v>61.91</v>
      </c>
      <c r="N108" s="8">
        <v>3832.75</v>
      </c>
      <c r="P108" s="6">
        <v>44540</v>
      </c>
      <c r="Q108" s="2" t="s">
        <v>99</v>
      </c>
      <c r="R108" s="8">
        <v>-129.72999999999999</v>
      </c>
      <c r="S108" s="8">
        <v>16830.52</v>
      </c>
      <c r="U108" s="6">
        <v>44540</v>
      </c>
      <c r="V108" s="8">
        <v>544.42999999999995</v>
      </c>
      <c r="W108" s="8">
        <v>176.1</v>
      </c>
      <c r="X108" s="8">
        <v>31010.68</v>
      </c>
    </row>
    <row r="109" spans="1:24" ht="15.75" thickBot="1" x14ac:dyDescent="0.3">
      <c r="A109" s="6">
        <v>44543</v>
      </c>
      <c r="B109" s="8">
        <v>606.62</v>
      </c>
      <c r="C109" s="8">
        <v>259.81</v>
      </c>
      <c r="D109" s="8">
        <v>67499.41</v>
      </c>
      <c r="F109" s="6">
        <v>44543</v>
      </c>
      <c r="G109" s="8">
        <v>59.93</v>
      </c>
      <c r="H109" s="8">
        <v>-164.94</v>
      </c>
      <c r="I109" s="8">
        <v>27204.25</v>
      </c>
      <c r="K109" s="6">
        <v>44543</v>
      </c>
      <c r="L109" s="8">
        <v>617.13</v>
      </c>
      <c r="M109" s="8">
        <v>194.04</v>
      </c>
      <c r="N109" s="8">
        <v>37652.519999999997</v>
      </c>
      <c r="P109" s="6">
        <v>44543</v>
      </c>
      <c r="Q109" s="2" t="s">
        <v>100</v>
      </c>
      <c r="R109" s="8">
        <v>-178.39</v>
      </c>
      <c r="S109" s="8">
        <v>31823.03</v>
      </c>
      <c r="U109" s="6">
        <v>44543</v>
      </c>
      <c r="V109" s="8">
        <v>662.4</v>
      </c>
      <c r="W109" s="8">
        <v>294.07</v>
      </c>
      <c r="X109" s="8">
        <v>86476.78</v>
      </c>
    </row>
    <row r="110" spans="1:24" ht="15.75" thickBot="1" x14ac:dyDescent="0.3">
      <c r="A110" s="6">
        <v>44544</v>
      </c>
      <c r="B110" s="8">
        <v>558.04999999999995</v>
      </c>
      <c r="C110" s="8">
        <v>211.24</v>
      </c>
      <c r="D110" s="8">
        <v>44621.09</v>
      </c>
      <c r="F110" s="6">
        <v>44544</v>
      </c>
      <c r="G110" s="8">
        <v>46.12</v>
      </c>
      <c r="H110" s="8">
        <v>-178.75</v>
      </c>
      <c r="I110" s="8">
        <v>31949.93</v>
      </c>
      <c r="K110" s="6">
        <v>44544</v>
      </c>
      <c r="L110" s="8">
        <v>255.69</v>
      </c>
      <c r="M110" s="8">
        <v>-167.39</v>
      </c>
      <c r="N110" s="8">
        <v>28020.83</v>
      </c>
      <c r="P110" s="6">
        <v>44544</v>
      </c>
      <c r="Q110" s="2" t="s">
        <v>101</v>
      </c>
      <c r="R110" s="8">
        <v>203.68</v>
      </c>
      <c r="S110" s="8">
        <v>41486.120000000003</v>
      </c>
      <c r="U110" s="6">
        <v>44544</v>
      </c>
      <c r="V110" s="8">
        <v>127.72</v>
      </c>
      <c r="W110" s="8">
        <v>-240.61</v>
      </c>
      <c r="X110" s="8">
        <v>57895.09</v>
      </c>
    </row>
    <row r="111" spans="1:24" ht="15.75" thickBot="1" x14ac:dyDescent="0.3">
      <c r="A111" s="6">
        <v>44545</v>
      </c>
      <c r="B111" s="8">
        <v>571.94000000000005</v>
      </c>
      <c r="C111" s="8">
        <v>225.13</v>
      </c>
      <c r="D111" s="8">
        <v>50682</v>
      </c>
      <c r="F111" s="6">
        <v>44545</v>
      </c>
      <c r="G111" s="8">
        <v>650.25</v>
      </c>
      <c r="H111" s="8">
        <v>425.38</v>
      </c>
      <c r="I111" s="8">
        <v>180948.96</v>
      </c>
      <c r="K111" s="6">
        <v>44545</v>
      </c>
      <c r="L111" s="8">
        <v>693.53</v>
      </c>
      <c r="M111" s="8">
        <v>270.44</v>
      </c>
      <c r="N111" s="8">
        <v>73139.19</v>
      </c>
      <c r="P111" s="6">
        <v>44545</v>
      </c>
      <c r="Q111" s="2" t="s">
        <v>102</v>
      </c>
      <c r="R111" s="8">
        <v>-46.24</v>
      </c>
      <c r="S111" s="8">
        <v>2137.7600000000002</v>
      </c>
      <c r="U111" s="6">
        <v>44545</v>
      </c>
      <c r="V111" s="8">
        <v>461.13</v>
      </c>
      <c r="W111" s="8">
        <v>92.8</v>
      </c>
      <c r="X111" s="8">
        <v>8611.82</v>
      </c>
    </row>
    <row r="112" spans="1:24" ht="15.75" thickBot="1" x14ac:dyDescent="0.3">
      <c r="A112" s="6">
        <v>44546</v>
      </c>
      <c r="B112" s="8">
        <v>273.37</v>
      </c>
      <c r="C112" s="8">
        <v>-73.44</v>
      </c>
      <c r="D112" s="8">
        <v>5393.95</v>
      </c>
      <c r="F112" s="6">
        <v>44546</v>
      </c>
      <c r="G112" s="8">
        <v>39.22</v>
      </c>
      <c r="H112" s="8">
        <v>-185.64</v>
      </c>
      <c r="I112" s="8">
        <v>34463.97</v>
      </c>
      <c r="K112" s="6">
        <v>44546</v>
      </c>
      <c r="L112" s="8">
        <v>596.21</v>
      </c>
      <c r="M112" s="8">
        <v>173.13</v>
      </c>
      <c r="N112" s="8">
        <v>29973.06</v>
      </c>
      <c r="P112" s="6">
        <v>44546</v>
      </c>
      <c r="Q112" s="2" t="s">
        <v>103</v>
      </c>
      <c r="R112" s="8">
        <v>-289.12</v>
      </c>
      <c r="S112" s="8">
        <v>83589.56</v>
      </c>
      <c r="U112" s="6">
        <v>44546</v>
      </c>
      <c r="V112" s="8">
        <v>120.82</v>
      </c>
      <c r="W112" s="8">
        <v>-247.51</v>
      </c>
      <c r="X112" s="8">
        <v>61262.49</v>
      </c>
    </row>
    <row r="113" spans="1:24" ht="15.75" thickBot="1" x14ac:dyDescent="0.3">
      <c r="A113" s="1"/>
      <c r="B113" s="1"/>
      <c r="C113" s="1"/>
      <c r="D113" s="1"/>
      <c r="F113" s="1"/>
      <c r="G113" s="1"/>
      <c r="H113" s="1"/>
      <c r="I113" s="1"/>
      <c r="K113" s="1"/>
      <c r="L113" s="1"/>
      <c r="M113" s="1"/>
      <c r="N113" s="1"/>
      <c r="P113" s="1"/>
      <c r="Q113" s="1"/>
      <c r="R113" s="1"/>
      <c r="S113" s="1"/>
      <c r="U113" s="1"/>
      <c r="V113" s="1"/>
      <c r="W113" s="1"/>
      <c r="X113" s="1"/>
    </row>
    <row r="114" spans="1:24" ht="15.75" thickBot="1" x14ac:dyDescent="0.3">
      <c r="A114" s="1" t="s">
        <v>17</v>
      </c>
      <c r="B114" s="8">
        <v>346.82</v>
      </c>
      <c r="C114" s="1" t="s">
        <v>13</v>
      </c>
      <c r="D114" s="8">
        <v>799931.24</v>
      </c>
      <c r="F114" s="1" t="s">
        <v>17</v>
      </c>
      <c r="G114" s="8">
        <v>224.87</v>
      </c>
      <c r="H114" s="1" t="s">
        <v>13</v>
      </c>
      <c r="I114" s="8">
        <v>904517.47</v>
      </c>
      <c r="K114" s="1" t="s">
        <v>17</v>
      </c>
      <c r="L114" s="8">
        <v>423.09</v>
      </c>
      <c r="M114" s="1" t="s">
        <v>13</v>
      </c>
      <c r="N114" s="8">
        <v>800378.14</v>
      </c>
      <c r="P114" s="1" t="s">
        <v>17</v>
      </c>
      <c r="Q114" s="8">
        <v>309.76</v>
      </c>
      <c r="R114" s="1" t="s">
        <v>13</v>
      </c>
      <c r="S114" s="8">
        <v>1050491.57</v>
      </c>
      <c r="U114" s="1" t="s">
        <v>17</v>
      </c>
      <c r="V114" s="8">
        <v>368.33</v>
      </c>
      <c r="W114" s="1" t="s">
        <v>13</v>
      </c>
      <c r="X114" s="8">
        <v>1194575.48</v>
      </c>
    </row>
    <row r="115" spans="1:24" ht="15.75" thickBot="1" x14ac:dyDescent="0.3">
      <c r="A115" s="1"/>
      <c r="B115" s="1"/>
      <c r="C115" s="13" t="s">
        <v>16</v>
      </c>
      <c r="D115" s="8">
        <f>SUM(D87:D112)/26</f>
        <v>30766.586538461539</v>
      </c>
      <c r="F115" s="1"/>
      <c r="G115" s="1"/>
      <c r="H115" s="13" t="s">
        <v>16</v>
      </c>
      <c r="I115" s="8">
        <f>SUM(I87:I112)/26</f>
        <v>34789.133076923077</v>
      </c>
      <c r="K115" s="1"/>
      <c r="L115" s="1"/>
      <c r="M115" s="13" t="s">
        <v>16</v>
      </c>
      <c r="N115" s="8">
        <f>SUM(N87:N112)/26</f>
        <v>30783.775000000005</v>
      </c>
      <c r="P115" s="1"/>
      <c r="Q115" s="1"/>
      <c r="R115" s="13" t="s">
        <v>16</v>
      </c>
      <c r="S115" s="8">
        <f>SUM(S87:S112)/26</f>
        <v>40403.521923076936</v>
      </c>
      <c r="U115" s="1"/>
      <c r="V115" s="1"/>
      <c r="W115" s="13" t="s">
        <v>16</v>
      </c>
      <c r="X115" s="8">
        <v>47783.02</v>
      </c>
    </row>
    <row r="116" spans="1:24" ht="15.75" thickBot="1" x14ac:dyDescent="0.3">
      <c r="A116" s="1"/>
      <c r="B116" s="1"/>
      <c r="C116" s="11" t="s">
        <v>15</v>
      </c>
      <c r="D116" s="8">
        <f>SQRT(D115)</f>
        <v>175.40406648211305</v>
      </c>
      <c r="F116" s="1"/>
      <c r="G116" s="1"/>
      <c r="H116" s="11" t="s">
        <v>15</v>
      </c>
      <c r="I116" s="8">
        <f>SQRT(I115)</f>
        <v>186.51845237649565</v>
      </c>
      <c r="K116" s="1"/>
      <c r="L116" s="1"/>
      <c r="M116" s="11" t="s">
        <v>15</v>
      </c>
      <c r="N116" s="8">
        <f>SQRT(N115)</f>
        <v>175.45305639971053</v>
      </c>
      <c r="P116" s="1"/>
      <c r="Q116" s="1"/>
      <c r="R116" s="11" t="s">
        <v>15</v>
      </c>
      <c r="S116" s="8">
        <f>SQRT(S115)</f>
        <v>201.00627334259232</v>
      </c>
      <c r="U116" s="1"/>
      <c r="V116" s="1"/>
      <c r="W116" s="11" t="s">
        <v>15</v>
      </c>
      <c r="X116" s="8">
        <v>218.59</v>
      </c>
    </row>
    <row r="118" spans="1:24" x14ac:dyDescent="0.25">
      <c r="D118" s="3">
        <v>171</v>
      </c>
      <c r="I118" s="3">
        <v>38</v>
      </c>
      <c r="N118" s="3">
        <v>248</v>
      </c>
      <c r="S118" s="3">
        <v>108</v>
      </c>
    </row>
    <row r="119" spans="1:24" ht="15.75" thickBot="1" x14ac:dyDescent="0.3"/>
    <row r="120" spans="1:24" ht="15.75" thickBot="1" x14ac:dyDescent="0.3">
      <c r="B120" s="12" t="s">
        <v>104</v>
      </c>
      <c r="C120" s="15"/>
    </row>
    <row r="124" spans="1:24" ht="15.75" thickBot="1" x14ac:dyDescent="0.3">
      <c r="A124" s="9" t="s">
        <v>105</v>
      </c>
      <c r="F124" s="9" t="s">
        <v>106</v>
      </c>
      <c r="K124" s="9" t="s">
        <v>107</v>
      </c>
      <c r="P124" s="9" t="s">
        <v>108</v>
      </c>
      <c r="U124" s="9" t="s">
        <v>109</v>
      </c>
    </row>
    <row r="125" spans="1:24" ht="15.75" thickBot="1" x14ac:dyDescent="0.3">
      <c r="A125" s="1" t="s">
        <v>9</v>
      </c>
      <c r="B125" s="1" t="s">
        <v>4</v>
      </c>
      <c r="C125" s="1" t="s">
        <v>10</v>
      </c>
      <c r="D125" s="1" t="s">
        <v>11</v>
      </c>
      <c r="F125" s="1" t="s">
        <v>9</v>
      </c>
      <c r="G125" s="1" t="s">
        <v>4</v>
      </c>
      <c r="H125" s="1" t="s">
        <v>10</v>
      </c>
      <c r="I125" s="1" t="s">
        <v>11</v>
      </c>
      <c r="K125" s="1" t="s">
        <v>9</v>
      </c>
      <c r="L125" s="1" t="s">
        <v>4</v>
      </c>
      <c r="M125" s="1" t="s">
        <v>10</v>
      </c>
      <c r="N125" s="1" t="s">
        <v>11</v>
      </c>
      <c r="P125" s="1" t="s">
        <v>9</v>
      </c>
      <c r="Q125" s="1" t="s">
        <v>4</v>
      </c>
      <c r="R125" s="1" t="s">
        <v>10</v>
      </c>
      <c r="S125" s="1" t="s">
        <v>11</v>
      </c>
      <c r="U125" s="1" t="s">
        <v>9</v>
      </c>
      <c r="V125" s="1" t="s">
        <v>4</v>
      </c>
      <c r="W125" s="1" t="s">
        <v>10</v>
      </c>
      <c r="X125" s="1" t="s">
        <v>11</v>
      </c>
    </row>
    <row r="126" spans="1:24" ht="15.75" thickBot="1" x14ac:dyDescent="0.3">
      <c r="A126" s="6">
        <v>44510</v>
      </c>
      <c r="B126" s="8">
        <v>609.95000000000005</v>
      </c>
      <c r="C126" s="8">
        <v>257.94</v>
      </c>
      <c r="D126" s="8">
        <v>66535.31</v>
      </c>
      <c r="F126" s="6">
        <v>44510</v>
      </c>
      <c r="G126" s="8">
        <v>124.99</v>
      </c>
      <c r="H126" s="8">
        <v>-185.12</v>
      </c>
      <c r="I126" s="8">
        <v>34270.11</v>
      </c>
      <c r="K126" s="6">
        <v>44510</v>
      </c>
      <c r="L126" s="8">
        <v>537.1</v>
      </c>
      <c r="M126" s="8">
        <v>191.27</v>
      </c>
      <c r="N126" s="8">
        <v>36586.019999999997</v>
      </c>
      <c r="P126" s="6">
        <v>44510</v>
      </c>
      <c r="Q126" s="8">
        <v>605.71</v>
      </c>
      <c r="R126" s="8">
        <v>274.02</v>
      </c>
      <c r="S126" s="8">
        <v>75086.19</v>
      </c>
      <c r="U126" s="6">
        <v>44510</v>
      </c>
      <c r="V126" s="8">
        <v>404.15</v>
      </c>
      <c r="W126" s="8">
        <v>72.47</v>
      </c>
      <c r="X126" s="8">
        <v>5251.95</v>
      </c>
    </row>
    <row r="127" spans="1:24" ht="15.75" thickBot="1" x14ac:dyDescent="0.3">
      <c r="A127" s="6">
        <v>44511</v>
      </c>
      <c r="B127" s="8">
        <v>13.02</v>
      </c>
      <c r="C127" s="8">
        <v>-338.99</v>
      </c>
      <c r="D127" s="8">
        <v>114911.62</v>
      </c>
      <c r="F127" s="6">
        <v>44511</v>
      </c>
      <c r="G127" s="8">
        <v>625.11</v>
      </c>
      <c r="H127" s="8">
        <v>315</v>
      </c>
      <c r="I127" s="8">
        <v>99227.41</v>
      </c>
      <c r="K127" s="6">
        <v>44511</v>
      </c>
      <c r="L127" s="8">
        <v>530.11</v>
      </c>
      <c r="M127" s="8">
        <v>184.29</v>
      </c>
      <c r="N127" s="8">
        <v>33961.78</v>
      </c>
      <c r="P127" s="6">
        <v>44511</v>
      </c>
      <c r="Q127" s="8">
        <v>182.14</v>
      </c>
      <c r="R127" s="8">
        <v>-149.55000000000001</v>
      </c>
      <c r="S127" s="8">
        <v>22365.67</v>
      </c>
      <c r="U127" s="6">
        <v>44511</v>
      </c>
      <c r="V127" s="8">
        <v>681.93</v>
      </c>
      <c r="W127" s="8">
        <v>350.25</v>
      </c>
      <c r="X127" s="8">
        <v>122672.76</v>
      </c>
    </row>
    <row r="128" spans="1:24" ht="15.75" thickBot="1" x14ac:dyDescent="0.3">
      <c r="A128" s="6">
        <v>44512</v>
      </c>
      <c r="B128" s="8">
        <v>624.17999999999995</v>
      </c>
      <c r="C128" s="8">
        <v>272.17</v>
      </c>
      <c r="D128" s="8">
        <v>74076.179999999993</v>
      </c>
      <c r="F128" s="6">
        <v>44512</v>
      </c>
      <c r="G128" s="8">
        <v>132.31</v>
      </c>
      <c r="H128" s="8">
        <v>-177.8</v>
      </c>
      <c r="I128" s="8">
        <v>31611.48</v>
      </c>
      <c r="K128" s="6">
        <v>44512</v>
      </c>
      <c r="L128" s="8">
        <v>571.78</v>
      </c>
      <c r="M128" s="8">
        <v>225.96</v>
      </c>
      <c r="N128" s="8">
        <v>51055.79</v>
      </c>
      <c r="P128" s="6">
        <v>44512</v>
      </c>
      <c r="Q128" s="8">
        <v>84.96</v>
      </c>
      <c r="R128" s="8">
        <v>-246.73</v>
      </c>
      <c r="S128" s="8">
        <v>60876.39</v>
      </c>
      <c r="U128" s="6">
        <v>44512</v>
      </c>
      <c r="V128" s="8">
        <v>237.49</v>
      </c>
      <c r="W128" s="8">
        <v>-94.2</v>
      </c>
      <c r="X128" s="8">
        <v>8873.2099999999991</v>
      </c>
    </row>
    <row r="129" spans="1:24" ht="15.75" thickBot="1" x14ac:dyDescent="0.3">
      <c r="A129" s="6">
        <v>44515</v>
      </c>
      <c r="B129" s="8">
        <v>346.36</v>
      </c>
      <c r="C129" s="8">
        <v>-5.65</v>
      </c>
      <c r="D129" s="8">
        <v>31.88</v>
      </c>
      <c r="F129" s="6">
        <v>44515</v>
      </c>
      <c r="G129" s="8">
        <v>104.24</v>
      </c>
      <c r="H129" s="8">
        <v>-205.87</v>
      </c>
      <c r="I129" s="8">
        <v>42382.94</v>
      </c>
      <c r="K129" s="6">
        <v>44515</v>
      </c>
      <c r="L129" s="8">
        <v>189.88</v>
      </c>
      <c r="M129" s="8">
        <v>-155.94999999999999</v>
      </c>
      <c r="N129" s="8">
        <v>24319.62</v>
      </c>
      <c r="P129" s="6">
        <v>44515</v>
      </c>
      <c r="Q129" s="8">
        <v>487.7</v>
      </c>
      <c r="R129" s="8">
        <v>156.01</v>
      </c>
      <c r="S129" s="8">
        <v>24337.9</v>
      </c>
      <c r="U129" s="6">
        <v>44515</v>
      </c>
      <c r="V129" s="8">
        <v>36.1</v>
      </c>
      <c r="W129" s="8">
        <v>-295.58999999999997</v>
      </c>
      <c r="X129" s="8">
        <v>87371.86</v>
      </c>
    </row>
    <row r="130" spans="1:24" ht="15.75" thickBot="1" x14ac:dyDescent="0.3">
      <c r="A130" s="6">
        <v>44516</v>
      </c>
      <c r="B130" s="8">
        <v>318.83</v>
      </c>
      <c r="C130" s="8">
        <v>-33.18</v>
      </c>
      <c r="D130" s="8">
        <v>1100.8599999999999</v>
      </c>
      <c r="F130" s="6">
        <v>44516</v>
      </c>
      <c r="G130" s="8">
        <v>21.16</v>
      </c>
      <c r="H130" s="8">
        <v>-288.95</v>
      </c>
      <c r="I130" s="8">
        <v>83492.7</v>
      </c>
      <c r="K130" s="6">
        <v>44516</v>
      </c>
      <c r="L130" s="8">
        <v>2.38</v>
      </c>
      <c r="M130" s="8">
        <v>-343.45</v>
      </c>
      <c r="N130" s="8">
        <v>117956.18</v>
      </c>
      <c r="P130" s="6">
        <v>44516</v>
      </c>
      <c r="Q130" s="8">
        <v>452.97</v>
      </c>
      <c r="R130" s="8">
        <v>121.28</v>
      </c>
      <c r="S130" s="8">
        <v>14709.94</v>
      </c>
      <c r="U130" s="6">
        <v>44516</v>
      </c>
      <c r="V130" s="8">
        <v>195.78</v>
      </c>
      <c r="W130" s="8">
        <v>-135.91</v>
      </c>
      <c r="X130" s="8">
        <v>18470.650000000001</v>
      </c>
    </row>
    <row r="131" spans="1:24" ht="15.75" thickBot="1" x14ac:dyDescent="0.3">
      <c r="A131" s="6">
        <v>44517</v>
      </c>
      <c r="B131" s="8">
        <v>242.4</v>
      </c>
      <c r="C131" s="8">
        <v>-109.61</v>
      </c>
      <c r="D131" s="8">
        <v>12014.46</v>
      </c>
      <c r="F131" s="6">
        <v>44517</v>
      </c>
      <c r="G131" s="8">
        <v>257.27</v>
      </c>
      <c r="H131" s="8">
        <v>-52.84</v>
      </c>
      <c r="I131" s="8">
        <v>2792.35</v>
      </c>
      <c r="K131" s="6">
        <v>44517</v>
      </c>
      <c r="L131" s="8">
        <v>530.11</v>
      </c>
      <c r="M131" s="8">
        <v>184.29</v>
      </c>
      <c r="N131" s="8">
        <v>33961.78</v>
      </c>
      <c r="P131" s="6">
        <v>44517</v>
      </c>
      <c r="Q131" s="8">
        <v>140.47</v>
      </c>
      <c r="R131" s="8">
        <v>-191.22</v>
      </c>
      <c r="S131" s="8">
        <v>36563.61</v>
      </c>
      <c r="U131" s="6">
        <v>44517</v>
      </c>
      <c r="V131" s="8">
        <v>98.55</v>
      </c>
      <c r="W131" s="8">
        <v>-233.13</v>
      </c>
      <c r="X131" s="8">
        <v>54349.120000000003</v>
      </c>
    </row>
    <row r="132" spans="1:24" ht="15.75" thickBot="1" x14ac:dyDescent="0.3">
      <c r="A132" s="6">
        <v>44518</v>
      </c>
      <c r="B132" s="8">
        <v>20.350000000000001</v>
      </c>
      <c r="C132" s="8">
        <v>-331.66</v>
      </c>
      <c r="D132" s="8">
        <v>109998.67</v>
      </c>
      <c r="F132" s="6">
        <v>44518</v>
      </c>
      <c r="G132" s="8">
        <v>368.47</v>
      </c>
      <c r="H132" s="8">
        <v>58.35</v>
      </c>
      <c r="I132" s="8">
        <v>3405.25</v>
      </c>
      <c r="K132" s="6">
        <v>44518</v>
      </c>
      <c r="L132" s="8">
        <v>439.71</v>
      </c>
      <c r="M132" s="8">
        <v>93.89</v>
      </c>
      <c r="N132" s="8">
        <v>8814.68</v>
      </c>
      <c r="P132" s="6">
        <v>44518</v>
      </c>
      <c r="Q132" s="8">
        <v>230.75</v>
      </c>
      <c r="R132" s="8">
        <v>-100.94</v>
      </c>
      <c r="S132" s="8">
        <v>10188.41</v>
      </c>
      <c r="U132" s="6">
        <v>44518</v>
      </c>
      <c r="V132" s="8">
        <v>91.61</v>
      </c>
      <c r="W132" s="8">
        <v>-240.07</v>
      </c>
      <c r="X132" s="8">
        <v>57634.58</v>
      </c>
    </row>
    <row r="133" spans="1:24" ht="15.75" thickBot="1" x14ac:dyDescent="0.3">
      <c r="A133" s="6">
        <v>44519</v>
      </c>
      <c r="B133" s="8">
        <v>291.18</v>
      </c>
      <c r="C133" s="8">
        <v>-60.83</v>
      </c>
      <c r="D133" s="8">
        <v>3699.94</v>
      </c>
      <c r="F133" s="6">
        <v>44519</v>
      </c>
      <c r="G133" s="8">
        <v>368.42</v>
      </c>
      <c r="H133" s="8">
        <v>58.31</v>
      </c>
      <c r="I133" s="8">
        <v>3400.39</v>
      </c>
      <c r="K133" s="6">
        <v>44519</v>
      </c>
      <c r="L133" s="8">
        <v>175.82</v>
      </c>
      <c r="M133" s="8">
        <v>-170</v>
      </c>
      <c r="N133" s="8">
        <v>28901.040000000001</v>
      </c>
      <c r="P133" s="6">
        <v>44519</v>
      </c>
      <c r="Q133" s="8">
        <v>452.93</v>
      </c>
      <c r="R133" s="8">
        <v>121.24</v>
      </c>
      <c r="S133" s="8">
        <v>14699.84</v>
      </c>
      <c r="U133" s="6">
        <v>44519</v>
      </c>
      <c r="V133" s="8">
        <v>258.24</v>
      </c>
      <c r="W133" s="8">
        <v>-73.45</v>
      </c>
      <c r="X133" s="8">
        <v>5394.47</v>
      </c>
    </row>
    <row r="134" spans="1:24" ht="15.75" thickBot="1" x14ac:dyDescent="0.3">
      <c r="A134" s="6">
        <v>44522</v>
      </c>
      <c r="B134" s="8">
        <v>367.45</v>
      </c>
      <c r="C134" s="8">
        <v>15.44</v>
      </c>
      <c r="D134" s="8">
        <v>238.29</v>
      </c>
      <c r="F134" s="6">
        <v>44522</v>
      </c>
      <c r="G134" s="8">
        <v>569.29999999999995</v>
      </c>
      <c r="H134" s="8">
        <v>259.19</v>
      </c>
      <c r="I134" s="8">
        <v>67177.62</v>
      </c>
      <c r="K134" s="6">
        <v>44522</v>
      </c>
      <c r="L134" s="8">
        <v>418.92</v>
      </c>
      <c r="M134" s="8">
        <v>73.09</v>
      </c>
      <c r="N134" s="8">
        <v>5342.56</v>
      </c>
      <c r="P134" s="6">
        <v>44522</v>
      </c>
      <c r="Q134" s="8">
        <v>494.64</v>
      </c>
      <c r="R134" s="8">
        <v>162.94999999999999</v>
      </c>
      <c r="S134" s="8">
        <v>26552.42</v>
      </c>
      <c r="U134" s="6">
        <v>44522</v>
      </c>
      <c r="V134" s="8">
        <v>84.63</v>
      </c>
      <c r="W134" s="8">
        <v>-247.06</v>
      </c>
      <c r="X134" s="8">
        <v>61037.73</v>
      </c>
    </row>
    <row r="135" spans="1:24" ht="15.75" thickBot="1" x14ac:dyDescent="0.3">
      <c r="A135" s="6">
        <v>44523</v>
      </c>
      <c r="B135" s="8">
        <v>645.1</v>
      </c>
      <c r="C135" s="8">
        <v>293.08999999999997</v>
      </c>
      <c r="D135" s="8">
        <v>85899.03</v>
      </c>
      <c r="F135" s="6">
        <v>44523</v>
      </c>
      <c r="G135" s="8">
        <v>346.97</v>
      </c>
      <c r="H135" s="8">
        <v>36.86</v>
      </c>
      <c r="I135" s="8">
        <v>1358.31</v>
      </c>
      <c r="K135" s="6">
        <v>44523</v>
      </c>
      <c r="L135" s="8">
        <v>210.62</v>
      </c>
      <c r="M135" s="8">
        <v>-135.19999999999999</v>
      </c>
      <c r="N135" s="8">
        <v>18278.55</v>
      </c>
      <c r="P135" s="6">
        <v>44523</v>
      </c>
      <c r="Q135" s="8">
        <v>300.24</v>
      </c>
      <c r="R135" s="8">
        <v>-31.45</v>
      </c>
      <c r="S135" s="8">
        <v>989.29</v>
      </c>
      <c r="U135" s="6">
        <v>44523</v>
      </c>
      <c r="V135" s="8">
        <v>299.89999999999998</v>
      </c>
      <c r="W135" s="8">
        <v>-31.78</v>
      </c>
      <c r="X135" s="8">
        <v>1010.04</v>
      </c>
    </row>
    <row r="136" spans="1:24" ht="15.75" thickBot="1" x14ac:dyDescent="0.3">
      <c r="A136" s="6">
        <v>44524</v>
      </c>
      <c r="B136" s="8">
        <v>562.1</v>
      </c>
      <c r="C136" s="8">
        <v>210.09</v>
      </c>
      <c r="D136" s="8">
        <v>44137.32</v>
      </c>
      <c r="F136" s="6">
        <v>44524</v>
      </c>
      <c r="G136" s="8">
        <v>180.53</v>
      </c>
      <c r="H136" s="8">
        <v>-129.58000000000001</v>
      </c>
      <c r="I136" s="8">
        <v>16789.95</v>
      </c>
      <c r="K136" s="6">
        <v>44524</v>
      </c>
      <c r="L136" s="8">
        <v>377.29</v>
      </c>
      <c r="M136" s="8">
        <v>31.47</v>
      </c>
      <c r="N136" s="8">
        <v>990.35</v>
      </c>
      <c r="P136" s="6">
        <v>44524</v>
      </c>
      <c r="Q136" s="8">
        <v>29.4</v>
      </c>
      <c r="R136" s="8">
        <v>-302.29000000000002</v>
      </c>
      <c r="S136" s="8">
        <v>91376.57</v>
      </c>
      <c r="U136" s="6">
        <v>44524</v>
      </c>
      <c r="V136" s="8">
        <v>438.79</v>
      </c>
      <c r="W136" s="8">
        <v>107.11</v>
      </c>
      <c r="X136" s="8">
        <v>11471.94</v>
      </c>
    </row>
    <row r="137" spans="1:24" ht="15.75" thickBot="1" x14ac:dyDescent="0.3">
      <c r="A137" s="6">
        <v>44526</v>
      </c>
      <c r="B137" s="8">
        <v>568.91999999999996</v>
      </c>
      <c r="C137" s="8">
        <v>216.9</v>
      </c>
      <c r="D137" s="8">
        <v>47047.7</v>
      </c>
      <c r="F137" s="6">
        <v>44526</v>
      </c>
      <c r="G137" s="8">
        <v>284.47000000000003</v>
      </c>
      <c r="H137" s="8">
        <v>-25.64</v>
      </c>
      <c r="I137" s="8">
        <v>657.51</v>
      </c>
      <c r="K137" s="6">
        <v>44526</v>
      </c>
      <c r="L137" s="8">
        <v>467.53</v>
      </c>
      <c r="M137" s="8">
        <v>121.7</v>
      </c>
      <c r="N137" s="8">
        <v>14811.84</v>
      </c>
      <c r="P137" s="6">
        <v>44526</v>
      </c>
      <c r="Q137" s="8">
        <v>668.21</v>
      </c>
      <c r="R137" s="8">
        <v>336.52</v>
      </c>
      <c r="S137" s="8">
        <v>113244.76</v>
      </c>
      <c r="U137" s="6">
        <v>44526</v>
      </c>
      <c r="V137" s="8">
        <v>348.47</v>
      </c>
      <c r="W137" s="8">
        <v>16.79</v>
      </c>
      <c r="X137" s="8">
        <v>281.85000000000002</v>
      </c>
    </row>
    <row r="138" spans="1:24" ht="15.75" thickBot="1" x14ac:dyDescent="0.3">
      <c r="A138" s="6">
        <v>44529</v>
      </c>
      <c r="B138" s="8">
        <v>638.66</v>
      </c>
      <c r="C138" s="8">
        <v>286.64999999999998</v>
      </c>
      <c r="D138" s="8">
        <v>82165.41</v>
      </c>
      <c r="F138" s="6">
        <v>44529</v>
      </c>
      <c r="G138" s="8">
        <v>222.62</v>
      </c>
      <c r="H138" s="8">
        <v>-87.49</v>
      </c>
      <c r="I138" s="8">
        <v>7655.22</v>
      </c>
      <c r="K138" s="6">
        <v>44529</v>
      </c>
      <c r="L138" s="8">
        <v>530.07000000000005</v>
      </c>
      <c r="M138" s="8">
        <v>184.25</v>
      </c>
      <c r="N138" s="8">
        <v>33946.43</v>
      </c>
      <c r="P138" s="6">
        <v>44529</v>
      </c>
      <c r="Q138" s="8">
        <v>321.02999999999997</v>
      </c>
      <c r="R138" s="8">
        <v>-10.66</v>
      </c>
      <c r="S138" s="8">
        <v>113.68</v>
      </c>
      <c r="U138" s="6">
        <v>44529</v>
      </c>
      <c r="V138" s="8">
        <v>15.18</v>
      </c>
      <c r="W138" s="8">
        <v>-316.5</v>
      </c>
      <c r="X138" s="8">
        <v>100174.33</v>
      </c>
    </row>
    <row r="139" spans="1:24" ht="15.75" thickBot="1" x14ac:dyDescent="0.3">
      <c r="A139" s="6">
        <v>44530</v>
      </c>
      <c r="B139" s="8">
        <v>263.52</v>
      </c>
      <c r="C139" s="8">
        <v>-88.49</v>
      </c>
      <c r="D139" s="8">
        <v>7829.8</v>
      </c>
      <c r="F139" s="6">
        <v>44530</v>
      </c>
      <c r="G139" s="8">
        <v>90.21</v>
      </c>
      <c r="H139" s="8">
        <v>-219.9</v>
      </c>
      <c r="I139" s="8">
        <v>48355.55</v>
      </c>
      <c r="K139" s="6">
        <v>44530</v>
      </c>
      <c r="L139" s="8">
        <v>585.58000000000004</v>
      </c>
      <c r="M139" s="8">
        <v>239.76</v>
      </c>
      <c r="N139" s="8">
        <v>57485.26</v>
      </c>
      <c r="P139" s="6">
        <v>44530</v>
      </c>
      <c r="Q139" s="8">
        <v>64.040000000000006</v>
      </c>
      <c r="R139" s="8">
        <v>-267.64999999999998</v>
      </c>
      <c r="S139" s="8">
        <v>71635.12</v>
      </c>
      <c r="U139" s="6">
        <v>44530</v>
      </c>
      <c r="V139" s="8">
        <v>688.71</v>
      </c>
      <c r="W139" s="8">
        <v>357.02</v>
      </c>
      <c r="X139" s="8">
        <v>127466.49</v>
      </c>
    </row>
    <row r="140" spans="1:24" ht="15.75" thickBot="1" x14ac:dyDescent="0.3">
      <c r="A140" s="6">
        <v>44531</v>
      </c>
      <c r="B140" s="8">
        <v>82.6</v>
      </c>
      <c r="C140" s="8">
        <v>-269.41000000000003</v>
      </c>
      <c r="D140" s="8">
        <v>72583.12</v>
      </c>
      <c r="F140" s="6">
        <v>44531</v>
      </c>
      <c r="G140" s="8">
        <v>193.27</v>
      </c>
      <c r="H140" s="8">
        <v>-116.84</v>
      </c>
      <c r="I140" s="8">
        <v>13651.57</v>
      </c>
      <c r="K140" s="6">
        <v>44531</v>
      </c>
      <c r="L140" s="8">
        <v>23.12</v>
      </c>
      <c r="M140" s="8">
        <v>-322.7</v>
      </c>
      <c r="N140" s="8">
        <v>104134.12</v>
      </c>
      <c r="P140" s="6">
        <v>44531</v>
      </c>
      <c r="Q140" s="8">
        <v>591.78</v>
      </c>
      <c r="R140" s="8">
        <v>260.08999999999997</v>
      </c>
      <c r="S140" s="8">
        <v>67645.42</v>
      </c>
      <c r="U140" s="6">
        <v>44531</v>
      </c>
      <c r="V140" s="8">
        <v>403.99</v>
      </c>
      <c r="W140" s="8">
        <v>72.3</v>
      </c>
      <c r="X140" s="8">
        <v>5227.62</v>
      </c>
    </row>
    <row r="141" spans="1:24" ht="15.75" thickBot="1" x14ac:dyDescent="0.3">
      <c r="A141" s="6">
        <v>44532</v>
      </c>
      <c r="B141" s="8">
        <v>478.47</v>
      </c>
      <c r="C141" s="8">
        <v>126.46</v>
      </c>
      <c r="D141" s="8">
        <v>15991.35</v>
      </c>
      <c r="F141" s="6">
        <v>44532</v>
      </c>
      <c r="G141" s="8">
        <v>89.42</v>
      </c>
      <c r="H141" s="8">
        <v>-220.69</v>
      </c>
      <c r="I141" s="8">
        <v>48704.35</v>
      </c>
      <c r="K141" s="6">
        <v>44532</v>
      </c>
      <c r="L141" s="8">
        <v>106.5</v>
      </c>
      <c r="M141" s="8">
        <v>-239.32</v>
      </c>
      <c r="N141" s="8">
        <v>57274.59</v>
      </c>
      <c r="P141" s="6">
        <v>44532</v>
      </c>
      <c r="Q141" s="8">
        <v>369.6</v>
      </c>
      <c r="R141" s="8">
        <v>37.909999999999997</v>
      </c>
      <c r="S141" s="8">
        <v>1436.98</v>
      </c>
      <c r="U141" s="6">
        <v>44532</v>
      </c>
      <c r="V141" s="8">
        <v>376.25</v>
      </c>
      <c r="W141" s="8">
        <v>44.57</v>
      </c>
      <c r="X141" s="8">
        <v>1986.2</v>
      </c>
    </row>
    <row r="142" spans="1:24" ht="15.75" thickBot="1" x14ac:dyDescent="0.3">
      <c r="A142" s="6">
        <v>44533</v>
      </c>
      <c r="B142" s="8">
        <v>12.94</v>
      </c>
      <c r="C142" s="8">
        <v>-339.07</v>
      </c>
      <c r="D142" s="8">
        <v>114968.12</v>
      </c>
      <c r="F142" s="6">
        <v>44533</v>
      </c>
      <c r="G142" s="8">
        <v>582.03</v>
      </c>
      <c r="H142" s="8">
        <v>271.92</v>
      </c>
      <c r="I142" s="8">
        <v>73941.509999999995</v>
      </c>
      <c r="K142" s="6">
        <v>44533</v>
      </c>
      <c r="L142" s="8">
        <v>162.06</v>
      </c>
      <c r="M142" s="8">
        <v>-183.77</v>
      </c>
      <c r="N142" s="8">
        <v>33770.29</v>
      </c>
      <c r="P142" s="6">
        <v>44533</v>
      </c>
      <c r="Q142" s="8">
        <v>91.82</v>
      </c>
      <c r="R142" s="8">
        <v>-239.87</v>
      </c>
      <c r="S142" s="8">
        <v>57537.09</v>
      </c>
      <c r="U142" s="6">
        <v>44533</v>
      </c>
      <c r="V142" s="8">
        <v>133.19999999999999</v>
      </c>
      <c r="W142" s="8">
        <v>-198.49</v>
      </c>
      <c r="X142" s="8">
        <v>39397.760000000002</v>
      </c>
    </row>
    <row r="143" spans="1:24" ht="15.75" thickBot="1" x14ac:dyDescent="0.3">
      <c r="A143" s="6">
        <v>44536</v>
      </c>
      <c r="B143" s="8">
        <v>47.46</v>
      </c>
      <c r="C143" s="8">
        <v>-304.55</v>
      </c>
      <c r="D143" s="8">
        <v>92752.85</v>
      </c>
      <c r="F143" s="6">
        <v>44536</v>
      </c>
      <c r="G143" s="8">
        <v>39.950000000000003</v>
      </c>
      <c r="H143" s="8">
        <v>-270.16000000000003</v>
      </c>
      <c r="I143" s="8">
        <v>72986.460000000006</v>
      </c>
      <c r="K143" s="6">
        <v>44536</v>
      </c>
      <c r="L143" s="8">
        <v>669</v>
      </c>
      <c r="M143" s="8">
        <v>323.18</v>
      </c>
      <c r="N143" s="8">
        <v>104443.25</v>
      </c>
      <c r="P143" s="6">
        <v>44536</v>
      </c>
      <c r="Q143" s="8">
        <v>459.88</v>
      </c>
      <c r="R143" s="8">
        <v>128.19</v>
      </c>
      <c r="S143" s="8">
        <v>16431.64</v>
      </c>
      <c r="U143" s="6">
        <v>44536</v>
      </c>
      <c r="V143" s="8">
        <v>529.03</v>
      </c>
      <c r="W143" s="8">
        <v>197.34</v>
      </c>
      <c r="X143" s="8">
        <v>38944.629999999997</v>
      </c>
    </row>
    <row r="144" spans="1:24" ht="15.75" thickBot="1" x14ac:dyDescent="0.3">
      <c r="A144" s="6">
        <v>44537</v>
      </c>
      <c r="B144" s="8">
        <v>596.28</v>
      </c>
      <c r="C144" s="8">
        <v>244.27</v>
      </c>
      <c r="D144" s="8">
        <v>59668.55</v>
      </c>
      <c r="F144" s="6">
        <v>44537</v>
      </c>
      <c r="G144" s="8">
        <v>179.87</v>
      </c>
      <c r="H144" s="8">
        <v>-130.24</v>
      </c>
      <c r="I144" s="8">
        <v>16963.16</v>
      </c>
      <c r="K144" s="6">
        <v>44537</v>
      </c>
      <c r="L144" s="8">
        <v>57.97</v>
      </c>
      <c r="M144" s="8">
        <v>-287.85000000000002</v>
      </c>
      <c r="N144" s="8">
        <v>82856.98</v>
      </c>
      <c r="P144" s="6">
        <v>44537</v>
      </c>
      <c r="Q144" s="8">
        <v>161.31</v>
      </c>
      <c r="R144" s="8">
        <v>-170.38</v>
      </c>
      <c r="S144" s="8">
        <v>29030.53</v>
      </c>
      <c r="U144" s="6">
        <v>44537</v>
      </c>
      <c r="V144" s="8">
        <v>313.79000000000002</v>
      </c>
      <c r="W144" s="8">
        <v>-17.89</v>
      </c>
      <c r="X144" s="8">
        <v>320.11</v>
      </c>
    </row>
    <row r="145" spans="1:24" ht="15.75" thickBot="1" x14ac:dyDescent="0.3">
      <c r="A145" s="6">
        <v>44538</v>
      </c>
      <c r="B145" s="8">
        <v>172.71</v>
      </c>
      <c r="C145" s="8">
        <v>-179.3</v>
      </c>
      <c r="D145" s="8">
        <v>32148.01</v>
      </c>
      <c r="F145" s="6">
        <v>44538</v>
      </c>
      <c r="G145" s="8">
        <v>318.97000000000003</v>
      </c>
      <c r="H145" s="8">
        <v>8.86</v>
      </c>
      <c r="I145" s="8">
        <v>78.55</v>
      </c>
      <c r="K145" s="6">
        <v>44538</v>
      </c>
      <c r="L145" s="8">
        <v>16.260000000000002</v>
      </c>
      <c r="M145" s="8">
        <v>-329.56</v>
      </c>
      <c r="N145" s="8">
        <v>108608.87</v>
      </c>
      <c r="P145" s="6">
        <v>44538</v>
      </c>
      <c r="Q145" s="8">
        <v>223.81</v>
      </c>
      <c r="R145" s="8">
        <v>-107.88</v>
      </c>
      <c r="S145" s="8">
        <v>11638.85</v>
      </c>
      <c r="U145" s="6">
        <v>44538</v>
      </c>
      <c r="V145" s="8">
        <v>209.62</v>
      </c>
      <c r="W145" s="8">
        <v>-122.06</v>
      </c>
      <c r="X145" s="8">
        <v>14898.53</v>
      </c>
    </row>
    <row r="146" spans="1:24" ht="15.75" thickBot="1" x14ac:dyDescent="0.3">
      <c r="A146" s="6">
        <v>44539</v>
      </c>
      <c r="B146" s="8">
        <v>75.2</v>
      </c>
      <c r="C146" s="8">
        <v>-276.81</v>
      </c>
      <c r="D146" s="8">
        <v>76624.81</v>
      </c>
      <c r="F146" s="6">
        <v>44539</v>
      </c>
      <c r="G146" s="8">
        <v>304.83999999999997</v>
      </c>
      <c r="H146" s="8">
        <v>-5.27</v>
      </c>
      <c r="I146" s="8">
        <v>27.76</v>
      </c>
      <c r="K146" s="6">
        <v>44539</v>
      </c>
      <c r="L146" s="8">
        <v>384.32</v>
      </c>
      <c r="M146" s="8">
        <v>38.5</v>
      </c>
      <c r="N146" s="8">
        <v>1481.96</v>
      </c>
      <c r="P146" s="6">
        <v>44539</v>
      </c>
      <c r="Q146" s="8">
        <v>383.49</v>
      </c>
      <c r="R146" s="8">
        <v>51.8</v>
      </c>
      <c r="S146" s="8">
        <v>2682.86</v>
      </c>
      <c r="U146" s="6">
        <v>44539</v>
      </c>
      <c r="V146" s="8">
        <v>404.03</v>
      </c>
      <c r="W146" s="8">
        <v>72.34</v>
      </c>
      <c r="X146" s="8">
        <v>5233.6499999999996</v>
      </c>
    </row>
    <row r="147" spans="1:24" ht="15.75" thickBot="1" x14ac:dyDescent="0.3">
      <c r="A147" s="6">
        <v>44540</v>
      </c>
      <c r="B147" s="8">
        <v>387.7</v>
      </c>
      <c r="C147" s="8">
        <v>35.69</v>
      </c>
      <c r="D147" s="8">
        <v>1273.49</v>
      </c>
      <c r="F147" s="6">
        <v>44540</v>
      </c>
      <c r="G147" s="8">
        <v>451.34</v>
      </c>
      <c r="H147" s="8">
        <v>141.22999999999999</v>
      </c>
      <c r="I147" s="8">
        <v>19944.79</v>
      </c>
      <c r="K147" s="6">
        <v>44540</v>
      </c>
      <c r="L147" s="8">
        <v>176.07</v>
      </c>
      <c r="M147" s="8">
        <v>-169.75</v>
      </c>
      <c r="N147" s="8">
        <v>28816.1</v>
      </c>
      <c r="P147" s="6">
        <v>44540</v>
      </c>
      <c r="Q147" s="8">
        <v>425.15</v>
      </c>
      <c r="R147" s="8">
        <v>93.46</v>
      </c>
      <c r="S147" s="8">
        <v>8735.6</v>
      </c>
      <c r="U147" s="6">
        <v>44540</v>
      </c>
      <c r="V147" s="8">
        <v>598.47</v>
      </c>
      <c r="W147" s="8">
        <v>266.79000000000002</v>
      </c>
      <c r="X147" s="8">
        <v>71176.41</v>
      </c>
    </row>
    <row r="148" spans="1:24" ht="15.75" thickBot="1" x14ac:dyDescent="0.3">
      <c r="A148" s="6">
        <v>44543</v>
      </c>
      <c r="B148" s="8">
        <v>561.1</v>
      </c>
      <c r="C148" s="8">
        <v>209.09</v>
      </c>
      <c r="D148" s="8">
        <v>43718.14</v>
      </c>
      <c r="F148" s="6">
        <v>44543</v>
      </c>
      <c r="G148" s="8">
        <v>430.46</v>
      </c>
      <c r="H148" s="8">
        <v>120.35</v>
      </c>
      <c r="I148" s="8">
        <v>14484.54</v>
      </c>
      <c r="K148" s="6">
        <v>44543</v>
      </c>
      <c r="L148" s="8">
        <v>426.03</v>
      </c>
      <c r="M148" s="8">
        <v>80.209999999999994</v>
      </c>
      <c r="N148" s="8">
        <v>6433</v>
      </c>
      <c r="P148" s="6">
        <v>44543</v>
      </c>
      <c r="Q148" s="8">
        <v>647.33000000000004</v>
      </c>
      <c r="R148" s="8">
        <v>315.64</v>
      </c>
      <c r="S148" s="8">
        <v>99631.31</v>
      </c>
      <c r="U148" s="6">
        <v>44543</v>
      </c>
      <c r="V148" s="8">
        <v>459.58</v>
      </c>
      <c r="W148" s="8">
        <v>127.9</v>
      </c>
      <c r="X148" s="8">
        <v>16358.28</v>
      </c>
    </row>
    <row r="149" spans="1:24" ht="15.75" thickBot="1" x14ac:dyDescent="0.3">
      <c r="A149" s="6">
        <v>44544</v>
      </c>
      <c r="B149" s="8">
        <v>422.3</v>
      </c>
      <c r="C149" s="8">
        <v>70.290000000000006</v>
      </c>
      <c r="D149" s="8">
        <v>4940.03</v>
      </c>
      <c r="F149" s="6">
        <v>44544</v>
      </c>
      <c r="G149" s="8">
        <v>568.66999999999996</v>
      </c>
      <c r="H149" s="8">
        <v>258.56</v>
      </c>
      <c r="I149" s="8">
        <v>66854.03</v>
      </c>
      <c r="K149" s="6">
        <v>44544</v>
      </c>
      <c r="L149" s="8">
        <v>537.1</v>
      </c>
      <c r="M149" s="8">
        <v>191.27</v>
      </c>
      <c r="N149" s="8">
        <v>36586.019999999997</v>
      </c>
      <c r="P149" s="6">
        <v>44544</v>
      </c>
      <c r="Q149" s="8">
        <v>543.16999999999996</v>
      </c>
      <c r="R149" s="8">
        <v>211.48</v>
      </c>
      <c r="S149" s="8">
        <v>44722.49</v>
      </c>
      <c r="U149" s="6">
        <v>44544</v>
      </c>
      <c r="V149" s="8">
        <v>556.79999999999995</v>
      </c>
      <c r="W149" s="8">
        <v>225.12</v>
      </c>
      <c r="X149" s="8">
        <v>50679.47</v>
      </c>
    </row>
    <row r="150" spans="1:24" ht="15.75" thickBot="1" x14ac:dyDescent="0.3">
      <c r="A150" s="6">
        <v>44545</v>
      </c>
      <c r="B150" s="8">
        <v>353.31</v>
      </c>
      <c r="C150" s="8">
        <v>1.3</v>
      </c>
      <c r="D150" s="8">
        <v>1.68</v>
      </c>
      <c r="F150" s="6">
        <v>44545</v>
      </c>
      <c r="G150" s="8">
        <v>555.66999999999996</v>
      </c>
      <c r="H150" s="8">
        <v>245.56</v>
      </c>
      <c r="I150" s="8">
        <v>60297.36</v>
      </c>
      <c r="K150" s="6">
        <v>44545</v>
      </c>
      <c r="L150" s="8">
        <v>648.29</v>
      </c>
      <c r="M150" s="8">
        <v>302.47000000000003</v>
      </c>
      <c r="N150" s="8">
        <v>91487.6</v>
      </c>
      <c r="P150" s="6">
        <v>44545</v>
      </c>
      <c r="Q150" s="8">
        <v>140.43</v>
      </c>
      <c r="R150" s="8">
        <v>-191.26</v>
      </c>
      <c r="S150" s="8">
        <v>36579.550000000003</v>
      </c>
      <c r="U150" s="6">
        <v>44545</v>
      </c>
      <c r="V150" s="8">
        <v>459.58</v>
      </c>
      <c r="W150" s="8">
        <v>127.9</v>
      </c>
      <c r="X150" s="8">
        <v>16358.28</v>
      </c>
    </row>
    <row r="151" spans="1:24" ht="15.75" thickBot="1" x14ac:dyDescent="0.3">
      <c r="A151" s="6">
        <v>44546</v>
      </c>
      <c r="B151" s="8">
        <v>450.19</v>
      </c>
      <c r="C151" s="8">
        <v>98.18</v>
      </c>
      <c r="D151" s="8">
        <v>9639.9599999999991</v>
      </c>
      <c r="F151" s="6">
        <v>44546</v>
      </c>
      <c r="G151" s="8">
        <v>652.30999999999995</v>
      </c>
      <c r="H151" s="8">
        <v>342.2</v>
      </c>
      <c r="I151" s="8">
        <v>117103.45</v>
      </c>
      <c r="K151" s="6">
        <v>44546</v>
      </c>
      <c r="L151" s="8">
        <v>217.78</v>
      </c>
      <c r="M151" s="8">
        <v>-128.04</v>
      </c>
      <c r="N151" s="8">
        <v>16395.27</v>
      </c>
      <c r="P151" s="6">
        <v>44546</v>
      </c>
      <c r="Q151" s="8">
        <v>70.98</v>
      </c>
      <c r="R151" s="8">
        <v>-260.7</v>
      </c>
      <c r="S151" s="8">
        <v>67966.75</v>
      </c>
      <c r="U151" s="6">
        <v>44546</v>
      </c>
      <c r="V151" s="8">
        <v>299.89999999999998</v>
      </c>
      <c r="W151" s="8">
        <v>-31.78</v>
      </c>
      <c r="X151" s="8">
        <v>1010.04</v>
      </c>
    </row>
    <row r="152" spans="1:24" ht="15.75" thickBot="1" x14ac:dyDescent="0.3">
      <c r="A152" s="1"/>
      <c r="B152" s="1"/>
      <c r="C152" s="1"/>
      <c r="D152" s="1"/>
      <c r="F152" s="1"/>
      <c r="G152" s="1"/>
      <c r="H152" s="1"/>
      <c r="I152" s="1"/>
      <c r="K152" s="1"/>
      <c r="L152" s="1"/>
      <c r="M152" s="1"/>
      <c r="N152" s="1"/>
      <c r="P152" s="1"/>
      <c r="Q152" s="1"/>
      <c r="R152" s="1"/>
      <c r="S152" s="1"/>
      <c r="U152" s="1"/>
      <c r="V152" s="1"/>
      <c r="W152" s="1"/>
      <c r="X152" s="1"/>
    </row>
    <row r="153" spans="1:24" ht="15.75" thickBot="1" x14ac:dyDescent="0.3">
      <c r="A153" s="1" t="s">
        <v>17</v>
      </c>
      <c r="B153" s="8">
        <v>352.01</v>
      </c>
      <c r="C153" s="1" t="s">
        <v>13</v>
      </c>
      <c r="D153" s="8">
        <v>1173996.56</v>
      </c>
      <c r="F153" s="1" t="s">
        <v>17</v>
      </c>
      <c r="G153" s="8">
        <v>310.11</v>
      </c>
      <c r="H153" s="1" t="s">
        <v>13</v>
      </c>
      <c r="I153" s="8">
        <v>947614.33</v>
      </c>
      <c r="K153" s="1" t="s">
        <v>17</v>
      </c>
      <c r="L153" s="8">
        <v>345.82</v>
      </c>
      <c r="M153" s="1" t="s">
        <v>13</v>
      </c>
      <c r="N153" s="8">
        <v>1138699.94</v>
      </c>
      <c r="P153" s="1" t="s">
        <v>17</v>
      </c>
      <c r="Q153" s="8">
        <v>331.69</v>
      </c>
      <c r="R153" s="1" t="s">
        <v>13</v>
      </c>
      <c r="S153" s="8">
        <v>1006778.86</v>
      </c>
      <c r="U153" s="1" t="s">
        <v>17</v>
      </c>
      <c r="V153" s="8">
        <v>331.68</v>
      </c>
      <c r="W153" s="1" t="s">
        <v>13</v>
      </c>
      <c r="X153" s="8">
        <v>923051.95</v>
      </c>
    </row>
    <row r="154" spans="1:24" ht="15.75" thickBot="1" x14ac:dyDescent="0.3">
      <c r="A154" s="1"/>
      <c r="B154" s="1"/>
      <c r="C154" s="13" t="s">
        <v>16</v>
      </c>
      <c r="D154" s="8">
        <f>SUM(D126:D151)/26</f>
        <v>45153.714615384612</v>
      </c>
      <c r="F154" s="1"/>
      <c r="G154" s="1"/>
      <c r="H154" s="13" t="s">
        <v>16</v>
      </c>
      <c r="I154" s="8">
        <f>SUM(I126:I151)/26</f>
        <v>36446.704615384617</v>
      </c>
      <c r="K154" s="1"/>
      <c r="L154" s="1"/>
      <c r="M154" s="13" t="s">
        <v>16</v>
      </c>
      <c r="N154" s="8">
        <f>SUM(N126:N151)/26</f>
        <v>43796.151153846149</v>
      </c>
      <c r="P154" s="1"/>
      <c r="Q154" s="1"/>
      <c r="R154" s="13" t="s">
        <v>16</v>
      </c>
      <c r="S154" s="8">
        <f>SUM(S126:S151)/26</f>
        <v>38722.263846153852</v>
      </c>
      <c r="U154" s="1"/>
      <c r="V154" s="1"/>
      <c r="W154" s="13" t="s">
        <v>16</v>
      </c>
      <c r="X154" s="8">
        <v>36922.080000000002</v>
      </c>
    </row>
    <row r="155" spans="1:24" ht="15.75" thickBot="1" x14ac:dyDescent="0.3">
      <c r="A155" s="1"/>
      <c r="B155" s="1"/>
      <c r="C155" s="11" t="s">
        <v>15</v>
      </c>
      <c r="D155" s="8">
        <f>SQRT(D154)</f>
        <v>212.49403430540022</v>
      </c>
      <c r="F155" s="1"/>
      <c r="G155" s="1"/>
      <c r="H155" s="11" t="s">
        <v>15</v>
      </c>
      <c r="I155" s="8">
        <f>SQRT(I154)</f>
        <v>190.91020039637647</v>
      </c>
      <c r="K155" s="1"/>
      <c r="L155" s="1"/>
      <c r="M155" s="11" t="s">
        <v>15</v>
      </c>
      <c r="N155" s="8">
        <f>SQRT(N154)</f>
        <v>209.27529991340629</v>
      </c>
      <c r="P155" s="1"/>
      <c r="Q155" s="1"/>
      <c r="R155" s="11" t="s">
        <v>15</v>
      </c>
      <c r="S155" s="8">
        <f>SQRT(S154)</f>
        <v>196.77973433805082</v>
      </c>
      <c r="U155" s="1"/>
      <c r="V155" s="1"/>
      <c r="W155" s="11" t="s">
        <v>15</v>
      </c>
      <c r="X155" s="8">
        <v>192.15</v>
      </c>
    </row>
    <row r="157" spans="1:24" x14ac:dyDescent="0.25">
      <c r="D157" s="3">
        <v>140</v>
      </c>
      <c r="I157" s="3">
        <v>120</v>
      </c>
      <c r="N157" s="3">
        <v>136</v>
      </c>
      <c r="S157" s="3">
        <v>135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62E18-4714-4894-9C8C-C06A0321064C}">
  <dimension ref="B1:CD288"/>
  <sheetViews>
    <sheetView tabSelected="1" topLeftCell="BJ1" zoomScale="70" zoomScaleNormal="70" workbookViewId="0">
      <selection activeCell="BJ31" sqref="BJ31"/>
    </sheetView>
  </sheetViews>
  <sheetFormatPr defaultRowHeight="15" x14ac:dyDescent="0.25"/>
  <cols>
    <col min="2" max="2" width="11.7109375" customWidth="1"/>
    <col min="3" max="3" width="12" customWidth="1"/>
    <col min="11" max="11" width="10.5703125" customWidth="1"/>
    <col min="39" max="43" width="11.140625" customWidth="1"/>
    <col min="46" max="46" width="20.85546875" customWidth="1"/>
    <col min="47" max="47" width="15" customWidth="1"/>
    <col min="48" max="51" width="14.28515625" customWidth="1"/>
    <col min="62" max="82" width="20.5703125" customWidth="1"/>
  </cols>
  <sheetData>
    <row r="1" spans="2:82" ht="27" thickBot="1" x14ac:dyDescent="0.3">
      <c r="B1" s="1" t="s">
        <v>4</v>
      </c>
      <c r="C1" s="1" t="s">
        <v>110</v>
      </c>
      <c r="D1" s="1" t="s">
        <v>111</v>
      </c>
      <c r="E1" s="1" t="s">
        <v>112</v>
      </c>
      <c r="L1" s="1" t="s">
        <v>111</v>
      </c>
      <c r="M1" s="1" t="s">
        <v>112</v>
      </c>
      <c r="S1" s="1" t="s">
        <v>111</v>
      </c>
      <c r="T1" s="1" t="s">
        <v>112</v>
      </c>
      <c r="Y1" s="1" t="s">
        <v>111</v>
      </c>
      <c r="Z1" s="1" t="s">
        <v>112</v>
      </c>
      <c r="AF1" s="1" t="s">
        <v>111</v>
      </c>
      <c r="AG1" s="1" t="s">
        <v>112</v>
      </c>
    </row>
    <row r="2" spans="2:82" ht="15.75" thickBot="1" x14ac:dyDescent="0.3">
      <c r="B2" s="8">
        <v>5.16</v>
      </c>
      <c r="C2" s="8">
        <v>4432.99</v>
      </c>
      <c r="D2" s="1"/>
      <c r="E2" s="1"/>
      <c r="J2" s="8">
        <v>365.11</v>
      </c>
      <c r="K2" s="8">
        <v>4432.99</v>
      </c>
      <c r="L2" s="1"/>
      <c r="M2" s="1"/>
      <c r="Q2" s="8">
        <v>598.54999999999995</v>
      </c>
      <c r="R2" s="8">
        <v>4432.99</v>
      </c>
      <c r="S2" s="18"/>
      <c r="T2" s="18"/>
      <c r="W2" s="8">
        <v>612.19000000000005</v>
      </c>
      <c r="X2" s="8">
        <v>4432.99</v>
      </c>
      <c r="Y2" s="18"/>
      <c r="Z2" s="18"/>
      <c r="AD2" s="8">
        <v>335.08</v>
      </c>
      <c r="AE2" s="8">
        <v>4432.99</v>
      </c>
      <c r="AF2" s="1"/>
      <c r="AG2" s="1"/>
      <c r="AM2" t="s">
        <v>0</v>
      </c>
      <c r="AN2" t="s">
        <v>128</v>
      </c>
      <c r="AO2" s="46" t="s">
        <v>129</v>
      </c>
      <c r="AP2" s="46" t="s">
        <v>130</v>
      </c>
      <c r="AQ2" s="46" t="s">
        <v>1</v>
      </c>
      <c r="AR2" s="46" t="s">
        <v>131</v>
      </c>
      <c r="AS2" s="46" t="s">
        <v>132</v>
      </c>
      <c r="AT2" s="46" t="s">
        <v>133</v>
      </c>
      <c r="AU2" s="46" t="s">
        <v>134</v>
      </c>
      <c r="AV2" s="46" t="s">
        <v>135</v>
      </c>
      <c r="AW2" s="46" t="s">
        <v>136</v>
      </c>
      <c r="AX2" s="46" t="s">
        <v>137</v>
      </c>
      <c r="AY2" s="46" t="s">
        <v>138</v>
      </c>
      <c r="AZ2" s="46" t="s">
        <v>139</v>
      </c>
      <c r="BA2" s="46" t="s">
        <v>140</v>
      </c>
      <c r="BB2" s="46" t="s">
        <v>141</v>
      </c>
      <c r="BC2" s="46" t="s">
        <v>142</v>
      </c>
      <c r="BD2" s="46" t="s">
        <v>143</v>
      </c>
      <c r="BE2" s="46" t="s">
        <v>144</v>
      </c>
      <c r="BF2" s="46" t="s">
        <v>145</v>
      </c>
    </row>
    <row r="3" spans="2:82" ht="15.75" thickBot="1" x14ac:dyDescent="0.3">
      <c r="B3" s="8">
        <v>481.57</v>
      </c>
      <c r="C3" s="8">
        <v>4357.7299999999996</v>
      </c>
      <c r="D3" s="4">
        <v>4.54</v>
      </c>
      <c r="E3" s="4">
        <v>-0.02</v>
      </c>
      <c r="J3" s="8">
        <v>656.48</v>
      </c>
      <c r="K3" s="8">
        <v>4357.7299999999996</v>
      </c>
      <c r="L3" s="4">
        <v>0.59</v>
      </c>
      <c r="M3" s="4">
        <v>-0.02</v>
      </c>
      <c r="Q3" s="8">
        <v>169.89</v>
      </c>
      <c r="R3" s="8">
        <v>4357.7299999999996</v>
      </c>
      <c r="S3" s="4">
        <v>-1.26</v>
      </c>
      <c r="T3" s="4">
        <v>-0.02</v>
      </c>
      <c r="W3" s="8">
        <v>8.0299999999999994</v>
      </c>
      <c r="X3" s="8">
        <v>4357.7299999999996</v>
      </c>
      <c r="Y3" s="4">
        <v>-4.33</v>
      </c>
      <c r="Z3" s="4">
        <v>-0.02</v>
      </c>
      <c r="AD3" s="8">
        <v>22.58</v>
      </c>
      <c r="AE3" s="8">
        <v>4357.7299999999996</v>
      </c>
      <c r="AF3" s="4">
        <v>-2.7</v>
      </c>
      <c r="AG3" s="4">
        <v>-0.02</v>
      </c>
      <c r="AM3" s="4">
        <v>4.54</v>
      </c>
      <c r="AN3" s="4">
        <v>0.59</v>
      </c>
      <c r="AO3" s="4">
        <v>-1.26</v>
      </c>
      <c r="AP3" s="4">
        <v>-4.33</v>
      </c>
      <c r="AQ3" s="4">
        <v>-2.7</v>
      </c>
      <c r="AR3" s="4">
        <v>-1.22</v>
      </c>
      <c r="AS3" s="4">
        <v>2.93</v>
      </c>
      <c r="AT3" s="4">
        <v>-1.68</v>
      </c>
      <c r="AU3" s="4">
        <v>0.48</v>
      </c>
      <c r="AV3" s="4">
        <v>3.04</v>
      </c>
      <c r="AW3" s="4">
        <v>1.2</v>
      </c>
      <c r="AX3" s="4">
        <v>3.23</v>
      </c>
      <c r="AY3" s="4">
        <v>-1.54</v>
      </c>
      <c r="AZ3" s="4">
        <v>0.68</v>
      </c>
      <c r="BA3" s="4">
        <v>-2.86</v>
      </c>
      <c r="BB3" s="35">
        <v>-0.47</v>
      </c>
      <c r="BC3" s="35">
        <v>-1.75</v>
      </c>
      <c r="BD3" s="35">
        <v>0.09</v>
      </c>
      <c r="BE3" s="35">
        <v>1.61</v>
      </c>
      <c r="BF3" s="35">
        <v>0.02</v>
      </c>
    </row>
    <row r="4" spans="2:82" ht="15.75" thickBot="1" x14ac:dyDescent="0.3">
      <c r="B4" s="8">
        <v>311.27</v>
      </c>
      <c r="C4" s="8">
        <v>4354.1899999999996</v>
      </c>
      <c r="D4" s="4">
        <v>-0.44</v>
      </c>
      <c r="E4" s="4">
        <v>0</v>
      </c>
      <c r="J4" s="8">
        <v>468.63</v>
      </c>
      <c r="K4" s="8">
        <v>4354.1899999999996</v>
      </c>
      <c r="L4" s="4">
        <v>-0.34</v>
      </c>
      <c r="M4" s="4">
        <v>0</v>
      </c>
      <c r="Q4" s="8">
        <v>566.99</v>
      </c>
      <c r="R4" s="8">
        <v>4354.1899999999996</v>
      </c>
      <c r="S4" s="4">
        <v>1.21</v>
      </c>
      <c r="T4" s="4">
        <v>0</v>
      </c>
      <c r="W4" s="8">
        <v>105.21</v>
      </c>
      <c r="X4" s="8">
        <v>4354.1899999999996</v>
      </c>
      <c r="Y4" s="4">
        <v>2.57</v>
      </c>
      <c r="Z4" s="4">
        <v>0</v>
      </c>
      <c r="AD4" s="8">
        <v>321.14999999999998</v>
      </c>
      <c r="AE4" s="8">
        <v>4354.1899999999996</v>
      </c>
      <c r="AF4" s="4">
        <v>2.65</v>
      </c>
      <c r="AG4" s="4">
        <v>0</v>
      </c>
      <c r="AM4" s="4">
        <v>-0.44</v>
      </c>
      <c r="AN4" s="4">
        <v>-0.34</v>
      </c>
      <c r="AO4" s="4">
        <v>1.21</v>
      </c>
      <c r="AP4" s="4">
        <v>2.57</v>
      </c>
      <c r="AQ4" s="4">
        <v>2.65</v>
      </c>
      <c r="AR4" s="4">
        <v>1.89</v>
      </c>
      <c r="AS4" s="4">
        <v>0.92</v>
      </c>
      <c r="AT4" s="4">
        <v>0.55000000000000004</v>
      </c>
      <c r="AU4" s="4">
        <v>-1.27</v>
      </c>
      <c r="AV4" s="4">
        <v>-2.14</v>
      </c>
      <c r="AW4" s="4">
        <v>-3.21</v>
      </c>
      <c r="AX4" s="4">
        <v>0.02</v>
      </c>
      <c r="AY4" s="4">
        <v>1.17</v>
      </c>
      <c r="AZ4" s="4">
        <v>-2.04</v>
      </c>
      <c r="BA4" s="4">
        <v>1.47</v>
      </c>
      <c r="BB4" s="35">
        <v>0.4</v>
      </c>
      <c r="BC4" s="35">
        <v>1.95</v>
      </c>
      <c r="BD4" s="35">
        <v>0.54</v>
      </c>
      <c r="BE4" s="35">
        <v>-2.27</v>
      </c>
      <c r="BF4" s="35">
        <v>-0.67</v>
      </c>
    </row>
    <row r="5" spans="2:82" ht="15.75" thickBot="1" x14ac:dyDescent="0.3">
      <c r="B5" s="8">
        <v>345.33</v>
      </c>
      <c r="C5" s="8">
        <v>4395.6400000000003</v>
      </c>
      <c r="D5" s="4">
        <v>0.1</v>
      </c>
      <c r="E5" s="4">
        <v>0.01</v>
      </c>
      <c r="J5" s="8">
        <v>413.23</v>
      </c>
      <c r="K5" s="8">
        <v>4395.6400000000003</v>
      </c>
      <c r="L5" s="4">
        <v>-0.13</v>
      </c>
      <c r="M5" s="4">
        <v>0.01</v>
      </c>
      <c r="Q5" s="8">
        <v>539.34</v>
      </c>
      <c r="R5" s="8">
        <v>4395.6400000000003</v>
      </c>
      <c r="S5" s="4">
        <v>-0.05</v>
      </c>
      <c r="T5" s="4">
        <v>0.01</v>
      </c>
      <c r="W5" s="8">
        <v>306.60000000000002</v>
      </c>
      <c r="X5" s="8">
        <v>4395.6400000000003</v>
      </c>
      <c r="Y5" s="4">
        <v>1.07</v>
      </c>
      <c r="Z5" s="4">
        <v>0.01</v>
      </c>
      <c r="AD5" s="8">
        <v>244.8</v>
      </c>
      <c r="AE5" s="8">
        <v>4395.6400000000003</v>
      </c>
      <c r="AF5" s="4">
        <v>-0.27</v>
      </c>
      <c r="AG5" s="4">
        <v>0.01</v>
      </c>
      <c r="AM5" s="4">
        <v>0.1</v>
      </c>
      <c r="AN5" s="4">
        <v>-0.13</v>
      </c>
      <c r="AO5" s="4">
        <v>-0.05</v>
      </c>
      <c r="AP5" s="4">
        <v>1.07</v>
      </c>
      <c r="AQ5" s="4">
        <v>-0.27</v>
      </c>
      <c r="AR5" s="4">
        <v>-1.82</v>
      </c>
      <c r="AS5" s="4">
        <v>-0.03</v>
      </c>
      <c r="AT5" s="4">
        <v>-0.01</v>
      </c>
      <c r="AU5" s="4">
        <v>1.22</v>
      </c>
      <c r="AV5" s="4">
        <v>2.34</v>
      </c>
      <c r="AW5" s="4">
        <v>-1.52</v>
      </c>
      <c r="AX5" s="4">
        <v>0.14000000000000001</v>
      </c>
      <c r="AY5" s="4">
        <v>0.65</v>
      </c>
      <c r="AZ5" s="4">
        <v>1.59</v>
      </c>
      <c r="BA5" s="4">
        <v>0.17</v>
      </c>
      <c r="BB5" s="35">
        <v>-0.76</v>
      </c>
      <c r="BC5" s="35">
        <v>0.03</v>
      </c>
      <c r="BD5" s="35">
        <v>-1.78</v>
      </c>
      <c r="BE5" s="35">
        <v>0.12</v>
      </c>
      <c r="BF5" s="35">
        <v>0.44</v>
      </c>
    </row>
    <row r="6" spans="2:82" ht="15.75" thickBot="1" x14ac:dyDescent="0.3">
      <c r="B6" s="8">
        <v>467.95</v>
      </c>
      <c r="C6" s="8">
        <v>4448.9799999999996</v>
      </c>
      <c r="D6" s="4">
        <v>0.3</v>
      </c>
      <c r="E6" s="4">
        <v>0.01</v>
      </c>
      <c r="J6" s="8">
        <v>690.61</v>
      </c>
      <c r="K6" s="8">
        <v>4448.9799999999996</v>
      </c>
      <c r="L6" s="4">
        <v>0.51</v>
      </c>
      <c r="M6" s="4">
        <v>0.01</v>
      </c>
      <c r="Q6" s="8">
        <v>643.04</v>
      </c>
      <c r="R6" s="8">
        <v>4448.9799999999996</v>
      </c>
      <c r="S6" s="4">
        <v>0.18</v>
      </c>
      <c r="T6" s="4">
        <v>0.01</v>
      </c>
      <c r="W6" s="8">
        <v>369.1</v>
      </c>
      <c r="X6" s="8">
        <v>4448.9799999999996</v>
      </c>
      <c r="Y6" s="4">
        <v>0.19</v>
      </c>
      <c r="Z6" s="4">
        <v>0.01</v>
      </c>
      <c r="AD6" s="8">
        <v>598.97</v>
      </c>
      <c r="AE6" s="8">
        <v>4448.9799999999996</v>
      </c>
      <c r="AF6" s="4">
        <v>0.89</v>
      </c>
      <c r="AG6" s="4">
        <v>0.01</v>
      </c>
      <c r="AM6" s="4">
        <v>0.3</v>
      </c>
      <c r="AN6" s="4">
        <v>0.51</v>
      </c>
      <c r="AO6" s="4">
        <v>0.18</v>
      </c>
      <c r="AP6" s="4">
        <v>0.19</v>
      </c>
      <c r="AQ6" s="4">
        <v>0.89</v>
      </c>
      <c r="AR6" s="4">
        <v>-0.56999999999999995</v>
      </c>
      <c r="AS6" s="4">
        <v>-0.44</v>
      </c>
      <c r="AT6" s="4">
        <v>0.87</v>
      </c>
      <c r="AU6" s="4">
        <v>-1.45</v>
      </c>
      <c r="AV6" s="4">
        <v>-1.79</v>
      </c>
      <c r="AW6" s="4">
        <v>4.66</v>
      </c>
      <c r="AX6" s="4">
        <v>-2.2599999999999998</v>
      </c>
      <c r="AY6" s="4">
        <v>0.02</v>
      </c>
      <c r="AZ6" s="4">
        <v>-1.31</v>
      </c>
      <c r="BA6" s="4">
        <v>1.5</v>
      </c>
      <c r="BB6" s="35">
        <v>-0.9</v>
      </c>
      <c r="BC6" s="35">
        <v>-0.13</v>
      </c>
      <c r="BD6" s="35">
        <v>0.73</v>
      </c>
      <c r="BE6" s="35">
        <v>1.84</v>
      </c>
      <c r="BF6" s="35">
        <v>-1.46</v>
      </c>
    </row>
    <row r="7" spans="2:82" ht="15.75" thickBot="1" x14ac:dyDescent="0.3">
      <c r="B7" s="8">
        <v>427.07</v>
      </c>
      <c r="C7" s="8">
        <v>4455.4799999999996</v>
      </c>
      <c r="D7" s="4">
        <v>-0.09</v>
      </c>
      <c r="E7" s="4">
        <v>0</v>
      </c>
      <c r="J7" s="8">
        <v>148.84</v>
      </c>
      <c r="K7" s="8">
        <v>4455.4799999999996</v>
      </c>
      <c r="L7" s="4">
        <v>-1.53</v>
      </c>
      <c r="M7" s="4">
        <v>0</v>
      </c>
      <c r="Q7" s="8">
        <v>691.45</v>
      </c>
      <c r="R7" s="8">
        <v>4455.4799999999996</v>
      </c>
      <c r="S7" s="4">
        <v>7.0000000000000007E-2</v>
      </c>
      <c r="T7" s="4">
        <v>0</v>
      </c>
      <c r="W7" s="8">
        <v>209.37</v>
      </c>
      <c r="X7" s="8">
        <v>4455.4799999999996</v>
      </c>
      <c r="Y7" s="4">
        <v>-0.56999999999999995</v>
      </c>
      <c r="Z7" s="4">
        <v>0</v>
      </c>
      <c r="AD7" s="8">
        <v>217.07</v>
      </c>
      <c r="AE7" s="8">
        <v>4455.4799999999996</v>
      </c>
      <c r="AF7" s="4">
        <v>-1.01</v>
      </c>
      <c r="AG7" s="4">
        <v>0</v>
      </c>
      <c r="AM7" s="4">
        <v>-0.09</v>
      </c>
      <c r="AN7" s="4">
        <v>-1.53</v>
      </c>
      <c r="AO7" s="4">
        <v>7.0000000000000007E-2</v>
      </c>
      <c r="AP7" s="4">
        <v>-0.56999999999999995</v>
      </c>
      <c r="AQ7" s="4">
        <v>-1.01</v>
      </c>
      <c r="AR7" s="4">
        <v>2.29</v>
      </c>
      <c r="AS7" s="4">
        <v>-0.5</v>
      </c>
      <c r="AT7" s="4">
        <v>-1.06</v>
      </c>
      <c r="AU7" s="4">
        <v>0.61</v>
      </c>
      <c r="AV7" s="4">
        <v>2.0699999999999998</v>
      </c>
      <c r="AW7" s="4">
        <v>0.12</v>
      </c>
      <c r="AX7" s="4">
        <v>1.83</v>
      </c>
      <c r="AY7" s="4">
        <v>-1</v>
      </c>
      <c r="AZ7" s="4">
        <v>1.44</v>
      </c>
      <c r="BA7" s="4">
        <v>-3.31</v>
      </c>
      <c r="BB7" s="35">
        <v>1.64</v>
      </c>
      <c r="BC7" s="35">
        <v>0.5</v>
      </c>
      <c r="BD7" s="35">
        <v>0.12</v>
      </c>
      <c r="BE7" s="35">
        <v>-1.3</v>
      </c>
      <c r="BF7" s="35">
        <v>1.63</v>
      </c>
      <c r="BJ7" s="39"/>
      <c r="BK7" s="39" t="s">
        <v>0</v>
      </c>
      <c r="BL7" s="39" t="s">
        <v>128</v>
      </c>
      <c r="BM7" s="39" t="s">
        <v>129</v>
      </c>
      <c r="BN7" s="39" t="s">
        <v>130</v>
      </c>
      <c r="BO7" s="39" t="s">
        <v>1</v>
      </c>
      <c r="BP7" s="39" t="s">
        <v>131</v>
      </c>
      <c r="BQ7" s="39" t="s">
        <v>132</v>
      </c>
      <c r="BR7" s="39" t="s">
        <v>133</v>
      </c>
      <c r="BS7" s="39" t="s">
        <v>134</v>
      </c>
      <c r="BT7" s="39" t="s">
        <v>135</v>
      </c>
      <c r="BU7" s="39" t="s">
        <v>136</v>
      </c>
      <c r="BV7" s="39" t="s">
        <v>137</v>
      </c>
      <c r="BW7" s="39" t="s">
        <v>138</v>
      </c>
      <c r="BX7" s="39" t="s">
        <v>139</v>
      </c>
      <c r="BY7" s="39" t="s">
        <v>140</v>
      </c>
      <c r="BZ7" s="39" t="s">
        <v>141</v>
      </c>
      <c r="CA7" s="39" t="s">
        <v>142</v>
      </c>
      <c r="CB7" s="39" t="s">
        <v>143</v>
      </c>
      <c r="CC7" s="39" t="s">
        <v>144</v>
      </c>
      <c r="CD7" s="39" t="s">
        <v>145</v>
      </c>
    </row>
    <row r="8" spans="2:82" ht="15.75" thickBot="1" x14ac:dyDescent="0.3">
      <c r="B8" s="8">
        <v>611</v>
      </c>
      <c r="C8" s="8">
        <v>4443.1099999999997</v>
      </c>
      <c r="D8" s="4">
        <v>0.36</v>
      </c>
      <c r="E8" s="4">
        <v>0</v>
      </c>
      <c r="J8" s="8">
        <v>315.29000000000002</v>
      </c>
      <c r="K8" s="8">
        <v>4443.1099999999997</v>
      </c>
      <c r="L8" s="4">
        <v>0.75</v>
      </c>
      <c r="M8" s="4">
        <v>0</v>
      </c>
      <c r="Q8" s="8">
        <v>31.61</v>
      </c>
      <c r="R8" s="8">
        <v>4443.1099999999997</v>
      </c>
      <c r="S8" s="4">
        <v>-3.09</v>
      </c>
      <c r="T8" s="4">
        <v>0</v>
      </c>
      <c r="W8" s="8">
        <v>98.3</v>
      </c>
      <c r="X8" s="8">
        <v>4443.1099999999997</v>
      </c>
      <c r="Y8" s="4">
        <v>-0.76</v>
      </c>
      <c r="Z8" s="4">
        <v>0</v>
      </c>
      <c r="AD8" s="8">
        <v>515.72</v>
      </c>
      <c r="AE8" s="8">
        <v>4443.1099999999997</v>
      </c>
      <c r="AF8" s="4">
        <v>0.87</v>
      </c>
      <c r="AG8" s="4">
        <v>0</v>
      </c>
      <c r="AM8" s="4">
        <v>0.36</v>
      </c>
      <c r="AN8" s="4">
        <v>0.75</v>
      </c>
      <c r="AO8" s="4">
        <v>-3.09</v>
      </c>
      <c r="AP8" s="4">
        <v>-0.76</v>
      </c>
      <c r="AQ8" s="4">
        <v>0.87</v>
      </c>
      <c r="AR8" s="4">
        <v>-0.6</v>
      </c>
      <c r="AS8" s="4">
        <v>0.25</v>
      </c>
      <c r="AT8" s="4">
        <v>-7.0000000000000007E-2</v>
      </c>
      <c r="AU8" s="4">
        <v>-1.24</v>
      </c>
      <c r="AV8" s="4">
        <v>-1.52</v>
      </c>
      <c r="AW8" s="4">
        <v>-1.89</v>
      </c>
      <c r="AX8" s="4">
        <v>-0.31</v>
      </c>
      <c r="AY8" s="4">
        <v>0.56000000000000005</v>
      </c>
      <c r="AZ8" s="4">
        <v>-0.35</v>
      </c>
      <c r="BA8" s="4">
        <v>3.5</v>
      </c>
      <c r="BB8" s="35">
        <v>-1.58</v>
      </c>
      <c r="BC8" s="35">
        <v>-0.45</v>
      </c>
      <c r="BD8" s="35">
        <v>0.87</v>
      </c>
      <c r="BE8" s="35">
        <v>0.46</v>
      </c>
      <c r="BF8" s="35">
        <v>-0.6</v>
      </c>
      <c r="BJ8" s="37" t="s">
        <v>0</v>
      </c>
      <c r="BK8" s="37">
        <v>1</v>
      </c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</row>
    <row r="9" spans="2:82" ht="15.75" thickBot="1" x14ac:dyDescent="0.3">
      <c r="B9" s="8">
        <v>502.01</v>
      </c>
      <c r="C9" s="8">
        <v>4352.63</v>
      </c>
      <c r="D9" s="4">
        <v>-0.2</v>
      </c>
      <c r="E9" s="4">
        <v>-0.02</v>
      </c>
      <c r="J9" s="8">
        <v>370.56</v>
      </c>
      <c r="K9" s="8">
        <v>4352.63</v>
      </c>
      <c r="L9" s="4">
        <v>0.16</v>
      </c>
      <c r="M9" s="4">
        <v>-0.02</v>
      </c>
      <c r="Q9" s="8">
        <v>355.68</v>
      </c>
      <c r="R9" s="8">
        <v>4352.63</v>
      </c>
      <c r="S9" s="4">
        <v>2.42</v>
      </c>
      <c r="T9" s="4">
        <v>-0.02</v>
      </c>
      <c r="W9" s="8">
        <v>417.71</v>
      </c>
      <c r="X9" s="8">
        <v>4352.63</v>
      </c>
      <c r="Y9" s="4">
        <v>1.45</v>
      </c>
      <c r="Z9" s="4">
        <v>-0.02</v>
      </c>
      <c r="AD9" s="8">
        <v>550.4</v>
      </c>
      <c r="AE9" s="8">
        <v>4352.63</v>
      </c>
      <c r="AF9" s="4">
        <v>7.0000000000000007E-2</v>
      </c>
      <c r="AG9" s="4">
        <v>-0.02</v>
      </c>
      <c r="AM9" s="4">
        <v>-0.2</v>
      </c>
      <c r="AN9" s="4">
        <v>0.16</v>
      </c>
      <c r="AO9" s="4">
        <v>2.42</v>
      </c>
      <c r="AP9" s="4">
        <v>1.45</v>
      </c>
      <c r="AQ9" s="4">
        <v>7.0000000000000007E-2</v>
      </c>
      <c r="AR9" s="4">
        <v>-1.97</v>
      </c>
      <c r="AS9" s="4">
        <v>-0.53</v>
      </c>
      <c r="AT9" s="4">
        <v>1.36</v>
      </c>
      <c r="AU9" s="4">
        <v>1.48</v>
      </c>
      <c r="AV9" s="4">
        <v>1.51</v>
      </c>
      <c r="AW9" s="4">
        <v>0.86</v>
      </c>
      <c r="AX9" s="4">
        <v>-0.06</v>
      </c>
      <c r="AY9" s="4">
        <v>-0.37</v>
      </c>
      <c r="AZ9" s="4">
        <v>0.43</v>
      </c>
      <c r="BA9" s="4">
        <v>-1.25</v>
      </c>
      <c r="BB9" s="35">
        <v>1.1499999999999999</v>
      </c>
      <c r="BC9" s="35">
        <v>0.42</v>
      </c>
      <c r="BD9" s="35">
        <v>-1.72</v>
      </c>
      <c r="BE9" s="35">
        <v>0.45</v>
      </c>
      <c r="BF9" s="35">
        <v>0.02</v>
      </c>
      <c r="BJ9" s="37" t="s">
        <v>128</v>
      </c>
      <c r="BK9" s="37">
        <v>-0.16383565907559422</v>
      </c>
      <c r="BL9" s="37">
        <v>1</v>
      </c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</row>
    <row r="10" spans="2:82" ht="15.75" thickBot="1" x14ac:dyDescent="0.3">
      <c r="B10" s="8">
        <v>611</v>
      </c>
      <c r="C10" s="8">
        <v>4359.46</v>
      </c>
      <c r="D10" s="4">
        <v>0.2</v>
      </c>
      <c r="E10" s="4">
        <v>0</v>
      </c>
      <c r="J10" s="8">
        <v>155.54</v>
      </c>
      <c r="K10" s="8">
        <v>4359.46</v>
      </c>
      <c r="L10" s="4">
        <v>-0.87</v>
      </c>
      <c r="M10" s="4">
        <v>0</v>
      </c>
      <c r="Q10" s="8">
        <v>477.11</v>
      </c>
      <c r="R10" s="8">
        <v>4359.46</v>
      </c>
      <c r="S10" s="4">
        <v>0.28999999999999998</v>
      </c>
      <c r="T10" s="4">
        <v>0</v>
      </c>
      <c r="W10" s="8">
        <v>292.70999999999998</v>
      </c>
      <c r="X10" s="8">
        <v>4359.46</v>
      </c>
      <c r="Y10" s="4">
        <v>-0.36</v>
      </c>
      <c r="Z10" s="4">
        <v>0</v>
      </c>
      <c r="AD10" s="8">
        <v>99.05</v>
      </c>
      <c r="AE10" s="8">
        <v>4359.46</v>
      </c>
      <c r="AF10" s="4">
        <v>-1.71</v>
      </c>
      <c r="AG10" s="4">
        <v>0</v>
      </c>
      <c r="AM10" s="4">
        <v>0.2</v>
      </c>
      <c r="AN10" s="4">
        <v>-0.87</v>
      </c>
      <c r="AO10" s="4">
        <v>0.28999999999999998</v>
      </c>
      <c r="AP10" s="4">
        <v>-0.36</v>
      </c>
      <c r="AQ10" s="4">
        <v>-1.71</v>
      </c>
      <c r="AR10" s="4">
        <v>2.19</v>
      </c>
      <c r="AS10" s="4">
        <v>0.6</v>
      </c>
      <c r="AT10" s="4">
        <v>0.13</v>
      </c>
      <c r="AU10" s="4">
        <v>-1.28</v>
      </c>
      <c r="AV10" s="4">
        <v>-2.67</v>
      </c>
      <c r="AW10" s="4">
        <v>-1.04</v>
      </c>
      <c r="AX10" s="4">
        <v>0.55000000000000004</v>
      </c>
      <c r="AY10" s="4">
        <v>0.79</v>
      </c>
      <c r="AZ10" s="4">
        <v>0.48</v>
      </c>
      <c r="BA10" s="4">
        <v>1.5</v>
      </c>
      <c r="BB10" s="35">
        <v>-0.39</v>
      </c>
      <c r="BC10" s="35">
        <v>-0.06</v>
      </c>
      <c r="BD10" s="35">
        <v>-0.31</v>
      </c>
      <c r="BE10" s="35">
        <v>0.87</v>
      </c>
      <c r="BF10" s="35">
        <v>-0.57999999999999996</v>
      </c>
      <c r="BJ10" s="37" t="s">
        <v>129</v>
      </c>
      <c r="BK10" s="37">
        <v>1.5059825061933475E-2</v>
      </c>
      <c r="BL10" s="37">
        <v>3.8591465347640962E-3</v>
      </c>
      <c r="BM10" s="37">
        <v>1</v>
      </c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</row>
    <row r="11" spans="2:82" ht="15.75" thickBot="1" x14ac:dyDescent="0.3">
      <c r="B11" s="8">
        <v>345.33</v>
      </c>
      <c r="C11" s="8">
        <v>4307.54</v>
      </c>
      <c r="D11" s="4">
        <v>-0.56999999999999995</v>
      </c>
      <c r="E11" s="4">
        <v>-0.01</v>
      </c>
      <c r="J11" s="8">
        <v>419.18</v>
      </c>
      <c r="K11" s="8">
        <v>4307.54</v>
      </c>
      <c r="L11" s="4">
        <v>0.99</v>
      </c>
      <c r="M11" s="4">
        <v>-0.01</v>
      </c>
      <c r="Q11" s="8">
        <v>477.11</v>
      </c>
      <c r="R11" s="8">
        <v>4307.54</v>
      </c>
      <c r="S11" s="4">
        <v>0</v>
      </c>
      <c r="T11" s="4">
        <v>-0.01</v>
      </c>
      <c r="W11" s="8">
        <v>264.93</v>
      </c>
      <c r="X11" s="8">
        <v>4307.54</v>
      </c>
      <c r="Y11" s="4">
        <v>-0.1</v>
      </c>
      <c r="Z11" s="4">
        <v>-0.01</v>
      </c>
      <c r="AD11" s="8">
        <v>321.24</v>
      </c>
      <c r="AE11" s="8">
        <v>4307.54</v>
      </c>
      <c r="AF11" s="4">
        <v>1.18</v>
      </c>
      <c r="AG11" s="4">
        <v>-0.01</v>
      </c>
      <c r="AM11" s="4">
        <v>-0.56999999999999995</v>
      </c>
      <c r="AN11" s="4">
        <v>0.99</v>
      </c>
      <c r="AO11" s="4">
        <v>0</v>
      </c>
      <c r="AP11" s="4">
        <v>-0.1</v>
      </c>
      <c r="AQ11" s="4">
        <v>1.18</v>
      </c>
      <c r="AR11" s="4">
        <v>7.0000000000000007E-2</v>
      </c>
      <c r="AS11" s="4">
        <v>0.02</v>
      </c>
      <c r="AT11" s="4">
        <v>-0.86</v>
      </c>
      <c r="AU11" s="4">
        <v>1.54</v>
      </c>
      <c r="AV11" s="4">
        <v>-1.08</v>
      </c>
      <c r="AW11" s="4">
        <v>0.86</v>
      </c>
      <c r="AX11" s="4">
        <v>-2.37</v>
      </c>
      <c r="AY11" s="4">
        <v>-1.53</v>
      </c>
      <c r="AZ11" s="4">
        <v>-1.91</v>
      </c>
      <c r="BA11" s="4">
        <v>-0.75</v>
      </c>
      <c r="BB11" s="35">
        <v>0.93</v>
      </c>
      <c r="BC11" s="35">
        <v>-2.69</v>
      </c>
      <c r="BD11" s="35">
        <v>-0.49</v>
      </c>
      <c r="BE11" s="35">
        <v>-1.23</v>
      </c>
      <c r="BF11" s="35">
        <v>0.74</v>
      </c>
      <c r="BJ11" s="37" t="s">
        <v>130</v>
      </c>
      <c r="BK11" s="37">
        <v>-5.5653975362957728E-2</v>
      </c>
      <c r="BL11" s="37">
        <v>-0.13486051308714153</v>
      </c>
      <c r="BM11" s="37">
        <v>0.19822414735181534</v>
      </c>
      <c r="BN11" s="37">
        <v>1</v>
      </c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</row>
    <row r="12" spans="2:82" ht="15.75" thickBot="1" x14ac:dyDescent="0.3">
      <c r="B12" s="8">
        <v>447.51</v>
      </c>
      <c r="C12" s="8">
        <v>4357.04</v>
      </c>
      <c r="D12" s="4">
        <v>0.26</v>
      </c>
      <c r="E12" s="4">
        <v>0.01</v>
      </c>
      <c r="J12" s="8">
        <v>86.32</v>
      </c>
      <c r="K12" s="8">
        <v>4357.04</v>
      </c>
      <c r="L12" s="4">
        <v>-1.58</v>
      </c>
      <c r="M12" s="4">
        <v>0.01</v>
      </c>
      <c r="Q12" s="8">
        <v>667.69</v>
      </c>
      <c r="R12" s="8">
        <v>4357.04</v>
      </c>
      <c r="S12" s="4">
        <v>0.34</v>
      </c>
      <c r="T12" s="4">
        <v>0.01</v>
      </c>
      <c r="W12" s="8">
        <v>514.92999999999995</v>
      </c>
      <c r="X12" s="8">
        <v>4357.04</v>
      </c>
      <c r="Y12" s="4">
        <v>0.66</v>
      </c>
      <c r="Z12" s="4">
        <v>0.01</v>
      </c>
      <c r="AD12" s="8">
        <v>112.99</v>
      </c>
      <c r="AE12" s="8">
        <v>4357.04</v>
      </c>
      <c r="AF12" s="4">
        <v>-1.04</v>
      </c>
      <c r="AG12" s="4">
        <v>0.01</v>
      </c>
      <c r="AM12" s="4">
        <v>0.26</v>
      </c>
      <c r="AN12" s="4">
        <v>-1.58</v>
      </c>
      <c r="AO12" s="4">
        <v>0.34</v>
      </c>
      <c r="AP12" s="4">
        <v>0.66</v>
      </c>
      <c r="AQ12" s="4">
        <v>-1.04</v>
      </c>
      <c r="AR12" s="4">
        <v>0.3</v>
      </c>
      <c r="AS12" s="4">
        <v>-0.43</v>
      </c>
      <c r="AT12" s="4">
        <v>0.85</v>
      </c>
      <c r="AU12" s="4">
        <v>-1.55</v>
      </c>
      <c r="AV12" s="4">
        <v>2.94</v>
      </c>
      <c r="AW12" s="4">
        <v>-1.6</v>
      </c>
      <c r="AX12" s="4">
        <v>-0.56999999999999995</v>
      </c>
      <c r="AY12" s="4">
        <v>1.19</v>
      </c>
      <c r="AZ12" s="4">
        <v>1.32</v>
      </c>
      <c r="BA12" s="4">
        <v>0.69</v>
      </c>
      <c r="BB12" s="35">
        <v>-0.69</v>
      </c>
      <c r="BC12" s="35">
        <v>-1.17</v>
      </c>
      <c r="BD12" s="35">
        <v>2.4300000000000002</v>
      </c>
      <c r="BE12" s="35">
        <v>1.05</v>
      </c>
      <c r="BF12" s="35">
        <v>0.18</v>
      </c>
      <c r="BJ12" s="37" t="s">
        <v>1</v>
      </c>
      <c r="BK12" s="37">
        <v>-0.16264440976851438</v>
      </c>
      <c r="BL12" s="37">
        <v>-2.7700236530011395E-2</v>
      </c>
      <c r="BM12" s="37">
        <v>1.3434905533722731E-2</v>
      </c>
      <c r="BN12" s="37">
        <v>0.17694782581758364</v>
      </c>
      <c r="BO12" s="37">
        <v>1</v>
      </c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</row>
    <row r="13" spans="2:82" ht="15.75" thickBot="1" x14ac:dyDescent="0.3">
      <c r="B13" s="8">
        <v>508.82</v>
      </c>
      <c r="C13" s="8">
        <v>4300.46</v>
      </c>
      <c r="D13" s="4">
        <v>0.13</v>
      </c>
      <c r="E13" s="4">
        <v>-0.01</v>
      </c>
      <c r="J13" s="8">
        <v>697.52</v>
      </c>
      <c r="K13" s="8">
        <v>4300.46</v>
      </c>
      <c r="L13" s="4">
        <v>2.09</v>
      </c>
      <c r="M13" s="4">
        <v>-0.01</v>
      </c>
      <c r="Q13" s="8">
        <v>370.39</v>
      </c>
      <c r="R13" s="8">
        <v>4300.46</v>
      </c>
      <c r="S13" s="4">
        <v>-0.59</v>
      </c>
      <c r="T13" s="4">
        <v>-0.01</v>
      </c>
      <c r="W13" s="8">
        <v>424.65</v>
      </c>
      <c r="X13" s="8">
        <v>4300.46</v>
      </c>
      <c r="Y13" s="4">
        <v>-0.19</v>
      </c>
      <c r="Z13" s="4">
        <v>-0.01</v>
      </c>
      <c r="AD13" s="8">
        <v>300.49</v>
      </c>
      <c r="AE13" s="8">
        <v>4300.46</v>
      </c>
      <c r="AF13" s="4">
        <v>0.98</v>
      </c>
      <c r="AG13" s="4">
        <v>-0.01</v>
      </c>
      <c r="AM13" s="4">
        <v>0.13</v>
      </c>
      <c r="AN13" s="4">
        <v>2.09</v>
      </c>
      <c r="AO13" s="4">
        <v>-0.59</v>
      </c>
      <c r="AP13" s="4">
        <v>-0.19</v>
      </c>
      <c r="AQ13" s="4">
        <v>0.98</v>
      </c>
      <c r="AR13" s="4">
        <v>-0.6</v>
      </c>
      <c r="AS13" s="4">
        <v>0.93</v>
      </c>
      <c r="AT13" s="4">
        <v>-0.78</v>
      </c>
      <c r="AU13" s="4">
        <v>1.48</v>
      </c>
      <c r="AV13" s="4">
        <v>0.87</v>
      </c>
      <c r="AW13" s="4">
        <v>2.81</v>
      </c>
      <c r="AX13" s="4">
        <v>2.66</v>
      </c>
      <c r="AY13" s="4">
        <v>-1.33</v>
      </c>
      <c r="AZ13" s="4">
        <v>-0.06</v>
      </c>
      <c r="BA13" s="4">
        <v>-0.8</v>
      </c>
      <c r="BB13" s="35">
        <v>-0.28000000000000003</v>
      </c>
      <c r="BC13" s="35">
        <v>3.9</v>
      </c>
      <c r="BD13" s="35">
        <v>-1.2</v>
      </c>
      <c r="BE13" s="35">
        <v>-0.81</v>
      </c>
      <c r="BF13" s="35">
        <v>-0.03</v>
      </c>
      <c r="BJ13" s="37" t="s">
        <v>131</v>
      </c>
      <c r="BK13" s="37">
        <v>5.234508486976111E-3</v>
      </c>
      <c r="BL13" s="37">
        <v>-0.11999210982042317</v>
      </c>
      <c r="BM13" s="37">
        <v>3.0194062558052983E-2</v>
      </c>
      <c r="BN13" s="37">
        <v>-7.3801391551420084E-2</v>
      </c>
      <c r="BO13" s="37">
        <v>0.10423970242994435</v>
      </c>
      <c r="BP13" s="37">
        <v>1</v>
      </c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</row>
    <row r="14" spans="2:82" ht="15.75" thickBot="1" x14ac:dyDescent="0.3">
      <c r="B14" s="8">
        <v>576.94000000000005</v>
      </c>
      <c r="C14" s="8">
        <v>4345.72</v>
      </c>
      <c r="D14" s="4">
        <v>0.13</v>
      </c>
      <c r="E14" s="4">
        <v>0.01</v>
      </c>
      <c r="J14" s="8">
        <v>579.72</v>
      </c>
      <c r="K14" s="8">
        <v>4345.72</v>
      </c>
      <c r="L14" s="4">
        <v>-0.18</v>
      </c>
      <c r="M14" s="4">
        <v>0.01</v>
      </c>
      <c r="Q14" s="8">
        <v>550.95000000000005</v>
      </c>
      <c r="R14" s="8">
        <v>4345.72</v>
      </c>
      <c r="S14" s="4">
        <v>0.4</v>
      </c>
      <c r="T14" s="4">
        <v>0.01</v>
      </c>
      <c r="W14" s="8">
        <v>105.25</v>
      </c>
      <c r="X14" s="8">
        <v>4345.72</v>
      </c>
      <c r="Y14" s="4">
        <v>-1.39</v>
      </c>
      <c r="Z14" s="4">
        <v>0.01</v>
      </c>
      <c r="AD14" s="8">
        <v>119.93</v>
      </c>
      <c r="AE14" s="8">
        <v>4345.72</v>
      </c>
      <c r="AF14" s="4">
        <v>-0.92</v>
      </c>
      <c r="AG14" s="4">
        <v>0.01</v>
      </c>
      <c r="AM14" s="4">
        <v>0.13</v>
      </c>
      <c r="AN14" s="4">
        <v>-0.18</v>
      </c>
      <c r="AO14" s="4">
        <v>0.4</v>
      </c>
      <c r="AP14" s="4">
        <v>-1.39</v>
      </c>
      <c r="AQ14" s="4">
        <v>-0.92</v>
      </c>
      <c r="AR14" s="4">
        <v>-0.75</v>
      </c>
      <c r="AS14" s="4">
        <v>-0.6</v>
      </c>
      <c r="AT14" s="4">
        <v>-2.2400000000000002</v>
      </c>
      <c r="AU14" s="4">
        <v>0.34</v>
      </c>
      <c r="AV14" s="4">
        <v>-1.6</v>
      </c>
      <c r="AW14" s="4">
        <v>-0.13</v>
      </c>
      <c r="AX14" s="4">
        <v>0.55000000000000004</v>
      </c>
      <c r="AY14" s="4">
        <v>0.92</v>
      </c>
      <c r="AZ14" s="4">
        <v>0.33</v>
      </c>
      <c r="BA14" s="4">
        <v>-1.5</v>
      </c>
      <c r="BB14" s="35">
        <v>0.86</v>
      </c>
      <c r="BC14" s="35">
        <v>-0.5</v>
      </c>
      <c r="BD14" s="35">
        <v>1.0900000000000001</v>
      </c>
      <c r="BE14" s="35">
        <v>0.7</v>
      </c>
      <c r="BF14" s="35">
        <v>-1.94</v>
      </c>
      <c r="BJ14" s="37" t="s">
        <v>132</v>
      </c>
      <c r="BK14" s="37">
        <v>-6.1454359029985535E-2</v>
      </c>
      <c r="BL14" s="37">
        <v>-2.1556238469301488E-2</v>
      </c>
      <c r="BM14" s="37">
        <v>-0.17286540878443421</v>
      </c>
      <c r="BN14" s="37">
        <v>-0.11901116333702666</v>
      </c>
      <c r="BO14" s="37">
        <v>0.2002537808589587</v>
      </c>
      <c r="BP14" s="37">
        <v>-7.7616983064968101E-2</v>
      </c>
      <c r="BQ14" s="37">
        <v>1</v>
      </c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</row>
    <row r="15" spans="2:82" ht="15.75" thickBot="1" x14ac:dyDescent="0.3">
      <c r="B15" s="8">
        <v>549.69000000000005</v>
      </c>
      <c r="C15" s="8">
        <v>4363.55</v>
      </c>
      <c r="D15" s="4">
        <v>-0.05</v>
      </c>
      <c r="E15" s="4">
        <v>0</v>
      </c>
      <c r="J15" s="8">
        <v>551.79</v>
      </c>
      <c r="K15" s="8">
        <v>4363.55</v>
      </c>
      <c r="L15" s="4">
        <v>-0.05</v>
      </c>
      <c r="M15" s="4">
        <v>0</v>
      </c>
      <c r="Q15" s="8">
        <v>627.33000000000004</v>
      </c>
      <c r="R15" s="8">
        <v>4363.55</v>
      </c>
      <c r="S15" s="4">
        <v>0.13</v>
      </c>
      <c r="T15" s="4">
        <v>0</v>
      </c>
      <c r="W15" s="8">
        <v>612.15</v>
      </c>
      <c r="X15" s="8">
        <v>4363.55</v>
      </c>
      <c r="Y15" s="4">
        <v>1.76</v>
      </c>
      <c r="Z15" s="4">
        <v>0</v>
      </c>
      <c r="AD15" s="8">
        <v>481</v>
      </c>
      <c r="AE15" s="8">
        <v>4363.55</v>
      </c>
      <c r="AF15" s="4">
        <v>1.39</v>
      </c>
      <c r="AG15" s="4">
        <v>0</v>
      </c>
      <c r="AM15" s="4">
        <v>-0.05</v>
      </c>
      <c r="AN15" s="4">
        <v>-0.05</v>
      </c>
      <c r="AO15" s="4">
        <v>0.13</v>
      </c>
      <c r="AP15" s="4">
        <v>1.76</v>
      </c>
      <c r="AQ15" s="4">
        <v>1.39</v>
      </c>
      <c r="AR15" s="4">
        <v>-2.4900000000000002</v>
      </c>
      <c r="AS15" s="4">
        <v>-0.43</v>
      </c>
      <c r="AT15" s="4">
        <v>2.82</v>
      </c>
      <c r="AU15" s="4">
        <v>0.11</v>
      </c>
      <c r="AV15" s="4">
        <v>0.96</v>
      </c>
      <c r="AW15" s="4">
        <v>-0.45</v>
      </c>
      <c r="AX15" s="4">
        <v>-0.21</v>
      </c>
      <c r="AY15" s="4">
        <v>-1.88</v>
      </c>
      <c r="AZ15" s="4">
        <v>-1.24</v>
      </c>
      <c r="BA15" s="4">
        <v>1.29</v>
      </c>
      <c r="BB15" s="35">
        <v>-0.23</v>
      </c>
      <c r="BC15" s="35">
        <v>0.42</v>
      </c>
      <c r="BD15" s="35">
        <v>0.31</v>
      </c>
      <c r="BE15" s="35">
        <v>-1.54</v>
      </c>
      <c r="BF15" s="35">
        <v>1.21</v>
      </c>
      <c r="BJ15" s="37" t="s">
        <v>133</v>
      </c>
      <c r="BK15" s="37">
        <v>0.23331434753940797</v>
      </c>
      <c r="BL15" s="37">
        <v>9.2525373709714115E-2</v>
      </c>
      <c r="BM15" s="37">
        <v>0.38789937690939474</v>
      </c>
      <c r="BN15" s="37">
        <v>0.15639360869253691</v>
      </c>
      <c r="BO15" s="37">
        <v>0.2424399514723492</v>
      </c>
      <c r="BP15" s="37">
        <v>6.5784062153866715E-2</v>
      </c>
      <c r="BQ15" s="37">
        <v>-0.17231110879730738</v>
      </c>
      <c r="BR15" s="37">
        <v>1</v>
      </c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</row>
    <row r="16" spans="2:82" ht="15.75" thickBot="1" x14ac:dyDescent="0.3">
      <c r="B16" s="8">
        <v>63.63</v>
      </c>
      <c r="C16" s="8">
        <v>4399.76</v>
      </c>
      <c r="D16" s="4">
        <v>-2.16</v>
      </c>
      <c r="E16" s="4">
        <v>0.01</v>
      </c>
      <c r="J16" s="8">
        <v>690.61</v>
      </c>
      <c r="K16" s="8">
        <v>4399.76</v>
      </c>
      <c r="L16" s="4">
        <v>0.22</v>
      </c>
      <c r="M16" s="4">
        <v>0.01</v>
      </c>
      <c r="Q16" s="8">
        <v>280.14999999999998</v>
      </c>
      <c r="R16" s="8">
        <v>4399.76</v>
      </c>
      <c r="S16" s="4">
        <v>-0.81</v>
      </c>
      <c r="T16" s="4">
        <v>0.01</v>
      </c>
      <c r="W16" s="8">
        <v>320.52999999999997</v>
      </c>
      <c r="X16" s="8">
        <v>4399.76</v>
      </c>
      <c r="Y16" s="4">
        <v>-0.65</v>
      </c>
      <c r="Z16" s="4">
        <v>0.01</v>
      </c>
      <c r="AD16" s="8">
        <v>224.1</v>
      </c>
      <c r="AE16" s="8">
        <v>4399.76</v>
      </c>
      <c r="AF16" s="4">
        <v>-0.76</v>
      </c>
      <c r="AG16" s="4">
        <v>0.01</v>
      </c>
      <c r="AM16" s="4">
        <v>-2.16</v>
      </c>
      <c r="AN16" s="4">
        <v>0.22</v>
      </c>
      <c r="AO16" s="4">
        <v>-0.81</v>
      </c>
      <c r="AP16" s="4">
        <v>-0.65</v>
      </c>
      <c r="AQ16" s="4">
        <v>-0.76</v>
      </c>
      <c r="AR16" s="4">
        <v>3.47</v>
      </c>
      <c r="AS16" s="4">
        <v>0</v>
      </c>
      <c r="AT16" s="4">
        <v>-0.69</v>
      </c>
      <c r="AU16" s="4">
        <v>-0.43</v>
      </c>
      <c r="AV16" s="4">
        <v>-1.21</v>
      </c>
      <c r="AW16" s="4">
        <v>-1.98</v>
      </c>
      <c r="AX16" s="4">
        <v>-0.91</v>
      </c>
      <c r="AY16" s="4">
        <v>0.39</v>
      </c>
      <c r="AZ16" s="4">
        <v>0.5</v>
      </c>
      <c r="BA16" s="4">
        <v>0.4</v>
      </c>
      <c r="BB16" s="35">
        <v>-0.35</v>
      </c>
      <c r="BC16" s="35">
        <v>-0.25</v>
      </c>
      <c r="BD16" s="35">
        <v>-3.7</v>
      </c>
      <c r="BE16" s="35">
        <v>1.6</v>
      </c>
      <c r="BF16" s="35">
        <v>0.65</v>
      </c>
      <c r="BJ16" s="37" t="s">
        <v>134</v>
      </c>
      <c r="BK16" s="37">
        <v>0.14040050704988058</v>
      </c>
      <c r="BL16" s="37">
        <v>0.10869892201054586</v>
      </c>
      <c r="BM16" s="37">
        <v>6.379628424035147E-2</v>
      </c>
      <c r="BN16" s="37">
        <v>-2.9377112833335335E-2</v>
      </c>
      <c r="BO16" s="37">
        <v>-8.0114357078196932E-2</v>
      </c>
      <c r="BP16" s="37">
        <v>-0.24436009629944314</v>
      </c>
      <c r="BQ16" s="37">
        <v>-4.8549093877614059E-2</v>
      </c>
      <c r="BR16" s="37">
        <v>-6.0776882265541753E-2</v>
      </c>
      <c r="BS16" s="37">
        <v>1</v>
      </c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</row>
    <row r="17" spans="2:82" ht="15.75" thickBot="1" x14ac:dyDescent="0.3">
      <c r="B17" s="8">
        <v>535.80999999999995</v>
      </c>
      <c r="C17" s="8">
        <v>4391.34</v>
      </c>
      <c r="D17" s="4">
        <v>2.13</v>
      </c>
      <c r="E17" s="4">
        <v>0</v>
      </c>
      <c r="J17" s="8">
        <v>119.7</v>
      </c>
      <c r="K17" s="8">
        <v>4391.34</v>
      </c>
      <c r="L17" s="4">
        <v>-1.75</v>
      </c>
      <c r="M17" s="4">
        <v>0</v>
      </c>
      <c r="Q17" s="8">
        <v>488.36</v>
      </c>
      <c r="R17" s="8">
        <v>4391.34</v>
      </c>
      <c r="S17" s="4">
        <v>0.56000000000000005</v>
      </c>
      <c r="T17" s="4">
        <v>0</v>
      </c>
      <c r="W17" s="8">
        <v>619.1</v>
      </c>
      <c r="X17" s="8">
        <v>4391.34</v>
      </c>
      <c r="Y17" s="4">
        <v>0.66</v>
      </c>
      <c r="Z17" s="4">
        <v>0</v>
      </c>
      <c r="AD17" s="8">
        <v>356</v>
      </c>
      <c r="AE17" s="8">
        <v>4391.34</v>
      </c>
      <c r="AF17" s="4">
        <v>0.46</v>
      </c>
      <c r="AG17" s="4">
        <v>0</v>
      </c>
      <c r="AM17" s="4">
        <v>2.13</v>
      </c>
      <c r="AN17" s="4">
        <v>-1.75</v>
      </c>
      <c r="AO17" s="4">
        <v>0.56000000000000005</v>
      </c>
      <c r="AP17" s="4">
        <v>0.66</v>
      </c>
      <c r="AQ17" s="4">
        <v>0.46</v>
      </c>
      <c r="AR17" s="4">
        <v>0.44</v>
      </c>
      <c r="AS17" s="4">
        <v>-0.76</v>
      </c>
      <c r="AT17" s="4">
        <v>0.37</v>
      </c>
      <c r="AU17" s="4">
        <v>0.28999999999999998</v>
      </c>
      <c r="AV17" s="4">
        <v>1.88</v>
      </c>
      <c r="AW17" s="4">
        <v>1.98</v>
      </c>
      <c r="AX17" s="4">
        <v>0.51</v>
      </c>
      <c r="AY17" s="4">
        <v>2.34</v>
      </c>
      <c r="AZ17" s="4">
        <v>0.23</v>
      </c>
      <c r="BA17" s="4">
        <v>0.56000000000000005</v>
      </c>
      <c r="BB17" s="35">
        <v>-1.93</v>
      </c>
      <c r="BC17" s="35">
        <v>-1.22</v>
      </c>
      <c r="BD17" s="35">
        <v>1.27</v>
      </c>
      <c r="BE17" s="35">
        <v>0.27</v>
      </c>
      <c r="BF17" s="35">
        <v>-0.62</v>
      </c>
      <c r="BJ17" s="37" t="s">
        <v>135</v>
      </c>
      <c r="BK17" s="37">
        <v>0.2106982606861813</v>
      </c>
      <c r="BL17" s="37">
        <v>-4.1893567306112801E-2</v>
      </c>
      <c r="BM17" s="37">
        <v>0.21839315162754322</v>
      </c>
      <c r="BN17" s="37">
        <v>-1.5212462359654286E-3</v>
      </c>
      <c r="BO17" s="37">
        <v>-0.32554203731183151</v>
      </c>
      <c r="BP17" s="37">
        <v>-0.33053422164989976</v>
      </c>
      <c r="BQ17" s="37">
        <v>1.4040815048468772E-2</v>
      </c>
      <c r="BR17" s="37">
        <v>0.10840739492205249</v>
      </c>
      <c r="BS17" s="37">
        <v>0.19692189149425499</v>
      </c>
      <c r="BT17" s="37">
        <v>1</v>
      </c>
      <c r="BU17" s="37"/>
      <c r="BV17" s="37"/>
      <c r="BW17" s="37"/>
      <c r="BX17" s="37"/>
      <c r="BY17" s="37"/>
      <c r="BZ17" s="37"/>
      <c r="CA17" s="37"/>
      <c r="CB17" s="37"/>
      <c r="CC17" s="37"/>
      <c r="CD17" s="37"/>
    </row>
    <row r="18" spans="2:82" ht="15.75" thickBot="1" x14ac:dyDescent="0.3">
      <c r="B18" s="8">
        <v>21.92</v>
      </c>
      <c r="C18" s="8">
        <v>4361.1899999999996</v>
      </c>
      <c r="D18" s="4">
        <v>-3.2</v>
      </c>
      <c r="E18" s="4">
        <v>-0.01</v>
      </c>
      <c r="J18" s="8">
        <v>188.67</v>
      </c>
      <c r="K18" s="8">
        <v>4361.1899999999996</v>
      </c>
      <c r="L18" s="4">
        <v>0.46</v>
      </c>
      <c r="M18" s="4">
        <v>-0.01</v>
      </c>
      <c r="Q18" s="8">
        <v>154.94999999999999</v>
      </c>
      <c r="R18" s="8">
        <v>4361.1899999999996</v>
      </c>
      <c r="S18" s="4">
        <v>-1.1499999999999999</v>
      </c>
      <c r="T18" s="4">
        <v>-0.01</v>
      </c>
      <c r="W18" s="8">
        <v>119.1</v>
      </c>
      <c r="X18" s="8">
        <v>4361.1899999999996</v>
      </c>
      <c r="Y18" s="4">
        <v>-1.65</v>
      </c>
      <c r="Z18" s="4">
        <v>-0.01</v>
      </c>
      <c r="AD18" s="8">
        <v>168.46</v>
      </c>
      <c r="AE18" s="8">
        <v>4361.1899999999996</v>
      </c>
      <c r="AF18" s="4">
        <v>-0.75</v>
      </c>
      <c r="AG18" s="4">
        <v>-0.01</v>
      </c>
      <c r="AM18" s="4">
        <v>-3.2</v>
      </c>
      <c r="AN18" s="4">
        <v>0.46</v>
      </c>
      <c r="AO18" s="4">
        <v>-1.1499999999999999</v>
      </c>
      <c r="AP18" s="4">
        <v>-1.65</v>
      </c>
      <c r="AQ18" s="4">
        <v>-0.75</v>
      </c>
      <c r="AR18" s="4">
        <v>-3.54</v>
      </c>
      <c r="AS18" s="4">
        <v>0.12</v>
      </c>
      <c r="AT18" s="4">
        <v>-2.8</v>
      </c>
      <c r="AU18" s="4">
        <v>0.39</v>
      </c>
      <c r="AV18" s="4">
        <v>0.02</v>
      </c>
      <c r="AW18" s="4">
        <v>0.23</v>
      </c>
      <c r="AX18" s="4">
        <v>0.5</v>
      </c>
      <c r="AY18" s="4">
        <v>-0.25</v>
      </c>
      <c r="AZ18" s="4">
        <v>-0.24</v>
      </c>
      <c r="BA18" s="4">
        <v>-0.28999999999999998</v>
      </c>
      <c r="BB18" s="35">
        <v>2.34</v>
      </c>
      <c r="BC18" s="35">
        <v>1.47</v>
      </c>
      <c r="BD18" s="35">
        <v>2.42</v>
      </c>
      <c r="BE18" s="35">
        <v>-0.3</v>
      </c>
      <c r="BF18" s="35">
        <v>0.73</v>
      </c>
      <c r="BJ18" s="37" t="s">
        <v>136</v>
      </c>
      <c r="BK18" s="37">
        <v>0.13210564721098031</v>
      </c>
      <c r="BL18" s="37">
        <v>0.20095588532810657</v>
      </c>
      <c r="BM18" s="37">
        <v>0.16364323659486113</v>
      </c>
      <c r="BN18" s="37">
        <v>-7.4431599928752298E-2</v>
      </c>
      <c r="BO18" s="37">
        <v>-0.11984711557184347</v>
      </c>
      <c r="BP18" s="37">
        <v>-0.27916772835134585</v>
      </c>
      <c r="BQ18" s="37">
        <v>-8.4863966532294499E-2</v>
      </c>
      <c r="BR18" s="37">
        <v>-2.6755758525426894E-2</v>
      </c>
      <c r="BS18" s="37">
        <v>0.12882664767492236</v>
      </c>
      <c r="BT18" s="37">
        <v>0.16357544210993688</v>
      </c>
      <c r="BU18" s="37">
        <v>1</v>
      </c>
      <c r="BV18" s="37"/>
      <c r="BW18" s="37"/>
      <c r="BX18" s="37"/>
      <c r="BY18" s="37"/>
      <c r="BZ18" s="37"/>
      <c r="CA18" s="37"/>
      <c r="CB18" s="37"/>
      <c r="CC18" s="37"/>
      <c r="CD18" s="37"/>
    </row>
    <row r="19" spans="2:82" ht="15.75" thickBot="1" x14ac:dyDescent="0.3">
      <c r="B19" s="8">
        <v>299.64999999999998</v>
      </c>
      <c r="C19" s="8">
        <v>4350.6499999999996</v>
      </c>
      <c r="D19" s="4">
        <v>2.62</v>
      </c>
      <c r="E19" s="4">
        <v>0</v>
      </c>
      <c r="J19" s="8">
        <v>459.3</v>
      </c>
      <c r="K19" s="8">
        <v>4350.6499999999996</v>
      </c>
      <c r="L19" s="4">
        <v>0.89</v>
      </c>
      <c r="M19" s="4">
        <v>0</v>
      </c>
      <c r="Q19" s="8">
        <v>231.33</v>
      </c>
      <c r="R19" s="8">
        <v>4350.6499999999996</v>
      </c>
      <c r="S19" s="4">
        <v>0.4</v>
      </c>
      <c r="T19" s="4">
        <v>0</v>
      </c>
      <c r="W19" s="8">
        <v>403.78</v>
      </c>
      <c r="X19" s="8">
        <v>4350.6499999999996</v>
      </c>
      <c r="Y19" s="4">
        <v>1.22</v>
      </c>
      <c r="Z19" s="4">
        <v>0</v>
      </c>
      <c r="AD19" s="8">
        <v>605.91999999999996</v>
      </c>
      <c r="AE19" s="8">
        <v>4350.6499999999996</v>
      </c>
      <c r="AF19" s="4">
        <v>1.28</v>
      </c>
      <c r="AG19" s="4">
        <v>0</v>
      </c>
      <c r="AM19" s="4">
        <v>2.62</v>
      </c>
      <c r="AN19" s="4">
        <v>0.89</v>
      </c>
      <c r="AO19" s="4">
        <v>0.4</v>
      </c>
      <c r="AP19" s="4">
        <v>1.22</v>
      </c>
      <c r="AQ19" s="4">
        <v>1.28</v>
      </c>
      <c r="AR19" s="4">
        <v>2.41</v>
      </c>
      <c r="AS19" s="4">
        <v>-0.06</v>
      </c>
      <c r="AT19" s="4">
        <v>3.5</v>
      </c>
      <c r="AU19" s="4">
        <v>-0.64</v>
      </c>
      <c r="AV19" s="4">
        <v>-1.17</v>
      </c>
      <c r="AW19" s="4">
        <v>-0.76</v>
      </c>
      <c r="AX19" s="4">
        <v>-0.1</v>
      </c>
      <c r="AY19" s="4">
        <v>0.2</v>
      </c>
      <c r="AZ19" s="4">
        <v>0.54</v>
      </c>
      <c r="BA19" s="4">
        <v>0.3</v>
      </c>
      <c r="BB19" s="35">
        <v>-2.7</v>
      </c>
      <c r="BC19" s="35">
        <v>-0.31</v>
      </c>
      <c r="BD19" s="35">
        <v>-1.19</v>
      </c>
      <c r="BE19" s="35">
        <v>-1.27</v>
      </c>
      <c r="BF19" s="35">
        <v>-0.99</v>
      </c>
      <c r="BJ19" s="37" t="s">
        <v>137</v>
      </c>
      <c r="BK19" s="37">
        <v>4.6439480979613854E-2</v>
      </c>
      <c r="BL19" s="37">
        <v>-1.7759357559070113E-2</v>
      </c>
      <c r="BM19" s="37">
        <v>0.18171338678921115</v>
      </c>
      <c r="BN19" s="37">
        <v>2.8495391722434954E-2</v>
      </c>
      <c r="BO19" s="37">
        <v>-0.14304225947898824</v>
      </c>
      <c r="BP19" s="37">
        <v>-0.13765230707340453</v>
      </c>
      <c r="BQ19" s="37">
        <v>0.30440358902079889</v>
      </c>
      <c r="BR19" s="37">
        <v>3.2184740218762657E-2</v>
      </c>
      <c r="BS19" s="37">
        <v>-2.6078630136552466E-2</v>
      </c>
      <c r="BT19" s="37">
        <v>0.40719263098418607</v>
      </c>
      <c r="BU19" s="37">
        <v>-8.1106018451707382E-2</v>
      </c>
      <c r="BV19" s="37">
        <v>1</v>
      </c>
      <c r="BW19" s="37"/>
      <c r="BX19" s="37"/>
      <c r="BY19" s="37"/>
      <c r="BZ19" s="37"/>
      <c r="CA19" s="37"/>
      <c r="CB19" s="37"/>
      <c r="CC19" s="37"/>
      <c r="CD19" s="37"/>
    </row>
    <row r="20" spans="2:82" ht="15.75" thickBot="1" x14ac:dyDescent="0.3">
      <c r="B20" s="8">
        <v>209.37</v>
      </c>
      <c r="C20" s="8">
        <v>4363.8</v>
      </c>
      <c r="D20" s="4">
        <v>-0.36</v>
      </c>
      <c r="E20" s="4">
        <v>0</v>
      </c>
      <c r="J20" s="8">
        <v>188.71</v>
      </c>
      <c r="K20" s="8">
        <v>4363.8</v>
      </c>
      <c r="L20" s="4">
        <v>-0.89</v>
      </c>
      <c r="M20" s="4">
        <v>0</v>
      </c>
      <c r="Q20" s="8">
        <v>481.33</v>
      </c>
      <c r="R20" s="8">
        <v>4363.8</v>
      </c>
      <c r="S20" s="4">
        <v>0.73</v>
      </c>
      <c r="T20" s="4">
        <v>0</v>
      </c>
      <c r="W20" s="8">
        <v>348.26</v>
      </c>
      <c r="X20" s="8">
        <v>4363.8</v>
      </c>
      <c r="Y20" s="4">
        <v>-0.15</v>
      </c>
      <c r="Z20" s="4">
        <v>0</v>
      </c>
      <c r="AD20" s="8">
        <v>223.97</v>
      </c>
      <c r="AE20" s="8">
        <v>4363.8</v>
      </c>
      <c r="AF20" s="4">
        <v>-1</v>
      </c>
      <c r="AG20" s="4">
        <v>0</v>
      </c>
      <c r="AM20" s="4">
        <v>-0.36</v>
      </c>
      <c r="AN20" s="4">
        <v>-0.89</v>
      </c>
      <c r="AO20" s="4">
        <v>0.73</v>
      </c>
      <c r="AP20" s="4">
        <v>-0.15</v>
      </c>
      <c r="AQ20" s="4">
        <v>-1</v>
      </c>
      <c r="AR20" s="4">
        <v>-0.15</v>
      </c>
      <c r="AS20" s="4">
        <v>-0.82</v>
      </c>
      <c r="AT20" s="4">
        <v>-1.43</v>
      </c>
      <c r="AU20" s="4">
        <v>-0.6</v>
      </c>
      <c r="AV20" s="4">
        <v>0.32</v>
      </c>
      <c r="AW20" s="4">
        <v>0.81</v>
      </c>
      <c r="AX20" s="4">
        <v>-1.01</v>
      </c>
      <c r="AY20" s="4">
        <v>-0.28000000000000003</v>
      </c>
      <c r="AZ20" s="4">
        <v>-0.16</v>
      </c>
      <c r="BA20" s="4">
        <v>0.05</v>
      </c>
      <c r="BB20" s="35">
        <v>1.28</v>
      </c>
      <c r="BC20" s="35">
        <v>-1.62</v>
      </c>
      <c r="BD20" s="35">
        <v>0.79</v>
      </c>
      <c r="BE20" s="35">
        <v>1.17</v>
      </c>
      <c r="BF20" s="35">
        <v>0.39</v>
      </c>
      <c r="BJ20" s="37" t="s">
        <v>138</v>
      </c>
      <c r="BK20" s="37">
        <v>7.1001121529867428E-2</v>
      </c>
      <c r="BL20" s="37">
        <v>-0.19678613566158942</v>
      </c>
      <c r="BM20" s="37">
        <v>5.3304460702309736E-2</v>
      </c>
      <c r="BN20" s="37">
        <v>0.23007896492590624</v>
      </c>
      <c r="BO20" s="37">
        <v>-0.13867133229085099</v>
      </c>
      <c r="BP20" s="37">
        <v>-6.7529082841397053E-2</v>
      </c>
      <c r="BQ20" s="37">
        <v>4.8053274632191827E-2</v>
      </c>
      <c r="BR20" s="37">
        <v>0.15956556437921632</v>
      </c>
      <c r="BS20" s="37">
        <v>-2.675423851476336E-2</v>
      </c>
      <c r="BT20" s="37">
        <v>4.3821053472258252E-2</v>
      </c>
      <c r="BU20" s="37">
        <v>-2.7913300068656478E-2</v>
      </c>
      <c r="BV20" s="37">
        <v>3.2438847622266079E-2</v>
      </c>
      <c r="BW20" s="37">
        <v>1</v>
      </c>
      <c r="BX20" s="37"/>
      <c r="BY20" s="37"/>
      <c r="BZ20" s="37"/>
      <c r="CA20" s="37"/>
      <c r="CB20" s="37"/>
      <c r="CC20" s="37"/>
      <c r="CD20" s="37"/>
    </row>
    <row r="21" spans="2:82" ht="15.75" thickBot="1" x14ac:dyDescent="0.3">
      <c r="B21" s="8">
        <v>431.6</v>
      </c>
      <c r="C21" s="8">
        <v>4438.26</v>
      </c>
      <c r="D21" s="4">
        <v>0.72</v>
      </c>
      <c r="E21" s="4">
        <v>0.02</v>
      </c>
      <c r="J21" s="8">
        <v>494.56</v>
      </c>
      <c r="K21" s="8">
        <v>4438.26</v>
      </c>
      <c r="L21" s="4">
        <v>0.96</v>
      </c>
      <c r="M21" s="4">
        <v>0.02</v>
      </c>
      <c r="Q21" s="8">
        <v>689.71</v>
      </c>
      <c r="R21" s="8">
        <v>4438.26</v>
      </c>
      <c r="S21" s="4">
        <v>0.36</v>
      </c>
      <c r="T21" s="4">
        <v>0.02</v>
      </c>
      <c r="W21" s="8">
        <v>181.6</v>
      </c>
      <c r="X21" s="8">
        <v>4438.26</v>
      </c>
      <c r="Y21" s="4">
        <v>-0.65</v>
      </c>
      <c r="Z21" s="4">
        <v>0.02</v>
      </c>
      <c r="AD21" s="8">
        <v>362.9</v>
      </c>
      <c r="AE21" s="8">
        <v>4438.26</v>
      </c>
      <c r="AF21" s="4">
        <v>0.48</v>
      </c>
      <c r="AG21" s="4">
        <v>0.02</v>
      </c>
      <c r="AM21" s="4">
        <v>0.72</v>
      </c>
      <c r="AN21" s="4">
        <v>0.96</v>
      </c>
      <c r="AO21" s="4">
        <v>0.36</v>
      </c>
      <c r="AP21" s="4">
        <v>-0.65</v>
      </c>
      <c r="AQ21" s="4">
        <v>0.48</v>
      </c>
      <c r="AR21" s="4">
        <v>1.35</v>
      </c>
      <c r="AS21" s="4">
        <v>0.26</v>
      </c>
      <c r="AT21" s="4">
        <v>0.96</v>
      </c>
      <c r="AU21" s="4">
        <v>1.08</v>
      </c>
      <c r="AV21" s="4">
        <v>0.5</v>
      </c>
      <c r="AW21" s="4">
        <v>-3.03</v>
      </c>
      <c r="AX21" s="4">
        <v>0.71</v>
      </c>
      <c r="AY21" s="4">
        <v>-2.4300000000000002</v>
      </c>
      <c r="AZ21" s="4">
        <v>0.47</v>
      </c>
      <c r="BA21" s="4">
        <v>-1.77</v>
      </c>
      <c r="BB21" s="35">
        <v>1.79</v>
      </c>
      <c r="BC21" s="35">
        <v>1.94</v>
      </c>
      <c r="BD21" s="35">
        <v>0.05</v>
      </c>
      <c r="BE21" s="35">
        <v>-0.31</v>
      </c>
      <c r="BF21" s="35">
        <v>0.4</v>
      </c>
      <c r="BJ21" s="37" t="s">
        <v>139</v>
      </c>
      <c r="BK21" s="37">
        <v>6.1026687586326442E-2</v>
      </c>
      <c r="BL21" s="37">
        <v>-0.31302235799422479</v>
      </c>
      <c r="BM21" s="37">
        <v>-0.1605315948644131</v>
      </c>
      <c r="BN21" s="37">
        <v>3.0892602382052402E-2</v>
      </c>
      <c r="BO21" s="37">
        <v>-0.20739780154230136</v>
      </c>
      <c r="BP21" s="37">
        <v>2.0085928455464815E-2</v>
      </c>
      <c r="BQ21" s="37">
        <v>0.12897886698671915</v>
      </c>
      <c r="BR21" s="37">
        <v>-8.1728976561794564E-2</v>
      </c>
      <c r="BS21" s="37">
        <v>6.5987880240577237E-2</v>
      </c>
      <c r="BT21" s="37">
        <v>4.0791729553245823E-2</v>
      </c>
      <c r="BU21" s="37">
        <v>-0.35630938488836156</v>
      </c>
      <c r="BV21" s="37">
        <v>0.21136452624733928</v>
      </c>
      <c r="BW21" s="37">
        <v>1.6885932015818492E-2</v>
      </c>
      <c r="BX21" s="37">
        <v>1</v>
      </c>
      <c r="BY21" s="37"/>
      <c r="BZ21" s="37"/>
      <c r="CA21" s="37"/>
      <c r="CB21" s="37"/>
      <c r="CC21" s="37"/>
      <c r="CD21" s="37"/>
    </row>
    <row r="22" spans="2:82" ht="15.75" thickBot="1" x14ac:dyDescent="0.3">
      <c r="B22" s="8">
        <v>487.15</v>
      </c>
      <c r="C22" s="8">
        <v>4471.37</v>
      </c>
      <c r="D22" s="4">
        <v>0.12</v>
      </c>
      <c r="E22" s="4">
        <v>0.01</v>
      </c>
      <c r="J22" s="8">
        <v>49.98</v>
      </c>
      <c r="K22" s="8">
        <v>4471.37</v>
      </c>
      <c r="L22" s="4">
        <v>-2.29</v>
      </c>
      <c r="M22" s="4">
        <v>0.01</v>
      </c>
      <c r="Q22" s="8">
        <v>16.14</v>
      </c>
      <c r="R22" s="8">
        <v>4471.37</v>
      </c>
      <c r="S22" s="4">
        <v>-3.76</v>
      </c>
      <c r="T22" s="4">
        <v>0.01</v>
      </c>
      <c r="W22" s="8">
        <v>577.39</v>
      </c>
      <c r="X22" s="8">
        <v>4471.37</v>
      </c>
      <c r="Y22" s="4">
        <v>1.1599999999999999</v>
      </c>
      <c r="Z22" s="4">
        <v>0.01</v>
      </c>
      <c r="AD22" s="8">
        <v>196.24</v>
      </c>
      <c r="AE22" s="8">
        <v>4471.37</v>
      </c>
      <c r="AF22" s="4">
        <v>-0.61</v>
      </c>
      <c r="AG22" s="4">
        <v>0.01</v>
      </c>
      <c r="AM22" s="4">
        <v>0.12</v>
      </c>
      <c r="AN22" s="4">
        <v>-2.29</v>
      </c>
      <c r="AO22" s="4">
        <v>-3.76</v>
      </c>
      <c r="AP22" s="4">
        <v>1.1599999999999999</v>
      </c>
      <c r="AQ22" s="4">
        <v>-0.61</v>
      </c>
      <c r="AR22" s="4">
        <v>-1</v>
      </c>
      <c r="AS22" s="4">
        <v>1.46</v>
      </c>
      <c r="AT22" s="4">
        <v>-0.76</v>
      </c>
      <c r="AU22" s="4">
        <v>-0.16</v>
      </c>
      <c r="AV22" s="4">
        <v>-0.46</v>
      </c>
      <c r="AW22" s="4">
        <v>0.93</v>
      </c>
      <c r="AX22" s="4">
        <v>-0.4</v>
      </c>
      <c r="AY22" s="4">
        <v>1.1399999999999999</v>
      </c>
      <c r="AZ22" s="4">
        <v>-0.06</v>
      </c>
      <c r="BA22" s="4">
        <v>1.72</v>
      </c>
      <c r="BB22" s="35">
        <v>-2.06</v>
      </c>
      <c r="BC22" s="35">
        <v>-0.99</v>
      </c>
      <c r="BD22" s="35">
        <v>-0.95</v>
      </c>
      <c r="BE22" s="35">
        <v>0.45</v>
      </c>
      <c r="BF22" s="35">
        <v>0.43</v>
      </c>
      <c r="BJ22" s="37" t="s">
        <v>140</v>
      </c>
      <c r="BK22" s="37">
        <v>-0.16048471290325347</v>
      </c>
      <c r="BL22" s="37">
        <v>7.6457292484163303E-2</v>
      </c>
      <c r="BM22" s="37">
        <v>-0.13557852240267665</v>
      </c>
      <c r="BN22" s="37">
        <v>0.20833556252229651</v>
      </c>
      <c r="BO22" s="37">
        <v>0.20671458616123733</v>
      </c>
      <c r="BP22" s="37">
        <v>-5.5542637919669277E-2</v>
      </c>
      <c r="BQ22" s="37">
        <v>-2.1601789504433772E-2</v>
      </c>
      <c r="BR22" s="37">
        <v>0.11010139894210759</v>
      </c>
      <c r="BS22" s="37">
        <v>4.359164229832798E-2</v>
      </c>
      <c r="BT22" s="37">
        <v>-0.14425626063627769</v>
      </c>
      <c r="BU22" s="37">
        <v>2.5171688716662085E-2</v>
      </c>
      <c r="BV22" s="37">
        <v>-7.4248501175519274E-2</v>
      </c>
      <c r="BW22" s="37">
        <v>0.51028656041116971</v>
      </c>
      <c r="BX22" s="37">
        <v>-0.30440400571152171</v>
      </c>
      <c r="BY22" s="37">
        <v>1</v>
      </c>
      <c r="BZ22" s="37"/>
      <c r="CA22" s="37"/>
      <c r="CB22" s="37"/>
      <c r="CC22" s="37"/>
      <c r="CD22" s="37"/>
    </row>
    <row r="23" spans="2:82" ht="15.75" thickBot="1" x14ac:dyDescent="0.3">
      <c r="B23" s="8">
        <v>230.21</v>
      </c>
      <c r="C23" s="8">
        <v>4486.46</v>
      </c>
      <c r="D23" s="4">
        <v>-0.75</v>
      </c>
      <c r="E23" s="4">
        <v>0</v>
      </c>
      <c r="J23" s="8">
        <v>640.53</v>
      </c>
      <c r="K23" s="8">
        <v>4486.46</v>
      </c>
      <c r="L23" s="4">
        <v>2.5499999999999998</v>
      </c>
      <c r="M23" s="4">
        <v>0</v>
      </c>
      <c r="Q23" s="8">
        <v>154.99</v>
      </c>
      <c r="R23" s="8">
        <v>4486.46</v>
      </c>
      <c r="S23" s="4">
        <v>2.2599999999999998</v>
      </c>
      <c r="T23" s="4">
        <v>0</v>
      </c>
      <c r="W23" s="8">
        <v>466.28</v>
      </c>
      <c r="X23" s="8">
        <v>4486.46</v>
      </c>
      <c r="Y23" s="4">
        <v>-0.21</v>
      </c>
      <c r="Z23" s="4">
        <v>0</v>
      </c>
      <c r="AD23" s="8">
        <v>265.68</v>
      </c>
      <c r="AE23" s="8">
        <v>4486.46</v>
      </c>
      <c r="AF23" s="4">
        <v>0.3</v>
      </c>
      <c r="AG23" s="4">
        <v>0</v>
      </c>
      <c r="AM23" s="4">
        <v>-0.75</v>
      </c>
      <c r="AN23" s="4">
        <v>2.5499999999999998</v>
      </c>
      <c r="AO23" s="4">
        <v>2.2599999999999998</v>
      </c>
      <c r="AP23" s="4">
        <v>-0.21</v>
      </c>
      <c r="AQ23" s="4">
        <v>0.3</v>
      </c>
      <c r="AR23" s="4">
        <v>0.26</v>
      </c>
      <c r="AS23" s="4">
        <v>-1.57</v>
      </c>
      <c r="AT23" s="4">
        <v>1.04</v>
      </c>
      <c r="AU23" s="4">
        <v>-1.36</v>
      </c>
      <c r="AV23" s="4">
        <v>0.8</v>
      </c>
      <c r="AW23" s="4">
        <v>2.16</v>
      </c>
      <c r="AX23" s="4">
        <v>-0.22</v>
      </c>
      <c r="AY23" s="4">
        <v>-0.4</v>
      </c>
      <c r="AZ23" s="4">
        <v>-4.01</v>
      </c>
      <c r="BA23" s="4">
        <v>-0.01</v>
      </c>
      <c r="BB23" s="35">
        <v>1.24</v>
      </c>
      <c r="BC23" s="35">
        <v>0.9</v>
      </c>
      <c r="BD23" s="35">
        <v>-0.27</v>
      </c>
      <c r="BE23" s="35">
        <v>-0.2</v>
      </c>
      <c r="BF23" s="35">
        <v>-0.3</v>
      </c>
      <c r="BJ23" s="37" t="s">
        <v>141</v>
      </c>
      <c r="BK23" s="37">
        <v>-0.3762649743456456</v>
      </c>
      <c r="BL23" s="37">
        <v>8.2380616887269928E-2</v>
      </c>
      <c r="BM23" s="37">
        <v>0.16312047958221926</v>
      </c>
      <c r="BN23" s="37">
        <v>-4.1846743632298122E-2</v>
      </c>
      <c r="BO23" s="37">
        <v>-0.1006211917401607</v>
      </c>
      <c r="BP23" s="37">
        <v>5.656669660285505E-2</v>
      </c>
      <c r="BQ23" s="37">
        <v>-2.2266644041746345E-2</v>
      </c>
      <c r="BR23" s="37">
        <v>-5.6244162967523062E-2</v>
      </c>
      <c r="BS23" s="37">
        <v>-4.5871146816920075E-2</v>
      </c>
      <c r="BT23" s="37">
        <v>0.12041514317153765</v>
      </c>
      <c r="BU23" s="37">
        <v>-0.11530244310362801</v>
      </c>
      <c r="BV23" s="37">
        <v>0.2037872691723806</v>
      </c>
      <c r="BW23" s="37">
        <v>-7.5960670036761407E-2</v>
      </c>
      <c r="BX23" s="37">
        <v>-0.12728996142392285</v>
      </c>
      <c r="BY23" s="37">
        <v>-9.3034415292931341E-2</v>
      </c>
      <c r="BZ23" s="37">
        <v>1</v>
      </c>
      <c r="CA23" s="37"/>
      <c r="CB23" s="37"/>
      <c r="CC23" s="37"/>
      <c r="CD23" s="37"/>
    </row>
    <row r="24" spans="2:82" ht="15.75" thickBot="1" x14ac:dyDescent="0.3">
      <c r="B24" s="8">
        <v>410.76</v>
      </c>
      <c r="C24" s="8">
        <v>4519.63</v>
      </c>
      <c r="D24" s="4">
        <v>0.57999999999999996</v>
      </c>
      <c r="E24" s="4">
        <v>0.01</v>
      </c>
      <c r="J24" s="8">
        <v>661.8</v>
      </c>
      <c r="K24" s="8">
        <v>4519.63</v>
      </c>
      <c r="L24" s="4">
        <v>0.03</v>
      </c>
      <c r="M24" s="4">
        <v>0.01</v>
      </c>
      <c r="Q24" s="8">
        <v>168.92</v>
      </c>
      <c r="R24" s="8">
        <v>4519.63</v>
      </c>
      <c r="S24" s="4">
        <v>0.09</v>
      </c>
      <c r="T24" s="4">
        <v>0.01</v>
      </c>
      <c r="W24" s="8">
        <v>626</v>
      </c>
      <c r="X24" s="8">
        <v>4519.63</v>
      </c>
      <c r="Y24" s="4">
        <v>0.28999999999999998</v>
      </c>
      <c r="Z24" s="4">
        <v>0.01</v>
      </c>
      <c r="AD24" s="8">
        <v>133.78</v>
      </c>
      <c r="AE24" s="8">
        <v>4519.63</v>
      </c>
      <c r="AF24" s="4">
        <v>-0.69</v>
      </c>
      <c r="AG24" s="4">
        <v>0.01</v>
      </c>
      <c r="AM24" s="4">
        <v>0.57999999999999996</v>
      </c>
      <c r="AN24" s="4">
        <v>0.03</v>
      </c>
      <c r="AO24" s="4">
        <v>0.09</v>
      </c>
      <c r="AP24" s="4">
        <v>0.28999999999999998</v>
      </c>
      <c r="AQ24" s="4">
        <v>-0.69</v>
      </c>
      <c r="AR24" s="4">
        <v>0.04</v>
      </c>
      <c r="AS24" s="4">
        <v>1.67</v>
      </c>
      <c r="AT24" s="4">
        <v>-0.23</v>
      </c>
      <c r="AU24" s="4">
        <v>0.61</v>
      </c>
      <c r="AV24" s="4">
        <v>-0.85</v>
      </c>
      <c r="AW24" s="4">
        <v>-1.27</v>
      </c>
      <c r="AX24" s="4">
        <v>0.8</v>
      </c>
      <c r="AY24" s="4">
        <v>0.98</v>
      </c>
      <c r="AZ24" s="4">
        <v>3.61</v>
      </c>
      <c r="BA24" s="4">
        <v>-2.0699999999999998</v>
      </c>
      <c r="BB24" s="35">
        <v>-0.26</v>
      </c>
      <c r="BC24" s="35">
        <v>-1.69</v>
      </c>
      <c r="BD24" s="35">
        <v>1.35</v>
      </c>
      <c r="BE24" s="35">
        <v>0.14000000000000001</v>
      </c>
      <c r="BF24" s="35">
        <v>-0.35</v>
      </c>
      <c r="BJ24" s="37" t="s">
        <v>142</v>
      </c>
      <c r="BK24" s="37">
        <v>-0.11613387913811357</v>
      </c>
      <c r="BL24" s="37">
        <v>2.2815066726871953E-2</v>
      </c>
      <c r="BM24" s="37">
        <v>0.14104959906514145</v>
      </c>
      <c r="BN24" s="37">
        <v>3.912080415933087E-2</v>
      </c>
      <c r="BO24" s="37">
        <v>0.10222967134633615</v>
      </c>
      <c r="BP24" s="37">
        <v>4.3520905755293292E-2</v>
      </c>
      <c r="BQ24" s="37">
        <v>-0.11232909425571147</v>
      </c>
      <c r="BR24" s="37">
        <v>3.0869242832348008E-2</v>
      </c>
      <c r="BS24" s="37">
        <v>0.13408656463361518</v>
      </c>
      <c r="BT24" s="37">
        <v>-0.10075134316484229</v>
      </c>
      <c r="BU24" s="37">
        <v>-0.12611643897382163</v>
      </c>
      <c r="BV24" s="37">
        <v>0.16775857919581383</v>
      </c>
      <c r="BW24" s="37">
        <v>-0.16209183980606379</v>
      </c>
      <c r="BX24" s="37">
        <v>2.5961322922677287E-2</v>
      </c>
      <c r="BY24" s="37">
        <v>-7.4841184273376465E-2</v>
      </c>
      <c r="BZ24" s="37">
        <v>-0.10306270347878073</v>
      </c>
      <c r="CA24" s="37">
        <v>1</v>
      </c>
      <c r="CB24" s="37"/>
      <c r="CC24" s="37"/>
      <c r="CD24" s="37"/>
    </row>
    <row r="25" spans="2:82" ht="15.75" thickBot="1" x14ac:dyDescent="0.3">
      <c r="B25" s="8">
        <v>632.99</v>
      </c>
      <c r="C25" s="8">
        <v>4536.1899999999996</v>
      </c>
      <c r="D25" s="4">
        <v>0.43</v>
      </c>
      <c r="E25" s="4">
        <v>0</v>
      </c>
      <c r="J25" s="8">
        <v>37.53</v>
      </c>
      <c r="K25" s="8">
        <v>4536.1899999999996</v>
      </c>
      <c r="L25" s="4">
        <v>-2.87</v>
      </c>
      <c r="M25" s="4">
        <v>0</v>
      </c>
      <c r="Q25" s="8">
        <v>495.3</v>
      </c>
      <c r="R25" s="8">
        <v>4536.1899999999996</v>
      </c>
      <c r="S25" s="4">
        <v>1.08</v>
      </c>
      <c r="T25" s="4">
        <v>0</v>
      </c>
      <c r="W25" s="8">
        <v>230.21</v>
      </c>
      <c r="X25" s="8">
        <v>4536.1899999999996</v>
      </c>
      <c r="Y25" s="4">
        <v>-1</v>
      </c>
      <c r="Z25" s="4">
        <v>0</v>
      </c>
      <c r="AD25" s="8">
        <v>335.17</v>
      </c>
      <c r="AE25" s="8">
        <v>4536.1899999999996</v>
      </c>
      <c r="AF25" s="4">
        <v>0.92</v>
      </c>
      <c r="AG25" s="4">
        <v>0</v>
      </c>
      <c r="AM25" s="4">
        <v>0.43</v>
      </c>
      <c r="AN25" s="4">
        <v>-2.87</v>
      </c>
      <c r="AO25" s="4">
        <v>1.08</v>
      </c>
      <c r="AP25" s="4">
        <v>-1</v>
      </c>
      <c r="AQ25" s="4">
        <v>0.92</v>
      </c>
      <c r="AR25" s="4">
        <v>-0.09</v>
      </c>
      <c r="AS25" s="4">
        <v>0.02</v>
      </c>
      <c r="AT25" s="4">
        <v>-0.05</v>
      </c>
      <c r="AU25" s="4">
        <v>-0.26</v>
      </c>
      <c r="AV25" s="4">
        <v>0.68</v>
      </c>
      <c r="AW25" s="4">
        <v>-0.66</v>
      </c>
      <c r="AX25" s="4">
        <v>0.08</v>
      </c>
      <c r="AY25" s="4">
        <v>0.86</v>
      </c>
      <c r="AZ25" s="4">
        <v>0.44</v>
      </c>
      <c r="BA25" s="4">
        <v>0.3</v>
      </c>
      <c r="BB25" s="35">
        <v>0.16</v>
      </c>
      <c r="BC25" s="35">
        <v>1.21</v>
      </c>
      <c r="BD25" s="35">
        <v>-1.3</v>
      </c>
      <c r="BE25" s="35">
        <v>-2</v>
      </c>
      <c r="BF25" s="35">
        <v>0.56000000000000005</v>
      </c>
      <c r="BJ25" s="37" t="s">
        <v>143</v>
      </c>
      <c r="BK25" s="37">
        <v>2.6607584907724319E-2</v>
      </c>
      <c r="BL25" s="37">
        <v>0.16296903882890557</v>
      </c>
      <c r="BM25" s="37">
        <v>0.17170985484136231</v>
      </c>
      <c r="BN25" s="37">
        <v>-4.1969481855621077E-2</v>
      </c>
      <c r="BO25" s="37">
        <v>-0.2027752505342075</v>
      </c>
      <c r="BP25" s="37">
        <v>-6.5907734801198353E-2</v>
      </c>
      <c r="BQ25" s="37">
        <v>-0.13038519048775582</v>
      </c>
      <c r="BR25" s="37">
        <v>5.466174021560806E-2</v>
      </c>
      <c r="BS25" s="37">
        <v>-3.620144611373851E-2</v>
      </c>
      <c r="BT25" s="37">
        <v>3.9851165652377292E-2</v>
      </c>
      <c r="BU25" s="37">
        <v>4.419269617373793E-2</v>
      </c>
      <c r="BV25" s="37">
        <v>0.11972846932254905</v>
      </c>
      <c r="BW25" s="37">
        <v>0.16029431720210185</v>
      </c>
      <c r="BX25" s="37">
        <v>8.6364810747943041E-2</v>
      </c>
      <c r="BY25" s="37">
        <v>9.719380080022702E-2</v>
      </c>
      <c r="BZ25" s="37">
        <v>0.11065069312246525</v>
      </c>
      <c r="CA25" s="37">
        <v>2.0781483147952053E-2</v>
      </c>
      <c r="CB25" s="37">
        <v>1</v>
      </c>
      <c r="CC25" s="37"/>
      <c r="CD25" s="37"/>
    </row>
    <row r="26" spans="2:82" ht="15.75" thickBot="1" x14ac:dyDescent="0.3">
      <c r="B26" s="8">
        <v>528.82000000000005</v>
      </c>
      <c r="C26" s="8">
        <v>4549.78</v>
      </c>
      <c r="D26" s="4">
        <v>-0.18</v>
      </c>
      <c r="E26" s="4">
        <v>0</v>
      </c>
      <c r="J26" s="8">
        <v>495.89</v>
      </c>
      <c r="K26" s="8">
        <v>4549.78</v>
      </c>
      <c r="L26" s="4">
        <v>2.58</v>
      </c>
      <c r="M26" s="4">
        <v>0</v>
      </c>
      <c r="Q26" s="8">
        <v>23.08</v>
      </c>
      <c r="R26" s="8">
        <v>4549.78</v>
      </c>
      <c r="S26" s="4">
        <v>-3.07</v>
      </c>
      <c r="T26" s="4">
        <v>0</v>
      </c>
      <c r="W26" s="8">
        <v>1.04</v>
      </c>
      <c r="X26" s="8">
        <v>4549.78</v>
      </c>
      <c r="Y26" s="4">
        <v>-5.4</v>
      </c>
      <c r="Z26" s="4">
        <v>0</v>
      </c>
      <c r="AD26" s="8">
        <v>612.9</v>
      </c>
      <c r="AE26" s="8">
        <v>4549.78</v>
      </c>
      <c r="AF26" s="4">
        <v>0.6</v>
      </c>
      <c r="AG26" s="4">
        <v>0</v>
      </c>
      <c r="AM26" s="4">
        <v>-0.18</v>
      </c>
      <c r="AN26" s="4">
        <v>2.58</v>
      </c>
      <c r="AO26" s="4">
        <v>-3.07</v>
      </c>
      <c r="AP26" s="4">
        <v>-5.4</v>
      </c>
      <c r="AQ26" s="4">
        <v>0.6</v>
      </c>
      <c r="AR26" s="4">
        <v>0.61</v>
      </c>
      <c r="AS26" s="4">
        <v>0.46</v>
      </c>
      <c r="AT26" s="4">
        <v>0.46</v>
      </c>
      <c r="AU26" s="4">
        <v>0.8</v>
      </c>
      <c r="AV26" s="4">
        <v>-1.1100000000000001</v>
      </c>
      <c r="AW26" s="4">
        <v>1.1200000000000001</v>
      </c>
      <c r="AX26" s="4">
        <v>-2.67</v>
      </c>
      <c r="AY26" s="4">
        <v>-0.16</v>
      </c>
      <c r="AZ26" s="4">
        <v>-1.03</v>
      </c>
      <c r="BA26" s="4">
        <v>1.74</v>
      </c>
      <c r="BB26" s="35">
        <v>-0.16</v>
      </c>
      <c r="BC26" s="35">
        <v>-0.27</v>
      </c>
      <c r="BD26" s="35">
        <v>1.23</v>
      </c>
      <c r="BE26" s="35">
        <v>0.88</v>
      </c>
      <c r="BF26" s="35">
        <v>0.14000000000000001</v>
      </c>
      <c r="BJ26" s="37" t="s">
        <v>144</v>
      </c>
      <c r="BK26" s="37">
        <v>1.939001971720429E-2</v>
      </c>
      <c r="BL26" s="37">
        <v>0.15143597344682569</v>
      </c>
      <c r="BM26" s="37">
        <v>-0.32248498396286757</v>
      </c>
      <c r="BN26" s="37">
        <v>-0.11572859305306643</v>
      </c>
      <c r="BO26" s="37">
        <v>-0.38770633377154634</v>
      </c>
      <c r="BP26" s="37">
        <v>-3.3462709051444751E-2</v>
      </c>
      <c r="BQ26" s="37">
        <v>-0.15520944969677666</v>
      </c>
      <c r="BR26" s="37">
        <v>-0.21455326300383251</v>
      </c>
      <c r="BS26" s="37">
        <v>-0.11499851425466645</v>
      </c>
      <c r="BT26" s="37">
        <v>-9.8883434918402568E-3</v>
      </c>
      <c r="BU26" s="37">
        <v>4.9526787398647201E-2</v>
      </c>
      <c r="BV26" s="37">
        <v>-0.14336761393263578</v>
      </c>
      <c r="BW26" s="37">
        <v>-4.6855674822005366E-2</v>
      </c>
      <c r="BX26" s="37">
        <v>0.31671628742455415</v>
      </c>
      <c r="BY26" s="37">
        <v>-8.2830829309095175E-2</v>
      </c>
      <c r="BZ26" s="37">
        <v>3.8199644012167806E-2</v>
      </c>
      <c r="CA26" s="37">
        <v>-0.26091055096271965</v>
      </c>
      <c r="CB26" s="37">
        <v>8.548777361585074E-4</v>
      </c>
      <c r="CC26" s="37">
        <v>1</v>
      </c>
      <c r="CD26" s="37"/>
    </row>
    <row r="27" spans="2:82" ht="15.75" thickBot="1" x14ac:dyDescent="0.3">
      <c r="B27" s="8">
        <v>341.32</v>
      </c>
      <c r="C27" s="8">
        <v>4544.8999999999996</v>
      </c>
      <c r="D27" s="4">
        <v>-0.44</v>
      </c>
      <c r="E27" s="4">
        <v>0</v>
      </c>
      <c r="J27" s="8">
        <v>676.25</v>
      </c>
      <c r="K27" s="8">
        <v>4544.8999999999996</v>
      </c>
      <c r="L27" s="4">
        <v>0.31</v>
      </c>
      <c r="M27" s="4">
        <v>0</v>
      </c>
      <c r="Q27" s="8">
        <v>155.03</v>
      </c>
      <c r="R27" s="8">
        <v>4544.8999999999996</v>
      </c>
      <c r="S27" s="4">
        <v>1.9</v>
      </c>
      <c r="T27" s="4">
        <v>0</v>
      </c>
      <c r="W27" s="8">
        <v>70.489999999999995</v>
      </c>
      <c r="X27" s="8">
        <v>4544.8999999999996</v>
      </c>
      <c r="Y27" s="4">
        <v>4.21</v>
      </c>
      <c r="Z27" s="4">
        <v>0</v>
      </c>
      <c r="AD27" s="8">
        <v>224.01</v>
      </c>
      <c r="AE27" s="8">
        <v>4544.8999999999996</v>
      </c>
      <c r="AF27" s="4">
        <v>-1.01</v>
      </c>
      <c r="AG27" s="4">
        <v>0</v>
      </c>
      <c r="AM27" s="4">
        <v>-0.44</v>
      </c>
      <c r="AN27" s="4">
        <v>0.31</v>
      </c>
      <c r="AO27" s="4">
        <v>1.9</v>
      </c>
      <c r="AP27" s="4">
        <v>4.21</v>
      </c>
      <c r="AQ27" s="4">
        <v>-1.01</v>
      </c>
      <c r="AR27" s="4">
        <v>-1.65</v>
      </c>
      <c r="AS27" s="4">
        <v>-1.25</v>
      </c>
      <c r="AT27" s="4">
        <v>0.03</v>
      </c>
      <c r="AU27" s="4">
        <v>0.12</v>
      </c>
      <c r="AV27" s="4">
        <v>1.18</v>
      </c>
      <c r="AW27" s="4">
        <v>0.17</v>
      </c>
      <c r="AX27" s="4">
        <v>2.65</v>
      </c>
      <c r="AY27" s="4">
        <v>0.06</v>
      </c>
      <c r="AZ27" s="4">
        <v>0.47</v>
      </c>
      <c r="BA27" s="4">
        <v>-0.13</v>
      </c>
      <c r="BB27" s="35">
        <v>0.9</v>
      </c>
      <c r="BC27" s="35">
        <v>-0.15</v>
      </c>
      <c r="BD27" s="35">
        <v>-1.81</v>
      </c>
      <c r="BE27" s="35">
        <v>1.5</v>
      </c>
      <c r="BF27" s="35">
        <v>-0.53</v>
      </c>
      <c r="BJ27" s="38" t="s">
        <v>145</v>
      </c>
      <c r="BK27" s="38">
        <v>-0.15745495794782377</v>
      </c>
      <c r="BL27" s="38">
        <v>0.12489558732377214</v>
      </c>
      <c r="BM27" s="38">
        <v>-8.3840897679556513E-3</v>
      </c>
      <c r="BN27" s="38">
        <v>1.7592654976183321E-2</v>
      </c>
      <c r="BO27" s="38">
        <v>-9.2010502437437941E-2</v>
      </c>
      <c r="BP27" s="38">
        <v>-0.18861084785115581</v>
      </c>
      <c r="BQ27" s="38">
        <v>0.26776619893286568</v>
      </c>
      <c r="BR27" s="38">
        <v>4.5548444139571091E-2</v>
      </c>
      <c r="BS27" s="38">
        <v>-6.9864080089006297E-2</v>
      </c>
      <c r="BT27" s="38">
        <v>0.37643341755868992</v>
      </c>
      <c r="BU27" s="38">
        <v>-5.7745978366472037E-2</v>
      </c>
      <c r="BV27" s="38">
        <v>5.3972096706895546E-2</v>
      </c>
      <c r="BW27" s="38">
        <v>-6.0683653748839661E-2</v>
      </c>
      <c r="BX27" s="38">
        <v>-2.3773166984290039E-4</v>
      </c>
      <c r="BY27" s="38">
        <v>-0.1227771643057312</v>
      </c>
      <c r="BZ27" s="38">
        <v>0.16424586734804836</v>
      </c>
      <c r="CA27" s="38">
        <v>-0.17689055860624442</v>
      </c>
      <c r="CB27" s="38">
        <v>1.4347005494400782E-2</v>
      </c>
      <c r="CC27" s="38">
        <v>-5.4489089774711626E-2</v>
      </c>
      <c r="CD27" s="38">
        <v>1</v>
      </c>
    </row>
    <row r="28" spans="2:82" ht="15.75" thickBot="1" x14ac:dyDescent="0.3">
      <c r="B28" s="8">
        <v>445.49</v>
      </c>
      <c r="C28" s="8">
        <v>4566.4799999999996</v>
      </c>
      <c r="D28" s="4">
        <v>0.27</v>
      </c>
      <c r="E28" s="4">
        <v>0</v>
      </c>
      <c r="J28" s="8">
        <v>37.409999999999997</v>
      </c>
      <c r="K28" s="8">
        <v>4566.4799999999996</v>
      </c>
      <c r="L28" s="4">
        <v>-2.89</v>
      </c>
      <c r="M28" s="4">
        <v>0</v>
      </c>
      <c r="Q28" s="8">
        <v>57.81</v>
      </c>
      <c r="R28" s="8">
        <v>4566.4799999999996</v>
      </c>
      <c r="S28" s="4">
        <v>-0.99</v>
      </c>
      <c r="T28" s="4">
        <v>0</v>
      </c>
      <c r="W28" s="8">
        <v>202.43</v>
      </c>
      <c r="X28" s="8">
        <v>4566.4799999999996</v>
      </c>
      <c r="Y28" s="4">
        <v>1.05</v>
      </c>
      <c r="Z28" s="4">
        <v>0</v>
      </c>
      <c r="AD28" s="8">
        <v>411.51</v>
      </c>
      <c r="AE28" s="8">
        <v>4566.4799999999996</v>
      </c>
      <c r="AF28" s="4">
        <v>0.61</v>
      </c>
      <c r="AG28" s="4">
        <v>0</v>
      </c>
      <c r="AM28" s="4">
        <v>0.27</v>
      </c>
      <c r="AN28" s="4">
        <v>-2.89</v>
      </c>
      <c r="AO28" s="4">
        <v>-0.99</v>
      </c>
      <c r="AP28" s="4">
        <v>1.05</v>
      </c>
      <c r="AQ28" s="4">
        <v>0.61</v>
      </c>
      <c r="AR28" s="4">
        <v>1.24</v>
      </c>
      <c r="AS28" s="4">
        <v>-1.58</v>
      </c>
      <c r="AT28" s="4">
        <v>-1.03</v>
      </c>
      <c r="AU28" s="4">
        <v>0.35</v>
      </c>
      <c r="AV28" s="4">
        <v>-1.71</v>
      </c>
      <c r="AW28" s="4">
        <v>-0.92</v>
      </c>
      <c r="AX28" s="4">
        <v>-0.26</v>
      </c>
      <c r="AY28" s="4">
        <v>-0.16</v>
      </c>
      <c r="AZ28" s="4">
        <v>0.39</v>
      </c>
      <c r="BA28" s="4">
        <v>0.06</v>
      </c>
      <c r="BB28" s="35">
        <v>-0.81</v>
      </c>
      <c r="BC28" s="35">
        <v>1.1000000000000001</v>
      </c>
      <c r="BD28" s="35">
        <v>0.23</v>
      </c>
      <c r="BE28" s="35">
        <v>-0.99</v>
      </c>
      <c r="BF28" s="35">
        <v>-2.4</v>
      </c>
    </row>
    <row r="29" spans="2:82" ht="15.75" thickBot="1" x14ac:dyDescent="0.3">
      <c r="B29" s="8">
        <v>257.99</v>
      </c>
      <c r="C29" s="8">
        <v>4574.79</v>
      </c>
      <c r="D29" s="4">
        <v>-0.55000000000000004</v>
      </c>
      <c r="E29" s="4">
        <v>0</v>
      </c>
      <c r="J29" s="8">
        <v>190.04</v>
      </c>
      <c r="K29" s="8">
        <v>4574.79</v>
      </c>
      <c r="L29" s="4">
        <v>1.63</v>
      </c>
      <c r="M29" s="4">
        <v>0</v>
      </c>
      <c r="Q29" s="8">
        <v>529.98</v>
      </c>
      <c r="R29" s="8">
        <v>4574.79</v>
      </c>
      <c r="S29" s="4">
        <v>2.2200000000000002</v>
      </c>
      <c r="T29" s="4">
        <v>0</v>
      </c>
      <c r="W29" s="8">
        <v>445.44</v>
      </c>
      <c r="X29" s="8">
        <v>4574.79</v>
      </c>
      <c r="Y29" s="4">
        <v>0.79</v>
      </c>
      <c r="Z29" s="4">
        <v>0</v>
      </c>
      <c r="AD29" s="8">
        <v>22.62</v>
      </c>
      <c r="AE29" s="8">
        <v>4574.79</v>
      </c>
      <c r="AF29" s="4">
        <v>-2.9</v>
      </c>
      <c r="AG29" s="4">
        <v>0</v>
      </c>
      <c r="AM29" s="4">
        <v>-0.55000000000000004</v>
      </c>
      <c r="AN29" s="4">
        <v>1.63</v>
      </c>
      <c r="AO29" s="4">
        <v>2.2200000000000002</v>
      </c>
      <c r="AP29" s="4">
        <v>0.79</v>
      </c>
      <c r="AQ29" s="4">
        <v>-2.9</v>
      </c>
      <c r="AR29" s="4">
        <v>-0.02</v>
      </c>
      <c r="AS29" s="4">
        <v>2.0499999999999998</v>
      </c>
      <c r="AT29" s="4">
        <v>-0.56000000000000005</v>
      </c>
      <c r="AU29" s="4">
        <v>-0.92</v>
      </c>
      <c r="AV29" s="4">
        <v>1.18</v>
      </c>
      <c r="AW29" s="4">
        <v>1.86</v>
      </c>
      <c r="AX29" s="4">
        <v>-0.31</v>
      </c>
      <c r="AY29" s="4">
        <v>0.3</v>
      </c>
      <c r="AZ29" s="4">
        <v>-0.24</v>
      </c>
      <c r="BA29" s="4">
        <v>-3.51</v>
      </c>
      <c r="BB29" s="35">
        <v>0.94</v>
      </c>
      <c r="BC29" s="35">
        <v>-0.36</v>
      </c>
      <c r="BD29" s="35">
        <v>1.74</v>
      </c>
      <c r="BE29" s="35">
        <v>-0.05</v>
      </c>
      <c r="BF29" s="35">
        <v>2.71</v>
      </c>
    </row>
    <row r="30" spans="2:82" ht="15.75" thickBot="1" x14ac:dyDescent="0.3">
      <c r="B30" s="8">
        <v>42.71</v>
      </c>
      <c r="C30" s="8">
        <v>4551.68</v>
      </c>
      <c r="D30" s="4">
        <v>-1.8</v>
      </c>
      <c r="E30" s="4">
        <v>-0.01</v>
      </c>
      <c r="J30" s="8">
        <v>383.92</v>
      </c>
      <c r="K30" s="8">
        <v>4551.68</v>
      </c>
      <c r="L30" s="4">
        <v>0.7</v>
      </c>
      <c r="M30" s="4">
        <v>-0.01</v>
      </c>
      <c r="Q30" s="8">
        <v>307.72000000000003</v>
      </c>
      <c r="R30" s="8">
        <v>4551.68</v>
      </c>
      <c r="S30" s="4">
        <v>-0.54</v>
      </c>
      <c r="T30" s="4">
        <v>-0.01</v>
      </c>
      <c r="W30" s="8">
        <v>417.63</v>
      </c>
      <c r="X30" s="8">
        <v>4551.68</v>
      </c>
      <c r="Y30" s="4">
        <v>-0.06</v>
      </c>
      <c r="Z30" s="4">
        <v>-0.01</v>
      </c>
      <c r="AD30" s="8">
        <v>293.37</v>
      </c>
      <c r="AE30" s="8">
        <v>4551.68</v>
      </c>
      <c r="AF30" s="4">
        <v>2.56</v>
      </c>
      <c r="AG30" s="4">
        <v>-0.01</v>
      </c>
      <c r="AM30" s="4">
        <v>-1.8</v>
      </c>
      <c r="AN30" s="4">
        <v>0.7</v>
      </c>
      <c r="AO30" s="4">
        <v>-0.54</v>
      </c>
      <c r="AP30" s="4">
        <v>-0.06</v>
      </c>
      <c r="AQ30" s="4">
        <v>2.56</v>
      </c>
      <c r="AR30" s="4">
        <v>-0.2</v>
      </c>
      <c r="AS30" s="4">
        <v>0.63</v>
      </c>
      <c r="AT30" s="4">
        <v>0.3</v>
      </c>
      <c r="AU30" s="4">
        <v>0.24</v>
      </c>
      <c r="AV30" s="4">
        <v>-1.46</v>
      </c>
      <c r="AW30" s="4">
        <v>-0.18</v>
      </c>
      <c r="AX30" s="4">
        <v>0.26</v>
      </c>
      <c r="AY30" s="4">
        <v>-0.02</v>
      </c>
      <c r="AZ30" s="4">
        <v>0.52</v>
      </c>
      <c r="BA30" s="4">
        <v>2.41</v>
      </c>
      <c r="BB30" s="35">
        <v>-1.18</v>
      </c>
      <c r="BC30" s="35">
        <v>-0.03</v>
      </c>
      <c r="BD30" s="35">
        <v>-1.49</v>
      </c>
      <c r="BE30" s="35">
        <v>-0.73</v>
      </c>
      <c r="BF30" s="35">
        <v>-0.95</v>
      </c>
    </row>
    <row r="31" spans="2:82" ht="15.75" thickBot="1" x14ac:dyDescent="0.3">
      <c r="B31" s="8">
        <v>382.99</v>
      </c>
      <c r="C31" s="8">
        <v>4596.42</v>
      </c>
      <c r="D31" s="4">
        <v>2.19</v>
      </c>
      <c r="E31" s="4">
        <v>0.01</v>
      </c>
      <c r="J31" s="8">
        <v>216.93</v>
      </c>
      <c r="K31" s="8">
        <v>4596.42</v>
      </c>
      <c r="L31" s="4">
        <v>-0.56999999999999995</v>
      </c>
      <c r="M31" s="4">
        <v>0.01</v>
      </c>
      <c r="Q31" s="8">
        <v>627.13</v>
      </c>
      <c r="R31" s="8">
        <v>4596.42</v>
      </c>
      <c r="S31" s="4">
        <v>0.71</v>
      </c>
      <c r="T31" s="4">
        <v>0.01</v>
      </c>
      <c r="W31" s="8">
        <v>216.28</v>
      </c>
      <c r="X31" s="8">
        <v>4596.42</v>
      </c>
      <c r="Y31" s="4">
        <v>-0.66</v>
      </c>
      <c r="Z31" s="4">
        <v>0.01</v>
      </c>
      <c r="AD31" s="8">
        <v>147.54</v>
      </c>
      <c r="AE31" s="8">
        <v>4596.42</v>
      </c>
      <c r="AF31" s="4">
        <v>-0.69</v>
      </c>
      <c r="AG31" s="4">
        <v>0.01</v>
      </c>
      <c r="AM31" s="4">
        <v>2.19</v>
      </c>
      <c r="AN31" s="4">
        <v>-0.56999999999999995</v>
      </c>
      <c r="AO31" s="4">
        <v>0.71</v>
      </c>
      <c r="AP31" s="4">
        <v>-0.66</v>
      </c>
      <c r="AQ31" s="4">
        <v>-0.69</v>
      </c>
      <c r="AR31" s="4">
        <v>0.51</v>
      </c>
      <c r="AS31" s="4">
        <v>-1.32</v>
      </c>
      <c r="AT31" s="4">
        <v>1.05</v>
      </c>
      <c r="AU31" s="4">
        <v>0.68</v>
      </c>
      <c r="AV31" s="4">
        <v>0.8</v>
      </c>
      <c r="AW31" s="4">
        <v>-0.03</v>
      </c>
      <c r="AX31" s="4">
        <v>-0.41</v>
      </c>
      <c r="AY31" s="4">
        <v>-0.13</v>
      </c>
      <c r="AZ31" s="4">
        <v>-0.28999999999999998</v>
      </c>
      <c r="BA31" s="4">
        <v>0.67</v>
      </c>
      <c r="BB31" s="35">
        <v>-0.54</v>
      </c>
      <c r="BC31" s="35">
        <v>-0.45</v>
      </c>
      <c r="BD31" s="35">
        <v>0.28000000000000003</v>
      </c>
      <c r="BE31" s="35">
        <v>0.9</v>
      </c>
      <c r="BF31" s="35">
        <v>0.74</v>
      </c>
    </row>
    <row r="32" spans="2:82" ht="16.5" thickBot="1" x14ac:dyDescent="0.3">
      <c r="B32" s="8">
        <v>181.6</v>
      </c>
      <c r="C32" s="8">
        <v>4605.38</v>
      </c>
      <c r="D32" s="4">
        <v>-0.75</v>
      </c>
      <c r="E32" s="4">
        <v>0</v>
      </c>
      <c r="J32" s="8">
        <v>646.15</v>
      </c>
      <c r="K32" s="8">
        <v>4605.38</v>
      </c>
      <c r="L32" s="4">
        <v>1.0900000000000001</v>
      </c>
      <c r="M32" s="4">
        <v>0</v>
      </c>
      <c r="Q32" s="8">
        <v>300.74</v>
      </c>
      <c r="R32" s="8">
        <v>4605.38</v>
      </c>
      <c r="S32" s="4">
        <v>-0.73</v>
      </c>
      <c r="T32" s="4">
        <v>0</v>
      </c>
      <c r="W32" s="8">
        <v>306.51</v>
      </c>
      <c r="X32" s="8">
        <v>4605.38</v>
      </c>
      <c r="Y32" s="4">
        <v>0.35</v>
      </c>
      <c r="Z32" s="4">
        <v>0</v>
      </c>
      <c r="AD32" s="8">
        <v>50.32</v>
      </c>
      <c r="AE32" s="8">
        <v>4605.38</v>
      </c>
      <c r="AF32" s="4">
        <v>-1.08</v>
      </c>
      <c r="AG32" s="4">
        <v>0</v>
      </c>
      <c r="AM32" s="4">
        <v>-0.75</v>
      </c>
      <c r="AN32" s="4">
        <v>1.0900000000000001</v>
      </c>
      <c r="AO32" s="4">
        <v>-0.73</v>
      </c>
      <c r="AP32" s="4">
        <v>0.35</v>
      </c>
      <c r="AQ32" s="4">
        <v>-1.08</v>
      </c>
      <c r="AR32" s="4">
        <v>0</v>
      </c>
      <c r="AS32" s="4">
        <v>-0.99</v>
      </c>
      <c r="AT32" s="4">
        <v>-0.43</v>
      </c>
      <c r="AU32" s="4">
        <v>-0.72</v>
      </c>
      <c r="AV32" s="4">
        <v>0.78</v>
      </c>
      <c r="AW32" s="4">
        <v>-0.86</v>
      </c>
      <c r="AX32" s="4">
        <v>0.85</v>
      </c>
      <c r="AY32" s="4">
        <v>-0.65</v>
      </c>
      <c r="AZ32" s="4">
        <v>0.39</v>
      </c>
      <c r="BA32" s="4">
        <v>-0.6</v>
      </c>
      <c r="BB32" s="35">
        <v>0.35</v>
      </c>
      <c r="BC32" s="35">
        <v>-0.1</v>
      </c>
      <c r="BD32" s="35">
        <v>1.39</v>
      </c>
      <c r="BE32" s="35">
        <v>-0.18</v>
      </c>
      <c r="BF32" s="35">
        <v>-0.1</v>
      </c>
      <c r="BJ32" s="47" t="s">
        <v>147</v>
      </c>
    </row>
    <row r="33" spans="2:62" ht="16.5" thickBot="1" x14ac:dyDescent="0.3">
      <c r="B33" s="8">
        <v>257.99</v>
      </c>
      <c r="C33" s="8">
        <v>4613.67</v>
      </c>
      <c r="D33" s="4">
        <v>0.35</v>
      </c>
      <c r="E33" s="4">
        <v>0</v>
      </c>
      <c r="J33" s="8">
        <v>284.89999999999998</v>
      </c>
      <c r="K33" s="8">
        <v>4613.67</v>
      </c>
      <c r="L33" s="4">
        <v>-0.82</v>
      </c>
      <c r="M33" s="4">
        <v>0</v>
      </c>
      <c r="Q33" s="8">
        <v>182.72</v>
      </c>
      <c r="R33" s="8">
        <v>4613.67</v>
      </c>
      <c r="S33" s="4">
        <v>-0.5</v>
      </c>
      <c r="T33" s="4">
        <v>0</v>
      </c>
      <c r="W33" s="8">
        <v>292.67</v>
      </c>
      <c r="X33" s="8">
        <v>4613.67</v>
      </c>
      <c r="Y33" s="4">
        <v>-0.05</v>
      </c>
      <c r="Z33" s="4">
        <v>0</v>
      </c>
      <c r="AD33" s="8">
        <v>237.86</v>
      </c>
      <c r="AE33" s="8">
        <v>4613.67</v>
      </c>
      <c r="AF33" s="4">
        <v>1.55</v>
      </c>
      <c r="AG33" s="4">
        <v>0</v>
      </c>
      <c r="AM33" s="4">
        <v>0.35</v>
      </c>
      <c r="AN33" s="4">
        <v>-0.82</v>
      </c>
      <c r="AO33" s="4">
        <v>-0.5</v>
      </c>
      <c r="AP33" s="4">
        <v>-0.05</v>
      </c>
      <c r="AQ33" s="4">
        <v>1.55</v>
      </c>
      <c r="AR33" s="4">
        <v>0.19</v>
      </c>
      <c r="AS33" s="4">
        <v>2.83</v>
      </c>
      <c r="AT33" s="4">
        <v>-1.97</v>
      </c>
      <c r="AU33" s="4">
        <v>0.2</v>
      </c>
      <c r="AV33" s="4">
        <v>-0.46</v>
      </c>
      <c r="AW33" s="4">
        <v>0.7</v>
      </c>
      <c r="AX33" s="4">
        <v>-1.86</v>
      </c>
      <c r="AY33" s="4">
        <v>0.09</v>
      </c>
      <c r="AZ33" s="4">
        <v>-1.56</v>
      </c>
      <c r="BA33" s="4">
        <v>0.77</v>
      </c>
      <c r="BB33" s="35">
        <v>0</v>
      </c>
      <c r="BC33" s="35">
        <v>-1.02</v>
      </c>
      <c r="BD33" s="35">
        <v>-2.2400000000000002</v>
      </c>
      <c r="BE33" s="35">
        <v>-0.49</v>
      </c>
      <c r="BF33" s="35">
        <v>-0.43</v>
      </c>
      <c r="BJ33" s="47" t="s">
        <v>146</v>
      </c>
    </row>
    <row r="34" spans="2:62" ht="16.5" thickBot="1" x14ac:dyDescent="0.3">
      <c r="B34" s="8">
        <v>160.76</v>
      </c>
      <c r="C34" s="8">
        <v>4630.6499999999996</v>
      </c>
      <c r="D34" s="4">
        <v>-0.47</v>
      </c>
      <c r="E34" s="4">
        <v>0</v>
      </c>
      <c r="J34" s="8">
        <v>375.6</v>
      </c>
      <c r="K34" s="8">
        <v>4630.6499999999996</v>
      </c>
      <c r="L34" s="4">
        <v>0.28000000000000003</v>
      </c>
      <c r="M34" s="4">
        <v>0</v>
      </c>
      <c r="Q34" s="8">
        <v>446.61</v>
      </c>
      <c r="R34" s="8">
        <v>4630.6499999999996</v>
      </c>
      <c r="S34" s="4">
        <v>0.89</v>
      </c>
      <c r="T34" s="4">
        <v>0</v>
      </c>
      <c r="W34" s="8">
        <v>382.94</v>
      </c>
      <c r="X34" s="8">
        <v>4630.6499999999996</v>
      </c>
      <c r="Y34" s="4">
        <v>0.27</v>
      </c>
      <c r="Z34" s="4">
        <v>0</v>
      </c>
      <c r="AD34" s="8">
        <v>605.91999999999996</v>
      </c>
      <c r="AE34" s="8">
        <v>4630.6499999999996</v>
      </c>
      <c r="AF34" s="4">
        <v>0.94</v>
      </c>
      <c r="AG34" s="4">
        <v>0</v>
      </c>
      <c r="AM34" s="4">
        <v>-0.47</v>
      </c>
      <c r="AN34" s="4">
        <v>0.28000000000000003</v>
      </c>
      <c r="AO34" s="4">
        <v>0.89</v>
      </c>
      <c r="AP34" s="4">
        <v>0.27</v>
      </c>
      <c r="AQ34" s="4">
        <v>0.94</v>
      </c>
      <c r="AR34" s="4">
        <v>-0.42</v>
      </c>
      <c r="AS34" s="4">
        <v>-0.26</v>
      </c>
      <c r="AT34" s="4">
        <v>2.52</v>
      </c>
      <c r="AU34" s="4">
        <v>-1.61</v>
      </c>
      <c r="AV34" s="4">
        <v>0.71</v>
      </c>
      <c r="AW34" s="4">
        <v>-1.1399999999999999</v>
      </c>
      <c r="AX34" s="4">
        <v>1.98</v>
      </c>
      <c r="AY34" s="4">
        <v>0.01</v>
      </c>
      <c r="AZ34" s="4">
        <v>1.51</v>
      </c>
      <c r="BA34" s="4">
        <v>-2.46</v>
      </c>
      <c r="BB34" s="35">
        <v>0.99</v>
      </c>
      <c r="BC34" s="35">
        <v>1.25</v>
      </c>
      <c r="BD34" s="35">
        <v>1.8</v>
      </c>
      <c r="BE34" s="35">
        <v>1.23</v>
      </c>
      <c r="BF34" s="35">
        <v>0.97</v>
      </c>
      <c r="BJ34" s="47" t="s">
        <v>148</v>
      </c>
    </row>
    <row r="35" spans="2:62" ht="16.5" thickBot="1" x14ac:dyDescent="0.3">
      <c r="B35" s="8">
        <v>126.04</v>
      </c>
      <c r="C35" s="8">
        <v>4660.57</v>
      </c>
      <c r="D35" s="4">
        <v>-0.24</v>
      </c>
      <c r="E35" s="4">
        <v>0.01</v>
      </c>
      <c r="J35" s="8">
        <v>403.82</v>
      </c>
      <c r="K35" s="8">
        <v>4660.57</v>
      </c>
      <c r="L35" s="4">
        <v>7.0000000000000007E-2</v>
      </c>
      <c r="M35" s="4">
        <v>0.01</v>
      </c>
      <c r="Q35" s="8">
        <v>661.89</v>
      </c>
      <c r="R35" s="8">
        <v>4660.57</v>
      </c>
      <c r="S35" s="4">
        <v>0.39</v>
      </c>
      <c r="T35" s="4">
        <v>0.01</v>
      </c>
      <c r="W35" s="8">
        <v>417.71</v>
      </c>
      <c r="X35" s="8">
        <v>4660.57</v>
      </c>
      <c r="Y35" s="4">
        <v>0.09</v>
      </c>
      <c r="Z35" s="4">
        <v>0.01</v>
      </c>
      <c r="AD35" s="8">
        <v>64.290000000000006</v>
      </c>
      <c r="AE35" s="8">
        <v>4660.57</v>
      </c>
      <c r="AF35" s="4">
        <v>-2.2400000000000002</v>
      </c>
      <c r="AG35" s="4">
        <v>0.01</v>
      </c>
      <c r="AM35" s="4">
        <v>-0.24</v>
      </c>
      <c r="AN35" s="4">
        <v>7.0000000000000007E-2</v>
      </c>
      <c r="AO35" s="4">
        <v>0.39</v>
      </c>
      <c r="AP35" s="4">
        <v>0.09</v>
      </c>
      <c r="AQ35" s="4">
        <v>-2.2400000000000002</v>
      </c>
      <c r="AR35" s="4">
        <v>7.0000000000000007E-2</v>
      </c>
      <c r="AS35" s="4">
        <v>-2.94</v>
      </c>
      <c r="AT35" s="4">
        <v>-1.41</v>
      </c>
      <c r="AU35" s="4">
        <v>1.87</v>
      </c>
      <c r="AV35" s="4">
        <v>0.1</v>
      </c>
      <c r="AW35" s="4">
        <v>1.3</v>
      </c>
      <c r="AX35" s="4">
        <v>-0.31</v>
      </c>
      <c r="AY35" s="4">
        <v>-0.32</v>
      </c>
      <c r="AZ35" s="4">
        <v>-0.99</v>
      </c>
      <c r="BA35" s="4">
        <v>2.77</v>
      </c>
      <c r="BB35" s="35">
        <v>-0.17</v>
      </c>
      <c r="BC35" s="35">
        <v>0.74</v>
      </c>
      <c r="BD35" s="35">
        <v>0.05</v>
      </c>
      <c r="BE35" s="35">
        <v>0.13</v>
      </c>
      <c r="BF35" s="35">
        <v>-0.71</v>
      </c>
      <c r="BJ35" s="47" t="s">
        <v>149</v>
      </c>
    </row>
    <row r="36" spans="2:62" ht="16.5" thickBot="1" x14ac:dyDescent="0.3">
      <c r="B36" s="8">
        <v>556.54999999999995</v>
      </c>
      <c r="C36" s="8">
        <v>4680.0600000000004</v>
      </c>
      <c r="D36" s="4">
        <v>1.49</v>
      </c>
      <c r="E36" s="4">
        <v>0</v>
      </c>
      <c r="J36" s="8">
        <v>77.2</v>
      </c>
      <c r="K36" s="8">
        <v>4680.0600000000004</v>
      </c>
      <c r="L36" s="4">
        <v>-1.65</v>
      </c>
      <c r="M36" s="4">
        <v>0</v>
      </c>
      <c r="Q36" s="8">
        <v>509.11</v>
      </c>
      <c r="R36" s="8">
        <v>4680.0600000000004</v>
      </c>
      <c r="S36" s="4">
        <v>-0.26</v>
      </c>
      <c r="T36" s="4">
        <v>0</v>
      </c>
      <c r="W36" s="8">
        <v>320.49</v>
      </c>
      <c r="X36" s="8">
        <v>4680.0600000000004</v>
      </c>
      <c r="Y36" s="4">
        <v>-0.26</v>
      </c>
      <c r="Z36" s="4">
        <v>0</v>
      </c>
      <c r="AD36" s="8">
        <v>57.1</v>
      </c>
      <c r="AE36" s="8">
        <v>4680.0600000000004</v>
      </c>
      <c r="AF36" s="4">
        <v>-0.12</v>
      </c>
      <c r="AG36" s="4">
        <v>0</v>
      </c>
      <c r="AM36" s="4">
        <v>1.49</v>
      </c>
      <c r="AN36" s="4">
        <v>-1.65</v>
      </c>
      <c r="AO36" s="4">
        <v>-0.26</v>
      </c>
      <c r="AP36" s="4">
        <v>-0.26</v>
      </c>
      <c r="AQ36" s="4">
        <v>-0.12</v>
      </c>
      <c r="AR36" s="4">
        <v>-2.15</v>
      </c>
      <c r="AS36" s="4">
        <v>0.79</v>
      </c>
      <c r="AT36" s="4">
        <v>1.1499999999999999</v>
      </c>
      <c r="AU36" s="4">
        <v>-0.77</v>
      </c>
      <c r="AV36" s="4">
        <v>-0.94</v>
      </c>
      <c r="AW36" s="4">
        <v>-0.6</v>
      </c>
      <c r="AX36" s="4">
        <v>-0.18</v>
      </c>
      <c r="AY36" s="4">
        <v>1.1599999999999999</v>
      </c>
      <c r="AZ36" s="4">
        <v>0.57999999999999996</v>
      </c>
      <c r="BA36" s="4">
        <v>-2.46</v>
      </c>
      <c r="BB36" s="35">
        <v>-0.06</v>
      </c>
      <c r="BC36" s="35">
        <v>-0.8</v>
      </c>
      <c r="BD36" s="35">
        <v>-1.67</v>
      </c>
      <c r="BE36" s="35">
        <v>-0.63</v>
      </c>
      <c r="BF36" s="35">
        <v>0.55000000000000004</v>
      </c>
      <c r="BJ36" s="47" t="s">
        <v>150</v>
      </c>
    </row>
    <row r="37" spans="2:62" ht="15.75" thickBot="1" x14ac:dyDescent="0.3">
      <c r="B37" s="8">
        <v>70.489999999999995</v>
      </c>
      <c r="C37" s="8">
        <v>4697.53</v>
      </c>
      <c r="D37" s="4">
        <v>-2.0699999999999998</v>
      </c>
      <c r="E37" s="4">
        <v>0</v>
      </c>
      <c r="J37" s="8">
        <v>250.94</v>
      </c>
      <c r="K37" s="8">
        <v>4697.53</v>
      </c>
      <c r="L37" s="4">
        <v>1.18</v>
      </c>
      <c r="M37" s="4">
        <v>0</v>
      </c>
      <c r="Q37" s="8">
        <v>627.21</v>
      </c>
      <c r="R37" s="8">
        <v>4697.53</v>
      </c>
      <c r="S37" s="4">
        <v>0.21</v>
      </c>
      <c r="T37" s="4">
        <v>0</v>
      </c>
      <c r="W37" s="8">
        <v>362.19</v>
      </c>
      <c r="X37" s="8">
        <v>4697.53</v>
      </c>
      <c r="Y37" s="4">
        <v>0.12</v>
      </c>
      <c r="Z37" s="4">
        <v>0</v>
      </c>
      <c r="AD37" s="8">
        <v>598.76</v>
      </c>
      <c r="AE37" s="8">
        <v>4697.53</v>
      </c>
      <c r="AF37" s="4">
        <v>2.35</v>
      </c>
      <c r="AG37" s="4">
        <v>0</v>
      </c>
      <c r="AM37" s="4">
        <v>-2.0699999999999998</v>
      </c>
      <c r="AN37" s="4">
        <v>1.18</v>
      </c>
      <c r="AO37" s="4">
        <v>0.21</v>
      </c>
      <c r="AP37" s="4">
        <v>0.12</v>
      </c>
      <c r="AQ37" s="4">
        <v>2.35</v>
      </c>
      <c r="AR37" s="4">
        <v>1.03</v>
      </c>
      <c r="AS37" s="4">
        <v>2.08</v>
      </c>
      <c r="AT37" s="4">
        <v>-0.45</v>
      </c>
      <c r="AU37" s="4">
        <v>-0.26</v>
      </c>
      <c r="AV37" s="4">
        <v>-1.07</v>
      </c>
      <c r="AW37" s="4">
        <v>0.17</v>
      </c>
      <c r="AX37" s="4">
        <v>0.2</v>
      </c>
      <c r="AY37" s="4">
        <v>-0.61</v>
      </c>
      <c r="AZ37" s="4">
        <v>0.13</v>
      </c>
      <c r="BA37" s="4">
        <v>1.48</v>
      </c>
      <c r="BB37" s="35">
        <v>-0.38</v>
      </c>
      <c r="BC37" s="35">
        <v>-0.69</v>
      </c>
      <c r="BD37" s="35">
        <v>-0.52</v>
      </c>
      <c r="BE37" s="35">
        <v>-1.47</v>
      </c>
      <c r="BF37" s="35">
        <v>-0.92</v>
      </c>
    </row>
    <row r="38" spans="2:62" ht="15.75" thickBot="1" x14ac:dyDescent="0.3">
      <c r="B38" s="8">
        <v>612.11</v>
      </c>
      <c r="C38" s="8">
        <v>4701.7</v>
      </c>
      <c r="D38" s="4">
        <v>2.16</v>
      </c>
      <c r="E38" s="4">
        <v>0</v>
      </c>
      <c r="J38" s="8">
        <v>153.94999999999999</v>
      </c>
      <c r="K38" s="8">
        <v>4701.7</v>
      </c>
      <c r="L38" s="4">
        <v>-0.49</v>
      </c>
      <c r="M38" s="4">
        <v>0</v>
      </c>
      <c r="Q38" s="8">
        <v>342.49</v>
      </c>
      <c r="R38" s="8">
        <v>4701.7</v>
      </c>
      <c r="S38" s="4">
        <v>-0.61</v>
      </c>
      <c r="T38" s="4">
        <v>0</v>
      </c>
      <c r="W38" s="8">
        <v>195.53</v>
      </c>
      <c r="X38" s="8">
        <v>4701.7</v>
      </c>
      <c r="Y38" s="4">
        <v>-0.62</v>
      </c>
      <c r="Z38" s="4">
        <v>0</v>
      </c>
      <c r="AD38" s="8">
        <v>529.32000000000005</v>
      </c>
      <c r="AE38" s="8">
        <v>4701.7</v>
      </c>
      <c r="AF38" s="4">
        <v>-0.12</v>
      </c>
      <c r="AG38" s="4">
        <v>0</v>
      </c>
      <c r="AM38" s="4">
        <v>2.16</v>
      </c>
      <c r="AN38" s="4">
        <v>-0.49</v>
      </c>
      <c r="AO38" s="4">
        <v>-0.61</v>
      </c>
      <c r="AP38" s="4">
        <v>-0.62</v>
      </c>
      <c r="AQ38" s="4">
        <v>-0.12</v>
      </c>
      <c r="AR38" s="4">
        <v>-1.03</v>
      </c>
      <c r="AS38" s="4">
        <v>0.05</v>
      </c>
      <c r="AT38" s="4">
        <v>0.82</v>
      </c>
      <c r="AU38" s="4">
        <v>1.37</v>
      </c>
      <c r="AV38" s="4">
        <v>1.56</v>
      </c>
      <c r="AW38" s="4">
        <v>0.37</v>
      </c>
      <c r="AX38" s="4">
        <v>0.19</v>
      </c>
      <c r="AY38" s="4">
        <v>0.52</v>
      </c>
      <c r="AZ38" s="4">
        <v>0.14000000000000001</v>
      </c>
      <c r="BA38" s="4">
        <v>0.79</v>
      </c>
      <c r="BB38" s="35">
        <v>-0.72</v>
      </c>
      <c r="BC38" s="35">
        <v>0</v>
      </c>
      <c r="BD38" s="35">
        <v>-3.07</v>
      </c>
      <c r="BE38" s="35">
        <v>0.82</v>
      </c>
      <c r="BF38" s="35">
        <v>0.14000000000000001</v>
      </c>
    </row>
    <row r="39" spans="2:62" ht="15.75" thickBot="1" x14ac:dyDescent="0.3">
      <c r="B39" s="8">
        <v>494.05</v>
      </c>
      <c r="C39" s="8">
        <v>4685.25</v>
      </c>
      <c r="D39" s="4">
        <v>-0.21</v>
      </c>
      <c r="E39" s="4">
        <v>0</v>
      </c>
      <c r="J39" s="8">
        <v>244.28</v>
      </c>
      <c r="K39" s="8">
        <v>4685.25</v>
      </c>
      <c r="L39" s="4">
        <v>0.46</v>
      </c>
      <c r="M39" s="4">
        <v>0</v>
      </c>
      <c r="Q39" s="8">
        <v>523.04</v>
      </c>
      <c r="R39" s="8">
        <v>4685.25</v>
      </c>
      <c r="S39" s="4">
        <v>0.42</v>
      </c>
      <c r="T39" s="4">
        <v>0</v>
      </c>
      <c r="W39" s="8">
        <v>452.47</v>
      </c>
      <c r="X39" s="8">
        <v>4685.25</v>
      </c>
      <c r="Y39" s="4">
        <v>0.84</v>
      </c>
      <c r="Z39" s="4">
        <v>0</v>
      </c>
      <c r="AD39" s="8">
        <v>598.72</v>
      </c>
      <c r="AE39" s="8">
        <v>4685.25</v>
      </c>
      <c r="AF39" s="4">
        <v>0.12</v>
      </c>
      <c r="AG39" s="4">
        <v>0</v>
      </c>
      <c r="AM39" s="4">
        <v>-0.21</v>
      </c>
      <c r="AN39" s="4">
        <v>0.46</v>
      </c>
      <c r="AO39" s="4">
        <v>0.42</v>
      </c>
      <c r="AP39" s="4">
        <v>0.84</v>
      </c>
      <c r="AQ39" s="4">
        <v>0.12</v>
      </c>
      <c r="AR39" s="4">
        <v>2.2200000000000002</v>
      </c>
      <c r="AS39" s="4">
        <v>-0.73</v>
      </c>
      <c r="AT39" s="4">
        <v>-0.15</v>
      </c>
      <c r="AU39" s="4">
        <v>-2.68</v>
      </c>
      <c r="AV39" s="4">
        <v>-0.87</v>
      </c>
      <c r="AW39" s="4">
        <v>0.27</v>
      </c>
      <c r="AX39" s="4">
        <v>0.12</v>
      </c>
      <c r="AY39" s="4">
        <v>-1.37</v>
      </c>
      <c r="AZ39" s="4">
        <v>-0.45</v>
      </c>
      <c r="BA39" s="4">
        <v>-0.59</v>
      </c>
      <c r="BB39" s="35">
        <v>1.7</v>
      </c>
      <c r="BC39" s="35">
        <v>-0.96</v>
      </c>
      <c r="BD39" s="35">
        <v>4.8600000000000003</v>
      </c>
      <c r="BE39" s="35">
        <v>1.45</v>
      </c>
      <c r="BF39" s="35">
        <v>0.75</v>
      </c>
    </row>
    <row r="40" spans="2:62" ht="15.75" thickBot="1" x14ac:dyDescent="0.3">
      <c r="B40" s="8">
        <v>660.72</v>
      </c>
      <c r="C40" s="8">
        <v>4646.71</v>
      </c>
      <c r="D40" s="4">
        <v>0.28999999999999998</v>
      </c>
      <c r="E40" s="4">
        <v>-0.01</v>
      </c>
      <c r="J40" s="8">
        <v>202.82</v>
      </c>
      <c r="K40" s="8">
        <v>4646.71</v>
      </c>
      <c r="L40" s="4">
        <v>-0.19</v>
      </c>
      <c r="M40" s="4">
        <v>-0.01</v>
      </c>
      <c r="Q40" s="8">
        <v>120.3</v>
      </c>
      <c r="R40" s="8">
        <v>4646.71</v>
      </c>
      <c r="S40" s="4">
        <v>-1.47</v>
      </c>
      <c r="T40" s="4">
        <v>-0.01</v>
      </c>
      <c r="W40" s="8">
        <v>251.13</v>
      </c>
      <c r="X40" s="8">
        <v>4646.71</v>
      </c>
      <c r="Y40" s="4">
        <v>-0.59</v>
      </c>
      <c r="Z40" s="4">
        <v>-0.01</v>
      </c>
      <c r="AD40" s="8">
        <v>334.83</v>
      </c>
      <c r="AE40" s="8">
        <v>4646.71</v>
      </c>
      <c r="AF40" s="4">
        <v>-0.57999999999999996</v>
      </c>
      <c r="AG40" s="4">
        <v>-0.01</v>
      </c>
      <c r="AM40" s="4">
        <v>0.28999999999999998</v>
      </c>
      <c r="AN40" s="4">
        <v>-0.19</v>
      </c>
      <c r="AO40" s="4">
        <v>-1.47</v>
      </c>
      <c r="AP40" s="4">
        <v>-0.59</v>
      </c>
      <c r="AQ40" s="4">
        <v>-0.57999999999999996</v>
      </c>
      <c r="AR40" s="4">
        <v>0.2</v>
      </c>
      <c r="AS40" s="4">
        <v>0.46</v>
      </c>
      <c r="AT40" s="4">
        <v>-1.04</v>
      </c>
      <c r="AU40" s="4">
        <v>2.34</v>
      </c>
      <c r="AV40" s="4">
        <v>0.03</v>
      </c>
      <c r="AW40" s="4">
        <v>-1.01</v>
      </c>
      <c r="AX40" s="4">
        <v>-0.9</v>
      </c>
      <c r="AY40" s="4">
        <v>0.72</v>
      </c>
      <c r="AZ40" s="4">
        <v>-0.45</v>
      </c>
      <c r="BA40" s="4">
        <v>-0.08</v>
      </c>
      <c r="BB40" s="35">
        <v>-0.06</v>
      </c>
      <c r="BC40" s="35">
        <v>0.8</v>
      </c>
      <c r="BD40" s="35">
        <v>0.56000000000000005</v>
      </c>
      <c r="BE40" s="35">
        <v>-0.12</v>
      </c>
      <c r="BF40" s="35">
        <v>-0.33</v>
      </c>
    </row>
    <row r="41" spans="2:62" ht="15.75" thickBot="1" x14ac:dyDescent="0.3">
      <c r="B41" s="8">
        <v>639.89</v>
      </c>
      <c r="C41" s="8">
        <v>4649.2700000000004</v>
      </c>
      <c r="D41" s="4">
        <v>-0.03</v>
      </c>
      <c r="E41" s="4">
        <v>0</v>
      </c>
      <c r="J41" s="8">
        <v>174.77</v>
      </c>
      <c r="K41" s="8">
        <v>4649.2700000000004</v>
      </c>
      <c r="L41" s="4">
        <v>-0.15</v>
      </c>
      <c r="M41" s="4">
        <v>0</v>
      </c>
      <c r="Q41" s="8">
        <v>460.54</v>
      </c>
      <c r="R41" s="8">
        <v>4649.2700000000004</v>
      </c>
      <c r="S41" s="4">
        <v>1.34</v>
      </c>
      <c r="T41" s="4">
        <v>0</v>
      </c>
      <c r="W41" s="8">
        <v>160.88999999999999</v>
      </c>
      <c r="X41" s="8">
        <v>4649.2700000000004</v>
      </c>
      <c r="Y41" s="4">
        <v>-0.45</v>
      </c>
      <c r="Z41" s="4">
        <v>0</v>
      </c>
      <c r="AD41" s="8">
        <v>202.89</v>
      </c>
      <c r="AE41" s="8">
        <v>4649.2700000000004</v>
      </c>
      <c r="AF41" s="4">
        <v>-0.5</v>
      </c>
      <c r="AG41" s="4">
        <v>0</v>
      </c>
      <c r="AM41" s="4">
        <v>-0.03</v>
      </c>
      <c r="AN41" s="4">
        <v>-0.15</v>
      </c>
      <c r="AO41" s="4">
        <v>1.34</v>
      </c>
      <c r="AP41" s="4">
        <v>-0.45</v>
      </c>
      <c r="AQ41" s="4">
        <v>-0.5</v>
      </c>
      <c r="AR41" s="4">
        <v>-0.17</v>
      </c>
      <c r="AS41" s="4">
        <v>0.03</v>
      </c>
      <c r="AT41" s="4">
        <v>1.02</v>
      </c>
      <c r="AU41" s="4">
        <v>0.38</v>
      </c>
      <c r="AV41" s="4">
        <v>0.04</v>
      </c>
      <c r="AW41" s="4">
        <v>0.57999999999999996</v>
      </c>
      <c r="AX41" s="4">
        <v>-1.54</v>
      </c>
      <c r="AY41" s="4">
        <v>0.51</v>
      </c>
      <c r="AZ41" s="4">
        <v>1.06</v>
      </c>
      <c r="BA41" s="4">
        <v>-0.15</v>
      </c>
      <c r="BB41" s="35">
        <v>-3.85</v>
      </c>
      <c r="BC41" s="35">
        <v>1.61</v>
      </c>
      <c r="BD41" s="35">
        <v>-0.01</v>
      </c>
      <c r="BE41" s="35">
        <v>-1.2</v>
      </c>
      <c r="BF41" s="35">
        <v>0.52</v>
      </c>
    </row>
    <row r="42" spans="2:62" ht="15.75" thickBot="1" x14ac:dyDescent="0.3">
      <c r="B42" s="8">
        <v>653.78</v>
      </c>
      <c r="C42" s="8">
        <v>4682.8500000000004</v>
      </c>
      <c r="D42" s="4">
        <v>0.02</v>
      </c>
      <c r="E42" s="4">
        <v>0.01</v>
      </c>
      <c r="J42" s="8">
        <v>271.75</v>
      </c>
      <c r="K42" s="8">
        <v>4682.8500000000004</v>
      </c>
      <c r="L42" s="4">
        <v>0.44</v>
      </c>
      <c r="M42" s="4">
        <v>0.01</v>
      </c>
      <c r="Q42" s="8">
        <v>349.43</v>
      </c>
      <c r="R42" s="8">
        <v>4682.8500000000004</v>
      </c>
      <c r="S42" s="4">
        <v>-0.28000000000000003</v>
      </c>
      <c r="T42" s="4">
        <v>0.01</v>
      </c>
      <c r="W42" s="8">
        <v>633.07000000000005</v>
      </c>
      <c r="X42" s="8">
        <v>4682.8500000000004</v>
      </c>
      <c r="Y42" s="4">
        <v>1.37</v>
      </c>
      <c r="Z42" s="4">
        <v>0.01</v>
      </c>
      <c r="AD42" s="8">
        <v>376.5</v>
      </c>
      <c r="AE42" s="8">
        <v>4682.8500000000004</v>
      </c>
      <c r="AF42" s="4">
        <v>0.62</v>
      </c>
      <c r="AG42" s="4">
        <v>0.01</v>
      </c>
      <c r="AM42" s="4">
        <v>0.02</v>
      </c>
      <c r="AN42" s="4">
        <v>0.44</v>
      </c>
      <c r="AO42" s="4">
        <v>-0.28000000000000003</v>
      </c>
      <c r="AP42" s="4">
        <v>1.37</v>
      </c>
      <c r="AQ42" s="4">
        <v>0.62</v>
      </c>
      <c r="AR42" s="4">
        <v>0.43</v>
      </c>
      <c r="AS42" s="4">
        <v>0.4</v>
      </c>
      <c r="AT42" s="4">
        <v>0.11</v>
      </c>
      <c r="AU42" s="4">
        <v>-0.12</v>
      </c>
      <c r="AV42" s="4">
        <v>0.38</v>
      </c>
      <c r="AW42" s="4">
        <v>-1.18</v>
      </c>
      <c r="AX42" s="4">
        <v>1.87</v>
      </c>
      <c r="AY42" s="4">
        <v>-0.23</v>
      </c>
      <c r="AZ42" s="4">
        <v>-0.56999999999999995</v>
      </c>
      <c r="BA42" s="4">
        <v>1.08</v>
      </c>
      <c r="BB42" s="35">
        <v>3.87</v>
      </c>
      <c r="BC42" s="35">
        <v>-1.55</v>
      </c>
      <c r="BD42" s="35">
        <v>0.08</v>
      </c>
      <c r="BE42" s="35">
        <v>-0.76</v>
      </c>
      <c r="BF42" s="35">
        <v>-1.05</v>
      </c>
    </row>
    <row r="43" spans="2:62" ht="15.75" thickBot="1" x14ac:dyDescent="0.3">
      <c r="B43" s="8">
        <v>556.54999999999995</v>
      </c>
      <c r="C43" s="8">
        <v>4682.8</v>
      </c>
      <c r="D43" s="4">
        <v>-0.16</v>
      </c>
      <c r="E43" s="4">
        <v>0</v>
      </c>
      <c r="J43" s="8">
        <v>660.76</v>
      </c>
      <c r="K43" s="8">
        <v>4682.8</v>
      </c>
      <c r="L43" s="4">
        <v>0.89</v>
      </c>
      <c r="M43" s="4">
        <v>0</v>
      </c>
      <c r="Q43" s="8">
        <v>266.10000000000002</v>
      </c>
      <c r="R43" s="8">
        <v>4682.8</v>
      </c>
      <c r="S43" s="4">
        <v>-0.27</v>
      </c>
      <c r="T43" s="4">
        <v>0</v>
      </c>
      <c r="W43" s="8">
        <v>15.06</v>
      </c>
      <c r="X43" s="8">
        <v>4682.8</v>
      </c>
      <c r="Y43" s="4">
        <v>-3.74</v>
      </c>
      <c r="Z43" s="4">
        <v>0</v>
      </c>
      <c r="AD43" s="8">
        <v>133.44</v>
      </c>
      <c r="AE43" s="8">
        <v>4682.8</v>
      </c>
      <c r="AF43" s="4">
        <v>-1.04</v>
      </c>
      <c r="AG43" s="4">
        <v>0</v>
      </c>
      <c r="AM43" s="4">
        <v>-0.16</v>
      </c>
      <c r="AN43" s="4">
        <v>0.89</v>
      </c>
      <c r="AO43" s="4">
        <v>-0.27</v>
      </c>
      <c r="AP43" s="4">
        <v>-3.74</v>
      </c>
      <c r="AQ43" s="4">
        <v>-1.04</v>
      </c>
      <c r="AR43" s="4">
        <v>-0.14000000000000001</v>
      </c>
      <c r="AS43" s="4">
        <v>-0.87</v>
      </c>
      <c r="AT43" s="4">
        <v>-0.12</v>
      </c>
      <c r="AU43" s="4">
        <v>-1.29</v>
      </c>
      <c r="AV43" s="4">
        <v>0.21</v>
      </c>
      <c r="AW43" s="4">
        <v>-0.23</v>
      </c>
      <c r="AX43" s="4">
        <v>0.16</v>
      </c>
      <c r="AY43" s="4">
        <v>-0.15</v>
      </c>
      <c r="AZ43" s="4">
        <v>-1.17</v>
      </c>
      <c r="BA43" s="4">
        <v>-0.9</v>
      </c>
      <c r="BB43" s="35">
        <v>-0.59</v>
      </c>
      <c r="BC43" s="35">
        <v>-0.24</v>
      </c>
      <c r="BD43" s="35">
        <v>-1.1000000000000001</v>
      </c>
      <c r="BE43" s="35">
        <v>1.75</v>
      </c>
      <c r="BF43" s="35">
        <v>-1.88</v>
      </c>
    </row>
    <row r="44" spans="2:62" ht="15.75" thickBot="1" x14ac:dyDescent="0.3">
      <c r="B44" s="8">
        <v>459.33</v>
      </c>
      <c r="C44" s="8">
        <v>4700.8999999999996</v>
      </c>
      <c r="D44" s="4">
        <v>-0.19</v>
      </c>
      <c r="E44" s="4">
        <v>0</v>
      </c>
      <c r="J44" s="8">
        <v>153.69999999999999</v>
      </c>
      <c r="K44" s="8">
        <v>4700.8999999999996</v>
      </c>
      <c r="L44" s="4">
        <v>-1.46</v>
      </c>
      <c r="M44" s="4">
        <v>0</v>
      </c>
      <c r="Q44" s="8">
        <v>85.54</v>
      </c>
      <c r="R44" s="8">
        <v>4700.8999999999996</v>
      </c>
      <c r="S44" s="4">
        <v>-1.1299999999999999</v>
      </c>
      <c r="T44" s="4">
        <v>0</v>
      </c>
      <c r="W44" s="8">
        <v>508.07</v>
      </c>
      <c r="X44" s="8">
        <v>4700.8999999999996</v>
      </c>
      <c r="Y44" s="4">
        <v>3.52</v>
      </c>
      <c r="Z44" s="4">
        <v>0</v>
      </c>
      <c r="AD44" s="8">
        <v>529.23</v>
      </c>
      <c r="AE44" s="8">
        <v>4700.8999999999996</v>
      </c>
      <c r="AF44" s="4">
        <v>1.38</v>
      </c>
      <c r="AG44" s="4">
        <v>0</v>
      </c>
      <c r="AM44" s="4">
        <v>-0.19</v>
      </c>
      <c r="AN44" s="4">
        <v>-1.46</v>
      </c>
      <c r="AO44" s="4">
        <v>-1.1299999999999999</v>
      </c>
      <c r="AP44" s="4">
        <v>3.52</v>
      </c>
      <c r="AQ44" s="4">
        <v>1.38</v>
      </c>
      <c r="AR44" s="4">
        <v>-0.68</v>
      </c>
      <c r="AS44" s="4">
        <v>0.69</v>
      </c>
      <c r="AT44" s="4">
        <v>-0.68</v>
      </c>
      <c r="AU44" s="4">
        <v>-0.82</v>
      </c>
      <c r="AV44" s="4">
        <v>0.71</v>
      </c>
      <c r="AW44" s="4">
        <v>0.99</v>
      </c>
      <c r="AX44" s="4">
        <v>-1.94</v>
      </c>
      <c r="AY44" s="4">
        <v>0.13</v>
      </c>
      <c r="AZ44" s="4">
        <v>-0.61</v>
      </c>
      <c r="BA44" s="4">
        <v>0.67</v>
      </c>
      <c r="BB44" s="35">
        <v>-0.08</v>
      </c>
      <c r="BC44" s="35">
        <v>-1.59</v>
      </c>
      <c r="BD44" s="35">
        <v>-4.38</v>
      </c>
      <c r="BE44" s="35">
        <v>-7.0000000000000007E-2</v>
      </c>
      <c r="BF44" s="35">
        <v>1.69</v>
      </c>
    </row>
    <row r="45" spans="2:62" ht="15.75" thickBot="1" x14ac:dyDescent="0.3">
      <c r="B45" s="8">
        <v>459.33</v>
      </c>
      <c r="C45" s="8">
        <v>4688.67</v>
      </c>
      <c r="D45" s="4">
        <v>0</v>
      </c>
      <c r="E45" s="4">
        <v>0</v>
      </c>
      <c r="J45" s="8">
        <v>56.55</v>
      </c>
      <c r="K45" s="8">
        <v>4688.67</v>
      </c>
      <c r="L45" s="4">
        <v>-1</v>
      </c>
      <c r="M45" s="4">
        <v>0</v>
      </c>
      <c r="Q45" s="8">
        <v>509.15</v>
      </c>
      <c r="R45" s="8">
        <v>4688.67</v>
      </c>
      <c r="S45" s="4">
        <v>1.78</v>
      </c>
      <c r="T45" s="4">
        <v>0</v>
      </c>
      <c r="W45" s="8">
        <v>410.85</v>
      </c>
      <c r="X45" s="8">
        <v>4688.67</v>
      </c>
      <c r="Y45" s="4">
        <v>-0.21</v>
      </c>
      <c r="Z45" s="4">
        <v>0</v>
      </c>
      <c r="AD45" s="8">
        <v>320.89999999999998</v>
      </c>
      <c r="AE45" s="8">
        <v>4688.67</v>
      </c>
      <c r="AF45" s="4">
        <v>-0.5</v>
      </c>
      <c r="AG45" s="4">
        <v>0</v>
      </c>
      <c r="AM45" s="4">
        <v>0</v>
      </c>
      <c r="AN45" s="4">
        <v>-1</v>
      </c>
      <c r="AO45" s="4">
        <v>1.78</v>
      </c>
      <c r="AP45" s="4">
        <v>-0.21</v>
      </c>
      <c r="AQ45" s="4">
        <v>-0.5</v>
      </c>
      <c r="AR45" s="4">
        <v>-0.18</v>
      </c>
      <c r="AS45" s="4">
        <v>-0.38</v>
      </c>
      <c r="AT45" s="4">
        <v>0.32</v>
      </c>
      <c r="AU45" s="4">
        <v>1.27</v>
      </c>
      <c r="AV45" s="4">
        <v>-0.25</v>
      </c>
      <c r="AW45" s="4">
        <v>-1.1299999999999999</v>
      </c>
      <c r="AX45" s="4">
        <v>0.01</v>
      </c>
      <c r="AY45" s="4">
        <v>0.2</v>
      </c>
      <c r="AZ45" s="4">
        <v>1.79</v>
      </c>
      <c r="BA45" s="4">
        <v>-0.03</v>
      </c>
      <c r="BB45" s="35">
        <v>-0.27</v>
      </c>
      <c r="BC45" s="35">
        <v>2.5</v>
      </c>
      <c r="BD45" s="35">
        <v>5.41</v>
      </c>
      <c r="BE45" s="35">
        <v>-1.17</v>
      </c>
      <c r="BF45" s="35">
        <v>-0.69</v>
      </c>
    </row>
    <row r="46" spans="2:62" ht="15.75" thickBot="1" x14ac:dyDescent="0.3">
      <c r="B46" s="8">
        <v>271.83</v>
      </c>
      <c r="C46" s="8">
        <v>4704.54</v>
      </c>
      <c r="D46" s="4">
        <v>-0.52</v>
      </c>
      <c r="E46" s="4">
        <v>0</v>
      </c>
      <c r="J46" s="8">
        <v>639.66</v>
      </c>
      <c r="K46" s="8">
        <v>4704.54</v>
      </c>
      <c r="L46" s="4">
        <v>2.4300000000000002</v>
      </c>
      <c r="M46" s="4">
        <v>0</v>
      </c>
      <c r="Q46" s="8">
        <v>543.83000000000004</v>
      </c>
      <c r="R46" s="8">
        <v>4704.54</v>
      </c>
      <c r="S46" s="4">
        <v>7.0000000000000007E-2</v>
      </c>
      <c r="T46" s="4">
        <v>0</v>
      </c>
      <c r="W46" s="8">
        <v>591.36</v>
      </c>
      <c r="X46" s="8">
        <v>4704.54</v>
      </c>
      <c r="Y46" s="4">
        <v>0.36</v>
      </c>
      <c r="Z46" s="4">
        <v>0</v>
      </c>
      <c r="AD46" s="8">
        <v>216.7</v>
      </c>
      <c r="AE46" s="8">
        <v>4704.54</v>
      </c>
      <c r="AF46" s="4">
        <v>-0.39</v>
      </c>
      <c r="AG46" s="4">
        <v>0</v>
      </c>
      <c r="AM46" s="4">
        <v>-0.52</v>
      </c>
      <c r="AN46" s="4">
        <v>2.4300000000000002</v>
      </c>
      <c r="AO46" s="4">
        <v>7.0000000000000007E-2</v>
      </c>
      <c r="AP46" s="4">
        <v>0.36</v>
      </c>
      <c r="AQ46" s="4">
        <v>-0.39</v>
      </c>
      <c r="AR46" s="4">
        <v>-1.53</v>
      </c>
      <c r="AS46" s="4">
        <v>-0.86</v>
      </c>
      <c r="AT46" s="4">
        <v>-1.18</v>
      </c>
      <c r="AU46" s="4">
        <v>0.88</v>
      </c>
      <c r="AV46" s="4">
        <v>-0.31</v>
      </c>
      <c r="AW46" s="4">
        <v>1.6</v>
      </c>
      <c r="AX46" s="4">
        <v>-0.22</v>
      </c>
      <c r="AY46" s="4">
        <v>-1.43</v>
      </c>
      <c r="AZ46" s="4">
        <v>-1.3</v>
      </c>
      <c r="BA46" s="4">
        <v>-0.45</v>
      </c>
      <c r="BB46" s="35">
        <v>-2.48</v>
      </c>
      <c r="BC46" s="35">
        <v>0.36</v>
      </c>
      <c r="BD46" s="35">
        <v>-0.19</v>
      </c>
      <c r="BE46" s="35">
        <v>0.5</v>
      </c>
      <c r="BF46" s="35">
        <v>-7.0000000000000007E-2</v>
      </c>
    </row>
    <row r="47" spans="2:62" ht="15.75" thickBot="1" x14ac:dyDescent="0.3">
      <c r="B47" s="8">
        <v>91.28</v>
      </c>
      <c r="C47" s="8">
        <v>4697.96</v>
      </c>
      <c r="D47" s="4">
        <v>-1.0900000000000001</v>
      </c>
      <c r="E47" s="4">
        <v>0</v>
      </c>
      <c r="J47" s="8">
        <v>264.55</v>
      </c>
      <c r="K47" s="8">
        <v>4697.96</v>
      </c>
      <c r="L47" s="4">
        <v>-0.88</v>
      </c>
      <c r="M47" s="4">
        <v>0</v>
      </c>
      <c r="Q47" s="8">
        <v>634.07000000000005</v>
      </c>
      <c r="R47" s="8">
        <v>4697.96</v>
      </c>
      <c r="S47" s="4">
        <v>0.15</v>
      </c>
      <c r="T47" s="4">
        <v>0</v>
      </c>
      <c r="W47" s="8">
        <v>181.6</v>
      </c>
      <c r="X47" s="8">
        <v>4697.96</v>
      </c>
      <c r="Y47" s="4">
        <v>-1.18</v>
      </c>
      <c r="Z47" s="4">
        <v>0</v>
      </c>
      <c r="AD47" s="8">
        <v>404.15</v>
      </c>
      <c r="AE47" s="8">
        <v>4697.96</v>
      </c>
      <c r="AF47" s="4">
        <v>0.62</v>
      </c>
      <c r="AG47" s="4">
        <v>0</v>
      </c>
      <c r="AM47" s="4">
        <v>-1.0900000000000001</v>
      </c>
      <c r="AN47" s="4">
        <v>-0.88</v>
      </c>
      <c r="AO47" s="4">
        <v>0.15</v>
      </c>
      <c r="AP47" s="4">
        <v>-1.18</v>
      </c>
      <c r="AQ47" s="4">
        <v>0.62</v>
      </c>
      <c r="AR47" s="4">
        <v>1.17</v>
      </c>
      <c r="AS47" s="4">
        <v>1.52</v>
      </c>
      <c r="AT47" s="4">
        <v>0.6</v>
      </c>
      <c r="AU47" s="4">
        <v>-0.97</v>
      </c>
      <c r="AV47" s="4">
        <v>0.06</v>
      </c>
      <c r="AW47" s="4">
        <v>-1.46</v>
      </c>
      <c r="AX47" s="4">
        <v>1.61</v>
      </c>
      <c r="AY47" s="4">
        <v>1.1499999999999999</v>
      </c>
      <c r="AZ47" s="4">
        <v>1.52</v>
      </c>
      <c r="BA47" s="4">
        <v>0.57999999999999996</v>
      </c>
      <c r="BB47" s="35">
        <v>2.66</v>
      </c>
      <c r="BC47" s="35">
        <v>0</v>
      </c>
      <c r="BD47" s="35">
        <v>-0.92</v>
      </c>
      <c r="BE47" s="35">
        <v>0.67</v>
      </c>
      <c r="BF47" s="35">
        <v>1.04</v>
      </c>
    </row>
    <row r="48" spans="2:62" ht="15.75" thickBot="1" x14ac:dyDescent="0.3">
      <c r="B48" s="8">
        <v>487.11</v>
      </c>
      <c r="C48" s="8">
        <v>4682.9399999999996</v>
      </c>
      <c r="D48" s="4">
        <v>1.67</v>
      </c>
      <c r="E48" s="4">
        <v>0</v>
      </c>
      <c r="J48" s="8">
        <v>250.06</v>
      </c>
      <c r="K48" s="8">
        <v>4682.9399999999996</v>
      </c>
      <c r="L48" s="4">
        <v>-0.06</v>
      </c>
      <c r="M48" s="4">
        <v>0</v>
      </c>
      <c r="Q48" s="8">
        <v>356.29</v>
      </c>
      <c r="R48" s="8">
        <v>4682.9399999999996</v>
      </c>
      <c r="S48" s="4">
        <v>-0.57999999999999996</v>
      </c>
      <c r="T48" s="4">
        <v>0</v>
      </c>
      <c r="W48" s="8">
        <v>494.1</v>
      </c>
      <c r="X48" s="8">
        <v>4682.9399999999996</v>
      </c>
      <c r="Y48" s="4">
        <v>1</v>
      </c>
      <c r="Z48" s="4">
        <v>0</v>
      </c>
      <c r="AD48" s="8">
        <v>404.15</v>
      </c>
      <c r="AE48" s="8">
        <v>4682.9399999999996</v>
      </c>
      <c r="AF48" s="4">
        <v>0</v>
      </c>
      <c r="AG48" s="4">
        <v>0</v>
      </c>
      <c r="AM48" s="4">
        <v>1.67</v>
      </c>
      <c r="AN48" s="4">
        <v>-0.06</v>
      </c>
      <c r="AO48" s="4">
        <v>-0.57999999999999996</v>
      </c>
      <c r="AP48" s="4">
        <v>1</v>
      </c>
      <c r="AQ48" s="4">
        <v>0</v>
      </c>
      <c r="AR48" s="4">
        <v>0.98</v>
      </c>
      <c r="AS48" s="4">
        <v>-1.0900000000000001</v>
      </c>
      <c r="AT48" s="4">
        <v>0.94</v>
      </c>
      <c r="AU48" s="4">
        <v>0.78</v>
      </c>
      <c r="AV48" s="4">
        <v>-1.42</v>
      </c>
      <c r="AW48" s="4">
        <v>1.21</v>
      </c>
      <c r="AX48" s="4">
        <v>0.23</v>
      </c>
      <c r="AY48" s="4">
        <v>-0.37</v>
      </c>
      <c r="AZ48" s="4">
        <v>0.39</v>
      </c>
      <c r="BA48" s="4">
        <v>-0.57999999999999996</v>
      </c>
      <c r="BB48" s="35">
        <v>0.23</v>
      </c>
      <c r="BC48" s="35">
        <v>0.44</v>
      </c>
      <c r="BD48" s="35">
        <v>0.87</v>
      </c>
      <c r="BE48" s="35">
        <v>0.09</v>
      </c>
      <c r="BF48" s="35">
        <v>-1.1200000000000001</v>
      </c>
    </row>
    <row r="49" spans="2:58" ht="15.75" thickBot="1" x14ac:dyDescent="0.3">
      <c r="B49" s="8">
        <v>528.78</v>
      </c>
      <c r="C49" s="8">
        <v>4690.7</v>
      </c>
      <c r="D49" s="4">
        <v>0.08</v>
      </c>
      <c r="E49" s="4">
        <v>0</v>
      </c>
      <c r="J49" s="8">
        <v>541.97</v>
      </c>
      <c r="K49" s="8">
        <v>4690.7</v>
      </c>
      <c r="L49" s="4">
        <v>0.77</v>
      </c>
      <c r="M49" s="4">
        <v>0</v>
      </c>
      <c r="Q49" s="8">
        <v>29.95</v>
      </c>
      <c r="R49" s="8">
        <v>4690.7</v>
      </c>
      <c r="S49" s="4">
        <v>-2.48</v>
      </c>
      <c r="T49" s="4">
        <v>0</v>
      </c>
      <c r="W49" s="8">
        <v>417.71</v>
      </c>
      <c r="X49" s="8">
        <v>4690.7</v>
      </c>
      <c r="Y49" s="4">
        <v>-0.17</v>
      </c>
      <c r="Z49" s="4">
        <v>0</v>
      </c>
      <c r="AD49" s="8">
        <v>91.65</v>
      </c>
      <c r="AE49" s="8">
        <v>4690.7</v>
      </c>
      <c r="AF49" s="4">
        <v>-1.48</v>
      </c>
      <c r="AG49" s="4">
        <v>0</v>
      </c>
      <c r="AM49" s="4">
        <v>0.08</v>
      </c>
      <c r="AN49" s="4">
        <v>0.77</v>
      </c>
      <c r="AO49" s="4">
        <v>-2.48</v>
      </c>
      <c r="AP49" s="4">
        <v>-0.17</v>
      </c>
      <c r="AQ49" s="4">
        <v>-1.48</v>
      </c>
      <c r="AR49" s="4">
        <v>0.3</v>
      </c>
      <c r="AS49" s="4">
        <v>-0.53</v>
      </c>
      <c r="AT49" s="4">
        <v>0</v>
      </c>
      <c r="AU49" s="4">
        <v>-0.88</v>
      </c>
      <c r="AV49" s="4">
        <v>1.66</v>
      </c>
      <c r="AW49" s="4">
        <v>-0.35</v>
      </c>
      <c r="AX49" s="4">
        <v>-0.91</v>
      </c>
      <c r="AY49" s="4">
        <v>0.43</v>
      </c>
      <c r="AZ49" s="4">
        <v>-1.03</v>
      </c>
      <c r="BA49" s="4">
        <v>-1.38</v>
      </c>
      <c r="BB49" s="35">
        <v>0.56000000000000005</v>
      </c>
      <c r="BC49" s="35">
        <v>-0.5</v>
      </c>
      <c r="BD49" s="35">
        <v>-0.69</v>
      </c>
      <c r="BE49" s="35">
        <v>-0.5</v>
      </c>
      <c r="BF49" s="35">
        <v>1.27</v>
      </c>
    </row>
    <row r="50" spans="2:58" ht="15.75" thickBot="1" x14ac:dyDescent="0.3">
      <c r="B50" s="8">
        <v>327.39</v>
      </c>
      <c r="C50" s="8">
        <v>4701.46</v>
      </c>
      <c r="D50" s="4">
        <v>-0.48</v>
      </c>
      <c r="E50" s="4">
        <v>0</v>
      </c>
      <c r="J50" s="8">
        <v>507.17</v>
      </c>
      <c r="K50" s="8">
        <v>4701.46</v>
      </c>
      <c r="L50" s="4">
        <v>-7.0000000000000007E-2</v>
      </c>
      <c r="M50" s="4">
        <v>0</v>
      </c>
      <c r="Q50" s="8">
        <v>613.24</v>
      </c>
      <c r="R50" s="8">
        <v>4701.46</v>
      </c>
      <c r="S50" s="4">
        <v>3.02</v>
      </c>
      <c r="T50" s="4">
        <v>0</v>
      </c>
      <c r="W50" s="8">
        <v>119.1</v>
      </c>
      <c r="X50" s="8">
        <v>4701.46</v>
      </c>
      <c r="Y50" s="4">
        <v>-1.25</v>
      </c>
      <c r="Z50" s="4">
        <v>0</v>
      </c>
      <c r="AD50" s="8">
        <v>522.21</v>
      </c>
      <c r="AE50" s="8">
        <v>4701.46</v>
      </c>
      <c r="AF50" s="4">
        <v>1.74</v>
      </c>
      <c r="AG50" s="4">
        <v>0</v>
      </c>
      <c r="AM50" s="4">
        <v>-0.48</v>
      </c>
      <c r="AN50" s="4">
        <v>-7.0000000000000007E-2</v>
      </c>
      <c r="AO50" s="4">
        <v>3.02</v>
      </c>
      <c r="AP50" s="4">
        <v>-1.25</v>
      </c>
      <c r="AQ50" s="4">
        <v>1.74</v>
      </c>
      <c r="AR50" s="4">
        <v>-0.28999999999999998</v>
      </c>
      <c r="AS50" s="4">
        <v>1.39</v>
      </c>
      <c r="AT50" s="4">
        <v>0.22</v>
      </c>
      <c r="AU50" s="4">
        <v>-0.22</v>
      </c>
      <c r="AV50" s="4">
        <v>-0.4</v>
      </c>
      <c r="AW50" s="4">
        <v>0.56000000000000005</v>
      </c>
      <c r="AX50" s="4">
        <v>0.54</v>
      </c>
      <c r="AY50" s="4">
        <v>-7.0000000000000007E-2</v>
      </c>
      <c r="AZ50" s="4">
        <v>-1.63</v>
      </c>
      <c r="BA50" s="4">
        <v>0.23</v>
      </c>
      <c r="BB50" s="35">
        <v>-0.14000000000000001</v>
      </c>
      <c r="BC50" s="35">
        <v>-0.65</v>
      </c>
      <c r="BD50" s="35">
        <v>0.57999999999999996</v>
      </c>
      <c r="BE50" s="35">
        <v>-2.3199999999999998</v>
      </c>
      <c r="BF50" s="35">
        <v>0.38</v>
      </c>
    </row>
    <row r="51" spans="2:58" ht="15.75" thickBot="1" x14ac:dyDescent="0.3">
      <c r="B51" s="8">
        <v>153.78</v>
      </c>
      <c r="C51" s="8">
        <v>4594.62</v>
      </c>
      <c r="D51" s="4">
        <v>-0.76</v>
      </c>
      <c r="E51" s="4">
        <v>-0.02</v>
      </c>
      <c r="J51" s="8">
        <v>632.16</v>
      </c>
      <c r="K51" s="8">
        <v>4594.62</v>
      </c>
      <c r="L51" s="4">
        <v>0.22</v>
      </c>
      <c r="M51" s="4">
        <v>-0.02</v>
      </c>
      <c r="Q51" s="8">
        <v>71.569999999999993</v>
      </c>
      <c r="R51" s="8">
        <v>4594.62</v>
      </c>
      <c r="S51" s="4">
        <v>-2.15</v>
      </c>
      <c r="T51" s="4">
        <v>-0.02</v>
      </c>
      <c r="W51" s="8">
        <v>501</v>
      </c>
      <c r="X51" s="8">
        <v>4594.62</v>
      </c>
      <c r="Y51" s="4">
        <v>1.44</v>
      </c>
      <c r="Z51" s="4">
        <v>-0.02</v>
      </c>
      <c r="AD51" s="8">
        <v>237.49</v>
      </c>
      <c r="AE51" s="8">
        <v>4594.62</v>
      </c>
      <c r="AF51" s="4">
        <v>-0.79</v>
      </c>
      <c r="AG51" s="4">
        <v>-0.02</v>
      </c>
      <c r="AM51" s="4">
        <v>-0.76</v>
      </c>
      <c r="AN51" s="4">
        <v>0.22</v>
      </c>
      <c r="AO51" s="4">
        <v>-2.15</v>
      </c>
      <c r="AP51" s="4">
        <v>1.44</v>
      </c>
      <c r="AQ51" s="4">
        <v>-0.79</v>
      </c>
      <c r="AR51" s="4">
        <v>-0.25</v>
      </c>
      <c r="AS51" s="4">
        <v>0.22</v>
      </c>
      <c r="AT51" s="4">
        <v>-2.52</v>
      </c>
      <c r="AU51" s="4">
        <v>0.08</v>
      </c>
      <c r="AV51" s="4">
        <v>-0.63</v>
      </c>
      <c r="AW51" s="4">
        <v>-1.81</v>
      </c>
      <c r="AX51" s="4">
        <v>-1.1499999999999999</v>
      </c>
      <c r="AY51" s="4">
        <v>0</v>
      </c>
      <c r="AZ51" s="4">
        <v>2.4300000000000002</v>
      </c>
      <c r="BA51" s="4">
        <v>1.94</v>
      </c>
      <c r="BB51" s="35">
        <v>0.01</v>
      </c>
      <c r="BC51" s="35">
        <v>0.45</v>
      </c>
      <c r="BD51" s="35">
        <v>0.21</v>
      </c>
      <c r="BE51" s="35">
        <v>3.12</v>
      </c>
      <c r="BF51" s="35">
        <v>-0.23</v>
      </c>
    </row>
    <row r="52" spans="2:58" ht="15.75" thickBot="1" x14ac:dyDescent="0.3">
      <c r="B52" s="8">
        <v>619.01</v>
      </c>
      <c r="C52" s="8">
        <v>4655.2700000000004</v>
      </c>
      <c r="D52" s="4">
        <v>1.39</v>
      </c>
      <c r="E52" s="4">
        <v>0.01</v>
      </c>
      <c r="J52" s="8">
        <v>159.78</v>
      </c>
      <c r="K52" s="8">
        <v>4655.2700000000004</v>
      </c>
      <c r="L52" s="4">
        <v>-1.38</v>
      </c>
      <c r="M52" s="4">
        <v>0.01</v>
      </c>
      <c r="Q52" s="8">
        <v>370.18</v>
      </c>
      <c r="R52" s="8">
        <v>4655.2700000000004</v>
      </c>
      <c r="S52" s="4">
        <v>1.64</v>
      </c>
      <c r="T52" s="4">
        <v>0.01</v>
      </c>
      <c r="W52" s="8">
        <v>410.72</v>
      </c>
      <c r="X52" s="8">
        <v>4655.2700000000004</v>
      </c>
      <c r="Y52" s="4">
        <v>-0.2</v>
      </c>
      <c r="Z52" s="4">
        <v>0.01</v>
      </c>
      <c r="AD52" s="8">
        <v>91.65</v>
      </c>
      <c r="AE52" s="8">
        <v>4655.2700000000004</v>
      </c>
      <c r="AF52" s="4">
        <v>-0.95</v>
      </c>
      <c r="AG52" s="4">
        <v>0.01</v>
      </c>
      <c r="AM52" s="4">
        <v>1.39</v>
      </c>
      <c r="AN52" s="4">
        <v>-1.38</v>
      </c>
      <c r="AO52" s="4">
        <v>1.64</v>
      </c>
      <c r="AP52" s="4">
        <v>-0.2</v>
      </c>
      <c r="AQ52" s="4">
        <v>-0.95</v>
      </c>
      <c r="AR52" s="4">
        <v>0.55000000000000004</v>
      </c>
      <c r="AS52" s="4">
        <v>-1.97</v>
      </c>
      <c r="AT52" s="4">
        <v>1.69</v>
      </c>
      <c r="AU52" s="4">
        <v>0.68</v>
      </c>
      <c r="AV52" s="4">
        <v>0</v>
      </c>
      <c r="AW52" s="4">
        <v>2.15</v>
      </c>
      <c r="AX52" s="4">
        <v>-1.07</v>
      </c>
      <c r="AY52" s="4">
        <v>0.54</v>
      </c>
      <c r="AZ52" s="4">
        <v>-0.39</v>
      </c>
      <c r="BA52" s="4">
        <v>-0.91</v>
      </c>
      <c r="BB52" s="35">
        <v>0.12</v>
      </c>
      <c r="BC52" s="35">
        <v>-0.25</v>
      </c>
      <c r="BD52" s="35">
        <v>0.13</v>
      </c>
      <c r="BE52" s="35">
        <v>-0.73</v>
      </c>
      <c r="BF52" s="35">
        <v>-3.13</v>
      </c>
    </row>
    <row r="53" spans="2:58" ht="15.75" thickBot="1" x14ac:dyDescent="0.3">
      <c r="B53" s="8">
        <v>577.30999999999995</v>
      </c>
      <c r="C53" s="8">
        <v>4567</v>
      </c>
      <c r="D53" s="4">
        <v>-7.0000000000000007E-2</v>
      </c>
      <c r="E53" s="4">
        <v>-0.02</v>
      </c>
      <c r="J53" s="8">
        <v>221.38</v>
      </c>
      <c r="K53" s="8">
        <v>4567</v>
      </c>
      <c r="L53" s="4">
        <v>0.33</v>
      </c>
      <c r="M53" s="4">
        <v>-0.02</v>
      </c>
      <c r="Q53" s="8">
        <v>682.6</v>
      </c>
      <c r="R53" s="8">
        <v>4567</v>
      </c>
      <c r="S53" s="4">
        <v>0.61</v>
      </c>
      <c r="T53" s="4">
        <v>-0.02</v>
      </c>
      <c r="W53" s="8">
        <v>188.46</v>
      </c>
      <c r="X53" s="8">
        <v>4567</v>
      </c>
      <c r="Y53" s="4">
        <v>-0.78</v>
      </c>
      <c r="Z53" s="4">
        <v>-0.02</v>
      </c>
      <c r="AD53" s="8">
        <v>174.9</v>
      </c>
      <c r="AE53" s="8">
        <v>4567</v>
      </c>
      <c r="AF53" s="4">
        <v>0.65</v>
      </c>
      <c r="AG53" s="4">
        <v>-0.02</v>
      </c>
      <c r="AM53" s="4">
        <v>-7.0000000000000007E-2</v>
      </c>
      <c r="AN53" s="4">
        <v>0.33</v>
      </c>
      <c r="AO53" s="4">
        <v>0.61</v>
      </c>
      <c r="AP53" s="4">
        <v>-0.78</v>
      </c>
      <c r="AQ53" s="4">
        <v>0.65</v>
      </c>
      <c r="AR53" s="4">
        <v>-1.1399999999999999</v>
      </c>
      <c r="AS53" s="4">
        <v>1.75</v>
      </c>
      <c r="AT53" s="4">
        <v>0.75</v>
      </c>
      <c r="AU53" s="4">
        <v>0.11</v>
      </c>
      <c r="AV53" s="4">
        <v>1.1599999999999999</v>
      </c>
      <c r="AW53" s="4">
        <v>-0.3</v>
      </c>
      <c r="AX53" s="4">
        <v>1.99</v>
      </c>
      <c r="AY53" s="4">
        <v>-0.23</v>
      </c>
      <c r="AZ53" s="4">
        <v>-1.52</v>
      </c>
      <c r="BA53" s="4">
        <v>0.75</v>
      </c>
      <c r="BB53" s="35">
        <v>-0.89</v>
      </c>
      <c r="BC53" s="35">
        <v>-0.9</v>
      </c>
      <c r="BD53" s="35">
        <v>0.1</v>
      </c>
      <c r="BE53" s="35">
        <v>-1.61</v>
      </c>
      <c r="BF53" s="35">
        <v>3.81</v>
      </c>
    </row>
    <row r="54" spans="2:58" ht="15.75" thickBot="1" x14ac:dyDescent="0.3">
      <c r="B54" s="8">
        <v>160.63999999999999</v>
      </c>
      <c r="C54" s="8">
        <v>4513.04</v>
      </c>
      <c r="D54" s="4">
        <v>-1.28</v>
      </c>
      <c r="E54" s="4">
        <v>-0.01</v>
      </c>
      <c r="J54" s="8">
        <v>165.31</v>
      </c>
      <c r="K54" s="8">
        <v>4513.04</v>
      </c>
      <c r="L54" s="4">
        <v>-0.28999999999999998</v>
      </c>
      <c r="M54" s="4">
        <v>-0.01</v>
      </c>
      <c r="Q54" s="8">
        <v>57.6</v>
      </c>
      <c r="R54" s="8">
        <v>4513.04</v>
      </c>
      <c r="S54" s="4">
        <v>-2.4700000000000002</v>
      </c>
      <c r="T54" s="4">
        <v>-0.01</v>
      </c>
      <c r="W54" s="8">
        <v>181.47</v>
      </c>
      <c r="X54" s="8">
        <v>4513.04</v>
      </c>
      <c r="Y54" s="4">
        <v>-0.04</v>
      </c>
      <c r="Z54" s="4">
        <v>-0.01</v>
      </c>
      <c r="AD54" s="8">
        <v>383.19</v>
      </c>
      <c r="AE54" s="8">
        <v>4513.04</v>
      </c>
      <c r="AF54" s="4">
        <v>0.78</v>
      </c>
      <c r="AG54" s="4">
        <v>-0.01</v>
      </c>
      <c r="AM54" s="4">
        <v>-1.28</v>
      </c>
      <c r="AN54" s="4">
        <v>-0.28999999999999998</v>
      </c>
      <c r="AO54" s="4">
        <v>-2.4700000000000002</v>
      </c>
      <c r="AP54" s="4">
        <v>-0.04</v>
      </c>
      <c r="AQ54" s="4">
        <v>0.78</v>
      </c>
      <c r="AR54" s="4">
        <v>1.1599999999999999</v>
      </c>
      <c r="AS54" s="4">
        <v>-0.09</v>
      </c>
      <c r="AT54" s="4">
        <v>-1.42</v>
      </c>
      <c r="AU54" s="4">
        <v>-0.55000000000000004</v>
      </c>
      <c r="AV54" s="4">
        <v>-2.17</v>
      </c>
      <c r="AW54" s="4">
        <v>-1.77</v>
      </c>
      <c r="AX54" s="4">
        <v>-1.56</v>
      </c>
      <c r="AY54" s="4">
        <v>-2.16</v>
      </c>
      <c r="AZ54" s="4">
        <v>1.72</v>
      </c>
      <c r="BA54" s="4">
        <v>-4.1399999999999997</v>
      </c>
      <c r="BB54" s="35">
        <v>-1.1599999999999999</v>
      </c>
      <c r="BC54" s="35">
        <v>0.76</v>
      </c>
      <c r="BD54" s="35">
        <v>-3.23</v>
      </c>
      <c r="BE54" s="35">
        <v>2.2200000000000002</v>
      </c>
      <c r="BF54" s="35">
        <v>-0.53</v>
      </c>
    </row>
    <row r="55" spans="2:58" ht="15.75" thickBot="1" x14ac:dyDescent="0.3">
      <c r="B55" s="8">
        <v>35.68</v>
      </c>
      <c r="C55" s="8">
        <v>4577.1000000000004</v>
      </c>
      <c r="D55" s="4">
        <v>-1.5</v>
      </c>
      <c r="E55" s="4">
        <v>0.01</v>
      </c>
      <c r="J55" s="8">
        <v>305.70999999999998</v>
      </c>
      <c r="K55" s="8">
        <v>4577.1000000000004</v>
      </c>
      <c r="L55" s="4">
        <v>0.61</v>
      </c>
      <c r="M55" s="4">
        <v>0.01</v>
      </c>
      <c r="Q55" s="8">
        <v>349.35</v>
      </c>
      <c r="R55" s="8">
        <v>4577.1000000000004</v>
      </c>
      <c r="S55" s="4">
        <v>1.8</v>
      </c>
      <c r="T55" s="4">
        <v>0.01</v>
      </c>
      <c r="W55" s="8">
        <v>174.57</v>
      </c>
      <c r="X55" s="8">
        <v>4577.1000000000004</v>
      </c>
      <c r="Y55" s="4">
        <v>-0.04</v>
      </c>
      <c r="Z55" s="4">
        <v>0.01</v>
      </c>
      <c r="AD55" s="8">
        <v>133.24</v>
      </c>
      <c r="AE55" s="8">
        <v>4577.1000000000004</v>
      </c>
      <c r="AF55" s="4">
        <v>-1.06</v>
      </c>
      <c r="AG55" s="4">
        <v>0.01</v>
      </c>
      <c r="AM55" s="4">
        <v>-1.5</v>
      </c>
      <c r="AN55" s="4">
        <v>0.61</v>
      </c>
      <c r="AO55" s="4">
        <v>1.8</v>
      </c>
      <c r="AP55" s="4">
        <v>-0.04</v>
      </c>
      <c r="AQ55" s="4">
        <v>-1.06</v>
      </c>
      <c r="AR55" s="4">
        <v>-0.04</v>
      </c>
      <c r="AS55" s="4">
        <v>-0.46</v>
      </c>
      <c r="AT55" s="4">
        <v>1.52</v>
      </c>
      <c r="AU55" s="4">
        <v>1.0900000000000001</v>
      </c>
      <c r="AV55" s="4">
        <v>2.23</v>
      </c>
      <c r="AW55" s="4">
        <v>1.08</v>
      </c>
      <c r="AX55" s="4">
        <v>2.0299999999999998</v>
      </c>
      <c r="AY55" s="4">
        <v>2.44</v>
      </c>
      <c r="AZ55" s="4">
        <v>-0.75</v>
      </c>
      <c r="BA55" s="4">
        <v>4.28</v>
      </c>
      <c r="BB55" s="35">
        <v>1.76</v>
      </c>
      <c r="BC55" s="35">
        <v>-0.77</v>
      </c>
      <c r="BD55" s="35">
        <v>1.53</v>
      </c>
      <c r="BE55" s="35">
        <v>-0.47</v>
      </c>
      <c r="BF55" s="35">
        <v>-7.0000000000000007E-2</v>
      </c>
    </row>
    <row r="56" spans="2:58" ht="15.75" thickBot="1" x14ac:dyDescent="0.3">
      <c r="B56" s="8">
        <v>320.39999999999998</v>
      </c>
      <c r="C56" s="8">
        <v>4538.43</v>
      </c>
      <c r="D56" s="4">
        <v>2.19</v>
      </c>
      <c r="E56" s="4">
        <v>-0.01</v>
      </c>
      <c r="J56" s="8">
        <v>236.62</v>
      </c>
      <c r="K56" s="8">
        <v>4538.43</v>
      </c>
      <c r="L56" s="4">
        <v>-0.26</v>
      </c>
      <c r="M56" s="4">
        <v>-0.01</v>
      </c>
      <c r="Q56" s="8">
        <v>543.79</v>
      </c>
      <c r="R56" s="8">
        <v>4538.43</v>
      </c>
      <c r="S56" s="4">
        <v>0.44</v>
      </c>
      <c r="T56" s="4">
        <v>-0.01</v>
      </c>
      <c r="W56" s="8">
        <v>688.46</v>
      </c>
      <c r="X56" s="8">
        <v>4538.43</v>
      </c>
      <c r="Y56" s="4">
        <v>1.37</v>
      </c>
      <c r="Z56" s="4">
        <v>-0.01</v>
      </c>
      <c r="AD56" s="8">
        <v>161.01</v>
      </c>
      <c r="AE56" s="8">
        <v>4538.43</v>
      </c>
      <c r="AF56" s="4">
        <v>0.19</v>
      </c>
      <c r="AG56" s="4">
        <v>-0.01</v>
      </c>
      <c r="AM56" s="4">
        <v>2.19</v>
      </c>
      <c r="AN56" s="4">
        <v>-0.26</v>
      </c>
      <c r="AO56" s="4">
        <v>0.44</v>
      </c>
      <c r="AP56" s="4">
        <v>1.37</v>
      </c>
      <c r="AQ56" s="4">
        <v>0.19</v>
      </c>
      <c r="AR56" s="4">
        <v>-0.02</v>
      </c>
      <c r="AS56" s="4">
        <v>0.35</v>
      </c>
      <c r="AT56" s="4">
        <v>-1.08</v>
      </c>
      <c r="AU56" s="4">
        <v>-0.21</v>
      </c>
      <c r="AV56" s="4">
        <v>-0.05</v>
      </c>
      <c r="AW56" s="4">
        <v>0.24</v>
      </c>
      <c r="AX56" s="4">
        <v>0.55000000000000004</v>
      </c>
      <c r="AY56" s="4">
        <v>-0.16</v>
      </c>
      <c r="AZ56" s="4">
        <v>0.02</v>
      </c>
      <c r="BA56" s="4">
        <v>-0.14000000000000001</v>
      </c>
      <c r="BB56" s="35">
        <v>-3.61</v>
      </c>
      <c r="BC56" s="35">
        <v>1.87</v>
      </c>
      <c r="BD56" s="35">
        <v>0.42</v>
      </c>
      <c r="BE56" s="35">
        <v>-1.39</v>
      </c>
      <c r="BF56" s="35">
        <v>-1.04</v>
      </c>
    </row>
    <row r="57" spans="2:58" ht="15.75" thickBot="1" x14ac:dyDescent="0.3">
      <c r="B57" s="8">
        <v>195.4</v>
      </c>
      <c r="C57" s="8">
        <v>4591.67</v>
      </c>
      <c r="D57" s="4">
        <v>-0.49</v>
      </c>
      <c r="E57" s="4">
        <v>0.01</v>
      </c>
      <c r="J57" s="8">
        <v>687.73</v>
      </c>
      <c r="K57" s="8">
        <v>4591.67</v>
      </c>
      <c r="L57" s="4">
        <v>1.07</v>
      </c>
      <c r="M57" s="4">
        <v>0.01</v>
      </c>
      <c r="Q57" s="8">
        <v>245.22</v>
      </c>
      <c r="R57" s="8">
        <v>4591.67</v>
      </c>
      <c r="S57" s="4">
        <v>-0.8</v>
      </c>
      <c r="T57" s="4">
        <v>0.01</v>
      </c>
      <c r="W57" s="8">
        <v>278.77999999999997</v>
      </c>
      <c r="X57" s="8">
        <v>4591.67</v>
      </c>
      <c r="Y57" s="4">
        <v>-0.9</v>
      </c>
      <c r="Z57" s="4">
        <v>0.01</v>
      </c>
      <c r="AD57" s="8">
        <v>161.06</v>
      </c>
      <c r="AE57" s="8">
        <v>4591.67</v>
      </c>
      <c r="AF57" s="4">
        <v>0</v>
      </c>
      <c r="AG57" s="4">
        <v>0.01</v>
      </c>
      <c r="AM57" s="4">
        <v>-0.49</v>
      </c>
      <c r="AN57" s="4">
        <v>1.07</v>
      </c>
      <c r="AO57" s="4">
        <v>-0.8</v>
      </c>
      <c r="AP57" s="4">
        <v>-0.9</v>
      </c>
      <c r="AQ57" s="4">
        <v>0</v>
      </c>
      <c r="AR57" s="4">
        <v>-0.88</v>
      </c>
      <c r="AS57" s="4">
        <v>-1.35</v>
      </c>
      <c r="AT57" s="4">
        <v>0.35</v>
      </c>
      <c r="AU57" s="4">
        <v>0.2</v>
      </c>
      <c r="AV57" s="4">
        <v>0.17</v>
      </c>
      <c r="AW57" s="4">
        <v>0.46</v>
      </c>
      <c r="AX57" s="4">
        <v>-1.27</v>
      </c>
      <c r="AY57" s="4">
        <v>-0.42</v>
      </c>
      <c r="AZ57" s="4">
        <v>1.1100000000000001</v>
      </c>
      <c r="BA57" s="4">
        <v>-0.51</v>
      </c>
      <c r="BB57" s="35">
        <v>1.3</v>
      </c>
      <c r="BC57" s="35">
        <v>-2.68</v>
      </c>
      <c r="BD57" s="35">
        <v>1.42</v>
      </c>
      <c r="BE57" s="35">
        <v>1.61</v>
      </c>
      <c r="BF57" s="35">
        <v>1.38</v>
      </c>
    </row>
    <row r="58" spans="2:58" ht="15.75" thickBot="1" x14ac:dyDescent="0.3">
      <c r="B58" s="8">
        <v>56.51</v>
      </c>
      <c r="C58" s="8">
        <v>4686.75</v>
      </c>
      <c r="D58" s="4">
        <v>-1.24</v>
      </c>
      <c r="E58" s="4">
        <v>0.02</v>
      </c>
      <c r="J58" s="8">
        <v>443.73</v>
      </c>
      <c r="K58" s="8">
        <v>4686.75</v>
      </c>
      <c r="L58" s="4">
        <v>-0.44</v>
      </c>
      <c r="M58" s="4">
        <v>0.02</v>
      </c>
      <c r="Q58" s="8">
        <v>404.82</v>
      </c>
      <c r="R58" s="8">
        <v>4686.75</v>
      </c>
      <c r="S58" s="4">
        <v>0.5</v>
      </c>
      <c r="T58" s="4">
        <v>0.02</v>
      </c>
      <c r="W58" s="8">
        <v>153.78</v>
      </c>
      <c r="X58" s="8">
        <v>4686.75</v>
      </c>
      <c r="Y58" s="4">
        <v>-0.59</v>
      </c>
      <c r="Z58" s="4">
        <v>0.02</v>
      </c>
      <c r="AD58" s="8">
        <v>91.61</v>
      </c>
      <c r="AE58" s="8">
        <v>4686.75</v>
      </c>
      <c r="AF58" s="4">
        <v>-0.56000000000000005</v>
      </c>
      <c r="AG58" s="4">
        <v>0.02</v>
      </c>
      <c r="AM58" s="4">
        <v>-1.24</v>
      </c>
      <c r="AN58" s="4">
        <v>-0.44</v>
      </c>
      <c r="AO58" s="4">
        <v>0.5</v>
      </c>
      <c r="AP58" s="4">
        <v>-0.59</v>
      </c>
      <c r="AQ58" s="4">
        <v>-0.56000000000000005</v>
      </c>
      <c r="AR58" s="4">
        <v>0.37</v>
      </c>
      <c r="AS58" s="4">
        <v>1.56</v>
      </c>
      <c r="AT58" s="4">
        <v>0.52</v>
      </c>
      <c r="AU58" s="4">
        <v>-0.23</v>
      </c>
      <c r="AV58" s="4">
        <v>-0.54</v>
      </c>
      <c r="AW58" s="4">
        <v>-0.23</v>
      </c>
      <c r="AX58" s="4">
        <v>1.3</v>
      </c>
      <c r="AY58" s="4">
        <v>-0.13</v>
      </c>
      <c r="AZ58" s="4">
        <v>-1.46</v>
      </c>
      <c r="BA58" s="4">
        <v>0.19</v>
      </c>
      <c r="BB58" s="35">
        <v>2.5299999999999998</v>
      </c>
      <c r="BC58" s="35">
        <v>1.5</v>
      </c>
      <c r="BD58" s="35">
        <v>-2.4500000000000002</v>
      </c>
      <c r="BE58" s="35">
        <v>-1.05</v>
      </c>
      <c r="BF58" s="35">
        <v>-0.52</v>
      </c>
    </row>
    <row r="59" spans="2:58" ht="15.75" thickBot="1" x14ac:dyDescent="0.3">
      <c r="B59" s="8">
        <v>119.01</v>
      </c>
      <c r="C59" s="8">
        <v>4701.21</v>
      </c>
      <c r="D59" s="4">
        <v>0.74</v>
      </c>
      <c r="E59" s="4">
        <v>0</v>
      </c>
      <c r="J59" s="8">
        <v>75.37</v>
      </c>
      <c r="K59" s="8">
        <v>4701.21</v>
      </c>
      <c r="L59" s="4">
        <v>-1.77</v>
      </c>
      <c r="M59" s="4">
        <v>0</v>
      </c>
      <c r="Q59" s="8">
        <v>654.78</v>
      </c>
      <c r="R59" s="8">
        <v>4701.21</v>
      </c>
      <c r="S59" s="4">
        <v>0.48</v>
      </c>
      <c r="T59" s="4">
        <v>0</v>
      </c>
      <c r="W59" s="8">
        <v>21.83</v>
      </c>
      <c r="X59" s="8">
        <v>4701.21</v>
      </c>
      <c r="Y59" s="4">
        <v>-1.95</v>
      </c>
      <c r="Z59" s="4">
        <v>0</v>
      </c>
      <c r="AD59" s="8">
        <v>202.72</v>
      </c>
      <c r="AE59" s="8">
        <v>4701.21</v>
      </c>
      <c r="AF59" s="4">
        <v>0.79</v>
      </c>
      <c r="AG59" s="4">
        <v>0</v>
      </c>
      <c r="AM59" s="4">
        <v>0.74</v>
      </c>
      <c r="AN59" s="4">
        <v>-1.77</v>
      </c>
      <c r="AO59" s="4">
        <v>0.48</v>
      </c>
      <c r="AP59" s="4">
        <v>-1.95</v>
      </c>
      <c r="AQ59" s="4">
        <v>0.79</v>
      </c>
      <c r="AR59" s="4">
        <v>0.53</v>
      </c>
      <c r="AS59" s="4">
        <v>-0.62</v>
      </c>
      <c r="AT59" s="4">
        <v>-0.93</v>
      </c>
      <c r="AU59" s="4">
        <v>-1.07</v>
      </c>
      <c r="AV59" s="4">
        <v>0.49</v>
      </c>
      <c r="AW59" s="4">
        <v>0.16</v>
      </c>
      <c r="AX59" s="4">
        <v>-0.05</v>
      </c>
      <c r="AY59" s="4">
        <v>-2.85</v>
      </c>
      <c r="AZ59" s="4">
        <v>1.29</v>
      </c>
      <c r="BA59" s="4">
        <v>-3.79</v>
      </c>
      <c r="BB59" s="35">
        <v>-1.24</v>
      </c>
      <c r="BC59" s="35">
        <v>0.56999999999999995</v>
      </c>
      <c r="BD59" s="35">
        <v>-1.27</v>
      </c>
      <c r="BE59" s="35">
        <v>0.33</v>
      </c>
      <c r="BF59" s="35">
        <v>-0.4</v>
      </c>
    </row>
    <row r="60" spans="2:58" ht="15.75" thickBot="1" x14ac:dyDescent="0.3">
      <c r="B60" s="8">
        <v>653.70000000000005</v>
      </c>
      <c r="C60" s="8">
        <v>4667.45</v>
      </c>
      <c r="D60" s="4">
        <v>1.7</v>
      </c>
      <c r="E60" s="4">
        <v>-0.01</v>
      </c>
      <c r="J60" s="8">
        <v>699.05</v>
      </c>
      <c r="K60" s="8">
        <v>4667.45</v>
      </c>
      <c r="L60" s="4">
        <v>2.23</v>
      </c>
      <c r="M60" s="4">
        <v>-0.01</v>
      </c>
      <c r="Q60" s="8">
        <v>564.46</v>
      </c>
      <c r="R60" s="8">
        <v>4667.45</v>
      </c>
      <c r="S60" s="4">
        <v>-0.15</v>
      </c>
      <c r="T60" s="4">
        <v>-0.01</v>
      </c>
      <c r="W60" s="8">
        <v>403.74</v>
      </c>
      <c r="X60" s="8">
        <v>4667.45</v>
      </c>
      <c r="Y60" s="4">
        <v>2.92</v>
      </c>
      <c r="Z60" s="4">
        <v>-0.01</v>
      </c>
      <c r="AD60" s="8">
        <v>112.44</v>
      </c>
      <c r="AE60" s="8">
        <v>4667.45</v>
      </c>
      <c r="AF60" s="4">
        <v>-0.59</v>
      </c>
      <c r="AG60" s="4">
        <v>-0.01</v>
      </c>
      <c r="AM60" s="4">
        <v>1.7</v>
      </c>
      <c r="AN60" s="4">
        <v>2.23</v>
      </c>
      <c r="AO60" s="4">
        <v>-0.15</v>
      </c>
      <c r="AP60" s="4">
        <v>2.92</v>
      </c>
      <c r="AQ60" s="4">
        <v>-0.59</v>
      </c>
      <c r="AR60" s="4">
        <v>-1.72</v>
      </c>
      <c r="AS60" s="4">
        <v>-0.77</v>
      </c>
      <c r="AT60" s="4">
        <v>0.66</v>
      </c>
      <c r="AU60" s="4">
        <v>0.88</v>
      </c>
      <c r="AV60" s="4">
        <v>-0.21</v>
      </c>
      <c r="AW60" s="4">
        <v>0.35</v>
      </c>
      <c r="AX60" s="4">
        <v>-0.28999999999999998</v>
      </c>
      <c r="AY60" s="4">
        <v>3.19</v>
      </c>
      <c r="AZ60" s="4">
        <v>-0.48</v>
      </c>
      <c r="BA60" s="4">
        <v>3.25</v>
      </c>
      <c r="BB60" s="35">
        <v>-0.83</v>
      </c>
      <c r="BC60" s="35">
        <v>-0.05</v>
      </c>
      <c r="BD60" s="35">
        <v>3.16</v>
      </c>
      <c r="BE60" s="35">
        <v>0.54</v>
      </c>
      <c r="BF60" s="35">
        <v>0.66</v>
      </c>
    </row>
    <row r="61" spans="2:58" ht="15.75" thickBot="1" x14ac:dyDescent="0.3">
      <c r="B61" s="8">
        <v>584.25</v>
      </c>
      <c r="C61" s="8">
        <v>4712.0200000000004</v>
      </c>
      <c r="D61" s="4">
        <v>-0.11</v>
      </c>
      <c r="E61" s="4">
        <v>0.01</v>
      </c>
      <c r="J61" s="8">
        <v>643.48</v>
      </c>
      <c r="K61" s="8">
        <v>4712.0200000000004</v>
      </c>
      <c r="L61" s="4">
        <v>-0.08</v>
      </c>
      <c r="M61" s="4">
        <v>0.01</v>
      </c>
      <c r="Q61" s="8">
        <v>314.5</v>
      </c>
      <c r="R61" s="8">
        <v>4712.0200000000004</v>
      </c>
      <c r="S61" s="4">
        <v>-0.57999999999999996</v>
      </c>
      <c r="T61" s="4">
        <v>0.01</v>
      </c>
      <c r="W61" s="8">
        <v>202.35</v>
      </c>
      <c r="X61" s="8">
        <v>4712.0200000000004</v>
      </c>
      <c r="Y61" s="4">
        <v>-0.69</v>
      </c>
      <c r="Z61" s="4">
        <v>0.01</v>
      </c>
      <c r="AD61" s="8">
        <v>91.61</v>
      </c>
      <c r="AE61" s="8">
        <v>4712.0200000000004</v>
      </c>
      <c r="AF61" s="4">
        <v>-0.2</v>
      </c>
      <c r="AG61" s="4">
        <v>0.01</v>
      </c>
      <c r="AM61" s="4">
        <v>-0.11</v>
      </c>
      <c r="AN61" s="4">
        <v>-0.08</v>
      </c>
      <c r="AO61" s="4">
        <v>-0.57999999999999996</v>
      </c>
      <c r="AP61" s="4">
        <v>-0.69</v>
      </c>
      <c r="AQ61" s="4">
        <v>-0.2</v>
      </c>
      <c r="AR61" s="4">
        <v>1.1100000000000001</v>
      </c>
      <c r="AS61" s="4">
        <v>-1.41</v>
      </c>
      <c r="AT61" s="4">
        <v>-0.83</v>
      </c>
      <c r="AU61" s="4">
        <v>-1.37</v>
      </c>
      <c r="AV61" s="4">
        <v>-1.62</v>
      </c>
      <c r="AW61" s="4">
        <v>-0.33</v>
      </c>
      <c r="AX61" s="4">
        <v>-2.4500000000000002</v>
      </c>
      <c r="AY61" s="4">
        <v>0.01</v>
      </c>
      <c r="AZ61" s="4">
        <v>-0.66</v>
      </c>
      <c r="BA61" s="4">
        <v>0.77</v>
      </c>
      <c r="BB61" s="35">
        <v>1.64</v>
      </c>
      <c r="BC61" s="35">
        <v>0.39</v>
      </c>
      <c r="BD61" s="35">
        <v>-0.78</v>
      </c>
      <c r="BE61" s="35">
        <v>0.1</v>
      </c>
      <c r="BF61" s="35">
        <v>0.39</v>
      </c>
    </row>
    <row r="62" spans="2:58" ht="15.75" thickBot="1" x14ac:dyDescent="0.3">
      <c r="B62" s="8">
        <v>306.47000000000003</v>
      </c>
      <c r="C62" s="8">
        <v>4668.97</v>
      </c>
      <c r="D62" s="4">
        <v>-0.65</v>
      </c>
      <c r="E62" s="4">
        <v>-0.01</v>
      </c>
      <c r="J62" s="8">
        <v>407.14</v>
      </c>
      <c r="K62" s="8">
        <v>4668.97</v>
      </c>
      <c r="L62" s="4">
        <v>-0.46</v>
      </c>
      <c r="M62" s="4">
        <v>-0.01</v>
      </c>
      <c r="Q62" s="8">
        <v>495.01</v>
      </c>
      <c r="R62" s="8">
        <v>4668.97</v>
      </c>
      <c r="S62" s="4">
        <v>0.45</v>
      </c>
      <c r="T62" s="4">
        <v>-0.01</v>
      </c>
      <c r="W62" s="8">
        <v>521.75</v>
      </c>
      <c r="X62" s="8">
        <v>4668.97</v>
      </c>
      <c r="Y62" s="4">
        <v>0.95</v>
      </c>
      <c r="Z62" s="4">
        <v>-0.01</v>
      </c>
      <c r="AD62" s="8">
        <v>313.83</v>
      </c>
      <c r="AE62" s="8">
        <v>4668.97</v>
      </c>
      <c r="AF62" s="4">
        <v>1.23</v>
      </c>
      <c r="AG62" s="4">
        <v>-0.01</v>
      </c>
      <c r="AM62" s="4">
        <v>-0.65</v>
      </c>
      <c r="AN62" s="4">
        <v>-0.46</v>
      </c>
      <c r="AO62" s="4">
        <v>0.45</v>
      </c>
      <c r="AP62" s="4">
        <v>0.95</v>
      </c>
      <c r="AQ62" s="4">
        <v>1.23</v>
      </c>
      <c r="AR62" s="4">
        <v>0.08</v>
      </c>
      <c r="AS62" s="4">
        <v>2.13</v>
      </c>
      <c r="AT62" s="4">
        <v>0.11</v>
      </c>
      <c r="AU62" s="4">
        <v>1.78</v>
      </c>
      <c r="AV62" s="4">
        <v>1.35</v>
      </c>
      <c r="AW62" s="4">
        <v>0.32</v>
      </c>
      <c r="AX62" s="4">
        <v>0.62</v>
      </c>
      <c r="AY62" s="4">
        <v>0.24</v>
      </c>
      <c r="AZ62" s="4">
        <v>-0.32</v>
      </c>
      <c r="BA62" s="4">
        <v>0.2</v>
      </c>
      <c r="BB62" s="35">
        <v>0.37</v>
      </c>
      <c r="BC62" s="35">
        <v>-0.05</v>
      </c>
      <c r="BD62" s="35">
        <v>0.88</v>
      </c>
      <c r="BE62" s="35">
        <v>0.42</v>
      </c>
      <c r="BF62" s="35">
        <v>-0.26</v>
      </c>
    </row>
    <row r="63" spans="2:58" ht="15.75" thickBot="1" x14ac:dyDescent="0.3">
      <c r="B63" s="8">
        <v>202.31</v>
      </c>
      <c r="C63" s="8">
        <v>4634.09</v>
      </c>
      <c r="D63" s="4">
        <v>-0.42</v>
      </c>
      <c r="E63" s="4">
        <v>-0.01</v>
      </c>
      <c r="J63" s="8">
        <v>643.94000000000005</v>
      </c>
      <c r="K63" s="8">
        <v>4634.09</v>
      </c>
      <c r="L63" s="4">
        <v>0.46</v>
      </c>
      <c r="M63" s="4">
        <v>-0.01</v>
      </c>
      <c r="Q63" s="8">
        <v>529.78</v>
      </c>
      <c r="R63" s="8">
        <v>4634.09</v>
      </c>
      <c r="S63" s="4">
        <v>7.0000000000000007E-2</v>
      </c>
      <c r="T63" s="4">
        <v>-0.01</v>
      </c>
      <c r="W63" s="8">
        <v>355.08</v>
      </c>
      <c r="X63" s="8">
        <v>4634.09</v>
      </c>
      <c r="Y63" s="4">
        <v>-0.38</v>
      </c>
      <c r="Z63" s="4">
        <v>-0.01</v>
      </c>
      <c r="AD63" s="8">
        <v>154.11000000000001</v>
      </c>
      <c r="AE63" s="8">
        <v>4634.09</v>
      </c>
      <c r="AF63" s="4">
        <v>-0.71</v>
      </c>
      <c r="AG63" s="4">
        <v>-0.01</v>
      </c>
      <c r="AM63" s="4">
        <v>-0.42</v>
      </c>
      <c r="AN63" s="4">
        <v>0.46</v>
      </c>
      <c r="AO63" s="4">
        <v>7.0000000000000007E-2</v>
      </c>
      <c r="AP63" s="4">
        <v>-0.38</v>
      </c>
      <c r="AQ63" s="4">
        <v>-0.71</v>
      </c>
      <c r="AR63" s="4">
        <v>-0.55000000000000004</v>
      </c>
      <c r="AS63" s="4">
        <v>-0.35</v>
      </c>
      <c r="AT63" s="4">
        <v>1.0900000000000001</v>
      </c>
      <c r="AU63" s="4">
        <v>-0.21</v>
      </c>
      <c r="AV63" s="4">
        <v>-0.54</v>
      </c>
      <c r="AW63" s="4">
        <v>-0.08</v>
      </c>
      <c r="AX63" s="4">
        <v>-0.26</v>
      </c>
      <c r="AY63" s="4">
        <v>-0.88</v>
      </c>
      <c r="AZ63" s="4">
        <v>1.36</v>
      </c>
      <c r="BA63" s="4">
        <v>-1.65</v>
      </c>
      <c r="BB63" s="35">
        <v>-0.28000000000000003</v>
      </c>
      <c r="BC63" s="35">
        <v>0.28000000000000003</v>
      </c>
      <c r="BD63" s="35">
        <v>0.23</v>
      </c>
      <c r="BE63" s="35">
        <v>-0.18</v>
      </c>
      <c r="BF63" s="35">
        <v>0.19</v>
      </c>
    </row>
    <row r="64" spans="2:58" ht="15.75" thickBot="1" x14ac:dyDescent="0.3">
      <c r="B64" s="8">
        <v>118.97</v>
      </c>
      <c r="C64" s="8">
        <v>4709.8500000000004</v>
      </c>
      <c r="D64" s="4">
        <v>-0.53</v>
      </c>
      <c r="E64" s="4">
        <v>0.02</v>
      </c>
      <c r="J64" s="8">
        <v>247.94</v>
      </c>
      <c r="K64" s="8">
        <v>4709.8500000000004</v>
      </c>
      <c r="L64" s="4">
        <v>-0.95</v>
      </c>
      <c r="M64" s="4">
        <v>0.02</v>
      </c>
      <c r="Q64" s="8">
        <v>127</v>
      </c>
      <c r="R64" s="8">
        <v>4709.8500000000004</v>
      </c>
      <c r="S64" s="4">
        <v>-1.43</v>
      </c>
      <c r="T64" s="4">
        <v>0.02</v>
      </c>
      <c r="W64" s="8">
        <v>396.75</v>
      </c>
      <c r="X64" s="8">
        <v>4709.8500000000004</v>
      </c>
      <c r="Y64" s="4">
        <v>0.11</v>
      </c>
      <c r="Z64" s="4">
        <v>0.02</v>
      </c>
      <c r="AD64" s="8">
        <v>140.22</v>
      </c>
      <c r="AE64" s="8">
        <v>4709.8500000000004</v>
      </c>
      <c r="AF64" s="4">
        <v>-0.09</v>
      </c>
      <c r="AG64" s="4">
        <v>0.02</v>
      </c>
      <c r="AM64" s="4">
        <v>-0.53</v>
      </c>
      <c r="AN64" s="4">
        <v>-0.95</v>
      </c>
      <c r="AO64" s="4">
        <v>-1.43</v>
      </c>
      <c r="AP64" s="4">
        <v>0.11</v>
      </c>
      <c r="AQ64" s="4">
        <v>-0.09</v>
      </c>
      <c r="AR64" s="4">
        <v>-0.22</v>
      </c>
      <c r="AS64" s="4">
        <v>0.51</v>
      </c>
      <c r="AT64" s="4">
        <v>-1.02</v>
      </c>
      <c r="AU64" s="4">
        <v>-2.81</v>
      </c>
      <c r="AV64" s="4">
        <v>0.93</v>
      </c>
      <c r="AW64" s="4">
        <v>0.02</v>
      </c>
      <c r="AX64" s="4">
        <v>2.65</v>
      </c>
      <c r="AY64" s="4">
        <v>1</v>
      </c>
      <c r="AZ64" s="4">
        <v>-0.67</v>
      </c>
      <c r="BA64" s="4">
        <v>1.28</v>
      </c>
      <c r="BB64" s="35">
        <v>-0.18</v>
      </c>
      <c r="BC64" s="35">
        <v>-0.02</v>
      </c>
      <c r="BD64" s="35">
        <v>0.19</v>
      </c>
      <c r="BE64" s="35">
        <v>-1.35</v>
      </c>
      <c r="BF64" s="35">
        <v>-0.19</v>
      </c>
    </row>
    <row r="65" spans="2:58" ht="15.75" thickBot="1" x14ac:dyDescent="0.3">
      <c r="B65" s="8">
        <v>494.01</v>
      </c>
      <c r="C65" s="8">
        <v>4668.67</v>
      </c>
      <c r="D65" s="4">
        <v>1.42</v>
      </c>
      <c r="E65" s="4">
        <v>-0.01</v>
      </c>
      <c r="J65" s="8">
        <v>429.08</v>
      </c>
      <c r="K65" s="8">
        <v>4668.67</v>
      </c>
      <c r="L65" s="4">
        <v>0.55000000000000004</v>
      </c>
      <c r="M65" s="4">
        <v>-0.01</v>
      </c>
      <c r="Q65" s="8">
        <v>585.33000000000004</v>
      </c>
      <c r="R65" s="8">
        <v>4668.67</v>
      </c>
      <c r="S65" s="4">
        <v>1.53</v>
      </c>
      <c r="T65" s="4">
        <v>-0.01</v>
      </c>
      <c r="W65" s="8">
        <v>285.68</v>
      </c>
      <c r="X65" s="8">
        <v>4668.67</v>
      </c>
      <c r="Y65" s="4">
        <v>-0.33</v>
      </c>
      <c r="Z65" s="4">
        <v>-0.01</v>
      </c>
      <c r="AD65" s="8">
        <v>209.67</v>
      </c>
      <c r="AE65" s="8">
        <v>4668.67</v>
      </c>
      <c r="AF65" s="4">
        <v>0.4</v>
      </c>
      <c r="AG65" s="4">
        <v>-0.01</v>
      </c>
      <c r="AM65" s="4">
        <v>1.42</v>
      </c>
      <c r="AN65" s="4">
        <v>0.55000000000000004</v>
      </c>
      <c r="AO65" s="4">
        <v>1.53</v>
      </c>
      <c r="AP65" s="4">
        <v>-0.33</v>
      </c>
      <c r="AQ65" s="4">
        <v>0.4</v>
      </c>
      <c r="AR65" s="4">
        <v>1.2</v>
      </c>
      <c r="AS65" s="4">
        <v>-3.25</v>
      </c>
      <c r="AT65" s="4">
        <v>0.93</v>
      </c>
      <c r="AU65" s="4">
        <v>0.73</v>
      </c>
      <c r="AV65" s="4">
        <v>0.24</v>
      </c>
      <c r="AW65" s="4">
        <v>-0.74</v>
      </c>
      <c r="AX65" s="4">
        <v>-2.81</v>
      </c>
      <c r="AY65" s="4">
        <v>-0.15</v>
      </c>
      <c r="AZ65" s="4">
        <v>-2.5499999999999998</v>
      </c>
      <c r="BA65" s="4">
        <v>-1.34</v>
      </c>
      <c r="BB65" s="35">
        <v>0.24</v>
      </c>
      <c r="BC65" s="35">
        <v>0.16</v>
      </c>
      <c r="BD65" s="35">
        <v>-1.0900000000000001</v>
      </c>
      <c r="BE65" s="35">
        <v>-0.68</v>
      </c>
      <c r="BF65" s="35">
        <v>-0.43</v>
      </c>
    </row>
    <row r="67" spans="2:58" ht="15.75" thickBot="1" x14ac:dyDescent="0.3">
      <c r="B67" s="36" t="s">
        <v>124</v>
      </c>
      <c r="C67">
        <f>CORREL(D3:D65,E3:E65)</f>
        <v>-9.0831734663964131E-2</v>
      </c>
      <c r="J67" s="36" t="s">
        <v>124</v>
      </c>
      <c r="K67">
        <f>CORREL(L3:L65,M3:M65)</f>
        <v>-0.19006867133028893</v>
      </c>
      <c r="Q67" s="36" t="s">
        <v>124</v>
      </c>
      <c r="R67">
        <f>CORREL(S3:S65,T3:T65)</f>
        <v>3.5912831110570455E-2</v>
      </c>
      <c r="W67" s="36" t="s">
        <v>124</v>
      </c>
      <c r="X67">
        <f>CORREL(Y3:Y65,Z3:Z65)</f>
        <v>6.7250856654480122E-3</v>
      </c>
      <c r="AD67" s="36" t="s">
        <v>124</v>
      </c>
      <c r="AE67">
        <f>CORREL(AF3:AF65,AG3:AG65)</f>
        <v>-0.11264132641803401</v>
      </c>
    </row>
    <row r="68" spans="2:58" ht="15.75" thickBot="1" x14ac:dyDescent="0.3">
      <c r="AM68" s="40"/>
      <c r="AN68" s="39" t="s">
        <v>0</v>
      </c>
      <c r="AO68" s="39" t="s">
        <v>128</v>
      </c>
      <c r="AP68" s="39" t="s">
        <v>129</v>
      </c>
      <c r="AQ68" s="39" t="s">
        <v>130</v>
      </c>
      <c r="AR68" s="41" t="s">
        <v>1</v>
      </c>
    </row>
    <row r="69" spans="2:58" x14ac:dyDescent="0.25">
      <c r="B69" s="40"/>
      <c r="C69" s="39" t="s">
        <v>126</v>
      </c>
      <c r="D69" s="41" t="s">
        <v>127</v>
      </c>
      <c r="J69" s="40"/>
      <c r="K69" s="39" t="s">
        <v>126</v>
      </c>
      <c r="L69" s="41" t="s">
        <v>127</v>
      </c>
      <c r="Q69" s="40"/>
      <c r="R69" s="39" t="s">
        <v>126</v>
      </c>
      <c r="S69" s="41" t="s">
        <v>127</v>
      </c>
      <c r="W69" s="40"/>
      <c r="X69" s="39" t="s">
        <v>126</v>
      </c>
      <c r="Y69" s="41" t="s">
        <v>127</v>
      </c>
      <c r="AD69" s="40"/>
      <c r="AE69" s="39" t="s">
        <v>126</v>
      </c>
      <c r="AF69" s="41" t="s">
        <v>127</v>
      </c>
      <c r="AM69" s="42" t="s">
        <v>0</v>
      </c>
      <c r="AN69" s="37">
        <v>1</v>
      </c>
      <c r="AO69" s="37"/>
      <c r="AP69" s="37"/>
      <c r="AQ69" s="37"/>
      <c r="AR69" s="43"/>
    </row>
    <row r="70" spans="2:58" x14ac:dyDescent="0.25">
      <c r="B70" s="42" t="s">
        <v>126</v>
      </c>
      <c r="C70" s="37">
        <v>1</v>
      </c>
      <c r="D70" s="43"/>
      <c r="J70" s="42" t="s">
        <v>126</v>
      </c>
      <c r="K70" s="37">
        <v>1</v>
      </c>
      <c r="L70" s="43"/>
      <c r="Q70" s="42" t="s">
        <v>126</v>
      </c>
      <c r="R70" s="37">
        <v>1</v>
      </c>
      <c r="S70" s="43"/>
      <c r="W70" s="42" t="s">
        <v>126</v>
      </c>
      <c r="X70" s="37">
        <v>1</v>
      </c>
      <c r="Y70" s="43"/>
      <c r="AD70" s="42" t="s">
        <v>126</v>
      </c>
      <c r="AE70" s="37">
        <v>1</v>
      </c>
      <c r="AF70" s="43"/>
      <c r="AM70" s="42" t="s">
        <v>128</v>
      </c>
      <c r="AN70" s="37">
        <v>-0.16383565907559422</v>
      </c>
      <c r="AO70" s="37">
        <v>1</v>
      </c>
      <c r="AP70" s="37"/>
      <c r="AQ70" s="37"/>
      <c r="AR70" s="43"/>
    </row>
    <row r="71" spans="2:58" ht="15.75" thickBot="1" x14ac:dyDescent="0.3">
      <c r="B71" s="44" t="s">
        <v>127</v>
      </c>
      <c r="C71" s="38">
        <v>-9.0831734663964131E-2</v>
      </c>
      <c r="D71" s="45">
        <v>1</v>
      </c>
      <c r="J71" s="44" t="s">
        <v>127</v>
      </c>
      <c r="K71" s="38">
        <v>-0.19006867133028893</v>
      </c>
      <c r="L71" s="45">
        <v>1</v>
      </c>
      <c r="Q71" s="44" t="s">
        <v>127</v>
      </c>
      <c r="R71" s="38">
        <v>3.5912831110570455E-2</v>
      </c>
      <c r="S71" s="45">
        <v>1</v>
      </c>
      <c r="W71" s="44" t="s">
        <v>127</v>
      </c>
      <c r="X71" s="38">
        <v>6.7250856654480122E-3</v>
      </c>
      <c r="Y71" s="45">
        <v>1</v>
      </c>
      <c r="AD71" s="44" t="s">
        <v>127</v>
      </c>
      <c r="AE71" s="38">
        <v>-0.11264132641803401</v>
      </c>
      <c r="AF71" s="45">
        <v>1</v>
      </c>
      <c r="AM71" s="42" t="s">
        <v>129</v>
      </c>
      <c r="AN71" s="37">
        <v>1.5059825061933475E-2</v>
      </c>
      <c r="AO71" s="37">
        <v>3.8591465347640962E-3</v>
      </c>
      <c r="AP71" s="37">
        <v>1</v>
      </c>
      <c r="AQ71" s="37"/>
      <c r="AR71" s="43"/>
    </row>
    <row r="72" spans="2:58" x14ac:dyDescent="0.25">
      <c r="AM72" s="42" t="s">
        <v>130</v>
      </c>
      <c r="AN72" s="37">
        <v>-5.5653975362957728E-2</v>
      </c>
      <c r="AO72" s="37">
        <v>-0.13486051308714153</v>
      </c>
      <c r="AP72" s="37">
        <v>0.19822414735181534</v>
      </c>
      <c r="AQ72" s="37">
        <v>1</v>
      </c>
      <c r="AR72" s="43"/>
    </row>
    <row r="73" spans="2:58" ht="15.75" thickBot="1" x14ac:dyDescent="0.3">
      <c r="AM73" s="44" t="s">
        <v>1</v>
      </c>
      <c r="AN73" s="38">
        <v>-0.16264440976851438</v>
      </c>
      <c r="AO73" s="38">
        <v>-2.7700236530011395E-2</v>
      </c>
      <c r="AP73" s="38">
        <v>1.3434905533722731E-2</v>
      </c>
      <c r="AQ73" s="38">
        <v>0.17694782581758364</v>
      </c>
      <c r="AR73" s="45">
        <v>1</v>
      </c>
    </row>
    <row r="74" spans="2:58" ht="27" thickBot="1" x14ac:dyDescent="0.3">
      <c r="B74" s="1" t="s">
        <v>4</v>
      </c>
      <c r="C74" s="1" t="s">
        <v>110</v>
      </c>
      <c r="D74" s="1" t="s">
        <v>111</v>
      </c>
      <c r="E74" s="1" t="s">
        <v>112</v>
      </c>
      <c r="J74" s="1" t="s">
        <v>4</v>
      </c>
      <c r="K74" s="1" t="s">
        <v>110</v>
      </c>
      <c r="L74" s="1" t="s">
        <v>111</v>
      </c>
      <c r="M74" s="1" t="s">
        <v>112</v>
      </c>
      <c r="Q74" s="1" t="s">
        <v>4</v>
      </c>
      <c r="R74" s="1" t="s">
        <v>110</v>
      </c>
      <c r="S74" s="1" t="s">
        <v>111</v>
      </c>
      <c r="T74" s="1" t="s">
        <v>112</v>
      </c>
      <c r="W74" s="1" t="s">
        <v>4</v>
      </c>
      <c r="X74" s="1" t="s">
        <v>110</v>
      </c>
      <c r="Y74" s="1" t="s">
        <v>111</v>
      </c>
      <c r="Z74" s="1" t="s">
        <v>112</v>
      </c>
      <c r="AD74" s="1" t="s">
        <v>4</v>
      </c>
      <c r="AE74" s="1" t="s">
        <v>110</v>
      </c>
      <c r="AF74" s="1" t="s">
        <v>111</v>
      </c>
      <c r="AG74" s="1" t="s">
        <v>112</v>
      </c>
    </row>
    <row r="75" spans="2:58" ht="15.75" thickBot="1" x14ac:dyDescent="0.3">
      <c r="B75" s="8">
        <v>309.68</v>
      </c>
      <c r="C75" s="8">
        <v>4432.99</v>
      </c>
      <c r="D75" s="1"/>
      <c r="E75" s="1"/>
      <c r="J75" s="8">
        <v>14.79</v>
      </c>
      <c r="K75" s="8">
        <v>4432.99</v>
      </c>
      <c r="L75" s="1"/>
      <c r="M75" s="1"/>
      <c r="Q75" s="8">
        <v>509.76</v>
      </c>
      <c r="R75" s="8">
        <v>4432.99</v>
      </c>
      <c r="S75" s="1"/>
      <c r="T75" s="1"/>
      <c r="W75" s="8">
        <v>293.85000000000002</v>
      </c>
      <c r="X75" s="8">
        <v>4432.99</v>
      </c>
      <c r="Y75" s="1"/>
      <c r="Z75" s="1"/>
      <c r="AD75" s="8">
        <v>17.71</v>
      </c>
      <c r="AE75" s="8">
        <v>4432.99</v>
      </c>
      <c r="AF75" s="1"/>
      <c r="AG75" s="1"/>
      <c r="AM75" s="40"/>
      <c r="AN75" s="39" t="s">
        <v>131</v>
      </c>
      <c r="AO75" s="39" t="s">
        <v>132</v>
      </c>
      <c r="AP75" s="39" t="s">
        <v>133</v>
      </c>
      <c r="AQ75" s="39" t="s">
        <v>134</v>
      </c>
      <c r="AR75" s="41" t="s">
        <v>135</v>
      </c>
    </row>
    <row r="76" spans="2:58" ht="15.75" thickBot="1" x14ac:dyDescent="0.3">
      <c r="B76" s="8">
        <v>91.54</v>
      </c>
      <c r="C76" s="8">
        <v>4357.7299999999996</v>
      </c>
      <c r="D76" s="4">
        <v>-1.22</v>
      </c>
      <c r="E76" s="4">
        <v>-0.02</v>
      </c>
      <c r="J76" s="8">
        <v>278.35000000000002</v>
      </c>
      <c r="K76" s="8">
        <v>4357.7299999999996</v>
      </c>
      <c r="L76" s="4">
        <v>2.93</v>
      </c>
      <c r="M76" s="4">
        <v>-0.02</v>
      </c>
      <c r="Q76" s="8">
        <v>95.25</v>
      </c>
      <c r="R76" s="8">
        <v>4357.7299999999996</v>
      </c>
      <c r="S76" s="4">
        <v>-1.68</v>
      </c>
      <c r="T76" s="4">
        <v>-0.02</v>
      </c>
      <c r="W76" s="8">
        <v>474</v>
      </c>
      <c r="X76" s="8">
        <v>4357.7299999999996</v>
      </c>
      <c r="Y76" s="4">
        <v>0.48</v>
      </c>
      <c r="Z76" s="4">
        <v>-0.02</v>
      </c>
      <c r="AD76" s="8">
        <v>368.67</v>
      </c>
      <c r="AE76" s="8">
        <v>4357.7299999999996</v>
      </c>
      <c r="AF76" s="4">
        <v>3.04</v>
      </c>
      <c r="AG76" s="4">
        <v>-0.02</v>
      </c>
      <c r="AM76" s="42" t="s">
        <v>131</v>
      </c>
      <c r="AN76" s="37">
        <v>1</v>
      </c>
      <c r="AO76" s="37"/>
      <c r="AP76" s="37"/>
      <c r="AQ76" s="37"/>
      <c r="AR76" s="43"/>
    </row>
    <row r="77" spans="2:58" ht="15.75" thickBot="1" x14ac:dyDescent="0.3">
      <c r="B77" s="8">
        <v>606.13</v>
      </c>
      <c r="C77" s="8">
        <v>4354.1899999999996</v>
      </c>
      <c r="D77" s="4">
        <v>1.89</v>
      </c>
      <c r="E77" s="4">
        <v>0</v>
      </c>
      <c r="J77" s="8">
        <v>701.83</v>
      </c>
      <c r="K77" s="8">
        <v>4354.1899999999996</v>
      </c>
      <c r="L77" s="4">
        <v>0.92</v>
      </c>
      <c r="M77" s="4">
        <v>0</v>
      </c>
      <c r="Q77" s="8">
        <v>164.62</v>
      </c>
      <c r="R77" s="8">
        <v>4354.1899999999996</v>
      </c>
      <c r="S77" s="4">
        <v>0.55000000000000004</v>
      </c>
      <c r="T77" s="4">
        <v>0</v>
      </c>
      <c r="W77" s="8">
        <v>133.72999999999999</v>
      </c>
      <c r="X77" s="8">
        <v>4354.1899999999996</v>
      </c>
      <c r="Y77" s="4">
        <v>-1.27</v>
      </c>
      <c r="Z77" s="4">
        <v>0</v>
      </c>
      <c r="AD77" s="8">
        <v>43.47</v>
      </c>
      <c r="AE77" s="8">
        <v>4354.1899999999996</v>
      </c>
      <c r="AF77" s="4">
        <v>-2.14</v>
      </c>
      <c r="AG77" s="4">
        <v>0</v>
      </c>
      <c r="AM77" s="42" t="s">
        <v>132</v>
      </c>
      <c r="AN77" s="37">
        <v>-7.7616983064968101E-2</v>
      </c>
      <c r="AO77" s="37">
        <v>1</v>
      </c>
      <c r="AP77" s="37"/>
      <c r="AQ77" s="37"/>
      <c r="AR77" s="43"/>
    </row>
    <row r="78" spans="2:58" ht="15.75" thickBot="1" x14ac:dyDescent="0.3">
      <c r="B78" s="8">
        <v>98.4</v>
      </c>
      <c r="C78" s="8">
        <v>4395.6400000000003</v>
      </c>
      <c r="D78" s="4">
        <v>-1.82</v>
      </c>
      <c r="E78" s="4">
        <v>0.01</v>
      </c>
      <c r="J78" s="8">
        <v>681.16</v>
      </c>
      <c r="K78" s="8">
        <v>4395.6400000000003</v>
      </c>
      <c r="L78" s="4">
        <v>-0.03</v>
      </c>
      <c r="M78" s="4">
        <v>0.01</v>
      </c>
      <c r="Q78" s="8">
        <v>163.79</v>
      </c>
      <c r="R78" s="8">
        <v>4395.6400000000003</v>
      </c>
      <c r="S78" s="4">
        <v>-0.01</v>
      </c>
      <c r="T78" s="4">
        <v>0.01</v>
      </c>
      <c r="W78" s="8">
        <v>453.43</v>
      </c>
      <c r="X78" s="8">
        <v>4395.6400000000003</v>
      </c>
      <c r="Y78" s="4">
        <v>1.22</v>
      </c>
      <c r="Z78" s="4">
        <v>0.01</v>
      </c>
      <c r="AD78" s="8">
        <v>451.69</v>
      </c>
      <c r="AE78" s="8">
        <v>4395.6400000000003</v>
      </c>
      <c r="AF78" s="4">
        <v>2.34</v>
      </c>
      <c r="AG78" s="4">
        <v>0.01</v>
      </c>
      <c r="AM78" s="42" t="s">
        <v>133</v>
      </c>
      <c r="AN78" s="37">
        <v>6.5784062153866715E-2</v>
      </c>
      <c r="AO78" s="37">
        <v>-0.17231110879730738</v>
      </c>
      <c r="AP78" s="37">
        <v>1</v>
      </c>
      <c r="AQ78" s="37"/>
      <c r="AR78" s="43"/>
    </row>
    <row r="79" spans="2:58" ht="15.75" thickBot="1" x14ac:dyDescent="0.3">
      <c r="B79" s="8">
        <v>55.81</v>
      </c>
      <c r="C79" s="8">
        <v>4448.9799999999996</v>
      </c>
      <c r="D79" s="4">
        <v>-0.56999999999999995</v>
      </c>
      <c r="E79" s="4">
        <v>0.01</v>
      </c>
      <c r="J79" s="8">
        <v>438.18</v>
      </c>
      <c r="K79" s="8">
        <v>4448.9799999999996</v>
      </c>
      <c r="L79" s="4">
        <v>-0.44</v>
      </c>
      <c r="M79" s="4">
        <v>0.01</v>
      </c>
      <c r="Q79" s="8">
        <v>392.68</v>
      </c>
      <c r="R79" s="8">
        <v>4448.9799999999996</v>
      </c>
      <c r="S79" s="4">
        <v>0.87</v>
      </c>
      <c r="T79" s="4">
        <v>0.01</v>
      </c>
      <c r="W79" s="8">
        <v>106.67</v>
      </c>
      <c r="X79" s="8">
        <v>4448.9799999999996</v>
      </c>
      <c r="Y79" s="4">
        <v>-1.45</v>
      </c>
      <c r="Z79" s="4">
        <v>0.01</v>
      </c>
      <c r="AD79" s="8">
        <v>75.569999999999993</v>
      </c>
      <c r="AE79" s="8">
        <v>4448.9799999999996</v>
      </c>
      <c r="AF79" s="4">
        <v>-1.79</v>
      </c>
      <c r="AG79" s="4">
        <v>0.01</v>
      </c>
      <c r="AM79" s="42" t="s">
        <v>134</v>
      </c>
      <c r="AN79" s="37">
        <v>-0.24436009629944314</v>
      </c>
      <c r="AO79" s="37">
        <v>-4.8549093877614059E-2</v>
      </c>
      <c r="AP79" s="37">
        <v>-6.0776882265541753E-2</v>
      </c>
      <c r="AQ79" s="37">
        <v>1</v>
      </c>
      <c r="AR79" s="43"/>
    </row>
    <row r="80" spans="2:58" ht="15.75" thickBot="1" x14ac:dyDescent="0.3">
      <c r="B80" s="8">
        <v>551.24</v>
      </c>
      <c r="C80" s="8">
        <v>4455.4799999999996</v>
      </c>
      <c r="D80" s="4">
        <v>2.29</v>
      </c>
      <c r="E80" s="4">
        <v>0</v>
      </c>
      <c r="J80" s="8">
        <v>264.57</v>
      </c>
      <c r="K80" s="8">
        <v>4455.4799999999996</v>
      </c>
      <c r="L80" s="4">
        <v>-0.5</v>
      </c>
      <c r="M80" s="4">
        <v>0</v>
      </c>
      <c r="Q80" s="8">
        <v>136.05000000000001</v>
      </c>
      <c r="R80" s="8">
        <v>4455.4799999999996</v>
      </c>
      <c r="S80" s="4">
        <v>-1.06</v>
      </c>
      <c r="T80" s="4">
        <v>0</v>
      </c>
      <c r="W80" s="8">
        <v>196.87</v>
      </c>
      <c r="X80" s="8">
        <v>4455.4799999999996</v>
      </c>
      <c r="Y80" s="4">
        <v>0.61</v>
      </c>
      <c r="Z80" s="4">
        <v>0</v>
      </c>
      <c r="AD80" s="8">
        <v>596.99</v>
      </c>
      <c r="AE80" s="8">
        <v>4455.4799999999996</v>
      </c>
      <c r="AF80" s="4">
        <v>2.0699999999999998</v>
      </c>
      <c r="AG80" s="4">
        <v>0</v>
      </c>
      <c r="AM80" s="44" t="s">
        <v>135</v>
      </c>
      <c r="AN80" s="38">
        <v>-0.33053422164989976</v>
      </c>
      <c r="AO80" s="38">
        <v>1.4040815048468772E-2</v>
      </c>
      <c r="AP80" s="38">
        <v>0.10840739492205249</v>
      </c>
      <c r="AQ80" s="38">
        <v>0.19692189149425499</v>
      </c>
      <c r="AR80" s="45">
        <v>1</v>
      </c>
    </row>
    <row r="81" spans="2:44" ht="15.75" thickBot="1" x14ac:dyDescent="0.3">
      <c r="B81" s="8">
        <v>302.82</v>
      </c>
      <c r="C81" s="8">
        <v>4443.1099999999997</v>
      </c>
      <c r="D81" s="4">
        <v>-0.6</v>
      </c>
      <c r="E81" s="4">
        <v>0</v>
      </c>
      <c r="J81" s="8">
        <v>340.47</v>
      </c>
      <c r="K81" s="8">
        <v>4443.1099999999997</v>
      </c>
      <c r="L81" s="4">
        <v>0.25</v>
      </c>
      <c r="M81" s="4">
        <v>0</v>
      </c>
      <c r="Q81" s="8">
        <v>127.11</v>
      </c>
      <c r="R81" s="8">
        <v>4443.1099999999997</v>
      </c>
      <c r="S81" s="4">
        <v>-7.0000000000000007E-2</v>
      </c>
      <c r="T81" s="4">
        <v>0</v>
      </c>
      <c r="W81" s="8">
        <v>56.97</v>
      </c>
      <c r="X81" s="8">
        <v>4443.1099999999997</v>
      </c>
      <c r="Y81" s="4">
        <v>-1.24</v>
      </c>
      <c r="Z81" s="4">
        <v>0</v>
      </c>
      <c r="AD81" s="8">
        <v>130.91999999999999</v>
      </c>
      <c r="AE81" s="8">
        <v>4443.1099999999997</v>
      </c>
      <c r="AF81" s="4">
        <v>-1.52</v>
      </c>
      <c r="AG81" s="4">
        <v>0</v>
      </c>
    </row>
    <row r="82" spans="2:44" ht="15.75" thickBot="1" x14ac:dyDescent="0.3">
      <c r="B82" s="8">
        <v>42.09</v>
      </c>
      <c r="C82" s="8">
        <v>4352.63</v>
      </c>
      <c r="D82" s="4">
        <v>-1.97</v>
      </c>
      <c r="E82" s="4">
        <v>-0.02</v>
      </c>
      <c r="J82" s="8">
        <v>201.28</v>
      </c>
      <c r="K82" s="8">
        <v>4352.63</v>
      </c>
      <c r="L82" s="4">
        <v>-0.53</v>
      </c>
      <c r="M82" s="4">
        <v>-0.02</v>
      </c>
      <c r="Q82" s="8">
        <v>493.53</v>
      </c>
      <c r="R82" s="8">
        <v>4352.63</v>
      </c>
      <c r="S82" s="4">
        <v>1.36</v>
      </c>
      <c r="T82" s="4">
        <v>-0.02</v>
      </c>
      <c r="W82" s="8">
        <v>250.44</v>
      </c>
      <c r="X82" s="8">
        <v>4352.63</v>
      </c>
      <c r="Y82" s="4">
        <v>1.48</v>
      </c>
      <c r="Z82" s="4">
        <v>-0.02</v>
      </c>
      <c r="AD82" s="8">
        <v>592.57000000000005</v>
      </c>
      <c r="AE82" s="8">
        <v>4352.63</v>
      </c>
      <c r="AF82" s="4">
        <v>1.51</v>
      </c>
      <c r="AG82" s="4">
        <v>-0.02</v>
      </c>
    </row>
    <row r="83" spans="2:44" ht="15.75" thickBot="1" x14ac:dyDescent="0.3">
      <c r="B83" s="8">
        <v>376.88</v>
      </c>
      <c r="C83" s="8">
        <v>4359.46</v>
      </c>
      <c r="D83" s="4">
        <v>2.19</v>
      </c>
      <c r="E83" s="4">
        <v>0</v>
      </c>
      <c r="J83" s="8">
        <v>367.88</v>
      </c>
      <c r="K83" s="8">
        <v>4359.46</v>
      </c>
      <c r="L83" s="4">
        <v>0.6</v>
      </c>
      <c r="M83" s="4">
        <v>0</v>
      </c>
      <c r="Q83" s="8">
        <v>562.88</v>
      </c>
      <c r="R83" s="8">
        <v>4359.46</v>
      </c>
      <c r="S83" s="4">
        <v>0.13</v>
      </c>
      <c r="T83" s="4">
        <v>0</v>
      </c>
      <c r="W83" s="8">
        <v>69.709999999999994</v>
      </c>
      <c r="X83" s="8">
        <v>4359.46</v>
      </c>
      <c r="Y83" s="4">
        <v>-1.28</v>
      </c>
      <c r="Z83" s="4">
        <v>0</v>
      </c>
      <c r="AD83" s="8">
        <v>40.97</v>
      </c>
      <c r="AE83" s="8">
        <v>4359.46</v>
      </c>
      <c r="AF83" s="4">
        <v>-2.67</v>
      </c>
      <c r="AG83" s="4">
        <v>0</v>
      </c>
      <c r="AM83" s="40"/>
      <c r="AN83" s="39" t="s">
        <v>136</v>
      </c>
      <c r="AO83" s="39" t="s">
        <v>137</v>
      </c>
      <c r="AP83" s="39" t="s">
        <v>138</v>
      </c>
      <c r="AQ83" s="39" t="s">
        <v>139</v>
      </c>
      <c r="AR83" s="41" t="s">
        <v>140</v>
      </c>
    </row>
    <row r="84" spans="2:44" ht="15.75" thickBot="1" x14ac:dyDescent="0.3">
      <c r="B84" s="8">
        <v>405.74</v>
      </c>
      <c r="C84" s="8">
        <v>4307.54</v>
      </c>
      <c r="D84" s="4">
        <v>7.0000000000000007E-2</v>
      </c>
      <c r="E84" s="4">
        <v>-0.01</v>
      </c>
      <c r="J84" s="8">
        <v>374.65</v>
      </c>
      <c r="K84" s="8">
        <v>4307.54</v>
      </c>
      <c r="L84" s="4">
        <v>0.02</v>
      </c>
      <c r="M84" s="4">
        <v>-0.01</v>
      </c>
      <c r="Q84" s="8">
        <v>238.55</v>
      </c>
      <c r="R84" s="8">
        <v>4307.54</v>
      </c>
      <c r="S84" s="4">
        <v>-0.86</v>
      </c>
      <c r="T84" s="4">
        <v>-0.01</v>
      </c>
      <c r="W84" s="8">
        <v>326.31</v>
      </c>
      <c r="X84" s="8">
        <v>4307.54</v>
      </c>
      <c r="Y84" s="4">
        <v>1.54</v>
      </c>
      <c r="Z84" s="4">
        <v>-0.01</v>
      </c>
      <c r="AD84" s="8">
        <v>13.87</v>
      </c>
      <c r="AE84" s="8">
        <v>4307.54</v>
      </c>
      <c r="AF84" s="4">
        <v>-1.08</v>
      </c>
      <c r="AG84" s="4">
        <v>-0.01</v>
      </c>
      <c r="AM84" s="42" t="s">
        <v>136</v>
      </c>
      <c r="AN84" s="37">
        <v>1</v>
      </c>
      <c r="AO84" s="37"/>
      <c r="AP84" s="37"/>
      <c r="AQ84" s="37"/>
      <c r="AR84" s="43"/>
    </row>
    <row r="85" spans="2:44" ht="15.75" thickBot="1" x14ac:dyDescent="0.3">
      <c r="B85" s="8">
        <v>548.41</v>
      </c>
      <c r="C85" s="8">
        <v>4357.04</v>
      </c>
      <c r="D85" s="4">
        <v>0.3</v>
      </c>
      <c r="E85" s="4">
        <v>0.01</v>
      </c>
      <c r="J85" s="8">
        <v>242.62</v>
      </c>
      <c r="K85" s="8">
        <v>4357.04</v>
      </c>
      <c r="L85" s="4">
        <v>-0.43</v>
      </c>
      <c r="M85" s="4">
        <v>0.01</v>
      </c>
      <c r="Q85" s="8">
        <v>559.24</v>
      </c>
      <c r="R85" s="8">
        <v>4357.04</v>
      </c>
      <c r="S85" s="4">
        <v>0.85</v>
      </c>
      <c r="T85" s="4">
        <v>0.01</v>
      </c>
      <c r="W85" s="8">
        <v>69.25</v>
      </c>
      <c r="X85" s="8">
        <v>4357.04</v>
      </c>
      <c r="Y85" s="4">
        <v>-1.55</v>
      </c>
      <c r="Z85" s="4">
        <v>0.01</v>
      </c>
      <c r="AD85" s="8">
        <v>262.95999999999998</v>
      </c>
      <c r="AE85" s="8">
        <v>4357.04</v>
      </c>
      <c r="AF85" s="4">
        <v>2.94</v>
      </c>
      <c r="AG85" s="4">
        <v>0.01</v>
      </c>
      <c r="AM85" s="42" t="s">
        <v>137</v>
      </c>
      <c r="AN85" s="37">
        <v>-8.1106018451707382E-2</v>
      </c>
      <c r="AO85" s="37">
        <v>1</v>
      </c>
      <c r="AP85" s="37"/>
      <c r="AQ85" s="37"/>
      <c r="AR85" s="43"/>
    </row>
    <row r="86" spans="2:44" ht="15.75" thickBot="1" x14ac:dyDescent="0.3">
      <c r="B86" s="8">
        <v>301.41000000000003</v>
      </c>
      <c r="C86" s="8">
        <v>4300.46</v>
      </c>
      <c r="D86" s="4">
        <v>-0.6</v>
      </c>
      <c r="E86" s="4">
        <v>-0.01</v>
      </c>
      <c r="J86" s="8">
        <v>617.20000000000005</v>
      </c>
      <c r="K86" s="8">
        <v>4300.46</v>
      </c>
      <c r="L86" s="4">
        <v>0.93</v>
      </c>
      <c r="M86" s="4">
        <v>-0.01</v>
      </c>
      <c r="Q86" s="8">
        <v>256.33</v>
      </c>
      <c r="R86" s="8">
        <v>4300.46</v>
      </c>
      <c r="S86" s="4">
        <v>-0.78</v>
      </c>
      <c r="T86" s="4">
        <v>-0.01</v>
      </c>
      <c r="W86" s="8">
        <v>304.45999999999998</v>
      </c>
      <c r="X86" s="8">
        <v>4300.46</v>
      </c>
      <c r="Y86" s="4">
        <v>1.48</v>
      </c>
      <c r="Z86" s="4">
        <v>-0.01</v>
      </c>
      <c r="AD86" s="8">
        <v>627.75</v>
      </c>
      <c r="AE86" s="8">
        <v>4300.46</v>
      </c>
      <c r="AF86" s="4">
        <v>0.87</v>
      </c>
      <c r="AG86" s="4">
        <v>-0.01</v>
      </c>
      <c r="AM86" s="42" t="s">
        <v>138</v>
      </c>
      <c r="AN86" s="37">
        <v>-2.7913300068656478E-2</v>
      </c>
      <c r="AO86" s="37">
        <v>3.2438847622266079E-2</v>
      </c>
      <c r="AP86" s="37">
        <v>1</v>
      </c>
      <c r="AQ86" s="37"/>
      <c r="AR86" s="43"/>
    </row>
    <row r="87" spans="2:44" ht="15.75" thickBot="1" x14ac:dyDescent="0.3">
      <c r="B87" s="8">
        <v>142.18</v>
      </c>
      <c r="C87" s="8">
        <v>4345.72</v>
      </c>
      <c r="D87" s="4">
        <v>-0.75</v>
      </c>
      <c r="E87" s="4">
        <v>0.01</v>
      </c>
      <c r="J87" s="8">
        <v>340.22</v>
      </c>
      <c r="K87" s="8">
        <v>4345.72</v>
      </c>
      <c r="L87" s="4">
        <v>-0.6</v>
      </c>
      <c r="M87" s="4">
        <v>0.01</v>
      </c>
      <c r="Q87" s="8">
        <v>27.21</v>
      </c>
      <c r="R87" s="8">
        <v>4345.72</v>
      </c>
      <c r="S87" s="4">
        <v>-2.2400000000000002</v>
      </c>
      <c r="T87" s="4">
        <v>0.01</v>
      </c>
      <c r="W87" s="8">
        <v>429.79</v>
      </c>
      <c r="X87" s="8">
        <v>4345.72</v>
      </c>
      <c r="Y87" s="4">
        <v>0.34</v>
      </c>
      <c r="Z87" s="4">
        <v>0.01</v>
      </c>
      <c r="AD87" s="8">
        <v>127.08</v>
      </c>
      <c r="AE87" s="8">
        <v>4345.72</v>
      </c>
      <c r="AF87" s="4">
        <v>-1.6</v>
      </c>
      <c r="AG87" s="4">
        <v>0.01</v>
      </c>
      <c r="AM87" s="42" t="s">
        <v>139</v>
      </c>
      <c r="AN87" s="37">
        <v>-0.35630938488836156</v>
      </c>
      <c r="AO87" s="37">
        <v>0.21136452624733928</v>
      </c>
      <c r="AP87" s="37">
        <v>1.6885932015818492E-2</v>
      </c>
      <c r="AQ87" s="37">
        <v>1</v>
      </c>
      <c r="AR87" s="43"/>
    </row>
    <row r="88" spans="2:44" ht="15.75" thickBot="1" x14ac:dyDescent="0.3">
      <c r="B88" s="8">
        <v>11.82</v>
      </c>
      <c r="C88" s="8">
        <v>4363.55</v>
      </c>
      <c r="D88" s="4">
        <v>-2.4900000000000002</v>
      </c>
      <c r="E88" s="4">
        <v>0</v>
      </c>
      <c r="J88" s="8">
        <v>222.37</v>
      </c>
      <c r="K88" s="8">
        <v>4363.55</v>
      </c>
      <c r="L88" s="4">
        <v>-0.43</v>
      </c>
      <c r="M88" s="4">
        <v>0</v>
      </c>
      <c r="Q88" s="8">
        <v>457.76</v>
      </c>
      <c r="R88" s="8">
        <v>4363.55</v>
      </c>
      <c r="S88" s="4">
        <v>2.82</v>
      </c>
      <c r="T88" s="4">
        <v>0</v>
      </c>
      <c r="W88" s="8">
        <v>478.49</v>
      </c>
      <c r="X88" s="8">
        <v>4363.55</v>
      </c>
      <c r="Y88" s="4">
        <v>0.11</v>
      </c>
      <c r="Z88" s="4">
        <v>0</v>
      </c>
      <c r="AD88" s="8">
        <v>332.73</v>
      </c>
      <c r="AE88" s="8">
        <v>4363.55</v>
      </c>
      <c r="AF88" s="4">
        <v>0.96</v>
      </c>
      <c r="AG88" s="4">
        <v>0</v>
      </c>
      <c r="AM88" s="44" t="s">
        <v>140</v>
      </c>
      <c r="AN88" s="38">
        <v>2.5171688716662085E-2</v>
      </c>
      <c r="AO88" s="38">
        <v>-7.4248501175519274E-2</v>
      </c>
      <c r="AP88" s="38">
        <v>0.51028656041116971</v>
      </c>
      <c r="AQ88" s="38">
        <v>-0.30440400571152171</v>
      </c>
      <c r="AR88" s="45">
        <v>1</v>
      </c>
    </row>
    <row r="89" spans="2:44" ht="15.75" thickBot="1" x14ac:dyDescent="0.3">
      <c r="B89" s="8">
        <v>380.91</v>
      </c>
      <c r="C89" s="8">
        <v>4399.76</v>
      </c>
      <c r="D89" s="4">
        <v>3.47</v>
      </c>
      <c r="E89" s="4">
        <v>0.01</v>
      </c>
      <c r="J89" s="8">
        <v>222.49</v>
      </c>
      <c r="K89" s="8">
        <v>4399.76</v>
      </c>
      <c r="L89" s="4">
        <v>0</v>
      </c>
      <c r="M89" s="4">
        <v>0.01</v>
      </c>
      <c r="Q89" s="8">
        <v>228.69</v>
      </c>
      <c r="R89" s="8">
        <v>4399.76</v>
      </c>
      <c r="S89" s="4">
        <v>-0.69</v>
      </c>
      <c r="T89" s="4">
        <v>0.01</v>
      </c>
      <c r="W89" s="8">
        <v>312.25</v>
      </c>
      <c r="X89" s="8">
        <v>4399.76</v>
      </c>
      <c r="Y89" s="4">
        <v>-0.43</v>
      </c>
      <c r="Z89" s="4">
        <v>0.01</v>
      </c>
      <c r="AD89" s="8">
        <v>99.4</v>
      </c>
      <c r="AE89" s="8">
        <v>4399.76</v>
      </c>
      <c r="AF89" s="4">
        <v>-1.21</v>
      </c>
      <c r="AG89" s="4">
        <v>0.01</v>
      </c>
    </row>
    <row r="90" spans="2:44" ht="15.75" thickBot="1" x14ac:dyDescent="0.3">
      <c r="B90" s="8">
        <v>593.61</v>
      </c>
      <c r="C90" s="8">
        <v>4391.34</v>
      </c>
      <c r="D90" s="4">
        <v>0.44</v>
      </c>
      <c r="E90" s="4">
        <v>0</v>
      </c>
      <c r="J90" s="8">
        <v>104.32</v>
      </c>
      <c r="K90" s="8">
        <v>4391.34</v>
      </c>
      <c r="L90" s="4">
        <v>-0.76</v>
      </c>
      <c r="M90" s="4">
        <v>0</v>
      </c>
      <c r="Q90" s="8">
        <v>332.72</v>
      </c>
      <c r="R90" s="8">
        <v>4391.34</v>
      </c>
      <c r="S90" s="4">
        <v>0.37</v>
      </c>
      <c r="T90" s="4">
        <v>0</v>
      </c>
      <c r="W90" s="8">
        <v>415.68</v>
      </c>
      <c r="X90" s="8">
        <v>4391.34</v>
      </c>
      <c r="Y90" s="4">
        <v>0.28999999999999998</v>
      </c>
      <c r="Z90" s="4">
        <v>0</v>
      </c>
      <c r="AD90" s="8">
        <v>652.92999999999995</v>
      </c>
      <c r="AE90" s="8">
        <v>4391.34</v>
      </c>
      <c r="AF90" s="4">
        <v>1.88</v>
      </c>
      <c r="AG90" s="4">
        <v>0</v>
      </c>
    </row>
    <row r="91" spans="2:44" ht="15.75" thickBot="1" x14ac:dyDescent="0.3">
      <c r="B91" s="8">
        <v>17.260000000000002</v>
      </c>
      <c r="C91" s="8">
        <v>4361.1899999999996</v>
      </c>
      <c r="D91" s="4">
        <v>-3.54</v>
      </c>
      <c r="E91" s="4">
        <v>-0.01</v>
      </c>
      <c r="J91" s="8">
        <v>118</v>
      </c>
      <c r="K91" s="8">
        <v>4361.1899999999996</v>
      </c>
      <c r="L91" s="4">
        <v>0.12</v>
      </c>
      <c r="M91" s="4">
        <v>-0.01</v>
      </c>
      <c r="Q91" s="8">
        <v>20.14</v>
      </c>
      <c r="R91" s="8">
        <v>4361.1899999999996</v>
      </c>
      <c r="S91" s="4">
        <v>-2.8</v>
      </c>
      <c r="T91" s="4">
        <v>-0.01</v>
      </c>
      <c r="W91" s="8">
        <v>616.54999999999995</v>
      </c>
      <c r="X91" s="8">
        <v>4361.1899999999996</v>
      </c>
      <c r="Y91" s="4">
        <v>0.39</v>
      </c>
      <c r="Z91" s="4">
        <v>-0.01</v>
      </c>
      <c r="AD91" s="8">
        <v>666.18</v>
      </c>
      <c r="AE91" s="8">
        <v>4361.1899999999996</v>
      </c>
      <c r="AF91" s="4">
        <v>0.02</v>
      </c>
      <c r="AG91" s="4">
        <v>-0.01</v>
      </c>
      <c r="AM91" s="40"/>
      <c r="AN91" s="39" t="s">
        <v>141</v>
      </c>
      <c r="AO91" s="39" t="s">
        <v>142</v>
      </c>
      <c r="AP91" s="39" t="s">
        <v>143</v>
      </c>
      <c r="AQ91" s="39" t="s">
        <v>144</v>
      </c>
      <c r="AR91" s="41" t="s">
        <v>145</v>
      </c>
    </row>
    <row r="92" spans="2:44" ht="15.75" thickBot="1" x14ac:dyDescent="0.3">
      <c r="B92" s="8">
        <v>191.62</v>
      </c>
      <c r="C92" s="8">
        <v>4350.6499999999996</v>
      </c>
      <c r="D92" s="4">
        <v>2.41</v>
      </c>
      <c r="E92" s="4">
        <v>0</v>
      </c>
      <c r="J92" s="8">
        <v>111.15</v>
      </c>
      <c r="K92" s="8">
        <v>4350.6499999999996</v>
      </c>
      <c r="L92" s="4">
        <v>-0.06</v>
      </c>
      <c r="M92" s="4">
        <v>0</v>
      </c>
      <c r="Q92" s="8">
        <v>665.85</v>
      </c>
      <c r="R92" s="8">
        <v>4350.6499999999996</v>
      </c>
      <c r="S92" s="4">
        <v>3.5</v>
      </c>
      <c r="T92" s="4">
        <v>0</v>
      </c>
      <c r="W92" s="8">
        <v>324.73</v>
      </c>
      <c r="X92" s="8">
        <v>4350.6499999999996</v>
      </c>
      <c r="Y92" s="4">
        <v>-0.64</v>
      </c>
      <c r="Z92" s="4">
        <v>0</v>
      </c>
      <c r="AD92" s="8">
        <v>207.61</v>
      </c>
      <c r="AE92" s="8">
        <v>4350.6499999999996</v>
      </c>
      <c r="AF92" s="4">
        <v>-1.17</v>
      </c>
      <c r="AG92" s="4">
        <v>0</v>
      </c>
      <c r="AM92" s="42" t="s">
        <v>141</v>
      </c>
      <c r="AN92" s="37">
        <v>1</v>
      </c>
      <c r="AO92" s="37"/>
      <c r="AP92" s="37"/>
      <c r="AQ92" s="37"/>
      <c r="AR92" s="43"/>
    </row>
    <row r="93" spans="2:44" ht="15.75" thickBot="1" x14ac:dyDescent="0.3">
      <c r="B93" s="8">
        <v>164.18</v>
      </c>
      <c r="C93" s="8">
        <v>4363.8</v>
      </c>
      <c r="D93" s="4">
        <v>-0.15</v>
      </c>
      <c r="E93" s="4">
        <v>0</v>
      </c>
      <c r="J93" s="8">
        <v>48.71</v>
      </c>
      <c r="K93" s="8">
        <v>4363.8</v>
      </c>
      <c r="L93" s="4">
        <v>-0.82</v>
      </c>
      <c r="M93" s="4">
        <v>0</v>
      </c>
      <c r="Q93" s="8">
        <v>159.03</v>
      </c>
      <c r="R93" s="8">
        <v>4363.8</v>
      </c>
      <c r="S93" s="4">
        <v>-1.43</v>
      </c>
      <c r="T93" s="4">
        <v>0</v>
      </c>
      <c r="W93" s="8">
        <v>177.59</v>
      </c>
      <c r="X93" s="8">
        <v>4363.8</v>
      </c>
      <c r="Y93" s="4">
        <v>-0.6</v>
      </c>
      <c r="Z93" s="4">
        <v>0</v>
      </c>
      <c r="AD93" s="8">
        <v>286.20999999999998</v>
      </c>
      <c r="AE93" s="8">
        <v>4363.8</v>
      </c>
      <c r="AF93" s="4">
        <v>0.32</v>
      </c>
      <c r="AG93" s="4">
        <v>0</v>
      </c>
      <c r="AM93" s="42" t="s">
        <v>142</v>
      </c>
      <c r="AN93" s="37">
        <v>-0.10306270347878073</v>
      </c>
      <c r="AO93" s="37">
        <v>1</v>
      </c>
      <c r="AP93" s="37"/>
      <c r="AQ93" s="37"/>
      <c r="AR93" s="43"/>
    </row>
    <row r="94" spans="2:44" ht="15.75" thickBot="1" x14ac:dyDescent="0.3">
      <c r="B94" s="8">
        <v>636.45000000000005</v>
      </c>
      <c r="C94" s="8">
        <v>4438.26</v>
      </c>
      <c r="D94" s="4">
        <v>1.35</v>
      </c>
      <c r="E94" s="4">
        <v>0.02</v>
      </c>
      <c r="J94" s="8">
        <v>62.99</v>
      </c>
      <c r="K94" s="8">
        <v>4438.26</v>
      </c>
      <c r="L94" s="4">
        <v>0.26</v>
      </c>
      <c r="M94" s="4">
        <v>0.02</v>
      </c>
      <c r="Q94" s="8">
        <v>416.05</v>
      </c>
      <c r="R94" s="8">
        <v>4438.26</v>
      </c>
      <c r="S94" s="4">
        <v>0.96</v>
      </c>
      <c r="T94" s="4">
        <v>0.02</v>
      </c>
      <c r="W94" s="8">
        <v>524.85</v>
      </c>
      <c r="X94" s="8">
        <v>4438.26</v>
      </c>
      <c r="Y94" s="4">
        <v>1.08</v>
      </c>
      <c r="Z94" s="4">
        <v>0.02</v>
      </c>
      <c r="AD94" s="8">
        <v>470.53</v>
      </c>
      <c r="AE94" s="8">
        <v>4438.26</v>
      </c>
      <c r="AF94" s="4">
        <v>0.5</v>
      </c>
      <c r="AG94" s="4">
        <v>0.02</v>
      </c>
      <c r="AM94" s="42" t="s">
        <v>143</v>
      </c>
      <c r="AN94" s="37">
        <v>0.11065069312246525</v>
      </c>
      <c r="AO94" s="37">
        <v>2.0781483147952053E-2</v>
      </c>
      <c r="AP94" s="37">
        <v>1</v>
      </c>
      <c r="AQ94" s="37"/>
      <c r="AR94" s="43"/>
    </row>
    <row r="95" spans="2:44" ht="15.75" thickBot="1" x14ac:dyDescent="0.3">
      <c r="B95" s="8">
        <v>233.71</v>
      </c>
      <c r="C95" s="8">
        <v>4471.37</v>
      </c>
      <c r="D95" s="4">
        <v>-1</v>
      </c>
      <c r="E95" s="4">
        <v>0.01</v>
      </c>
      <c r="J95" s="8">
        <v>271.57</v>
      </c>
      <c r="K95" s="8">
        <v>4471.37</v>
      </c>
      <c r="L95" s="4">
        <v>1.46</v>
      </c>
      <c r="M95" s="4">
        <v>0.01</v>
      </c>
      <c r="Q95" s="8">
        <v>193.88</v>
      </c>
      <c r="R95" s="8">
        <v>4471.37</v>
      </c>
      <c r="S95" s="4">
        <v>-0.76</v>
      </c>
      <c r="T95" s="4">
        <v>0.01</v>
      </c>
      <c r="W95" s="8">
        <v>448.14</v>
      </c>
      <c r="X95" s="8">
        <v>4471.37</v>
      </c>
      <c r="Y95" s="4">
        <v>-0.16</v>
      </c>
      <c r="Z95" s="4">
        <v>0.01</v>
      </c>
      <c r="AD95" s="8">
        <v>297.56</v>
      </c>
      <c r="AE95" s="8">
        <v>4471.37</v>
      </c>
      <c r="AF95" s="4">
        <v>-0.46</v>
      </c>
      <c r="AG95" s="4">
        <v>0.01</v>
      </c>
      <c r="AM95" s="42" t="s">
        <v>144</v>
      </c>
      <c r="AN95" s="37">
        <v>3.8199644012167806E-2</v>
      </c>
      <c r="AO95" s="37">
        <v>-0.26091055096271965</v>
      </c>
      <c r="AP95" s="37">
        <v>8.548777361585074E-4</v>
      </c>
      <c r="AQ95" s="37">
        <v>1</v>
      </c>
      <c r="AR95" s="43"/>
    </row>
    <row r="96" spans="2:44" ht="15.75" thickBot="1" x14ac:dyDescent="0.3">
      <c r="B96" s="8">
        <v>303.07</v>
      </c>
      <c r="C96" s="8">
        <v>4486.46</v>
      </c>
      <c r="D96" s="4">
        <v>0.26</v>
      </c>
      <c r="E96" s="4">
        <v>0</v>
      </c>
      <c r="J96" s="8">
        <v>56.29</v>
      </c>
      <c r="K96" s="8">
        <v>4486.46</v>
      </c>
      <c r="L96" s="4">
        <v>-1.57</v>
      </c>
      <c r="M96" s="4">
        <v>0</v>
      </c>
      <c r="Q96" s="8">
        <v>548.08000000000004</v>
      </c>
      <c r="R96" s="8">
        <v>4486.46</v>
      </c>
      <c r="S96" s="4">
        <v>1.04</v>
      </c>
      <c r="T96" s="4">
        <v>0</v>
      </c>
      <c r="W96" s="8">
        <v>115.07</v>
      </c>
      <c r="X96" s="8">
        <v>4486.46</v>
      </c>
      <c r="Y96" s="4">
        <v>-1.36</v>
      </c>
      <c r="Z96" s="4">
        <v>0</v>
      </c>
      <c r="AD96" s="8">
        <v>662.34</v>
      </c>
      <c r="AE96" s="8">
        <v>4486.46</v>
      </c>
      <c r="AF96" s="4">
        <v>0.8</v>
      </c>
      <c r="AG96" s="4">
        <v>0</v>
      </c>
      <c r="AM96" s="44" t="s">
        <v>145</v>
      </c>
      <c r="AN96" s="38">
        <v>0.16424586734804836</v>
      </c>
      <c r="AO96" s="38">
        <v>-0.17689055860624442</v>
      </c>
      <c r="AP96" s="38">
        <v>1.4347005494400782E-2</v>
      </c>
      <c r="AQ96" s="38">
        <v>-5.4489089774711626E-2</v>
      </c>
      <c r="AR96" s="45">
        <v>1</v>
      </c>
    </row>
    <row r="97" spans="2:33" ht="15.75" thickBot="1" x14ac:dyDescent="0.3">
      <c r="B97" s="8">
        <v>316.95999999999998</v>
      </c>
      <c r="C97" s="8">
        <v>4519.63</v>
      </c>
      <c r="D97" s="4">
        <v>0.04</v>
      </c>
      <c r="E97" s="4">
        <v>0.01</v>
      </c>
      <c r="J97" s="8">
        <v>299.27</v>
      </c>
      <c r="K97" s="8">
        <v>4519.63</v>
      </c>
      <c r="L97" s="4">
        <v>1.67</v>
      </c>
      <c r="M97" s="4">
        <v>0.01</v>
      </c>
      <c r="Q97" s="8">
        <v>437.01</v>
      </c>
      <c r="R97" s="8">
        <v>4519.63</v>
      </c>
      <c r="S97" s="4">
        <v>-0.23</v>
      </c>
      <c r="T97" s="4">
        <v>0.01</v>
      </c>
      <c r="W97" s="8">
        <v>212.26</v>
      </c>
      <c r="X97" s="8">
        <v>4519.63</v>
      </c>
      <c r="Y97" s="4">
        <v>0.61</v>
      </c>
      <c r="Z97" s="4">
        <v>0.01</v>
      </c>
      <c r="AD97" s="8">
        <v>283.70999999999998</v>
      </c>
      <c r="AE97" s="8">
        <v>4519.63</v>
      </c>
      <c r="AF97" s="4">
        <v>-0.85</v>
      </c>
      <c r="AG97" s="4">
        <v>0.01</v>
      </c>
    </row>
    <row r="98" spans="2:33" ht="15.75" thickBot="1" x14ac:dyDescent="0.3">
      <c r="B98" s="8">
        <v>289.23</v>
      </c>
      <c r="C98" s="8">
        <v>4536.1899999999996</v>
      </c>
      <c r="D98" s="4">
        <v>-0.09</v>
      </c>
      <c r="E98" s="4">
        <v>0</v>
      </c>
      <c r="J98" s="8">
        <v>306.08999999999997</v>
      </c>
      <c r="K98" s="8">
        <v>4536.1899999999996</v>
      </c>
      <c r="L98" s="4">
        <v>0.02</v>
      </c>
      <c r="M98" s="4">
        <v>0</v>
      </c>
      <c r="Q98" s="8">
        <v>416.26</v>
      </c>
      <c r="R98" s="8">
        <v>4536.1899999999996</v>
      </c>
      <c r="S98" s="4">
        <v>-0.05</v>
      </c>
      <c r="T98" s="4">
        <v>0</v>
      </c>
      <c r="W98" s="8">
        <v>164.23</v>
      </c>
      <c r="X98" s="8">
        <v>4536.1899999999996</v>
      </c>
      <c r="Y98" s="4">
        <v>-0.26</v>
      </c>
      <c r="Z98" s="4">
        <v>0</v>
      </c>
      <c r="AD98" s="8">
        <v>562.4</v>
      </c>
      <c r="AE98" s="8">
        <v>4536.1899999999996</v>
      </c>
      <c r="AF98" s="4">
        <v>0.68</v>
      </c>
      <c r="AG98" s="4">
        <v>0</v>
      </c>
    </row>
    <row r="99" spans="2:33" ht="15.75" thickBot="1" x14ac:dyDescent="0.3">
      <c r="B99" s="8">
        <v>532.28</v>
      </c>
      <c r="C99" s="8">
        <v>4549.78</v>
      </c>
      <c r="D99" s="4">
        <v>0.61</v>
      </c>
      <c r="E99" s="4">
        <v>0</v>
      </c>
      <c r="J99" s="8">
        <v>486.76</v>
      </c>
      <c r="K99" s="8">
        <v>4549.78</v>
      </c>
      <c r="L99" s="4">
        <v>0.46</v>
      </c>
      <c r="M99" s="4">
        <v>0</v>
      </c>
      <c r="Q99" s="8">
        <v>659.28</v>
      </c>
      <c r="R99" s="8">
        <v>4549.78</v>
      </c>
      <c r="S99" s="4">
        <v>0.46</v>
      </c>
      <c r="T99" s="4">
        <v>0</v>
      </c>
      <c r="W99" s="8">
        <v>365.23</v>
      </c>
      <c r="X99" s="8">
        <v>4549.78</v>
      </c>
      <c r="Y99" s="4">
        <v>0.8</v>
      </c>
      <c r="Z99" s="4">
        <v>0</v>
      </c>
      <c r="AD99" s="8">
        <v>186.27</v>
      </c>
      <c r="AE99" s="8">
        <v>4549.78</v>
      </c>
      <c r="AF99" s="4">
        <v>-1.1100000000000001</v>
      </c>
      <c r="AG99" s="4">
        <v>0</v>
      </c>
    </row>
    <row r="100" spans="2:33" ht="15.75" thickBot="1" x14ac:dyDescent="0.3">
      <c r="B100" s="8">
        <v>101.76</v>
      </c>
      <c r="C100" s="8">
        <v>4544.8999999999996</v>
      </c>
      <c r="D100" s="4">
        <v>-1.65</v>
      </c>
      <c r="E100" s="4">
        <v>0</v>
      </c>
      <c r="J100" s="8">
        <v>139.66</v>
      </c>
      <c r="K100" s="8">
        <v>4544.8999999999996</v>
      </c>
      <c r="L100" s="4">
        <v>-1.25</v>
      </c>
      <c r="M100" s="4">
        <v>0</v>
      </c>
      <c r="Q100" s="8">
        <v>680.15</v>
      </c>
      <c r="R100" s="8">
        <v>4544.8999999999996</v>
      </c>
      <c r="S100" s="4">
        <v>0.03</v>
      </c>
      <c r="T100" s="4">
        <v>0</v>
      </c>
      <c r="W100" s="8">
        <v>413.47</v>
      </c>
      <c r="X100" s="8">
        <v>4544.8999999999996</v>
      </c>
      <c r="Y100" s="4">
        <v>0.12</v>
      </c>
      <c r="Z100" s="4">
        <v>0</v>
      </c>
      <c r="AD100" s="8">
        <v>608.33000000000004</v>
      </c>
      <c r="AE100" s="8">
        <v>4544.8999999999996</v>
      </c>
      <c r="AF100" s="4">
        <v>1.18</v>
      </c>
      <c r="AG100" s="4">
        <v>0</v>
      </c>
    </row>
    <row r="101" spans="2:33" ht="15.75" thickBot="1" x14ac:dyDescent="0.3">
      <c r="B101" s="8">
        <v>351.72</v>
      </c>
      <c r="C101" s="8">
        <v>4566.4799999999996</v>
      </c>
      <c r="D101" s="4">
        <v>1.24</v>
      </c>
      <c r="E101" s="4">
        <v>0</v>
      </c>
      <c r="J101" s="8">
        <v>28.63</v>
      </c>
      <c r="K101" s="8">
        <v>4566.4799999999996</v>
      </c>
      <c r="L101" s="4">
        <v>-1.58</v>
      </c>
      <c r="M101" s="4">
        <v>0</v>
      </c>
      <c r="Q101" s="8">
        <v>242.69</v>
      </c>
      <c r="R101" s="8">
        <v>4566.4799999999996</v>
      </c>
      <c r="S101" s="4">
        <v>-1.03</v>
      </c>
      <c r="T101" s="4">
        <v>0</v>
      </c>
      <c r="W101" s="8">
        <v>587.04</v>
      </c>
      <c r="X101" s="8">
        <v>4566.4799999999996</v>
      </c>
      <c r="Y101" s="4">
        <v>0.35</v>
      </c>
      <c r="Z101" s="4">
        <v>0</v>
      </c>
      <c r="AD101" s="8">
        <v>110.16</v>
      </c>
      <c r="AE101" s="8">
        <v>4566.4799999999996</v>
      </c>
      <c r="AF101" s="4">
        <v>-1.71</v>
      </c>
      <c r="AG101" s="4">
        <v>0</v>
      </c>
    </row>
    <row r="102" spans="2:33" ht="15.75" thickBot="1" x14ac:dyDescent="0.3">
      <c r="B102" s="8">
        <v>344.82</v>
      </c>
      <c r="C102" s="8">
        <v>4574.79</v>
      </c>
      <c r="D102" s="4">
        <v>-0.02</v>
      </c>
      <c r="E102" s="4">
        <v>0</v>
      </c>
      <c r="J102" s="8">
        <v>222.83</v>
      </c>
      <c r="K102" s="8">
        <v>4574.79</v>
      </c>
      <c r="L102" s="4">
        <v>2.0499999999999998</v>
      </c>
      <c r="M102" s="4">
        <v>0</v>
      </c>
      <c r="Q102" s="8">
        <v>138.53</v>
      </c>
      <c r="R102" s="8">
        <v>4574.79</v>
      </c>
      <c r="S102" s="4">
        <v>-0.56000000000000005</v>
      </c>
      <c r="T102" s="4">
        <v>0</v>
      </c>
      <c r="W102" s="8">
        <v>233.03</v>
      </c>
      <c r="X102" s="8">
        <v>4574.79</v>
      </c>
      <c r="Y102" s="4">
        <v>-0.92</v>
      </c>
      <c r="Z102" s="4">
        <v>0</v>
      </c>
      <c r="AD102" s="8">
        <v>359.25</v>
      </c>
      <c r="AE102" s="8">
        <v>4574.79</v>
      </c>
      <c r="AF102" s="4">
        <v>1.18</v>
      </c>
      <c r="AG102" s="4">
        <v>0</v>
      </c>
    </row>
    <row r="103" spans="2:33" ht="15.75" thickBot="1" x14ac:dyDescent="0.3">
      <c r="B103" s="8">
        <v>282.27999999999997</v>
      </c>
      <c r="C103" s="8">
        <v>4551.68</v>
      </c>
      <c r="D103" s="4">
        <v>-0.2</v>
      </c>
      <c r="E103" s="4">
        <v>-0.01</v>
      </c>
      <c r="J103" s="8">
        <v>417.1</v>
      </c>
      <c r="K103" s="8">
        <v>4551.68</v>
      </c>
      <c r="L103" s="4">
        <v>0.63</v>
      </c>
      <c r="M103" s="4">
        <v>-0.01</v>
      </c>
      <c r="Q103" s="8">
        <v>187.01</v>
      </c>
      <c r="R103" s="8">
        <v>4551.68</v>
      </c>
      <c r="S103" s="4">
        <v>0.3</v>
      </c>
      <c r="T103" s="4">
        <v>-0.01</v>
      </c>
      <c r="W103" s="8">
        <v>296.01</v>
      </c>
      <c r="X103" s="8">
        <v>4551.68</v>
      </c>
      <c r="Y103" s="4">
        <v>0.24</v>
      </c>
      <c r="Z103" s="4">
        <v>-0.01</v>
      </c>
      <c r="AD103" s="8">
        <v>83.06</v>
      </c>
      <c r="AE103" s="8">
        <v>4551.68</v>
      </c>
      <c r="AF103" s="4">
        <v>-1.46</v>
      </c>
      <c r="AG103" s="4">
        <v>-0.01</v>
      </c>
    </row>
    <row r="104" spans="2:33" ht="15.75" thickBot="1" x14ac:dyDescent="0.3">
      <c r="B104" s="8">
        <v>469.82</v>
      </c>
      <c r="C104" s="8">
        <v>4596.42</v>
      </c>
      <c r="D104" s="4">
        <v>0.51</v>
      </c>
      <c r="E104" s="4">
        <v>0.01</v>
      </c>
      <c r="J104" s="8">
        <v>111.52</v>
      </c>
      <c r="K104" s="8">
        <v>4596.42</v>
      </c>
      <c r="L104" s="4">
        <v>-1.32</v>
      </c>
      <c r="M104" s="4">
        <v>0.01</v>
      </c>
      <c r="Q104" s="8">
        <v>534.23</v>
      </c>
      <c r="R104" s="8">
        <v>4596.42</v>
      </c>
      <c r="S104" s="4">
        <v>1.05</v>
      </c>
      <c r="T104" s="4">
        <v>0.01</v>
      </c>
      <c r="W104" s="8">
        <v>581.84</v>
      </c>
      <c r="X104" s="8">
        <v>4596.42</v>
      </c>
      <c r="Y104" s="4">
        <v>0.68</v>
      </c>
      <c r="Z104" s="4">
        <v>0.01</v>
      </c>
      <c r="AD104" s="8">
        <v>184.35</v>
      </c>
      <c r="AE104" s="8">
        <v>4596.42</v>
      </c>
      <c r="AF104" s="4">
        <v>0.8</v>
      </c>
      <c r="AG104" s="4">
        <v>0.01</v>
      </c>
    </row>
    <row r="105" spans="2:33" ht="15.75" thickBot="1" x14ac:dyDescent="0.3">
      <c r="B105" s="8">
        <v>470.03</v>
      </c>
      <c r="C105" s="8">
        <v>4605.38</v>
      </c>
      <c r="D105" s="4">
        <v>0</v>
      </c>
      <c r="E105" s="4">
        <v>0</v>
      </c>
      <c r="J105" s="8">
        <v>41.62</v>
      </c>
      <c r="K105" s="8">
        <v>4605.38</v>
      </c>
      <c r="L105" s="4">
        <v>-0.99</v>
      </c>
      <c r="M105" s="4">
        <v>0</v>
      </c>
      <c r="Q105" s="8">
        <v>346.82</v>
      </c>
      <c r="R105" s="8">
        <v>4605.38</v>
      </c>
      <c r="S105" s="4">
        <v>-0.43</v>
      </c>
      <c r="T105" s="4">
        <v>0</v>
      </c>
      <c r="W105" s="8">
        <v>282.94</v>
      </c>
      <c r="X105" s="8">
        <v>4605.38</v>
      </c>
      <c r="Y105" s="4">
        <v>-0.72</v>
      </c>
      <c r="Z105" s="4">
        <v>0</v>
      </c>
      <c r="AD105" s="8">
        <v>403.26</v>
      </c>
      <c r="AE105" s="8">
        <v>4605.38</v>
      </c>
      <c r="AF105" s="4">
        <v>0.78</v>
      </c>
      <c r="AG105" s="4">
        <v>0</v>
      </c>
    </row>
    <row r="106" spans="2:33" ht="15.75" thickBot="1" x14ac:dyDescent="0.3">
      <c r="B106" s="8">
        <v>567.25</v>
      </c>
      <c r="C106" s="8">
        <v>4613.67</v>
      </c>
      <c r="D106" s="4">
        <v>0.19</v>
      </c>
      <c r="E106" s="4">
        <v>0</v>
      </c>
      <c r="J106" s="8">
        <v>702.03</v>
      </c>
      <c r="K106" s="8">
        <v>4613.67</v>
      </c>
      <c r="L106" s="4">
        <v>2.83</v>
      </c>
      <c r="M106" s="4">
        <v>0</v>
      </c>
      <c r="Q106" s="8">
        <v>48.21</v>
      </c>
      <c r="R106" s="8">
        <v>4613.67</v>
      </c>
      <c r="S106" s="4">
        <v>-1.97</v>
      </c>
      <c r="T106" s="4">
        <v>0</v>
      </c>
      <c r="W106" s="8">
        <v>347</v>
      </c>
      <c r="X106" s="8">
        <v>4613.67</v>
      </c>
      <c r="Y106" s="4">
        <v>0.2</v>
      </c>
      <c r="Z106" s="4">
        <v>0</v>
      </c>
      <c r="AD106" s="8">
        <v>255.46</v>
      </c>
      <c r="AE106" s="8">
        <v>4613.67</v>
      </c>
      <c r="AF106" s="4">
        <v>-0.46</v>
      </c>
      <c r="AG106" s="4">
        <v>0</v>
      </c>
    </row>
    <row r="107" spans="2:33" ht="15.75" thickBot="1" x14ac:dyDescent="0.3">
      <c r="B107" s="8">
        <v>372.89</v>
      </c>
      <c r="C107" s="8">
        <v>4630.6499999999996</v>
      </c>
      <c r="D107" s="4">
        <v>-0.42</v>
      </c>
      <c r="E107" s="4">
        <v>0</v>
      </c>
      <c r="J107" s="8">
        <v>542.33000000000004</v>
      </c>
      <c r="K107" s="8">
        <v>4630.6499999999996</v>
      </c>
      <c r="L107" s="4">
        <v>-0.26</v>
      </c>
      <c r="M107" s="4">
        <v>0</v>
      </c>
      <c r="Q107" s="8">
        <v>596.82000000000005</v>
      </c>
      <c r="R107" s="8">
        <v>4630.6499999999996</v>
      </c>
      <c r="S107" s="4">
        <v>2.52</v>
      </c>
      <c r="T107" s="4">
        <v>0</v>
      </c>
      <c r="W107" s="8">
        <v>69.459999999999994</v>
      </c>
      <c r="X107" s="8">
        <v>4630.6499999999996</v>
      </c>
      <c r="Y107" s="4">
        <v>-1.61</v>
      </c>
      <c r="Z107" s="4">
        <v>0</v>
      </c>
      <c r="AD107" s="8">
        <v>520.29999999999995</v>
      </c>
      <c r="AE107" s="8">
        <v>4630.6499999999996</v>
      </c>
      <c r="AF107" s="4">
        <v>0.71</v>
      </c>
      <c r="AG107" s="4">
        <v>0</v>
      </c>
    </row>
    <row r="108" spans="2:33" ht="15.75" thickBot="1" x14ac:dyDescent="0.3">
      <c r="B108" s="8">
        <v>400.71</v>
      </c>
      <c r="C108" s="8">
        <v>4660.57</v>
      </c>
      <c r="D108" s="4">
        <v>7.0000000000000007E-2</v>
      </c>
      <c r="E108" s="4">
        <v>0.01</v>
      </c>
      <c r="J108" s="8">
        <v>28.8</v>
      </c>
      <c r="K108" s="8">
        <v>4660.57</v>
      </c>
      <c r="L108" s="4">
        <v>-2.94</v>
      </c>
      <c r="M108" s="4">
        <v>0.01</v>
      </c>
      <c r="Q108" s="8">
        <v>145.47</v>
      </c>
      <c r="R108" s="8">
        <v>4660.57</v>
      </c>
      <c r="S108" s="4">
        <v>-1.41</v>
      </c>
      <c r="T108" s="4">
        <v>0.01</v>
      </c>
      <c r="W108" s="8">
        <v>451.64</v>
      </c>
      <c r="X108" s="8">
        <v>4660.57</v>
      </c>
      <c r="Y108" s="4">
        <v>1.87</v>
      </c>
      <c r="Z108" s="4">
        <v>0.01</v>
      </c>
      <c r="AD108" s="8">
        <v>575.07000000000005</v>
      </c>
      <c r="AE108" s="8">
        <v>4660.57</v>
      </c>
      <c r="AF108" s="4">
        <v>0.1</v>
      </c>
      <c r="AG108" s="4">
        <v>0.01</v>
      </c>
    </row>
    <row r="109" spans="2:33" ht="15.75" thickBot="1" x14ac:dyDescent="0.3">
      <c r="B109" s="8">
        <v>46.54</v>
      </c>
      <c r="C109" s="8">
        <v>4680.0600000000004</v>
      </c>
      <c r="D109" s="4">
        <v>-2.15</v>
      </c>
      <c r="E109" s="4">
        <v>0</v>
      </c>
      <c r="J109" s="8">
        <v>63.74</v>
      </c>
      <c r="K109" s="8">
        <v>4680.0600000000004</v>
      </c>
      <c r="L109" s="4">
        <v>0.79</v>
      </c>
      <c r="M109" s="4">
        <v>0</v>
      </c>
      <c r="Q109" s="8">
        <v>457.93</v>
      </c>
      <c r="R109" s="8">
        <v>4680.0600000000004</v>
      </c>
      <c r="S109" s="4">
        <v>1.1499999999999999</v>
      </c>
      <c r="T109" s="4">
        <v>0</v>
      </c>
      <c r="W109" s="8">
        <v>208.85</v>
      </c>
      <c r="X109" s="8">
        <v>4680.0600000000004</v>
      </c>
      <c r="Y109" s="4">
        <v>-0.77</v>
      </c>
      <c r="Z109" s="4">
        <v>0</v>
      </c>
      <c r="AD109" s="8">
        <v>224.7</v>
      </c>
      <c r="AE109" s="8">
        <v>4680.0600000000004</v>
      </c>
      <c r="AF109" s="4">
        <v>-0.94</v>
      </c>
      <c r="AG109" s="4">
        <v>0</v>
      </c>
    </row>
    <row r="110" spans="2:33" ht="15.75" thickBot="1" x14ac:dyDescent="0.3">
      <c r="B110" s="8">
        <v>129.88</v>
      </c>
      <c r="C110" s="8">
        <v>4697.53</v>
      </c>
      <c r="D110" s="4">
        <v>1.03</v>
      </c>
      <c r="E110" s="4">
        <v>0</v>
      </c>
      <c r="J110" s="8">
        <v>508.09</v>
      </c>
      <c r="K110" s="8">
        <v>4697.53</v>
      </c>
      <c r="L110" s="4">
        <v>2.08</v>
      </c>
      <c r="M110" s="4">
        <v>0</v>
      </c>
      <c r="Q110" s="8">
        <v>291.23</v>
      </c>
      <c r="R110" s="8">
        <v>4697.53</v>
      </c>
      <c r="S110" s="4">
        <v>-0.45</v>
      </c>
      <c r="T110" s="4">
        <v>0</v>
      </c>
      <c r="W110" s="8">
        <v>160.57</v>
      </c>
      <c r="X110" s="8">
        <v>4697.53</v>
      </c>
      <c r="Y110" s="4">
        <v>-0.26</v>
      </c>
      <c r="Z110" s="4">
        <v>0</v>
      </c>
      <c r="AD110" s="8">
        <v>76.900000000000006</v>
      </c>
      <c r="AE110" s="8">
        <v>4697.53</v>
      </c>
      <c r="AF110" s="4">
        <v>-1.07</v>
      </c>
      <c r="AG110" s="4">
        <v>0</v>
      </c>
    </row>
    <row r="111" spans="2:33" ht="15.75" thickBot="1" x14ac:dyDescent="0.3">
      <c r="B111" s="8">
        <v>46.5</v>
      </c>
      <c r="C111" s="8">
        <v>4701.7</v>
      </c>
      <c r="D111" s="4">
        <v>-1.03</v>
      </c>
      <c r="E111" s="4">
        <v>0</v>
      </c>
      <c r="J111" s="8">
        <v>535.79</v>
      </c>
      <c r="K111" s="8">
        <v>4701.7</v>
      </c>
      <c r="L111" s="4">
        <v>0.05</v>
      </c>
      <c r="M111" s="4">
        <v>0</v>
      </c>
      <c r="Q111" s="8">
        <v>659.45</v>
      </c>
      <c r="R111" s="8">
        <v>4701.7</v>
      </c>
      <c r="S111" s="4">
        <v>0.82</v>
      </c>
      <c r="T111" s="4">
        <v>0</v>
      </c>
      <c r="W111" s="8">
        <v>633.75</v>
      </c>
      <c r="X111" s="8">
        <v>4701.7</v>
      </c>
      <c r="Y111" s="4">
        <v>1.37</v>
      </c>
      <c r="Z111" s="4">
        <v>0</v>
      </c>
      <c r="AD111" s="8">
        <v>365.59</v>
      </c>
      <c r="AE111" s="8">
        <v>4701.7</v>
      </c>
      <c r="AF111" s="4">
        <v>1.56</v>
      </c>
      <c r="AG111" s="4">
        <v>0</v>
      </c>
    </row>
    <row r="112" spans="2:33" ht="15.75" thickBot="1" x14ac:dyDescent="0.3">
      <c r="B112" s="8">
        <v>428.4</v>
      </c>
      <c r="C112" s="8">
        <v>4685.25</v>
      </c>
      <c r="D112" s="4">
        <v>2.2200000000000002</v>
      </c>
      <c r="E112" s="4">
        <v>0</v>
      </c>
      <c r="J112" s="8">
        <v>258.52</v>
      </c>
      <c r="K112" s="8">
        <v>4685.25</v>
      </c>
      <c r="L112" s="4">
        <v>-0.73</v>
      </c>
      <c r="M112" s="4">
        <v>0</v>
      </c>
      <c r="Q112" s="8">
        <v>569.12</v>
      </c>
      <c r="R112" s="8">
        <v>4685.25</v>
      </c>
      <c r="S112" s="4">
        <v>-0.15</v>
      </c>
      <c r="T112" s="4">
        <v>0</v>
      </c>
      <c r="W112" s="8">
        <v>43.53</v>
      </c>
      <c r="X112" s="8">
        <v>4685.25</v>
      </c>
      <c r="Y112" s="4">
        <v>-2.68</v>
      </c>
      <c r="Z112" s="4">
        <v>0</v>
      </c>
      <c r="AD112" s="8">
        <v>153.59</v>
      </c>
      <c r="AE112" s="8">
        <v>4685.25</v>
      </c>
      <c r="AF112" s="4">
        <v>-0.87</v>
      </c>
      <c r="AG112" s="4">
        <v>0</v>
      </c>
    </row>
    <row r="113" spans="2:33" ht="15.75" thickBot="1" x14ac:dyDescent="0.3">
      <c r="B113" s="8">
        <v>525.66999999999996</v>
      </c>
      <c r="C113" s="8">
        <v>4646.71</v>
      </c>
      <c r="D113" s="4">
        <v>0.2</v>
      </c>
      <c r="E113" s="4">
        <v>-0.01</v>
      </c>
      <c r="J113" s="8">
        <v>410.63</v>
      </c>
      <c r="K113" s="8">
        <v>4646.71</v>
      </c>
      <c r="L113" s="4">
        <v>0.46</v>
      </c>
      <c r="M113" s="4">
        <v>-0.01</v>
      </c>
      <c r="Q113" s="8">
        <v>201.07</v>
      </c>
      <c r="R113" s="8">
        <v>4646.71</v>
      </c>
      <c r="S113" s="4">
        <v>-1.04</v>
      </c>
      <c r="T113" s="4">
        <v>-0.01</v>
      </c>
      <c r="W113" s="8">
        <v>452.31</v>
      </c>
      <c r="X113" s="8">
        <v>4646.71</v>
      </c>
      <c r="Y113" s="4">
        <v>2.34</v>
      </c>
      <c r="Z113" s="4">
        <v>-0.01</v>
      </c>
      <c r="AD113" s="8">
        <v>158.01</v>
      </c>
      <c r="AE113" s="8">
        <v>4646.71</v>
      </c>
      <c r="AF113" s="4">
        <v>0.03</v>
      </c>
      <c r="AG113" s="4">
        <v>-0.01</v>
      </c>
    </row>
    <row r="114" spans="2:33" ht="15.75" thickBot="1" x14ac:dyDescent="0.3">
      <c r="B114" s="8">
        <v>442.33</v>
      </c>
      <c r="C114" s="8">
        <v>4649.2700000000004</v>
      </c>
      <c r="D114" s="4">
        <v>-0.17</v>
      </c>
      <c r="E114" s="4">
        <v>0</v>
      </c>
      <c r="J114" s="8">
        <v>424.55</v>
      </c>
      <c r="K114" s="8">
        <v>4649.2700000000004</v>
      </c>
      <c r="L114" s="4">
        <v>0.03</v>
      </c>
      <c r="M114" s="4">
        <v>0</v>
      </c>
      <c r="Q114" s="8">
        <v>555.19000000000005</v>
      </c>
      <c r="R114" s="8">
        <v>4649.2700000000004</v>
      </c>
      <c r="S114" s="4">
        <v>1.02</v>
      </c>
      <c r="T114" s="4">
        <v>0</v>
      </c>
      <c r="W114" s="8">
        <v>660.47</v>
      </c>
      <c r="X114" s="8">
        <v>4649.2700000000004</v>
      </c>
      <c r="Y114" s="4">
        <v>0.38</v>
      </c>
      <c r="Z114" s="4">
        <v>0</v>
      </c>
      <c r="AD114" s="8">
        <v>164.93</v>
      </c>
      <c r="AE114" s="8">
        <v>4649.2700000000004</v>
      </c>
      <c r="AF114" s="4">
        <v>0.04</v>
      </c>
      <c r="AG114" s="4">
        <v>0</v>
      </c>
    </row>
    <row r="115" spans="2:33" ht="15.75" thickBot="1" x14ac:dyDescent="0.3">
      <c r="B115" s="8">
        <v>678.45</v>
      </c>
      <c r="C115" s="8">
        <v>4682.8500000000004</v>
      </c>
      <c r="D115" s="4">
        <v>0.43</v>
      </c>
      <c r="E115" s="4">
        <v>0.01</v>
      </c>
      <c r="J115" s="8">
        <v>633.07000000000005</v>
      </c>
      <c r="K115" s="8">
        <v>4682.8500000000004</v>
      </c>
      <c r="L115" s="4">
        <v>0.4</v>
      </c>
      <c r="M115" s="4">
        <v>0.01</v>
      </c>
      <c r="Q115" s="8">
        <v>617.78</v>
      </c>
      <c r="R115" s="8">
        <v>4682.8500000000004</v>
      </c>
      <c r="S115" s="4">
        <v>0.11</v>
      </c>
      <c r="T115" s="4">
        <v>0.01</v>
      </c>
      <c r="W115" s="8">
        <v>584.16999999999996</v>
      </c>
      <c r="X115" s="8">
        <v>4682.8500000000004</v>
      </c>
      <c r="Y115" s="4">
        <v>-0.12</v>
      </c>
      <c r="Z115" s="4">
        <v>0.01</v>
      </c>
      <c r="AD115" s="8">
        <v>241.32</v>
      </c>
      <c r="AE115" s="8">
        <v>4682.8500000000004</v>
      </c>
      <c r="AF115" s="4">
        <v>0.38</v>
      </c>
      <c r="AG115" s="4">
        <v>0.01</v>
      </c>
    </row>
    <row r="116" spans="2:33" ht="15.75" thickBot="1" x14ac:dyDescent="0.3">
      <c r="B116" s="8">
        <v>588.16</v>
      </c>
      <c r="C116" s="8">
        <v>4682.8</v>
      </c>
      <c r="D116" s="4">
        <v>-0.14000000000000001</v>
      </c>
      <c r="E116" s="4">
        <v>0</v>
      </c>
      <c r="J116" s="8">
        <v>264.49</v>
      </c>
      <c r="K116" s="8">
        <v>4682.8</v>
      </c>
      <c r="L116" s="4">
        <v>-0.87</v>
      </c>
      <c r="M116" s="4">
        <v>0</v>
      </c>
      <c r="Q116" s="8">
        <v>548.21</v>
      </c>
      <c r="R116" s="8">
        <v>4682.8</v>
      </c>
      <c r="S116" s="4">
        <v>-0.12</v>
      </c>
      <c r="T116" s="4">
        <v>0</v>
      </c>
      <c r="W116" s="8">
        <v>160.28</v>
      </c>
      <c r="X116" s="8">
        <v>4682.8</v>
      </c>
      <c r="Y116" s="4">
        <v>-1.29</v>
      </c>
      <c r="Z116" s="4">
        <v>0</v>
      </c>
      <c r="AD116" s="8">
        <v>296.83</v>
      </c>
      <c r="AE116" s="8">
        <v>4682.8</v>
      </c>
      <c r="AF116" s="4">
        <v>0.21</v>
      </c>
      <c r="AG116" s="4">
        <v>0</v>
      </c>
    </row>
    <row r="117" spans="2:33" ht="15.75" thickBot="1" x14ac:dyDescent="0.3">
      <c r="B117" s="8">
        <v>296.5</v>
      </c>
      <c r="C117" s="8">
        <v>4700.8999999999996</v>
      </c>
      <c r="D117" s="4">
        <v>-0.68</v>
      </c>
      <c r="E117" s="4">
        <v>0</v>
      </c>
      <c r="J117" s="8">
        <v>528.51</v>
      </c>
      <c r="K117" s="8">
        <v>4700.8999999999996</v>
      </c>
      <c r="L117" s="4">
        <v>0.69</v>
      </c>
      <c r="M117" s="4">
        <v>0</v>
      </c>
      <c r="Q117" s="8">
        <v>277.54000000000002</v>
      </c>
      <c r="R117" s="8">
        <v>4700.8999999999996</v>
      </c>
      <c r="S117" s="4">
        <v>-0.68</v>
      </c>
      <c r="T117" s="4">
        <v>0</v>
      </c>
      <c r="W117" s="8">
        <v>70.37</v>
      </c>
      <c r="X117" s="8">
        <v>4700.8999999999996</v>
      </c>
      <c r="Y117" s="4">
        <v>-0.82</v>
      </c>
      <c r="Z117" s="4">
        <v>0</v>
      </c>
      <c r="AD117" s="8">
        <v>602.35</v>
      </c>
      <c r="AE117" s="8">
        <v>4700.8999999999996</v>
      </c>
      <c r="AF117" s="4">
        <v>0.71</v>
      </c>
      <c r="AG117" s="4">
        <v>0</v>
      </c>
    </row>
    <row r="118" spans="2:33" ht="15.75" thickBot="1" x14ac:dyDescent="0.3">
      <c r="B118" s="8">
        <v>247.93</v>
      </c>
      <c r="C118" s="8">
        <v>4688.67</v>
      </c>
      <c r="D118" s="4">
        <v>-0.18</v>
      </c>
      <c r="E118" s="4">
        <v>0</v>
      </c>
      <c r="J118" s="8">
        <v>361.51</v>
      </c>
      <c r="K118" s="8">
        <v>4688.67</v>
      </c>
      <c r="L118" s="4">
        <v>-0.38</v>
      </c>
      <c r="M118" s="4">
        <v>0</v>
      </c>
      <c r="Q118" s="8">
        <v>381.7</v>
      </c>
      <c r="R118" s="8">
        <v>4688.67</v>
      </c>
      <c r="S118" s="4">
        <v>0.32</v>
      </c>
      <c r="T118" s="4">
        <v>0</v>
      </c>
      <c r="W118" s="8">
        <v>251.06</v>
      </c>
      <c r="X118" s="8">
        <v>4688.67</v>
      </c>
      <c r="Y118" s="4">
        <v>1.27</v>
      </c>
      <c r="Z118" s="4">
        <v>0</v>
      </c>
      <c r="AD118" s="8">
        <v>470.44</v>
      </c>
      <c r="AE118" s="8">
        <v>4688.67</v>
      </c>
      <c r="AF118" s="4">
        <v>-0.25</v>
      </c>
      <c r="AG118" s="4">
        <v>0</v>
      </c>
    </row>
    <row r="119" spans="2:33" ht="15.75" thickBot="1" x14ac:dyDescent="0.3">
      <c r="B119" s="8">
        <v>53.49</v>
      </c>
      <c r="C119" s="8">
        <v>4704.54</v>
      </c>
      <c r="D119" s="4">
        <v>-1.53</v>
      </c>
      <c r="E119" s="4">
        <v>0</v>
      </c>
      <c r="J119" s="8">
        <v>153.06</v>
      </c>
      <c r="K119" s="8">
        <v>4704.54</v>
      </c>
      <c r="L119" s="4">
        <v>-0.86</v>
      </c>
      <c r="M119" s="4">
        <v>0</v>
      </c>
      <c r="Q119" s="8">
        <v>117.86</v>
      </c>
      <c r="R119" s="8">
        <v>4704.54</v>
      </c>
      <c r="S119" s="4">
        <v>-1.18</v>
      </c>
      <c r="T119" s="4">
        <v>0</v>
      </c>
      <c r="W119" s="8">
        <v>604.86</v>
      </c>
      <c r="X119" s="8">
        <v>4704.54</v>
      </c>
      <c r="Y119" s="4">
        <v>0.88</v>
      </c>
      <c r="Z119" s="4">
        <v>0</v>
      </c>
      <c r="AD119" s="8">
        <v>345.44</v>
      </c>
      <c r="AE119" s="8">
        <v>4704.54</v>
      </c>
      <c r="AF119" s="4">
        <v>-0.31</v>
      </c>
      <c r="AG119" s="4">
        <v>0</v>
      </c>
    </row>
    <row r="120" spans="2:33" ht="15.75" thickBot="1" x14ac:dyDescent="0.3">
      <c r="B120" s="8">
        <v>171.5</v>
      </c>
      <c r="C120" s="8">
        <v>4697.96</v>
      </c>
      <c r="D120" s="4">
        <v>1.17</v>
      </c>
      <c r="E120" s="4">
        <v>0</v>
      </c>
      <c r="J120" s="8">
        <v>701.62</v>
      </c>
      <c r="K120" s="8">
        <v>4697.96</v>
      </c>
      <c r="L120" s="4">
        <v>1.52</v>
      </c>
      <c r="M120" s="4">
        <v>0</v>
      </c>
      <c r="Q120" s="8">
        <v>215.17</v>
      </c>
      <c r="R120" s="8">
        <v>4697.96</v>
      </c>
      <c r="S120" s="4">
        <v>0.6</v>
      </c>
      <c r="T120" s="4">
        <v>0</v>
      </c>
      <c r="W120" s="8">
        <v>229.83</v>
      </c>
      <c r="X120" s="8">
        <v>4697.96</v>
      </c>
      <c r="Y120" s="4">
        <v>-0.97</v>
      </c>
      <c r="Z120" s="4">
        <v>0</v>
      </c>
      <c r="AD120" s="8">
        <v>366.11</v>
      </c>
      <c r="AE120" s="8">
        <v>4697.96</v>
      </c>
      <c r="AF120" s="4">
        <v>0.06</v>
      </c>
      <c r="AG120" s="4">
        <v>0</v>
      </c>
    </row>
    <row r="121" spans="2:33" ht="15.75" thickBot="1" x14ac:dyDescent="0.3">
      <c r="B121" s="8">
        <v>456.18</v>
      </c>
      <c r="C121" s="8">
        <v>4682.9399999999996</v>
      </c>
      <c r="D121" s="4">
        <v>0.98</v>
      </c>
      <c r="E121" s="4">
        <v>0</v>
      </c>
      <c r="J121" s="8">
        <v>236.19</v>
      </c>
      <c r="K121" s="8">
        <v>4682.9399999999996</v>
      </c>
      <c r="L121" s="4">
        <v>-1.0900000000000001</v>
      </c>
      <c r="M121" s="4">
        <v>0</v>
      </c>
      <c r="Q121" s="8">
        <v>548.41999999999996</v>
      </c>
      <c r="R121" s="8">
        <v>4682.9399999999996</v>
      </c>
      <c r="S121" s="4">
        <v>0.94</v>
      </c>
      <c r="T121" s="4">
        <v>0</v>
      </c>
      <c r="W121" s="8">
        <v>500.09</v>
      </c>
      <c r="X121" s="8">
        <v>4682.9399999999996</v>
      </c>
      <c r="Y121" s="4">
        <v>0.78</v>
      </c>
      <c r="Z121" s="4">
        <v>0</v>
      </c>
      <c r="AD121" s="8">
        <v>88.38</v>
      </c>
      <c r="AE121" s="8">
        <v>4682.9399999999996</v>
      </c>
      <c r="AF121" s="4">
        <v>-1.42</v>
      </c>
      <c r="AG121" s="4">
        <v>0</v>
      </c>
    </row>
    <row r="122" spans="2:33" ht="15.75" thickBot="1" x14ac:dyDescent="0.3">
      <c r="B122" s="8">
        <v>616.03</v>
      </c>
      <c r="C122" s="8">
        <v>4690.7</v>
      </c>
      <c r="D122" s="4">
        <v>0.3</v>
      </c>
      <c r="E122" s="4">
        <v>0</v>
      </c>
      <c r="J122" s="8">
        <v>138.66</v>
      </c>
      <c r="K122" s="8">
        <v>4690.7</v>
      </c>
      <c r="L122" s="4">
        <v>-0.53</v>
      </c>
      <c r="M122" s="4">
        <v>0</v>
      </c>
      <c r="Q122" s="8">
        <v>548.08000000000004</v>
      </c>
      <c r="R122" s="8">
        <v>4690.7</v>
      </c>
      <c r="S122" s="4">
        <v>0</v>
      </c>
      <c r="T122" s="4">
        <v>0</v>
      </c>
      <c r="W122" s="8">
        <v>207.94</v>
      </c>
      <c r="X122" s="8">
        <v>4690.7</v>
      </c>
      <c r="Y122" s="4">
        <v>-0.88</v>
      </c>
      <c r="Z122" s="4">
        <v>0</v>
      </c>
      <c r="AD122" s="8">
        <v>463.46</v>
      </c>
      <c r="AE122" s="8">
        <v>4690.7</v>
      </c>
      <c r="AF122" s="4">
        <v>1.66</v>
      </c>
      <c r="AG122" s="4">
        <v>0</v>
      </c>
    </row>
    <row r="123" spans="2:33" ht="15.75" thickBot="1" x14ac:dyDescent="0.3">
      <c r="B123" s="8">
        <v>463.25</v>
      </c>
      <c r="C123" s="8">
        <v>4701.46</v>
      </c>
      <c r="D123" s="4">
        <v>-0.28999999999999998</v>
      </c>
      <c r="E123" s="4">
        <v>0</v>
      </c>
      <c r="J123" s="8">
        <v>555.71</v>
      </c>
      <c r="K123" s="8">
        <v>4701.46</v>
      </c>
      <c r="L123" s="4">
        <v>1.39</v>
      </c>
      <c r="M123" s="4">
        <v>0</v>
      </c>
      <c r="Q123" s="8">
        <v>679.95</v>
      </c>
      <c r="R123" s="8">
        <v>4701.46</v>
      </c>
      <c r="S123" s="4">
        <v>0.22</v>
      </c>
      <c r="T123" s="4">
        <v>0</v>
      </c>
      <c r="W123" s="8">
        <v>166.11</v>
      </c>
      <c r="X123" s="8">
        <v>4701.46</v>
      </c>
      <c r="Y123" s="4">
        <v>-0.22</v>
      </c>
      <c r="Z123" s="4">
        <v>0</v>
      </c>
      <c r="AD123" s="8">
        <v>310.68</v>
      </c>
      <c r="AE123" s="8">
        <v>4701.46</v>
      </c>
      <c r="AF123" s="4">
        <v>-0.4</v>
      </c>
      <c r="AG123" s="4">
        <v>0</v>
      </c>
    </row>
    <row r="124" spans="2:33" ht="15.75" thickBot="1" x14ac:dyDescent="0.3">
      <c r="B124" s="8">
        <v>359</v>
      </c>
      <c r="C124" s="8">
        <v>4594.62</v>
      </c>
      <c r="D124" s="4">
        <v>-0.25</v>
      </c>
      <c r="E124" s="4">
        <v>-0.02</v>
      </c>
      <c r="J124" s="8">
        <v>694.1</v>
      </c>
      <c r="K124" s="8">
        <v>4594.62</v>
      </c>
      <c r="L124" s="4">
        <v>0.22</v>
      </c>
      <c r="M124" s="4">
        <v>-0.02</v>
      </c>
      <c r="Q124" s="8">
        <v>54.95</v>
      </c>
      <c r="R124" s="8">
        <v>4594.62</v>
      </c>
      <c r="S124" s="4">
        <v>-2.52</v>
      </c>
      <c r="T124" s="4">
        <v>-0.02</v>
      </c>
      <c r="W124" s="8">
        <v>179.17</v>
      </c>
      <c r="X124" s="8">
        <v>4594.62</v>
      </c>
      <c r="Y124" s="4">
        <v>0.08</v>
      </c>
      <c r="Z124" s="4">
        <v>-0.02</v>
      </c>
      <c r="AD124" s="8">
        <v>164.72</v>
      </c>
      <c r="AE124" s="8">
        <v>4594.62</v>
      </c>
      <c r="AF124" s="4">
        <v>-0.63</v>
      </c>
      <c r="AG124" s="4">
        <v>-0.02</v>
      </c>
    </row>
    <row r="125" spans="2:33" ht="15.75" thickBot="1" x14ac:dyDescent="0.3">
      <c r="B125" s="8">
        <v>622.89</v>
      </c>
      <c r="C125" s="8">
        <v>4655.2700000000004</v>
      </c>
      <c r="D125" s="4">
        <v>0.55000000000000004</v>
      </c>
      <c r="E125" s="4">
        <v>0.01</v>
      </c>
      <c r="J125" s="8">
        <v>96.62</v>
      </c>
      <c r="K125" s="8">
        <v>4655.2700000000004</v>
      </c>
      <c r="L125" s="4">
        <v>-1.97</v>
      </c>
      <c r="M125" s="4">
        <v>0.01</v>
      </c>
      <c r="Q125" s="8">
        <v>298.04000000000002</v>
      </c>
      <c r="R125" s="8">
        <v>4655.2700000000004</v>
      </c>
      <c r="S125" s="4">
        <v>1.69</v>
      </c>
      <c r="T125" s="4">
        <v>0.01</v>
      </c>
      <c r="W125" s="8">
        <v>352.79</v>
      </c>
      <c r="X125" s="8">
        <v>4655.2700000000004</v>
      </c>
      <c r="Y125" s="4">
        <v>0.68</v>
      </c>
      <c r="Z125" s="4">
        <v>0.01</v>
      </c>
      <c r="AD125" s="8">
        <v>164.72</v>
      </c>
      <c r="AE125" s="8">
        <v>4655.2700000000004</v>
      </c>
      <c r="AF125" s="4">
        <v>0</v>
      </c>
      <c r="AG125" s="4">
        <v>0.01</v>
      </c>
    </row>
    <row r="126" spans="2:33" ht="15.75" thickBot="1" x14ac:dyDescent="0.3">
      <c r="B126" s="8">
        <v>199.24</v>
      </c>
      <c r="C126" s="8">
        <v>4567</v>
      </c>
      <c r="D126" s="4">
        <v>-1.1399999999999999</v>
      </c>
      <c r="E126" s="4">
        <v>-0.02</v>
      </c>
      <c r="J126" s="8">
        <v>554.75</v>
      </c>
      <c r="K126" s="8">
        <v>4567</v>
      </c>
      <c r="L126" s="4">
        <v>1.75</v>
      </c>
      <c r="M126" s="4">
        <v>-0.02</v>
      </c>
      <c r="Q126" s="8">
        <v>631.25</v>
      </c>
      <c r="R126" s="8">
        <v>4567</v>
      </c>
      <c r="S126" s="4">
        <v>0.75</v>
      </c>
      <c r="T126" s="4">
        <v>-0.02</v>
      </c>
      <c r="W126" s="8">
        <v>393.53</v>
      </c>
      <c r="X126" s="8">
        <v>4567</v>
      </c>
      <c r="Y126" s="4">
        <v>0.11</v>
      </c>
      <c r="Z126" s="4">
        <v>-0.02</v>
      </c>
      <c r="AD126" s="8">
        <v>525.63</v>
      </c>
      <c r="AE126" s="8">
        <v>4567</v>
      </c>
      <c r="AF126" s="4">
        <v>1.1599999999999999</v>
      </c>
      <c r="AG126" s="4">
        <v>-0.02</v>
      </c>
    </row>
    <row r="127" spans="2:33" ht="15.75" thickBot="1" x14ac:dyDescent="0.3">
      <c r="B127" s="8">
        <v>636.74</v>
      </c>
      <c r="C127" s="8">
        <v>4513.04</v>
      </c>
      <c r="D127" s="4">
        <v>1.1599999999999999</v>
      </c>
      <c r="E127" s="4">
        <v>-0.01</v>
      </c>
      <c r="J127" s="8">
        <v>505.76</v>
      </c>
      <c r="K127" s="8">
        <v>4513.04</v>
      </c>
      <c r="L127" s="4">
        <v>-0.09</v>
      </c>
      <c r="M127" s="4">
        <v>-0.01</v>
      </c>
      <c r="Q127" s="8">
        <v>152</v>
      </c>
      <c r="R127" s="8">
        <v>4513.04</v>
      </c>
      <c r="S127" s="4">
        <v>-1.42</v>
      </c>
      <c r="T127" s="4">
        <v>-0.01</v>
      </c>
      <c r="W127" s="8">
        <v>226.46</v>
      </c>
      <c r="X127" s="8">
        <v>4513.04</v>
      </c>
      <c r="Y127" s="4">
        <v>-0.55000000000000004</v>
      </c>
      <c r="Z127" s="4">
        <v>-0.01</v>
      </c>
      <c r="AD127" s="8">
        <v>60.31</v>
      </c>
      <c r="AE127" s="8">
        <v>4513.04</v>
      </c>
      <c r="AF127" s="4">
        <v>-2.17</v>
      </c>
      <c r="AG127" s="4">
        <v>-0.01</v>
      </c>
    </row>
    <row r="128" spans="2:33" ht="15.75" thickBot="1" x14ac:dyDescent="0.3">
      <c r="B128" s="8">
        <v>609</v>
      </c>
      <c r="C128" s="8">
        <v>4577.1000000000004</v>
      </c>
      <c r="D128" s="4">
        <v>-0.04</v>
      </c>
      <c r="E128" s="4">
        <v>0.01</v>
      </c>
      <c r="J128" s="8">
        <v>318.56</v>
      </c>
      <c r="K128" s="8">
        <v>4577.1000000000004</v>
      </c>
      <c r="L128" s="4">
        <v>-0.46</v>
      </c>
      <c r="M128" s="4">
        <v>0.01</v>
      </c>
      <c r="Q128" s="8">
        <v>693.75</v>
      </c>
      <c r="R128" s="8">
        <v>4577.1000000000004</v>
      </c>
      <c r="S128" s="4">
        <v>1.52</v>
      </c>
      <c r="T128" s="4">
        <v>0.01</v>
      </c>
      <c r="W128" s="8">
        <v>671.83</v>
      </c>
      <c r="X128" s="8">
        <v>4577.1000000000004</v>
      </c>
      <c r="Y128" s="4">
        <v>1.0900000000000001</v>
      </c>
      <c r="Z128" s="4">
        <v>0.01</v>
      </c>
      <c r="AD128" s="8">
        <v>560.35</v>
      </c>
      <c r="AE128" s="8">
        <v>4577.1000000000004</v>
      </c>
      <c r="AF128" s="4">
        <v>2.23</v>
      </c>
      <c r="AG128" s="4">
        <v>0.01</v>
      </c>
    </row>
    <row r="129" spans="2:33" ht="15.75" thickBot="1" x14ac:dyDescent="0.3">
      <c r="B129" s="8">
        <v>595.19000000000005</v>
      </c>
      <c r="C129" s="8">
        <v>4538.43</v>
      </c>
      <c r="D129" s="4">
        <v>-0.02</v>
      </c>
      <c r="E129" s="4">
        <v>-0.01</v>
      </c>
      <c r="J129" s="8">
        <v>450</v>
      </c>
      <c r="K129" s="8">
        <v>4538.43</v>
      </c>
      <c r="L129" s="4">
        <v>0.35</v>
      </c>
      <c r="M129" s="4">
        <v>-0.01</v>
      </c>
      <c r="Q129" s="8">
        <v>235.38</v>
      </c>
      <c r="R129" s="8">
        <v>4538.43</v>
      </c>
      <c r="S129" s="4">
        <v>-1.08</v>
      </c>
      <c r="T129" s="4">
        <v>-0.01</v>
      </c>
      <c r="W129" s="8">
        <v>546.63</v>
      </c>
      <c r="X129" s="8">
        <v>4538.43</v>
      </c>
      <c r="Y129" s="4">
        <v>-0.21</v>
      </c>
      <c r="Z129" s="4">
        <v>-0.01</v>
      </c>
      <c r="AD129" s="8">
        <v>532.61</v>
      </c>
      <c r="AE129" s="8">
        <v>4538.43</v>
      </c>
      <c r="AF129" s="4">
        <v>-0.05</v>
      </c>
      <c r="AG129" s="4">
        <v>-0.01</v>
      </c>
    </row>
    <row r="130" spans="2:33" ht="15.75" thickBot="1" x14ac:dyDescent="0.3">
      <c r="B130" s="8">
        <v>248.1</v>
      </c>
      <c r="C130" s="8">
        <v>4591.67</v>
      </c>
      <c r="D130" s="4">
        <v>-0.88</v>
      </c>
      <c r="E130" s="4">
        <v>0.01</v>
      </c>
      <c r="J130" s="8">
        <v>117</v>
      </c>
      <c r="K130" s="8">
        <v>4591.67</v>
      </c>
      <c r="L130" s="4">
        <v>-1.35</v>
      </c>
      <c r="M130" s="4">
        <v>0.01</v>
      </c>
      <c r="Q130" s="8">
        <v>332.68</v>
      </c>
      <c r="R130" s="8">
        <v>4591.67</v>
      </c>
      <c r="S130" s="4">
        <v>0.35</v>
      </c>
      <c r="T130" s="4">
        <v>0.01</v>
      </c>
      <c r="W130" s="8">
        <v>665.46</v>
      </c>
      <c r="X130" s="8">
        <v>4591.67</v>
      </c>
      <c r="Y130" s="4">
        <v>0.2</v>
      </c>
      <c r="Z130" s="4">
        <v>0.01</v>
      </c>
      <c r="AD130" s="8">
        <v>629.91999999999996</v>
      </c>
      <c r="AE130" s="8">
        <v>4591.67</v>
      </c>
      <c r="AF130" s="4">
        <v>0.17</v>
      </c>
      <c r="AG130" s="4">
        <v>0.01</v>
      </c>
    </row>
    <row r="131" spans="2:33" ht="15.75" thickBot="1" x14ac:dyDescent="0.3">
      <c r="B131" s="8">
        <v>359.21</v>
      </c>
      <c r="C131" s="8">
        <v>4686.75</v>
      </c>
      <c r="D131" s="4">
        <v>0.37</v>
      </c>
      <c r="E131" s="4">
        <v>0.02</v>
      </c>
      <c r="J131" s="8">
        <v>555</v>
      </c>
      <c r="K131" s="8">
        <v>4686.75</v>
      </c>
      <c r="L131" s="4">
        <v>1.56</v>
      </c>
      <c r="M131" s="4">
        <v>0.02</v>
      </c>
      <c r="Q131" s="8">
        <v>561.92999999999995</v>
      </c>
      <c r="R131" s="8">
        <v>4686.75</v>
      </c>
      <c r="S131" s="4">
        <v>0.52</v>
      </c>
      <c r="T131" s="4">
        <v>0.02</v>
      </c>
      <c r="W131" s="8">
        <v>527.73</v>
      </c>
      <c r="X131" s="8">
        <v>4686.75</v>
      </c>
      <c r="Y131" s="4">
        <v>-0.23</v>
      </c>
      <c r="Z131" s="4">
        <v>0.02</v>
      </c>
      <c r="AD131" s="8">
        <v>366.07</v>
      </c>
      <c r="AE131" s="8">
        <v>4686.75</v>
      </c>
      <c r="AF131" s="4">
        <v>-0.54</v>
      </c>
      <c r="AG131" s="4">
        <v>0.02</v>
      </c>
    </row>
    <row r="132" spans="2:33" ht="15.75" thickBot="1" x14ac:dyDescent="0.3">
      <c r="B132" s="8">
        <v>609.21</v>
      </c>
      <c r="C132" s="8">
        <v>4701.21</v>
      </c>
      <c r="D132" s="4">
        <v>0.53</v>
      </c>
      <c r="E132" s="4">
        <v>0</v>
      </c>
      <c r="J132" s="8">
        <v>298.23</v>
      </c>
      <c r="K132" s="8">
        <v>4701.21</v>
      </c>
      <c r="L132" s="4">
        <v>-0.62</v>
      </c>
      <c r="M132" s="4">
        <v>0</v>
      </c>
      <c r="Q132" s="8">
        <v>221.78</v>
      </c>
      <c r="R132" s="8">
        <v>4701.21</v>
      </c>
      <c r="S132" s="4">
        <v>-0.93</v>
      </c>
      <c r="T132" s="4">
        <v>0</v>
      </c>
      <c r="W132" s="8">
        <v>180.88</v>
      </c>
      <c r="X132" s="8">
        <v>4701.21</v>
      </c>
      <c r="Y132" s="4">
        <v>-1.07</v>
      </c>
      <c r="Z132" s="4">
        <v>0</v>
      </c>
      <c r="AD132" s="8">
        <v>595.28</v>
      </c>
      <c r="AE132" s="8">
        <v>4701.21</v>
      </c>
      <c r="AF132" s="4">
        <v>0.49</v>
      </c>
      <c r="AG132" s="4">
        <v>0</v>
      </c>
    </row>
    <row r="133" spans="2:33" ht="15.75" thickBot="1" x14ac:dyDescent="0.3">
      <c r="B133" s="8">
        <v>109.33</v>
      </c>
      <c r="C133" s="8">
        <v>4667.45</v>
      </c>
      <c r="D133" s="4">
        <v>-1.72</v>
      </c>
      <c r="E133" s="4">
        <v>-0.01</v>
      </c>
      <c r="J133" s="8">
        <v>138</v>
      </c>
      <c r="K133" s="8">
        <v>4667.45</v>
      </c>
      <c r="L133" s="4">
        <v>-0.77</v>
      </c>
      <c r="M133" s="4">
        <v>-0.01</v>
      </c>
      <c r="Q133" s="8">
        <v>430.03</v>
      </c>
      <c r="R133" s="8">
        <v>4667.45</v>
      </c>
      <c r="S133" s="4">
        <v>0.66</v>
      </c>
      <c r="T133" s="4">
        <v>-0.01</v>
      </c>
      <c r="W133" s="8">
        <v>437.78</v>
      </c>
      <c r="X133" s="8">
        <v>4667.45</v>
      </c>
      <c r="Y133" s="4">
        <v>0.88</v>
      </c>
      <c r="Z133" s="4">
        <v>-0.01</v>
      </c>
      <c r="AD133" s="8">
        <v>484.21</v>
      </c>
      <c r="AE133" s="8">
        <v>4667.45</v>
      </c>
      <c r="AF133" s="4">
        <v>-0.21</v>
      </c>
      <c r="AG133" s="4">
        <v>-0.01</v>
      </c>
    </row>
    <row r="134" spans="2:33" ht="15.75" thickBot="1" x14ac:dyDescent="0.3">
      <c r="B134" s="8">
        <v>331.6</v>
      </c>
      <c r="C134" s="8">
        <v>4712.0200000000004</v>
      </c>
      <c r="D134" s="4">
        <v>1.1100000000000001</v>
      </c>
      <c r="E134" s="4">
        <v>0.01</v>
      </c>
      <c r="J134" s="8">
        <v>33.58</v>
      </c>
      <c r="K134" s="8">
        <v>4712.0200000000004</v>
      </c>
      <c r="L134" s="4">
        <v>-1.41</v>
      </c>
      <c r="M134" s="4">
        <v>0.01</v>
      </c>
      <c r="Q134" s="8">
        <v>187.05</v>
      </c>
      <c r="R134" s="8">
        <v>4712.0200000000004</v>
      </c>
      <c r="S134" s="4">
        <v>-0.83</v>
      </c>
      <c r="T134" s="4">
        <v>0.01</v>
      </c>
      <c r="W134" s="8">
        <v>111.16</v>
      </c>
      <c r="X134" s="8">
        <v>4712.0200000000004</v>
      </c>
      <c r="Y134" s="4">
        <v>-1.37</v>
      </c>
      <c r="Z134" s="4">
        <v>0.01</v>
      </c>
      <c r="AD134" s="8">
        <v>95.4</v>
      </c>
      <c r="AE134" s="8">
        <v>4712.0200000000004</v>
      </c>
      <c r="AF134" s="4">
        <v>-1.62</v>
      </c>
      <c r="AG134" s="4">
        <v>0.01</v>
      </c>
    </row>
    <row r="135" spans="2:33" ht="15.75" thickBot="1" x14ac:dyDescent="0.3">
      <c r="B135" s="8">
        <v>359.42</v>
      </c>
      <c r="C135" s="8">
        <v>4668.97</v>
      </c>
      <c r="D135" s="4">
        <v>0.08</v>
      </c>
      <c r="E135" s="4">
        <v>-0.01</v>
      </c>
      <c r="J135" s="8">
        <v>283.83999999999997</v>
      </c>
      <c r="K135" s="8">
        <v>4668.97</v>
      </c>
      <c r="L135" s="4">
        <v>2.13</v>
      </c>
      <c r="M135" s="4">
        <v>-0.01</v>
      </c>
      <c r="Q135" s="8">
        <v>207.88</v>
      </c>
      <c r="R135" s="8">
        <v>4668.97</v>
      </c>
      <c r="S135" s="4">
        <v>0.11</v>
      </c>
      <c r="T135" s="4">
        <v>-0.01</v>
      </c>
      <c r="W135" s="8">
        <v>658.13</v>
      </c>
      <c r="X135" s="8">
        <v>4668.97</v>
      </c>
      <c r="Y135" s="4">
        <v>1.78</v>
      </c>
      <c r="Z135" s="4">
        <v>-0.01</v>
      </c>
      <c r="AD135" s="8">
        <v>366.19</v>
      </c>
      <c r="AE135" s="8">
        <v>4668.97</v>
      </c>
      <c r="AF135" s="4">
        <v>1.35</v>
      </c>
      <c r="AG135" s="4">
        <v>-0.01</v>
      </c>
    </row>
    <row r="136" spans="2:33" ht="15.75" thickBot="1" x14ac:dyDescent="0.3">
      <c r="B136" s="8">
        <v>206.68</v>
      </c>
      <c r="C136" s="8">
        <v>4634.09</v>
      </c>
      <c r="D136" s="4">
        <v>-0.55000000000000004</v>
      </c>
      <c r="E136" s="4">
        <v>-0.01</v>
      </c>
      <c r="J136" s="8">
        <v>200.45</v>
      </c>
      <c r="K136" s="8">
        <v>4634.09</v>
      </c>
      <c r="L136" s="4">
        <v>-0.35</v>
      </c>
      <c r="M136" s="4">
        <v>-0.01</v>
      </c>
      <c r="Q136" s="8">
        <v>617.41</v>
      </c>
      <c r="R136" s="8">
        <v>4634.09</v>
      </c>
      <c r="S136" s="4">
        <v>1.0900000000000001</v>
      </c>
      <c r="T136" s="4">
        <v>-0.01</v>
      </c>
      <c r="W136" s="8">
        <v>532.14</v>
      </c>
      <c r="X136" s="8">
        <v>4634.09</v>
      </c>
      <c r="Y136" s="4">
        <v>-0.21</v>
      </c>
      <c r="Z136" s="4">
        <v>-0.01</v>
      </c>
      <c r="AD136" s="8">
        <v>213.46</v>
      </c>
      <c r="AE136" s="8">
        <v>4634.09</v>
      </c>
      <c r="AF136" s="4">
        <v>-0.54</v>
      </c>
      <c r="AG136" s="4">
        <v>-0.01</v>
      </c>
    </row>
    <row r="137" spans="2:33" ht="15.75" thickBot="1" x14ac:dyDescent="0.3">
      <c r="B137" s="8">
        <v>165.14</v>
      </c>
      <c r="C137" s="8">
        <v>4709.8500000000004</v>
      </c>
      <c r="D137" s="4">
        <v>-0.22</v>
      </c>
      <c r="E137" s="4">
        <v>0.02</v>
      </c>
      <c r="J137" s="8">
        <v>332.56</v>
      </c>
      <c r="K137" s="8">
        <v>4709.8500000000004</v>
      </c>
      <c r="L137" s="4">
        <v>0.51</v>
      </c>
      <c r="M137" s="4">
        <v>0.02</v>
      </c>
      <c r="Q137" s="8">
        <v>221.69</v>
      </c>
      <c r="R137" s="8">
        <v>4709.8500000000004</v>
      </c>
      <c r="S137" s="4">
        <v>-1.02</v>
      </c>
      <c r="T137" s="4">
        <v>0.02</v>
      </c>
      <c r="W137" s="8">
        <v>32.03</v>
      </c>
      <c r="X137" s="8">
        <v>4709.8500000000004</v>
      </c>
      <c r="Y137" s="4">
        <v>-2.81</v>
      </c>
      <c r="Z137" s="4">
        <v>0.02</v>
      </c>
      <c r="AD137" s="8">
        <v>539.85</v>
      </c>
      <c r="AE137" s="8">
        <v>4709.8500000000004</v>
      </c>
      <c r="AF137" s="4">
        <v>0.93</v>
      </c>
      <c r="AG137" s="4">
        <v>0.02</v>
      </c>
    </row>
    <row r="138" spans="2:33" ht="15.75" thickBot="1" x14ac:dyDescent="0.3">
      <c r="B138" s="8">
        <v>547.12</v>
      </c>
      <c r="C138" s="8">
        <v>4668.67</v>
      </c>
      <c r="D138" s="4">
        <v>1.2</v>
      </c>
      <c r="E138" s="4">
        <v>-0.01</v>
      </c>
      <c r="J138" s="8">
        <v>12.92</v>
      </c>
      <c r="K138" s="8">
        <v>4668.67</v>
      </c>
      <c r="L138" s="4">
        <v>-3.25</v>
      </c>
      <c r="M138" s="4">
        <v>-0.01</v>
      </c>
      <c r="Q138" s="8">
        <v>561.80999999999995</v>
      </c>
      <c r="R138" s="8">
        <v>4668.67</v>
      </c>
      <c r="S138" s="4">
        <v>0.93</v>
      </c>
      <c r="T138" s="4">
        <v>-0.01</v>
      </c>
      <c r="W138" s="8">
        <v>66.459999999999994</v>
      </c>
      <c r="X138" s="8">
        <v>4668.67</v>
      </c>
      <c r="Y138" s="4">
        <v>0.73</v>
      </c>
      <c r="Z138" s="4">
        <v>-0.01</v>
      </c>
      <c r="AD138" s="8">
        <v>685.68</v>
      </c>
      <c r="AE138" s="8">
        <v>4668.67</v>
      </c>
      <c r="AF138" s="4">
        <v>0.24</v>
      </c>
      <c r="AG138" s="4">
        <v>-0.01</v>
      </c>
    </row>
    <row r="140" spans="2:33" x14ac:dyDescent="0.25">
      <c r="B140" s="36" t="s">
        <v>124</v>
      </c>
      <c r="C140">
        <f>CORREL(D76:D138,E76:E138)</f>
        <v>0.24484403289226886</v>
      </c>
      <c r="J140" s="36" t="s">
        <v>124</v>
      </c>
      <c r="K140">
        <f>CORREL(L76:L138,M76:M138)</f>
        <v>-0.16641497892264553</v>
      </c>
      <c r="Q140" s="36" t="s">
        <v>124</v>
      </c>
      <c r="R140">
        <f>CORREL(S76:S138,T76:T138)</f>
        <v>0.14784898900080079</v>
      </c>
      <c r="W140" s="36" t="s">
        <v>124</v>
      </c>
      <c r="X140">
        <f>CORREL(Y76:Y138,Z76:Z138)</f>
        <v>-0.24332538609022245</v>
      </c>
      <c r="AD140" s="36" t="s">
        <v>124</v>
      </c>
      <c r="AE140">
        <f>CORREL(AF76:AF138,AG76:AG138)</f>
        <v>-5.4829927733286168E-2</v>
      </c>
    </row>
    <row r="141" spans="2:33" ht="15.75" thickBot="1" x14ac:dyDescent="0.3"/>
    <row r="142" spans="2:33" x14ac:dyDescent="0.25">
      <c r="B142" s="40"/>
      <c r="C142" s="39" t="s">
        <v>126</v>
      </c>
      <c r="D142" s="41" t="s">
        <v>127</v>
      </c>
      <c r="J142" s="40"/>
      <c r="K142" s="39" t="s">
        <v>126</v>
      </c>
      <c r="L142" s="41" t="s">
        <v>127</v>
      </c>
      <c r="Q142" s="40"/>
      <c r="R142" s="39" t="s">
        <v>126</v>
      </c>
      <c r="S142" s="41" t="s">
        <v>127</v>
      </c>
      <c r="W142" s="40"/>
      <c r="X142" s="39" t="s">
        <v>126</v>
      </c>
      <c r="Y142" s="41" t="s">
        <v>127</v>
      </c>
      <c r="AD142" s="40"/>
      <c r="AE142" s="39" t="s">
        <v>126</v>
      </c>
      <c r="AF142" s="41" t="s">
        <v>127</v>
      </c>
    </row>
    <row r="143" spans="2:33" x14ac:dyDescent="0.25">
      <c r="B143" s="42" t="s">
        <v>126</v>
      </c>
      <c r="C143" s="37">
        <v>1</v>
      </c>
      <c r="D143" s="43"/>
      <c r="J143" s="42" t="s">
        <v>126</v>
      </c>
      <c r="K143" s="37">
        <v>1</v>
      </c>
      <c r="L143" s="43"/>
      <c r="Q143" s="42" t="s">
        <v>126</v>
      </c>
      <c r="R143" s="37">
        <v>1</v>
      </c>
      <c r="S143" s="43"/>
      <c r="W143" s="42" t="s">
        <v>126</v>
      </c>
      <c r="X143" s="37">
        <v>1</v>
      </c>
      <c r="Y143" s="43"/>
      <c r="AD143" s="42" t="s">
        <v>126</v>
      </c>
      <c r="AE143" s="37">
        <v>1</v>
      </c>
      <c r="AF143" s="43"/>
    </row>
    <row r="144" spans="2:33" ht="15.75" thickBot="1" x14ac:dyDescent="0.3">
      <c r="B144" s="44" t="s">
        <v>127</v>
      </c>
      <c r="C144" s="38">
        <v>-9.0831734663964131E-2</v>
      </c>
      <c r="D144" s="45">
        <v>1</v>
      </c>
      <c r="J144" s="44" t="s">
        <v>127</v>
      </c>
      <c r="K144" s="38">
        <v>-0.16641497892264553</v>
      </c>
      <c r="L144" s="45">
        <v>1</v>
      </c>
      <c r="Q144" s="44" t="s">
        <v>127</v>
      </c>
      <c r="R144" s="38">
        <v>0.14784898900080079</v>
      </c>
      <c r="S144" s="45">
        <v>1</v>
      </c>
      <c r="W144" s="44" t="s">
        <v>127</v>
      </c>
      <c r="X144" s="38">
        <v>-0.24332538609022245</v>
      </c>
      <c r="Y144" s="45">
        <v>1</v>
      </c>
      <c r="AD144" s="44" t="s">
        <v>127</v>
      </c>
      <c r="AE144" s="38">
        <v>-5.4829927733286168E-2</v>
      </c>
      <c r="AF144" s="45">
        <v>1</v>
      </c>
    </row>
    <row r="145" spans="2:34" ht="15.75" thickBot="1" x14ac:dyDescent="0.3"/>
    <row r="146" spans="2:34" ht="27" thickBot="1" x14ac:dyDescent="0.3">
      <c r="B146" s="1" t="s">
        <v>4</v>
      </c>
      <c r="C146" s="1" t="s">
        <v>110</v>
      </c>
      <c r="D146" s="1" t="s">
        <v>111</v>
      </c>
      <c r="E146" s="1" t="s">
        <v>112</v>
      </c>
      <c r="J146" s="1" t="s">
        <v>4</v>
      </c>
      <c r="K146" s="1" t="s">
        <v>110</v>
      </c>
      <c r="L146" s="1" t="s">
        <v>111</v>
      </c>
      <c r="M146" s="1" t="s">
        <v>112</v>
      </c>
      <c r="Q146" s="1" t="s">
        <v>4</v>
      </c>
      <c r="R146" s="1" t="s">
        <v>110</v>
      </c>
      <c r="S146" s="1" t="s">
        <v>111</v>
      </c>
      <c r="T146" s="1" t="s">
        <v>112</v>
      </c>
      <c r="W146" s="1" t="s">
        <v>9</v>
      </c>
      <c r="X146" s="1" t="s">
        <v>4</v>
      </c>
      <c r="Y146" s="1" t="s">
        <v>110</v>
      </c>
      <c r="Z146" s="1" t="s">
        <v>111</v>
      </c>
      <c r="AA146" s="1" t="s">
        <v>112</v>
      </c>
      <c r="AD146" s="1" t="s">
        <v>9</v>
      </c>
      <c r="AE146" s="1" t="s">
        <v>4</v>
      </c>
      <c r="AF146" s="1" t="s">
        <v>110</v>
      </c>
      <c r="AG146" s="1" t="s">
        <v>111</v>
      </c>
      <c r="AH146" s="1" t="s">
        <v>112</v>
      </c>
    </row>
    <row r="147" spans="2:34" ht="15.75" thickBot="1" x14ac:dyDescent="0.3">
      <c r="B147" s="8">
        <v>181.03</v>
      </c>
      <c r="C147" s="8">
        <v>4432.99</v>
      </c>
      <c r="D147" s="1"/>
      <c r="E147" s="1"/>
      <c r="J147" s="8">
        <v>22.72</v>
      </c>
      <c r="K147" s="8">
        <v>4432.99</v>
      </c>
      <c r="L147" s="1"/>
      <c r="M147" s="1"/>
      <c r="Q147" s="8">
        <v>483.85</v>
      </c>
      <c r="R147" s="8">
        <v>4432.99</v>
      </c>
      <c r="S147" s="1"/>
      <c r="T147" s="1"/>
      <c r="W147" s="6">
        <v>44456</v>
      </c>
      <c r="X147" s="8">
        <v>280.8</v>
      </c>
      <c r="Y147" s="8">
        <v>4432.99</v>
      </c>
      <c r="Z147" s="1"/>
      <c r="AA147" s="1"/>
      <c r="AD147" s="6">
        <v>44456</v>
      </c>
      <c r="AE147" s="8">
        <v>337.34</v>
      </c>
      <c r="AF147" s="8">
        <v>4432.99</v>
      </c>
      <c r="AG147" s="1"/>
      <c r="AH147" s="1"/>
    </row>
    <row r="148" spans="2:34" ht="15.75" thickBot="1" x14ac:dyDescent="0.3">
      <c r="B148" s="8">
        <v>603.17999999999995</v>
      </c>
      <c r="C148" s="8">
        <v>4357.7299999999996</v>
      </c>
      <c r="D148" s="4">
        <v>1.2</v>
      </c>
      <c r="E148" s="4">
        <v>-0.02</v>
      </c>
      <c r="J148" s="8">
        <v>575.21</v>
      </c>
      <c r="K148" s="8">
        <v>4357.7299999999996</v>
      </c>
      <c r="L148" s="4">
        <v>3.23</v>
      </c>
      <c r="M148" s="4">
        <v>-0.02</v>
      </c>
      <c r="Q148" s="8">
        <v>103.65</v>
      </c>
      <c r="R148" s="8">
        <v>4357.7299999999996</v>
      </c>
      <c r="S148" s="4">
        <v>-1.54</v>
      </c>
      <c r="T148" s="4">
        <v>-0.02</v>
      </c>
      <c r="W148" s="6">
        <v>44459</v>
      </c>
      <c r="X148" s="8">
        <v>552.02</v>
      </c>
      <c r="Y148" s="8">
        <v>4357.7299999999996</v>
      </c>
      <c r="Z148" s="4">
        <v>0.68</v>
      </c>
      <c r="AA148" s="4">
        <v>-0.02</v>
      </c>
      <c r="AD148" s="6">
        <v>44459</v>
      </c>
      <c r="AE148" s="8">
        <v>19.28</v>
      </c>
      <c r="AF148" s="8">
        <v>4357.7299999999996</v>
      </c>
      <c r="AG148" s="4">
        <v>-2.86</v>
      </c>
      <c r="AH148" s="4">
        <v>-0.02</v>
      </c>
    </row>
    <row r="149" spans="2:34" ht="15.75" thickBot="1" x14ac:dyDescent="0.3">
      <c r="B149" s="8">
        <v>24.23</v>
      </c>
      <c r="C149" s="8">
        <v>4354.1899999999996</v>
      </c>
      <c r="D149" s="4">
        <v>-3.21</v>
      </c>
      <c r="E149" s="4">
        <v>0</v>
      </c>
      <c r="J149" s="8">
        <v>589.53</v>
      </c>
      <c r="K149" s="8">
        <v>4354.1899999999996</v>
      </c>
      <c r="L149" s="4">
        <v>0.02</v>
      </c>
      <c r="M149" s="4">
        <v>0</v>
      </c>
      <c r="Q149" s="8">
        <v>332.45</v>
      </c>
      <c r="R149" s="8">
        <v>4354.1899999999996</v>
      </c>
      <c r="S149" s="4">
        <v>1.17</v>
      </c>
      <c r="T149" s="4">
        <v>0</v>
      </c>
      <c r="W149" s="6">
        <v>44460</v>
      </c>
      <c r="X149" s="8">
        <v>71.66</v>
      </c>
      <c r="Y149" s="8">
        <v>4354.1899999999996</v>
      </c>
      <c r="Z149" s="4">
        <v>-2.04</v>
      </c>
      <c r="AA149" s="4">
        <v>0</v>
      </c>
      <c r="AD149" s="6">
        <v>44460</v>
      </c>
      <c r="AE149" s="8">
        <v>83.7</v>
      </c>
      <c r="AF149" s="8">
        <v>4354.1899999999996</v>
      </c>
      <c r="AG149" s="4">
        <v>1.47</v>
      </c>
      <c r="AH149" s="4">
        <v>0</v>
      </c>
    </row>
    <row r="150" spans="2:34" ht="15.75" thickBot="1" x14ac:dyDescent="0.3">
      <c r="B150" s="8">
        <v>5.27</v>
      </c>
      <c r="C150" s="8">
        <v>4395.6400000000003</v>
      </c>
      <c r="D150" s="4">
        <v>-1.52</v>
      </c>
      <c r="E150" s="4">
        <v>0.01</v>
      </c>
      <c r="J150" s="8">
        <v>677.66</v>
      </c>
      <c r="K150" s="8">
        <v>4395.6400000000003</v>
      </c>
      <c r="L150" s="4">
        <v>0.14000000000000001</v>
      </c>
      <c r="M150" s="4">
        <v>0.01</v>
      </c>
      <c r="Q150" s="8">
        <v>637.5</v>
      </c>
      <c r="R150" s="8">
        <v>4395.6400000000003</v>
      </c>
      <c r="S150" s="4">
        <v>0.65</v>
      </c>
      <c r="T150" s="4">
        <v>0.01</v>
      </c>
      <c r="W150" s="6">
        <v>44461</v>
      </c>
      <c r="X150" s="8">
        <v>350.82</v>
      </c>
      <c r="Y150" s="8">
        <v>4395.6400000000003</v>
      </c>
      <c r="Z150" s="4">
        <v>1.59</v>
      </c>
      <c r="AA150" s="4">
        <v>0.01</v>
      </c>
      <c r="AD150" s="6">
        <v>44461</v>
      </c>
      <c r="AE150" s="8">
        <v>99.66</v>
      </c>
      <c r="AF150" s="8">
        <v>4395.6400000000003</v>
      </c>
      <c r="AG150" s="4">
        <v>0.17</v>
      </c>
      <c r="AH150" s="4">
        <v>0.01</v>
      </c>
    </row>
    <row r="151" spans="2:34" ht="15.75" thickBot="1" x14ac:dyDescent="0.3">
      <c r="B151" s="8">
        <v>558.39</v>
      </c>
      <c r="C151" s="8">
        <v>4448.9799999999996</v>
      </c>
      <c r="D151" s="4">
        <v>4.66</v>
      </c>
      <c r="E151" s="4">
        <v>0.01</v>
      </c>
      <c r="J151" s="8">
        <v>70.81</v>
      </c>
      <c r="K151" s="8">
        <v>4448.9799999999996</v>
      </c>
      <c r="L151" s="4">
        <v>-2.2599999999999998</v>
      </c>
      <c r="M151" s="4">
        <v>0.01</v>
      </c>
      <c r="Q151" s="8">
        <v>651.54</v>
      </c>
      <c r="R151" s="8">
        <v>4448.9799999999996</v>
      </c>
      <c r="S151" s="4">
        <v>0.02</v>
      </c>
      <c r="T151" s="4">
        <v>0.01</v>
      </c>
      <c r="W151" s="6">
        <v>44462</v>
      </c>
      <c r="X151" s="8">
        <v>94.38</v>
      </c>
      <c r="Y151" s="8">
        <v>4448.9799999999996</v>
      </c>
      <c r="Z151" s="4">
        <v>-1.31</v>
      </c>
      <c r="AA151" s="4">
        <v>0.01</v>
      </c>
      <c r="AD151" s="6">
        <v>44462</v>
      </c>
      <c r="AE151" s="8">
        <v>447.8</v>
      </c>
      <c r="AF151" s="8">
        <v>4448.9799999999996</v>
      </c>
      <c r="AG151" s="4">
        <v>1.5</v>
      </c>
      <c r="AH151" s="4">
        <v>0.01</v>
      </c>
    </row>
    <row r="152" spans="2:34" ht="15.75" thickBot="1" x14ac:dyDescent="0.3">
      <c r="B152" s="8">
        <v>627.30999999999995</v>
      </c>
      <c r="C152" s="8">
        <v>4455.4799999999996</v>
      </c>
      <c r="D152" s="4">
        <v>0.12</v>
      </c>
      <c r="E152" s="4">
        <v>0</v>
      </c>
      <c r="J152" s="8">
        <v>441.76</v>
      </c>
      <c r="K152" s="8">
        <v>4455.4799999999996</v>
      </c>
      <c r="L152" s="4">
        <v>1.83</v>
      </c>
      <c r="M152" s="4">
        <v>0</v>
      </c>
      <c r="Q152" s="8">
        <v>240.23</v>
      </c>
      <c r="R152" s="8">
        <v>4455.4799999999996</v>
      </c>
      <c r="S152" s="4">
        <v>-1</v>
      </c>
      <c r="T152" s="4">
        <v>0</v>
      </c>
      <c r="W152" s="6">
        <v>44463</v>
      </c>
      <c r="X152" s="8">
        <v>398.19</v>
      </c>
      <c r="Y152" s="8">
        <v>4455.4799999999996</v>
      </c>
      <c r="Z152" s="4">
        <v>1.44</v>
      </c>
      <c r="AA152" s="4">
        <v>0</v>
      </c>
      <c r="AD152" s="6">
        <v>44463</v>
      </c>
      <c r="AE152" s="8">
        <v>16.36</v>
      </c>
      <c r="AF152" s="8">
        <v>4455.4799999999996</v>
      </c>
      <c r="AG152" s="4">
        <v>-3.31</v>
      </c>
      <c r="AH152" s="4">
        <v>0</v>
      </c>
    </row>
    <row r="153" spans="2:34" ht="15.75" thickBot="1" x14ac:dyDescent="0.3">
      <c r="B153" s="8">
        <v>94.88</v>
      </c>
      <c r="C153" s="8">
        <v>4443.1099999999997</v>
      </c>
      <c r="D153" s="4">
        <v>-1.89</v>
      </c>
      <c r="E153" s="4">
        <v>0</v>
      </c>
      <c r="J153" s="8">
        <v>323.22000000000003</v>
      </c>
      <c r="K153" s="8">
        <v>4443.1099999999997</v>
      </c>
      <c r="L153" s="4">
        <v>-0.31</v>
      </c>
      <c r="M153" s="4">
        <v>0</v>
      </c>
      <c r="Q153" s="8">
        <v>422.56</v>
      </c>
      <c r="R153" s="8">
        <v>4443.1099999999997</v>
      </c>
      <c r="S153" s="4">
        <v>0.56000000000000005</v>
      </c>
      <c r="T153" s="4">
        <v>0</v>
      </c>
      <c r="W153" s="6">
        <v>44466</v>
      </c>
      <c r="X153" s="8">
        <v>280.8</v>
      </c>
      <c r="Y153" s="8">
        <v>4443.1099999999997</v>
      </c>
      <c r="Z153" s="4">
        <v>-0.35</v>
      </c>
      <c r="AA153" s="4">
        <v>0</v>
      </c>
      <c r="AD153" s="6">
        <v>44466</v>
      </c>
      <c r="AE153" s="8">
        <v>542.54999999999995</v>
      </c>
      <c r="AF153" s="8">
        <v>4443.1099999999997</v>
      </c>
      <c r="AG153" s="4">
        <v>3.5</v>
      </c>
      <c r="AH153" s="4">
        <v>0</v>
      </c>
    </row>
    <row r="154" spans="2:34" ht="15.75" thickBot="1" x14ac:dyDescent="0.3">
      <c r="B154" s="8">
        <v>224.11</v>
      </c>
      <c r="C154" s="8">
        <v>4352.63</v>
      </c>
      <c r="D154" s="4">
        <v>0.86</v>
      </c>
      <c r="E154" s="4">
        <v>-0.02</v>
      </c>
      <c r="J154" s="8">
        <v>303.2</v>
      </c>
      <c r="K154" s="8">
        <v>4352.63</v>
      </c>
      <c r="L154" s="4">
        <v>-0.06</v>
      </c>
      <c r="M154" s="4">
        <v>-0.02</v>
      </c>
      <c r="Q154" s="8">
        <v>291.41000000000003</v>
      </c>
      <c r="R154" s="8">
        <v>4352.63</v>
      </c>
      <c r="S154" s="4">
        <v>-0.37</v>
      </c>
      <c r="T154" s="4">
        <v>-0.02</v>
      </c>
      <c r="W154" s="6">
        <v>44467</v>
      </c>
      <c r="X154" s="8">
        <v>430.71</v>
      </c>
      <c r="Y154" s="8">
        <v>4352.63</v>
      </c>
      <c r="Z154" s="4">
        <v>0.43</v>
      </c>
      <c r="AA154" s="4">
        <v>-0.02</v>
      </c>
      <c r="AD154" s="6">
        <v>44467</v>
      </c>
      <c r="AE154" s="8">
        <v>155.29</v>
      </c>
      <c r="AF154" s="8">
        <v>4352.63</v>
      </c>
      <c r="AG154" s="4">
        <v>-1.25</v>
      </c>
      <c r="AH154" s="4">
        <v>-0.02</v>
      </c>
    </row>
    <row r="155" spans="2:34" ht="15.75" thickBot="1" x14ac:dyDescent="0.3">
      <c r="B155" s="8">
        <v>79.37</v>
      </c>
      <c r="C155" s="8">
        <v>4359.46</v>
      </c>
      <c r="D155" s="4">
        <v>-1.04</v>
      </c>
      <c r="E155" s="4">
        <v>0</v>
      </c>
      <c r="J155" s="8">
        <v>523.02</v>
      </c>
      <c r="K155" s="8">
        <v>4359.46</v>
      </c>
      <c r="L155" s="4">
        <v>0.55000000000000004</v>
      </c>
      <c r="M155" s="4">
        <v>0</v>
      </c>
      <c r="Q155" s="8">
        <v>644.99</v>
      </c>
      <c r="R155" s="8">
        <v>4359.46</v>
      </c>
      <c r="S155" s="4">
        <v>0.79</v>
      </c>
      <c r="T155" s="4">
        <v>0</v>
      </c>
      <c r="W155" s="6">
        <v>44468</v>
      </c>
      <c r="X155" s="8">
        <v>696.05</v>
      </c>
      <c r="Y155" s="8">
        <v>4359.46</v>
      </c>
      <c r="Z155" s="4">
        <v>0.48</v>
      </c>
      <c r="AA155" s="4">
        <v>0</v>
      </c>
      <c r="AD155" s="6">
        <v>44468</v>
      </c>
      <c r="AE155" s="8">
        <v>697</v>
      </c>
      <c r="AF155" s="8">
        <v>4359.46</v>
      </c>
      <c r="AG155" s="4">
        <v>1.5</v>
      </c>
      <c r="AH155" s="4">
        <v>0</v>
      </c>
    </row>
    <row r="156" spans="2:34" ht="15.75" thickBot="1" x14ac:dyDescent="0.3">
      <c r="B156" s="8">
        <v>187.93</v>
      </c>
      <c r="C156" s="8">
        <v>4307.54</v>
      </c>
      <c r="D156" s="4">
        <v>0.86</v>
      </c>
      <c r="E156" s="4">
        <v>-0.01</v>
      </c>
      <c r="J156" s="8">
        <v>49.02</v>
      </c>
      <c r="K156" s="8">
        <v>4307.54</v>
      </c>
      <c r="L156" s="4">
        <v>-2.37</v>
      </c>
      <c r="M156" s="4">
        <v>-0.01</v>
      </c>
      <c r="Q156" s="8">
        <v>140.03</v>
      </c>
      <c r="R156" s="8">
        <v>4307.54</v>
      </c>
      <c r="S156" s="4">
        <v>-1.53</v>
      </c>
      <c r="T156" s="4">
        <v>-0.01</v>
      </c>
      <c r="W156" s="6">
        <v>44469</v>
      </c>
      <c r="X156" s="8">
        <v>103.21</v>
      </c>
      <c r="Y156" s="8">
        <v>4307.54</v>
      </c>
      <c r="Z156" s="4">
        <v>-1.91</v>
      </c>
      <c r="AA156" s="4">
        <v>-0.01</v>
      </c>
      <c r="AD156" s="6">
        <v>44469</v>
      </c>
      <c r="AE156" s="8">
        <v>329.12</v>
      </c>
      <c r="AF156" s="8">
        <v>4307.54</v>
      </c>
      <c r="AG156" s="4">
        <v>-0.75</v>
      </c>
      <c r="AH156" s="4">
        <v>-0.01</v>
      </c>
    </row>
    <row r="157" spans="2:34" ht="15.75" thickBot="1" x14ac:dyDescent="0.3">
      <c r="B157" s="8">
        <v>38.020000000000003</v>
      </c>
      <c r="C157" s="8">
        <v>4357.04</v>
      </c>
      <c r="D157" s="4">
        <v>-1.6</v>
      </c>
      <c r="E157" s="4">
        <v>0.01</v>
      </c>
      <c r="J157" s="8">
        <v>27.84</v>
      </c>
      <c r="K157" s="8">
        <v>4357.04</v>
      </c>
      <c r="L157" s="4">
        <v>-0.56999999999999995</v>
      </c>
      <c r="M157" s="4">
        <v>0.01</v>
      </c>
      <c r="Q157" s="8">
        <v>462.48</v>
      </c>
      <c r="R157" s="8">
        <v>4357.04</v>
      </c>
      <c r="S157" s="4">
        <v>1.19</v>
      </c>
      <c r="T157" s="4">
        <v>0.01</v>
      </c>
      <c r="W157" s="6">
        <v>44470</v>
      </c>
      <c r="X157" s="8">
        <v>386.3</v>
      </c>
      <c r="Y157" s="8">
        <v>4357.04</v>
      </c>
      <c r="Z157" s="4">
        <v>1.32</v>
      </c>
      <c r="AA157" s="4">
        <v>0.01</v>
      </c>
      <c r="AD157" s="6">
        <v>44470</v>
      </c>
      <c r="AE157" s="8">
        <v>655.83</v>
      </c>
      <c r="AF157" s="8">
        <v>4357.04</v>
      </c>
      <c r="AG157" s="4">
        <v>0.69</v>
      </c>
      <c r="AH157" s="4">
        <v>0.01</v>
      </c>
    </row>
    <row r="158" spans="2:34" ht="15.75" thickBot="1" x14ac:dyDescent="0.3">
      <c r="B158" s="8">
        <v>629.03</v>
      </c>
      <c r="C158" s="8">
        <v>4300.46</v>
      </c>
      <c r="D158" s="4">
        <v>2.81</v>
      </c>
      <c r="E158" s="4">
        <v>-0.01</v>
      </c>
      <c r="J158" s="8">
        <v>399.37</v>
      </c>
      <c r="K158" s="8">
        <v>4300.46</v>
      </c>
      <c r="L158" s="4">
        <v>2.66</v>
      </c>
      <c r="M158" s="4">
        <v>-0.01</v>
      </c>
      <c r="Q158" s="8">
        <v>122.43</v>
      </c>
      <c r="R158" s="8">
        <v>4300.46</v>
      </c>
      <c r="S158" s="4">
        <v>-1.33</v>
      </c>
      <c r="T158" s="4">
        <v>-0.01</v>
      </c>
      <c r="W158" s="6">
        <v>44473</v>
      </c>
      <c r="X158" s="8">
        <v>362.63</v>
      </c>
      <c r="Y158" s="8">
        <v>4300.46</v>
      </c>
      <c r="Z158" s="4">
        <v>-0.06</v>
      </c>
      <c r="AA158" s="4">
        <v>-0.01</v>
      </c>
      <c r="AD158" s="6">
        <v>44473</v>
      </c>
      <c r="AE158" s="8">
        <v>294.60000000000002</v>
      </c>
      <c r="AF158" s="8">
        <v>4300.46</v>
      </c>
      <c r="AG158" s="4">
        <v>-0.8</v>
      </c>
      <c r="AH158" s="4">
        <v>-0.01</v>
      </c>
    </row>
    <row r="159" spans="2:34" ht="15.75" thickBot="1" x14ac:dyDescent="0.3">
      <c r="B159" s="8">
        <v>549.77</v>
      </c>
      <c r="C159" s="8">
        <v>4345.72</v>
      </c>
      <c r="D159" s="4">
        <v>-0.13</v>
      </c>
      <c r="E159" s="4">
        <v>0.01</v>
      </c>
      <c r="J159" s="8">
        <v>693.59</v>
      </c>
      <c r="K159" s="8">
        <v>4345.72</v>
      </c>
      <c r="L159" s="4">
        <v>0.55000000000000004</v>
      </c>
      <c r="M159" s="4">
        <v>0.01</v>
      </c>
      <c r="Q159" s="8">
        <v>306.42</v>
      </c>
      <c r="R159" s="8">
        <v>4345.72</v>
      </c>
      <c r="S159" s="4">
        <v>0.92</v>
      </c>
      <c r="T159" s="4">
        <v>0.01</v>
      </c>
      <c r="W159" s="6">
        <v>44474</v>
      </c>
      <c r="X159" s="8">
        <v>506.66</v>
      </c>
      <c r="Y159" s="8">
        <v>4345.72</v>
      </c>
      <c r="Z159" s="4">
        <v>0.33</v>
      </c>
      <c r="AA159" s="4">
        <v>0.01</v>
      </c>
      <c r="AD159" s="6">
        <v>44474</v>
      </c>
      <c r="AE159" s="8">
        <v>65.680000000000007</v>
      </c>
      <c r="AF159" s="8">
        <v>4345.72</v>
      </c>
      <c r="AG159" s="4">
        <v>-1.5</v>
      </c>
      <c r="AH159" s="4">
        <v>0.01</v>
      </c>
    </row>
    <row r="160" spans="2:34" ht="15.75" thickBot="1" x14ac:dyDescent="0.3">
      <c r="B160" s="8">
        <v>349.9</v>
      </c>
      <c r="C160" s="8">
        <v>4363.55</v>
      </c>
      <c r="D160" s="4">
        <v>-0.45</v>
      </c>
      <c r="E160" s="4">
        <v>0</v>
      </c>
      <c r="J160" s="8">
        <v>563.07000000000005</v>
      </c>
      <c r="K160" s="8">
        <v>4363.55</v>
      </c>
      <c r="L160" s="4">
        <v>-0.21</v>
      </c>
      <c r="M160" s="4">
        <v>0</v>
      </c>
      <c r="Q160" s="8">
        <v>46.53</v>
      </c>
      <c r="R160" s="8">
        <v>4363.55</v>
      </c>
      <c r="S160" s="4">
        <v>-1.88</v>
      </c>
      <c r="T160" s="4">
        <v>0</v>
      </c>
      <c r="W160" s="6">
        <v>44475</v>
      </c>
      <c r="X160" s="8">
        <v>146.63999999999999</v>
      </c>
      <c r="Y160" s="8">
        <v>4363.55</v>
      </c>
      <c r="Z160" s="4">
        <v>-1.24</v>
      </c>
      <c r="AA160" s="4">
        <v>0</v>
      </c>
      <c r="AD160" s="6">
        <v>44475</v>
      </c>
      <c r="AE160" s="8">
        <v>239.21</v>
      </c>
      <c r="AF160" s="8">
        <v>4363.55</v>
      </c>
      <c r="AG160" s="4">
        <v>1.29</v>
      </c>
      <c r="AH160" s="4">
        <v>0</v>
      </c>
    </row>
    <row r="161" spans="2:34" ht="15.75" thickBot="1" x14ac:dyDescent="0.3">
      <c r="B161" s="8">
        <v>48.36</v>
      </c>
      <c r="C161" s="8">
        <v>4399.76</v>
      </c>
      <c r="D161" s="4">
        <v>-1.98</v>
      </c>
      <c r="E161" s="4">
        <v>0.01</v>
      </c>
      <c r="J161" s="8">
        <v>225.88</v>
      </c>
      <c r="K161" s="8">
        <v>4399.76</v>
      </c>
      <c r="L161" s="4">
        <v>-0.91</v>
      </c>
      <c r="M161" s="4">
        <v>0.01</v>
      </c>
      <c r="Q161" s="8">
        <v>68.63</v>
      </c>
      <c r="R161" s="8">
        <v>4399.76</v>
      </c>
      <c r="S161" s="4">
        <v>0.39</v>
      </c>
      <c r="T161" s="4">
        <v>0.01</v>
      </c>
      <c r="W161" s="6">
        <v>44476</v>
      </c>
      <c r="X161" s="8">
        <v>242.35</v>
      </c>
      <c r="Y161" s="8">
        <v>4399.76</v>
      </c>
      <c r="Z161" s="4">
        <v>0.5</v>
      </c>
      <c r="AA161" s="4">
        <v>0.01</v>
      </c>
      <c r="AD161" s="6">
        <v>44476</v>
      </c>
      <c r="AE161" s="8">
        <v>357.26</v>
      </c>
      <c r="AF161" s="8">
        <v>4399.76</v>
      </c>
      <c r="AG161" s="4">
        <v>0.4</v>
      </c>
      <c r="AH161" s="4">
        <v>0.01</v>
      </c>
    </row>
    <row r="162" spans="2:34" ht="15.75" thickBot="1" x14ac:dyDescent="0.3">
      <c r="B162" s="8">
        <v>351.62</v>
      </c>
      <c r="C162" s="8">
        <v>4391.34</v>
      </c>
      <c r="D162" s="4">
        <v>1.98</v>
      </c>
      <c r="E162" s="4">
        <v>0</v>
      </c>
      <c r="J162" s="8">
        <v>376.42</v>
      </c>
      <c r="K162" s="8">
        <v>4391.34</v>
      </c>
      <c r="L162" s="4">
        <v>0.51</v>
      </c>
      <c r="M162" s="4">
        <v>0</v>
      </c>
      <c r="Q162" s="8">
        <v>710.94</v>
      </c>
      <c r="R162" s="8">
        <v>4391.34</v>
      </c>
      <c r="S162" s="4">
        <v>2.34</v>
      </c>
      <c r="T162" s="4">
        <v>0</v>
      </c>
      <c r="W162" s="6">
        <v>44477</v>
      </c>
      <c r="X162" s="8">
        <v>304.49</v>
      </c>
      <c r="Y162" s="8">
        <v>4391.34</v>
      </c>
      <c r="Z162" s="4">
        <v>0.23</v>
      </c>
      <c r="AA162" s="4">
        <v>0</v>
      </c>
      <c r="AD162" s="6">
        <v>44477</v>
      </c>
      <c r="AE162" s="8">
        <v>628.14</v>
      </c>
      <c r="AF162" s="8">
        <v>4391.34</v>
      </c>
      <c r="AG162" s="4">
        <v>0.56000000000000005</v>
      </c>
      <c r="AH162" s="4">
        <v>0</v>
      </c>
    </row>
    <row r="163" spans="2:34" ht="15.75" thickBot="1" x14ac:dyDescent="0.3">
      <c r="B163" s="8">
        <v>441.22</v>
      </c>
      <c r="C163" s="8">
        <v>4361.1899999999996</v>
      </c>
      <c r="D163" s="4">
        <v>0.23</v>
      </c>
      <c r="E163" s="4">
        <v>-0.01</v>
      </c>
      <c r="J163" s="8">
        <v>623.73</v>
      </c>
      <c r="K163" s="8">
        <v>4361.1899999999996</v>
      </c>
      <c r="L163" s="4">
        <v>0.5</v>
      </c>
      <c r="M163" s="4">
        <v>-0.01</v>
      </c>
      <c r="Q163" s="8">
        <v>552.61</v>
      </c>
      <c r="R163" s="8">
        <v>4361.1899999999996</v>
      </c>
      <c r="S163" s="4">
        <v>-0.25</v>
      </c>
      <c r="T163" s="4">
        <v>-0.01</v>
      </c>
      <c r="W163" s="6">
        <v>44480</v>
      </c>
      <c r="X163" s="8">
        <v>239.38</v>
      </c>
      <c r="Y163" s="8">
        <v>4361.1899999999996</v>
      </c>
      <c r="Z163" s="4">
        <v>-0.24</v>
      </c>
      <c r="AA163" s="4">
        <v>-0.01</v>
      </c>
      <c r="AD163" s="6">
        <v>44480</v>
      </c>
      <c r="AE163" s="8">
        <v>468.42</v>
      </c>
      <c r="AF163" s="8">
        <v>4361.1899999999996</v>
      </c>
      <c r="AG163" s="4">
        <v>-0.28999999999999998</v>
      </c>
      <c r="AH163" s="4">
        <v>-0.01</v>
      </c>
    </row>
    <row r="164" spans="2:34" ht="15.75" thickBot="1" x14ac:dyDescent="0.3">
      <c r="B164" s="8">
        <v>206.89</v>
      </c>
      <c r="C164" s="8">
        <v>4350.6499999999996</v>
      </c>
      <c r="D164" s="4">
        <v>-0.76</v>
      </c>
      <c r="E164" s="4">
        <v>0</v>
      </c>
      <c r="J164" s="8">
        <v>562.48</v>
      </c>
      <c r="K164" s="8">
        <v>4350.6499999999996</v>
      </c>
      <c r="L164" s="4">
        <v>-0.1</v>
      </c>
      <c r="M164" s="4">
        <v>0</v>
      </c>
      <c r="Q164" s="8">
        <v>675.17</v>
      </c>
      <c r="R164" s="8">
        <v>4350.6499999999996</v>
      </c>
      <c r="S164" s="4">
        <v>0.2</v>
      </c>
      <c r="T164" s="4">
        <v>0</v>
      </c>
      <c r="W164" s="6">
        <v>44481</v>
      </c>
      <c r="X164" s="8">
        <v>411.99</v>
      </c>
      <c r="Y164" s="8">
        <v>4350.6499999999996</v>
      </c>
      <c r="Z164" s="4">
        <v>0.54</v>
      </c>
      <c r="AA164" s="4">
        <v>0</v>
      </c>
      <c r="AD164" s="6">
        <v>44481</v>
      </c>
      <c r="AE164" s="8">
        <v>635.04</v>
      </c>
      <c r="AF164" s="8">
        <v>4350.6499999999996</v>
      </c>
      <c r="AG164" s="4">
        <v>0.3</v>
      </c>
      <c r="AH164" s="4">
        <v>0</v>
      </c>
    </row>
    <row r="165" spans="2:34" ht="15.75" thickBot="1" x14ac:dyDescent="0.3">
      <c r="B165" s="8">
        <v>467.07</v>
      </c>
      <c r="C165" s="8">
        <v>4363.8</v>
      </c>
      <c r="D165" s="4">
        <v>0.81</v>
      </c>
      <c r="E165" s="4">
        <v>0</v>
      </c>
      <c r="J165" s="8">
        <v>205.85</v>
      </c>
      <c r="K165" s="8">
        <v>4363.8</v>
      </c>
      <c r="L165" s="4">
        <v>-1.01</v>
      </c>
      <c r="M165" s="4">
        <v>0</v>
      </c>
      <c r="Q165" s="8">
        <v>508.76</v>
      </c>
      <c r="R165" s="8">
        <v>4363.8</v>
      </c>
      <c r="S165" s="4">
        <v>-0.28000000000000003</v>
      </c>
      <c r="T165" s="4">
        <v>0</v>
      </c>
      <c r="W165" s="6">
        <v>44482</v>
      </c>
      <c r="X165" s="8">
        <v>349.86</v>
      </c>
      <c r="Y165" s="8">
        <v>4363.8</v>
      </c>
      <c r="Z165" s="4">
        <v>-0.16</v>
      </c>
      <c r="AA165" s="4">
        <v>0</v>
      </c>
      <c r="AD165" s="6">
        <v>44482</v>
      </c>
      <c r="AE165" s="8">
        <v>669.85</v>
      </c>
      <c r="AF165" s="8">
        <v>4363.8</v>
      </c>
      <c r="AG165" s="4">
        <v>0.05</v>
      </c>
      <c r="AH165" s="4">
        <v>0</v>
      </c>
    </row>
    <row r="166" spans="2:34" ht="15.75" thickBot="1" x14ac:dyDescent="0.3">
      <c r="B166" s="8">
        <v>22.51</v>
      </c>
      <c r="C166" s="8">
        <v>4438.26</v>
      </c>
      <c r="D166" s="4">
        <v>-3.03</v>
      </c>
      <c r="E166" s="4">
        <v>0.02</v>
      </c>
      <c r="J166" s="8">
        <v>417.64</v>
      </c>
      <c r="K166" s="8">
        <v>4438.26</v>
      </c>
      <c r="L166" s="4">
        <v>0.71</v>
      </c>
      <c r="M166" s="4">
        <v>0.02</v>
      </c>
      <c r="Q166" s="8">
        <v>44.65</v>
      </c>
      <c r="R166" s="8">
        <v>4438.26</v>
      </c>
      <c r="S166" s="4">
        <v>-2.4300000000000002</v>
      </c>
      <c r="T166" s="4">
        <v>0.02</v>
      </c>
      <c r="W166" s="6">
        <v>44483</v>
      </c>
      <c r="X166" s="8">
        <v>556.99</v>
      </c>
      <c r="Y166" s="8">
        <v>4438.26</v>
      </c>
      <c r="Z166" s="4">
        <v>0.47</v>
      </c>
      <c r="AA166" s="4">
        <v>0.02</v>
      </c>
      <c r="AD166" s="6">
        <v>44483</v>
      </c>
      <c r="AE166" s="8">
        <v>114.5</v>
      </c>
      <c r="AF166" s="8">
        <v>4438.26</v>
      </c>
      <c r="AG166" s="4">
        <v>-1.77</v>
      </c>
      <c r="AH166" s="4">
        <v>0.02</v>
      </c>
    </row>
    <row r="167" spans="2:34" ht="15.75" thickBot="1" x14ac:dyDescent="0.3">
      <c r="B167" s="8">
        <v>56.98</v>
      </c>
      <c r="C167" s="8">
        <v>4471.37</v>
      </c>
      <c r="D167" s="4">
        <v>0.93</v>
      </c>
      <c r="E167" s="4">
        <v>0.01</v>
      </c>
      <c r="J167" s="8">
        <v>279.66000000000003</v>
      </c>
      <c r="K167" s="8">
        <v>4471.37</v>
      </c>
      <c r="L167" s="4">
        <v>-0.4</v>
      </c>
      <c r="M167" s="4">
        <v>0.01</v>
      </c>
      <c r="Q167" s="8">
        <v>139.47</v>
      </c>
      <c r="R167" s="8">
        <v>4471.37</v>
      </c>
      <c r="S167" s="4">
        <v>1.1399999999999999</v>
      </c>
      <c r="T167" s="4">
        <v>0.01</v>
      </c>
      <c r="W167" s="6">
        <v>44484</v>
      </c>
      <c r="X167" s="8">
        <v>526.4</v>
      </c>
      <c r="Y167" s="8">
        <v>4471.37</v>
      </c>
      <c r="Z167" s="4">
        <v>-0.06</v>
      </c>
      <c r="AA167" s="4">
        <v>0.01</v>
      </c>
      <c r="AD167" s="6">
        <v>44484</v>
      </c>
      <c r="AE167" s="8">
        <v>642.20000000000005</v>
      </c>
      <c r="AF167" s="8">
        <v>4471.37</v>
      </c>
      <c r="AG167" s="4">
        <v>1.72</v>
      </c>
      <c r="AH167" s="4">
        <v>0.01</v>
      </c>
    </row>
    <row r="168" spans="2:34" ht="15.75" thickBot="1" x14ac:dyDescent="0.3">
      <c r="B168" s="8">
        <v>496.36</v>
      </c>
      <c r="C168" s="8">
        <v>4486.46</v>
      </c>
      <c r="D168" s="4">
        <v>2.16</v>
      </c>
      <c r="E168" s="4">
        <v>0</v>
      </c>
      <c r="J168" s="8">
        <v>224.71</v>
      </c>
      <c r="K168" s="8">
        <v>4486.46</v>
      </c>
      <c r="L168" s="4">
        <v>-0.22</v>
      </c>
      <c r="M168" s="4">
        <v>0</v>
      </c>
      <c r="Q168" s="8">
        <v>93.35</v>
      </c>
      <c r="R168" s="8">
        <v>4486.46</v>
      </c>
      <c r="S168" s="4">
        <v>-0.4</v>
      </c>
      <c r="T168" s="4">
        <v>0</v>
      </c>
      <c r="W168" s="6">
        <v>44487</v>
      </c>
      <c r="X168" s="8">
        <v>9.52</v>
      </c>
      <c r="Y168" s="8">
        <v>4486.46</v>
      </c>
      <c r="Z168" s="4">
        <v>-4.01</v>
      </c>
      <c r="AA168" s="4">
        <v>0</v>
      </c>
      <c r="AD168" s="6">
        <v>44487</v>
      </c>
      <c r="AE168" s="8">
        <v>635.16</v>
      </c>
      <c r="AF168" s="8">
        <v>4486.46</v>
      </c>
      <c r="AG168" s="4">
        <v>-0.01</v>
      </c>
      <c r="AH168" s="4">
        <v>0</v>
      </c>
    </row>
    <row r="169" spans="2:34" ht="15.75" thickBot="1" x14ac:dyDescent="0.3">
      <c r="B169" s="8">
        <v>139.69</v>
      </c>
      <c r="C169" s="8">
        <v>4519.63</v>
      </c>
      <c r="D169" s="4">
        <v>-1.27</v>
      </c>
      <c r="E169" s="4">
        <v>0.01</v>
      </c>
      <c r="J169" s="8">
        <v>498.9</v>
      </c>
      <c r="K169" s="8">
        <v>4519.63</v>
      </c>
      <c r="L169" s="4">
        <v>0.8</v>
      </c>
      <c r="M169" s="4">
        <v>0.01</v>
      </c>
      <c r="Q169" s="8">
        <v>249.43</v>
      </c>
      <c r="R169" s="8">
        <v>4519.63</v>
      </c>
      <c r="S169" s="4">
        <v>0.98</v>
      </c>
      <c r="T169" s="4">
        <v>0.01</v>
      </c>
      <c r="W169" s="6">
        <v>44488</v>
      </c>
      <c r="X169" s="8">
        <v>353.79</v>
      </c>
      <c r="Y169" s="8">
        <v>4519.63</v>
      </c>
      <c r="Z169" s="4">
        <v>3.61</v>
      </c>
      <c r="AA169" s="4">
        <v>0.01</v>
      </c>
      <c r="AD169" s="6">
        <v>44488</v>
      </c>
      <c r="AE169" s="8">
        <v>79.78</v>
      </c>
      <c r="AF169" s="8">
        <v>4519.63</v>
      </c>
      <c r="AG169" s="4">
        <v>-2.0699999999999998</v>
      </c>
      <c r="AH169" s="4">
        <v>0.01</v>
      </c>
    </row>
    <row r="170" spans="2:34" ht="15.75" thickBot="1" x14ac:dyDescent="0.3">
      <c r="B170" s="8">
        <v>72.48</v>
      </c>
      <c r="C170" s="8">
        <v>4536.1899999999996</v>
      </c>
      <c r="D170" s="4">
        <v>-0.66</v>
      </c>
      <c r="E170" s="4">
        <v>0</v>
      </c>
      <c r="J170" s="8">
        <v>538.95000000000005</v>
      </c>
      <c r="K170" s="8">
        <v>4536.1899999999996</v>
      </c>
      <c r="L170" s="4">
        <v>0.08</v>
      </c>
      <c r="M170" s="4">
        <v>0</v>
      </c>
      <c r="Q170" s="8">
        <v>587.66</v>
      </c>
      <c r="R170" s="8">
        <v>4536.1899999999996</v>
      </c>
      <c r="S170" s="4">
        <v>0.86</v>
      </c>
      <c r="T170" s="4">
        <v>0</v>
      </c>
      <c r="W170" s="6">
        <v>44489</v>
      </c>
      <c r="X170" s="8">
        <v>549.12</v>
      </c>
      <c r="Y170" s="8">
        <v>4536.1899999999996</v>
      </c>
      <c r="Z170" s="4">
        <v>0.44</v>
      </c>
      <c r="AA170" s="4">
        <v>0</v>
      </c>
      <c r="AD170" s="6">
        <v>44489</v>
      </c>
      <c r="AE170" s="8">
        <v>107.39</v>
      </c>
      <c r="AF170" s="8">
        <v>4536.1899999999996</v>
      </c>
      <c r="AG170" s="4">
        <v>0.3</v>
      </c>
      <c r="AH170" s="4">
        <v>0</v>
      </c>
    </row>
    <row r="171" spans="2:34" ht="15.75" thickBot="1" x14ac:dyDescent="0.3">
      <c r="B171" s="8">
        <v>222.39</v>
      </c>
      <c r="C171" s="8">
        <v>4549.78</v>
      </c>
      <c r="D171" s="4">
        <v>1.1200000000000001</v>
      </c>
      <c r="E171" s="4">
        <v>0</v>
      </c>
      <c r="J171" s="8">
        <v>37.47</v>
      </c>
      <c r="K171" s="8">
        <v>4549.78</v>
      </c>
      <c r="L171" s="4">
        <v>-2.67</v>
      </c>
      <c r="M171" s="4">
        <v>0</v>
      </c>
      <c r="Q171" s="8">
        <v>498.83</v>
      </c>
      <c r="R171" s="8">
        <v>4549.78</v>
      </c>
      <c r="S171" s="4">
        <v>-0.16</v>
      </c>
      <c r="T171" s="4">
        <v>0</v>
      </c>
      <c r="W171" s="6">
        <v>44490</v>
      </c>
      <c r="X171" s="8">
        <v>196.03</v>
      </c>
      <c r="Y171" s="8">
        <v>4549.78</v>
      </c>
      <c r="Z171" s="4">
        <v>-1.03</v>
      </c>
      <c r="AA171" s="4">
        <v>0</v>
      </c>
      <c r="AD171" s="6">
        <v>44490</v>
      </c>
      <c r="AE171" s="8">
        <v>614.41</v>
      </c>
      <c r="AF171" s="8">
        <v>4549.78</v>
      </c>
      <c r="AG171" s="4">
        <v>1.74</v>
      </c>
      <c r="AH171" s="4">
        <v>0</v>
      </c>
    </row>
    <row r="172" spans="2:34" ht="15.75" thickBot="1" x14ac:dyDescent="0.3">
      <c r="B172" s="8">
        <v>263.75</v>
      </c>
      <c r="C172" s="8">
        <v>4544.8999999999996</v>
      </c>
      <c r="D172" s="4">
        <v>0.17</v>
      </c>
      <c r="E172" s="4">
        <v>0</v>
      </c>
      <c r="J172" s="8">
        <v>532.08000000000004</v>
      </c>
      <c r="K172" s="8">
        <v>4544.8999999999996</v>
      </c>
      <c r="L172" s="4">
        <v>2.65</v>
      </c>
      <c r="M172" s="4">
        <v>0</v>
      </c>
      <c r="Q172" s="8">
        <v>527.86</v>
      </c>
      <c r="R172" s="8">
        <v>4544.8999999999996</v>
      </c>
      <c r="S172" s="4">
        <v>0.06</v>
      </c>
      <c r="T172" s="4">
        <v>0</v>
      </c>
      <c r="W172" s="6">
        <v>44491</v>
      </c>
      <c r="X172" s="8">
        <v>312.42</v>
      </c>
      <c r="Y172" s="8">
        <v>4544.8999999999996</v>
      </c>
      <c r="Z172" s="4">
        <v>0.47</v>
      </c>
      <c r="AA172" s="4">
        <v>0</v>
      </c>
      <c r="AD172" s="6">
        <v>44491</v>
      </c>
      <c r="AE172" s="8">
        <v>538.07000000000005</v>
      </c>
      <c r="AF172" s="8">
        <v>4544.8999999999996</v>
      </c>
      <c r="AG172" s="4">
        <v>-0.13</v>
      </c>
      <c r="AH172" s="4">
        <v>0</v>
      </c>
    </row>
    <row r="173" spans="2:34" ht="15.75" thickBot="1" x14ac:dyDescent="0.3">
      <c r="B173" s="8">
        <v>105.22</v>
      </c>
      <c r="C173" s="8">
        <v>4566.4799999999996</v>
      </c>
      <c r="D173" s="4">
        <v>-0.92</v>
      </c>
      <c r="E173" s="4">
        <v>0</v>
      </c>
      <c r="J173" s="8">
        <v>408.43</v>
      </c>
      <c r="K173" s="8">
        <v>4566.4799999999996</v>
      </c>
      <c r="L173" s="4">
        <v>-0.26</v>
      </c>
      <c r="M173" s="4">
        <v>0</v>
      </c>
      <c r="Q173" s="8">
        <v>448.05</v>
      </c>
      <c r="R173" s="8">
        <v>4566.4799999999996</v>
      </c>
      <c r="S173" s="4">
        <v>-0.16</v>
      </c>
      <c r="T173" s="4">
        <v>0</v>
      </c>
      <c r="W173" s="6">
        <v>44494</v>
      </c>
      <c r="X173" s="8">
        <v>461.37</v>
      </c>
      <c r="Y173" s="8">
        <v>4566.4799999999996</v>
      </c>
      <c r="Z173" s="4">
        <v>0.39</v>
      </c>
      <c r="AA173" s="4">
        <v>0</v>
      </c>
      <c r="AD173" s="6">
        <v>44494</v>
      </c>
      <c r="AE173" s="8">
        <v>572.66999999999996</v>
      </c>
      <c r="AF173" s="8">
        <v>4566.4799999999996</v>
      </c>
      <c r="AG173" s="4">
        <v>0.06</v>
      </c>
      <c r="AH173" s="4">
        <v>0</v>
      </c>
    </row>
    <row r="174" spans="2:34" ht="15.75" thickBot="1" x14ac:dyDescent="0.3">
      <c r="B174" s="8">
        <v>675.56</v>
      </c>
      <c r="C174" s="8">
        <v>4574.79</v>
      </c>
      <c r="D174" s="4">
        <v>1.86</v>
      </c>
      <c r="E174" s="4">
        <v>0</v>
      </c>
      <c r="J174" s="8">
        <v>298.51</v>
      </c>
      <c r="K174" s="8">
        <v>4574.79</v>
      </c>
      <c r="L174" s="4">
        <v>-0.31</v>
      </c>
      <c r="M174" s="4">
        <v>0</v>
      </c>
      <c r="Q174" s="8">
        <v>602.24</v>
      </c>
      <c r="R174" s="8">
        <v>4574.79</v>
      </c>
      <c r="S174" s="4">
        <v>0.3</v>
      </c>
      <c r="T174" s="4">
        <v>0</v>
      </c>
      <c r="W174" s="6">
        <v>44495</v>
      </c>
      <c r="X174" s="8">
        <v>361.73</v>
      </c>
      <c r="Y174" s="8">
        <v>4574.79</v>
      </c>
      <c r="Z174" s="4">
        <v>-0.24</v>
      </c>
      <c r="AA174" s="4">
        <v>0</v>
      </c>
      <c r="AD174" s="6">
        <v>44495</v>
      </c>
      <c r="AE174" s="8">
        <v>17.11</v>
      </c>
      <c r="AF174" s="8">
        <v>4574.79</v>
      </c>
      <c r="AG174" s="4">
        <v>-3.51</v>
      </c>
      <c r="AH174" s="4">
        <v>0</v>
      </c>
    </row>
    <row r="175" spans="2:34" ht="15.75" thickBot="1" x14ac:dyDescent="0.3">
      <c r="B175" s="8">
        <v>563.55999999999995</v>
      </c>
      <c r="C175" s="8">
        <v>4551.68</v>
      </c>
      <c r="D175" s="4">
        <v>-0.18</v>
      </c>
      <c r="E175" s="4">
        <v>-0.01</v>
      </c>
      <c r="J175" s="8">
        <v>388.99</v>
      </c>
      <c r="K175" s="8">
        <v>4551.68</v>
      </c>
      <c r="L175" s="4">
        <v>0.26</v>
      </c>
      <c r="M175" s="4">
        <v>-0.01</v>
      </c>
      <c r="Q175" s="8">
        <v>590.63</v>
      </c>
      <c r="R175" s="8">
        <v>4551.68</v>
      </c>
      <c r="S175" s="4">
        <v>-0.02</v>
      </c>
      <c r="T175" s="4">
        <v>-0.01</v>
      </c>
      <c r="W175" s="6">
        <v>44496</v>
      </c>
      <c r="X175" s="8">
        <v>607.32000000000005</v>
      </c>
      <c r="Y175" s="8">
        <v>4551.68</v>
      </c>
      <c r="Z175" s="4">
        <v>0.52</v>
      </c>
      <c r="AA175" s="4">
        <v>-0.01</v>
      </c>
      <c r="AD175" s="6">
        <v>44496</v>
      </c>
      <c r="AE175" s="8">
        <v>190.55</v>
      </c>
      <c r="AF175" s="8">
        <v>4551.68</v>
      </c>
      <c r="AG175" s="4">
        <v>2.41</v>
      </c>
      <c r="AH175" s="4">
        <v>-0.01</v>
      </c>
    </row>
    <row r="176" spans="2:34" ht="15.75" thickBot="1" x14ac:dyDescent="0.3">
      <c r="B176" s="8">
        <v>544.61</v>
      </c>
      <c r="C176" s="8">
        <v>4596.42</v>
      </c>
      <c r="D176" s="4">
        <v>-0.03</v>
      </c>
      <c r="E176" s="4">
        <v>0.01</v>
      </c>
      <c r="J176" s="8">
        <v>257.88</v>
      </c>
      <c r="K176" s="8">
        <v>4596.42</v>
      </c>
      <c r="L176" s="4">
        <v>-0.41</v>
      </c>
      <c r="M176" s="4">
        <v>0.01</v>
      </c>
      <c r="Q176" s="8">
        <v>520.37</v>
      </c>
      <c r="R176" s="8">
        <v>4596.42</v>
      </c>
      <c r="S176" s="4">
        <v>-0.13</v>
      </c>
      <c r="T176" s="4">
        <v>0.01</v>
      </c>
      <c r="W176" s="6">
        <v>44497</v>
      </c>
      <c r="X176" s="8">
        <v>454.47</v>
      </c>
      <c r="Y176" s="8">
        <v>4596.42</v>
      </c>
      <c r="Z176" s="4">
        <v>-0.28999999999999998</v>
      </c>
      <c r="AA176" s="4">
        <v>0.01</v>
      </c>
      <c r="AD176" s="6">
        <v>44497</v>
      </c>
      <c r="AE176" s="8">
        <v>371.45</v>
      </c>
      <c r="AF176" s="8">
        <v>4596.42</v>
      </c>
      <c r="AG176" s="4">
        <v>0.67</v>
      </c>
      <c r="AH176" s="4">
        <v>0.01</v>
      </c>
    </row>
    <row r="177" spans="2:34" ht="15.75" thickBot="1" x14ac:dyDescent="0.3">
      <c r="B177" s="8">
        <v>231</v>
      </c>
      <c r="C177" s="8">
        <v>4605.38</v>
      </c>
      <c r="D177" s="4">
        <v>-0.86</v>
      </c>
      <c r="E177" s="4">
        <v>0</v>
      </c>
      <c r="J177" s="8">
        <v>603.12</v>
      </c>
      <c r="K177" s="8">
        <v>4605.38</v>
      </c>
      <c r="L177" s="4">
        <v>0.85</v>
      </c>
      <c r="M177" s="4">
        <v>0</v>
      </c>
      <c r="Q177" s="8">
        <v>272.08999999999997</v>
      </c>
      <c r="R177" s="8">
        <v>4605.38</v>
      </c>
      <c r="S177" s="4">
        <v>-0.65</v>
      </c>
      <c r="T177" s="4">
        <v>0</v>
      </c>
      <c r="W177" s="6">
        <v>44498</v>
      </c>
      <c r="X177" s="8">
        <v>672.45</v>
      </c>
      <c r="Y177" s="8">
        <v>4605.38</v>
      </c>
      <c r="Z177" s="4">
        <v>0.39</v>
      </c>
      <c r="AA177" s="4">
        <v>0</v>
      </c>
      <c r="AD177" s="6">
        <v>44498</v>
      </c>
      <c r="AE177" s="8">
        <v>204.53</v>
      </c>
      <c r="AF177" s="8">
        <v>4605.38</v>
      </c>
      <c r="AG177" s="4">
        <v>-0.6</v>
      </c>
      <c r="AH177" s="4">
        <v>0</v>
      </c>
    </row>
    <row r="178" spans="2:34" ht="15.75" thickBot="1" x14ac:dyDescent="0.3">
      <c r="B178" s="8">
        <v>467.07</v>
      </c>
      <c r="C178" s="8">
        <v>4613.67</v>
      </c>
      <c r="D178" s="4">
        <v>0.7</v>
      </c>
      <c r="E178" s="4">
        <v>0</v>
      </c>
      <c r="J178" s="8">
        <v>93.6</v>
      </c>
      <c r="K178" s="8">
        <v>4613.67</v>
      </c>
      <c r="L178" s="4">
        <v>-1.86</v>
      </c>
      <c r="M178" s="4">
        <v>0</v>
      </c>
      <c r="Q178" s="8">
        <v>298.32</v>
      </c>
      <c r="R178" s="8">
        <v>4613.67</v>
      </c>
      <c r="S178" s="4">
        <v>0.09</v>
      </c>
      <c r="T178" s="4">
        <v>0</v>
      </c>
      <c r="W178" s="6">
        <v>44501</v>
      </c>
      <c r="X178" s="8">
        <v>140.79</v>
      </c>
      <c r="Y178" s="8">
        <v>4613.67</v>
      </c>
      <c r="Z178" s="4">
        <v>-1.56</v>
      </c>
      <c r="AA178" s="4">
        <v>0</v>
      </c>
      <c r="AD178" s="6">
        <v>44501</v>
      </c>
      <c r="AE178" s="8">
        <v>440.43</v>
      </c>
      <c r="AF178" s="8">
        <v>4613.67</v>
      </c>
      <c r="AG178" s="4">
        <v>0.77</v>
      </c>
      <c r="AH178" s="4">
        <v>0</v>
      </c>
    </row>
    <row r="179" spans="2:34" ht="15.75" thickBot="1" x14ac:dyDescent="0.3">
      <c r="B179" s="8">
        <v>150.02000000000001</v>
      </c>
      <c r="C179" s="8">
        <v>4630.6499999999996</v>
      </c>
      <c r="D179" s="4">
        <v>-1.1399999999999999</v>
      </c>
      <c r="E179" s="4">
        <v>0</v>
      </c>
      <c r="J179" s="8">
        <v>678.09</v>
      </c>
      <c r="K179" s="8">
        <v>4630.6499999999996</v>
      </c>
      <c r="L179" s="4">
        <v>1.98</v>
      </c>
      <c r="M179" s="4">
        <v>0</v>
      </c>
      <c r="Q179" s="8">
        <v>300.58999999999997</v>
      </c>
      <c r="R179" s="8">
        <v>4630.6499999999996</v>
      </c>
      <c r="S179" s="4">
        <v>0.01</v>
      </c>
      <c r="T179" s="4">
        <v>0</v>
      </c>
      <c r="W179" s="6">
        <v>44502</v>
      </c>
      <c r="X179" s="8">
        <v>638.89</v>
      </c>
      <c r="Y179" s="8">
        <v>4630.6499999999996</v>
      </c>
      <c r="Z179" s="4">
        <v>1.51</v>
      </c>
      <c r="AA179" s="4">
        <v>0</v>
      </c>
      <c r="AD179" s="6">
        <v>44502</v>
      </c>
      <c r="AE179" s="8">
        <v>37.65</v>
      </c>
      <c r="AF179" s="8">
        <v>4630.6499999999996</v>
      </c>
      <c r="AG179" s="4">
        <v>-2.46</v>
      </c>
      <c r="AH179" s="4">
        <v>0</v>
      </c>
    </row>
    <row r="180" spans="2:34" ht="15.75" thickBot="1" x14ac:dyDescent="0.3">
      <c r="B180" s="8">
        <v>551.5</v>
      </c>
      <c r="C180" s="8">
        <v>4660.57</v>
      </c>
      <c r="D180" s="4">
        <v>1.3</v>
      </c>
      <c r="E180" s="4">
        <v>0.01</v>
      </c>
      <c r="J180" s="8">
        <v>497.73</v>
      </c>
      <c r="K180" s="8">
        <v>4660.57</v>
      </c>
      <c r="L180" s="4">
        <v>-0.31</v>
      </c>
      <c r="M180" s="4">
        <v>0.01</v>
      </c>
      <c r="Q180" s="8">
        <v>217.2</v>
      </c>
      <c r="R180" s="8">
        <v>4660.57</v>
      </c>
      <c r="S180" s="4">
        <v>-0.32</v>
      </c>
      <c r="T180" s="4">
        <v>0.01</v>
      </c>
      <c r="W180" s="6">
        <v>44503</v>
      </c>
      <c r="X180" s="8">
        <v>237.45</v>
      </c>
      <c r="Y180" s="8">
        <v>4660.57</v>
      </c>
      <c r="Z180" s="4">
        <v>-0.99</v>
      </c>
      <c r="AA180" s="4">
        <v>0.01</v>
      </c>
      <c r="AD180" s="6">
        <v>44503</v>
      </c>
      <c r="AE180" s="8">
        <v>600.03</v>
      </c>
      <c r="AF180" s="8">
        <v>4660.57</v>
      </c>
      <c r="AG180" s="4">
        <v>2.77</v>
      </c>
      <c r="AH180" s="4">
        <v>0.01</v>
      </c>
    </row>
    <row r="181" spans="2:34" ht="15.75" thickBot="1" x14ac:dyDescent="0.3">
      <c r="B181" s="8">
        <v>301.64999999999998</v>
      </c>
      <c r="C181" s="8">
        <v>4680.0600000000004</v>
      </c>
      <c r="D181" s="4">
        <v>-0.6</v>
      </c>
      <c r="E181" s="4">
        <v>0</v>
      </c>
      <c r="J181" s="8">
        <v>416.47</v>
      </c>
      <c r="K181" s="8">
        <v>4680.0600000000004</v>
      </c>
      <c r="L181" s="4">
        <v>-0.18</v>
      </c>
      <c r="M181" s="4">
        <v>0</v>
      </c>
      <c r="Q181" s="8">
        <v>694.62</v>
      </c>
      <c r="R181" s="8">
        <v>4680.0600000000004</v>
      </c>
      <c r="S181" s="4">
        <v>1.1599999999999999</v>
      </c>
      <c r="T181" s="4">
        <v>0</v>
      </c>
      <c r="W181" s="6">
        <v>44504</v>
      </c>
      <c r="X181" s="8">
        <v>425.8</v>
      </c>
      <c r="Y181" s="8">
        <v>4680.0600000000004</v>
      </c>
      <c r="Z181" s="4">
        <v>0.57999999999999996</v>
      </c>
      <c r="AA181" s="4">
        <v>0</v>
      </c>
      <c r="AD181" s="6">
        <v>44504</v>
      </c>
      <c r="AE181" s="8">
        <v>51.29</v>
      </c>
      <c r="AF181" s="8">
        <v>4680.0600000000004</v>
      </c>
      <c r="AG181" s="4">
        <v>-2.46</v>
      </c>
      <c r="AH181" s="4">
        <v>0</v>
      </c>
    </row>
    <row r="182" spans="2:34" ht="15.75" thickBot="1" x14ac:dyDescent="0.3">
      <c r="B182" s="8">
        <v>356.79</v>
      </c>
      <c r="C182" s="8">
        <v>4697.53</v>
      </c>
      <c r="D182" s="4">
        <v>0.17</v>
      </c>
      <c r="E182" s="4">
        <v>0</v>
      </c>
      <c r="J182" s="8">
        <v>506.35</v>
      </c>
      <c r="K182" s="8">
        <v>4697.53</v>
      </c>
      <c r="L182" s="4">
        <v>0.2</v>
      </c>
      <c r="M182" s="4">
        <v>0</v>
      </c>
      <c r="Q182" s="8">
        <v>377.98</v>
      </c>
      <c r="R182" s="8">
        <v>4697.53</v>
      </c>
      <c r="S182" s="4">
        <v>-0.61</v>
      </c>
      <c r="T182" s="4">
        <v>0</v>
      </c>
      <c r="W182" s="6">
        <v>44505</v>
      </c>
      <c r="X182" s="8">
        <v>483.05</v>
      </c>
      <c r="Y182" s="8">
        <v>4697.53</v>
      </c>
      <c r="Z182" s="4">
        <v>0.13</v>
      </c>
      <c r="AA182" s="4">
        <v>0</v>
      </c>
      <c r="AD182" s="6">
        <v>44505</v>
      </c>
      <c r="AE182" s="8">
        <v>224.9</v>
      </c>
      <c r="AF182" s="8">
        <v>4697.53</v>
      </c>
      <c r="AG182" s="4">
        <v>1.48</v>
      </c>
      <c r="AH182" s="4">
        <v>0</v>
      </c>
    </row>
    <row r="183" spans="2:34" ht="15.75" thickBot="1" x14ac:dyDescent="0.3">
      <c r="B183" s="8">
        <v>516.52</v>
      </c>
      <c r="C183" s="8">
        <v>4701.7</v>
      </c>
      <c r="D183" s="4">
        <v>0.37</v>
      </c>
      <c r="E183" s="4">
        <v>0</v>
      </c>
      <c r="J183" s="8">
        <v>609.4</v>
      </c>
      <c r="K183" s="8">
        <v>4701.7</v>
      </c>
      <c r="L183" s="4">
        <v>0.19</v>
      </c>
      <c r="M183" s="4">
        <v>0</v>
      </c>
      <c r="Q183" s="8">
        <v>633.35</v>
      </c>
      <c r="R183" s="8">
        <v>4701.7</v>
      </c>
      <c r="S183" s="4">
        <v>0.52</v>
      </c>
      <c r="T183" s="4">
        <v>0</v>
      </c>
      <c r="W183" s="6">
        <v>44508</v>
      </c>
      <c r="X183" s="8">
        <v>556.03</v>
      </c>
      <c r="Y183" s="8">
        <v>4701.7</v>
      </c>
      <c r="Z183" s="4">
        <v>0.14000000000000001</v>
      </c>
      <c r="AA183" s="4">
        <v>0</v>
      </c>
      <c r="AD183" s="6">
        <v>44508</v>
      </c>
      <c r="AE183" s="8">
        <v>495.78</v>
      </c>
      <c r="AF183" s="8">
        <v>4701.7</v>
      </c>
      <c r="AG183" s="4">
        <v>0.79</v>
      </c>
      <c r="AH183" s="4">
        <v>0</v>
      </c>
    </row>
    <row r="184" spans="2:34" ht="15.75" thickBot="1" x14ac:dyDescent="0.3">
      <c r="B184" s="8">
        <v>676.2</v>
      </c>
      <c r="C184" s="8">
        <v>4685.25</v>
      </c>
      <c r="D184" s="4">
        <v>0.27</v>
      </c>
      <c r="E184" s="4">
        <v>0</v>
      </c>
      <c r="J184" s="8">
        <v>686.13</v>
      </c>
      <c r="K184" s="8">
        <v>4685.25</v>
      </c>
      <c r="L184" s="4">
        <v>0.12</v>
      </c>
      <c r="M184" s="4">
        <v>0</v>
      </c>
      <c r="Q184" s="8">
        <v>160.82</v>
      </c>
      <c r="R184" s="8">
        <v>4685.25</v>
      </c>
      <c r="S184" s="4">
        <v>-1.37</v>
      </c>
      <c r="T184" s="4">
        <v>0</v>
      </c>
      <c r="W184" s="6">
        <v>44509</v>
      </c>
      <c r="X184" s="8">
        <v>352.82</v>
      </c>
      <c r="Y184" s="8">
        <v>4685.25</v>
      </c>
      <c r="Z184" s="4">
        <v>-0.45</v>
      </c>
      <c r="AA184" s="4">
        <v>0</v>
      </c>
      <c r="AD184" s="6">
        <v>44509</v>
      </c>
      <c r="AE184" s="8">
        <v>273.60000000000002</v>
      </c>
      <c r="AF184" s="8">
        <v>4685.25</v>
      </c>
      <c r="AG184" s="4">
        <v>-0.59</v>
      </c>
      <c r="AH184" s="4">
        <v>0</v>
      </c>
    </row>
    <row r="185" spans="2:34" ht="15.75" thickBot="1" x14ac:dyDescent="0.3">
      <c r="B185" s="8">
        <v>245.68</v>
      </c>
      <c r="C185" s="8">
        <v>4646.71</v>
      </c>
      <c r="D185" s="4">
        <v>-1.01</v>
      </c>
      <c r="E185" s="4">
        <v>-0.01</v>
      </c>
      <c r="J185" s="8">
        <v>280.25</v>
      </c>
      <c r="K185" s="8">
        <v>4646.71</v>
      </c>
      <c r="L185" s="4">
        <v>-0.9</v>
      </c>
      <c r="M185" s="4">
        <v>-0.01</v>
      </c>
      <c r="Q185" s="8">
        <v>329.24</v>
      </c>
      <c r="R185" s="8">
        <v>4646.71</v>
      </c>
      <c r="S185" s="4">
        <v>0.72</v>
      </c>
      <c r="T185" s="4">
        <v>-0.01</v>
      </c>
      <c r="W185" s="6">
        <v>44510</v>
      </c>
      <c r="X185" s="8">
        <v>224.6</v>
      </c>
      <c r="Y185" s="8">
        <v>4646.71</v>
      </c>
      <c r="Z185" s="4">
        <v>-0.45</v>
      </c>
      <c r="AA185" s="4">
        <v>-0.01</v>
      </c>
      <c r="AD185" s="6">
        <v>44510</v>
      </c>
      <c r="AE185" s="8">
        <v>252.68</v>
      </c>
      <c r="AF185" s="8">
        <v>4646.71</v>
      </c>
      <c r="AG185" s="4">
        <v>-0.08</v>
      </c>
      <c r="AH185" s="4">
        <v>-0.01</v>
      </c>
    </row>
    <row r="186" spans="2:34" ht="15.75" thickBot="1" x14ac:dyDescent="0.3">
      <c r="B186" s="8">
        <v>440.13</v>
      </c>
      <c r="C186" s="8">
        <v>4649.2700000000004</v>
      </c>
      <c r="D186" s="4">
        <v>0.57999999999999996</v>
      </c>
      <c r="E186" s="4">
        <v>0</v>
      </c>
      <c r="J186" s="8">
        <v>59.84</v>
      </c>
      <c r="K186" s="8">
        <v>4649.2700000000004</v>
      </c>
      <c r="L186" s="4">
        <v>-1.54</v>
      </c>
      <c r="M186" s="4">
        <v>0</v>
      </c>
      <c r="Q186" s="8">
        <v>547.53</v>
      </c>
      <c r="R186" s="8">
        <v>4649.2700000000004</v>
      </c>
      <c r="S186" s="4">
        <v>0.51</v>
      </c>
      <c r="T186" s="4">
        <v>0</v>
      </c>
      <c r="W186" s="6">
        <v>44511</v>
      </c>
      <c r="X186" s="8">
        <v>649.72</v>
      </c>
      <c r="Y186" s="8">
        <v>4649.2700000000004</v>
      </c>
      <c r="Z186" s="4">
        <v>1.06</v>
      </c>
      <c r="AA186" s="4">
        <v>0</v>
      </c>
      <c r="AD186" s="6">
        <v>44511</v>
      </c>
      <c r="AE186" s="8">
        <v>217.92</v>
      </c>
      <c r="AF186" s="8">
        <v>4649.2700000000004</v>
      </c>
      <c r="AG186" s="4">
        <v>-0.15</v>
      </c>
      <c r="AH186" s="4">
        <v>0</v>
      </c>
    </row>
    <row r="187" spans="2:34" ht="15.75" thickBot="1" x14ac:dyDescent="0.3">
      <c r="B187" s="8">
        <v>134.61000000000001</v>
      </c>
      <c r="C187" s="8">
        <v>4682.8500000000004</v>
      </c>
      <c r="D187" s="4">
        <v>-1.18</v>
      </c>
      <c r="E187" s="4">
        <v>0.01</v>
      </c>
      <c r="J187" s="8">
        <v>389.58</v>
      </c>
      <c r="K187" s="8">
        <v>4682.8500000000004</v>
      </c>
      <c r="L187" s="4">
        <v>1.87</v>
      </c>
      <c r="M187" s="4">
        <v>0.01</v>
      </c>
      <c r="Q187" s="8">
        <v>434.36</v>
      </c>
      <c r="R187" s="8">
        <v>4682.8500000000004</v>
      </c>
      <c r="S187" s="4">
        <v>-0.23</v>
      </c>
      <c r="T187" s="4">
        <v>0.01</v>
      </c>
      <c r="W187" s="6">
        <v>44512</v>
      </c>
      <c r="X187" s="8">
        <v>366.63</v>
      </c>
      <c r="Y187" s="8">
        <v>4682.8500000000004</v>
      </c>
      <c r="Z187" s="4">
        <v>-0.56999999999999995</v>
      </c>
      <c r="AA187" s="4">
        <v>0.01</v>
      </c>
      <c r="AD187" s="6">
        <v>44512</v>
      </c>
      <c r="AE187" s="8">
        <v>641.53</v>
      </c>
      <c r="AF187" s="8">
        <v>4682.8500000000004</v>
      </c>
      <c r="AG187" s="4">
        <v>1.08</v>
      </c>
      <c r="AH187" s="4">
        <v>0.01</v>
      </c>
    </row>
    <row r="188" spans="2:34" ht="15.75" thickBot="1" x14ac:dyDescent="0.3">
      <c r="B188" s="8">
        <v>106.83</v>
      </c>
      <c r="C188" s="8">
        <v>4682.8</v>
      </c>
      <c r="D188" s="4">
        <v>-0.23</v>
      </c>
      <c r="E188" s="4">
        <v>0</v>
      </c>
      <c r="J188" s="8">
        <v>458.27</v>
      </c>
      <c r="K188" s="8">
        <v>4682.8</v>
      </c>
      <c r="L188" s="4">
        <v>0.16</v>
      </c>
      <c r="M188" s="4">
        <v>0</v>
      </c>
      <c r="Q188" s="8">
        <v>372.15</v>
      </c>
      <c r="R188" s="8">
        <v>4682.8</v>
      </c>
      <c r="S188" s="4">
        <v>-0.15</v>
      </c>
      <c r="T188" s="4">
        <v>0</v>
      </c>
      <c r="W188" s="6">
        <v>44515</v>
      </c>
      <c r="X188" s="8">
        <v>114.13</v>
      </c>
      <c r="Y188" s="8">
        <v>4682.8</v>
      </c>
      <c r="Z188" s="4">
        <v>-1.17</v>
      </c>
      <c r="AA188" s="4">
        <v>0</v>
      </c>
      <c r="AD188" s="6">
        <v>44515</v>
      </c>
      <c r="AE188" s="8">
        <v>259.54000000000002</v>
      </c>
      <c r="AF188" s="8">
        <v>4682.8</v>
      </c>
      <c r="AG188" s="4">
        <v>-0.9</v>
      </c>
      <c r="AH188" s="4">
        <v>0</v>
      </c>
    </row>
    <row r="189" spans="2:34" ht="15.75" thickBot="1" x14ac:dyDescent="0.3">
      <c r="B189" s="8">
        <v>287.35000000000002</v>
      </c>
      <c r="C189" s="8">
        <v>4700.8999999999996</v>
      </c>
      <c r="D189" s="4">
        <v>0.99</v>
      </c>
      <c r="E189" s="4">
        <v>0</v>
      </c>
      <c r="J189" s="8">
        <v>66.12</v>
      </c>
      <c r="K189" s="8">
        <v>4700.8999999999996</v>
      </c>
      <c r="L189" s="4">
        <v>-1.94</v>
      </c>
      <c r="M189" s="4">
        <v>0</v>
      </c>
      <c r="Q189" s="8">
        <v>422.18</v>
      </c>
      <c r="R189" s="8">
        <v>4700.8999999999996</v>
      </c>
      <c r="S189" s="4">
        <v>0.13</v>
      </c>
      <c r="T189" s="4">
        <v>0</v>
      </c>
      <c r="W189" s="6">
        <v>44516</v>
      </c>
      <c r="X189" s="8">
        <v>61.86</v>
      </c>
      <c r="Y189" s="8">
        <v>4700.8999999999996</v>
      </c>
      <c r="Z189" s="4">
        <v>-0.61</v>
      </c>
      <c r="AA189" s="4">
        <v>0</v>
      </c>
      <c r="AD189" s="6">
        <v>44516</v>
      </c>
      <c r="AE189" s="8">
        <v>509.58</v>
      </c>
      <c r="AF189" s="8">
        <v>4700.8999999999996</v>
      </c>
      <c r="AG189" s="4">
        <v>0.67</v>
      </c>
      <c r="AH189" s="4">
        <v>0</v>
      </c>
    </row>
    <row r="190" spans="2:34" ht="15.75" thickBot="1" x14ac:dyDescent="0.3">
      <c r="B190" s="8">
        <v>92.9</v>
      </c>
      <c r="C190" s="8">
        <v>4688.67</v>
      </c>
      <c r="D190" s="4">
        <v>-1.1299999999999999</v>
      </c>
      <c r="E190" s="4">
        <v>0</v>
      </c>
      <c r="J190" s="8">
        <v>66.709999999999994</v>
      </c>
      <c r="K190" s="8">
        <v>4688.67</v>
      </c>
      <c r="L190" s="4">
        <v>0.01</v>
      </c>
      <c r="M190" s="4">
        <v>0</v>
      </c>
      <c r="Q190" s="8">
        <v>517.94000000000005</v>
      </c>
      <c r="R190" s="8">
        <v>4688.67</v>
      </c>
      <c r="S190" s="4">
        <v>0.2</v>
      </c>
      <c r="T190" s="4">
        <v>0</v>
      </c>
      <c r="W190" s="6">
        <v>44517</v>
      </c>
      <c r="X190" s="8">
        <v>370.56</v>
      </c>
      <c r="Y190" s="8">
        <v>4688.67</v>
      </c>
      <c r="Z190" s="4">
        <v>1.79</v>
      </c>
      <c r="AA190" s="4">
        <v>0</v>
      </c>
      <c r="AD190" s="6">
        <v>44517</v>
      </c>
      <c r="AE190" s="8">
        <v>495.65</v>
      </c>
      <c r="AF190" s="8">
        <v>4688.67</v>
      </c>
      <c r="AG190" s="4">
        <v>-0.03</v>
      </c>
      <c r="AH190" s="4">
        <v>0</v>
      </c>
    </row>
    <row r="191" spans="2:34" ht="15.75" thickBot="1" x14ac:dyDescent="0.3">
      <c r="B191" s="8">
        <v>460.92</v>
      </c>
      <c r="C191" s="8">
        <v>4704.54</v>
      </c>
      <c r="D191" s="4">
        <v>1.6</v>
      </c>
      <c r="E191" s="4">
        <v>0</v>
      </c>
      <c r="J191" s="8">
        <v>53.56</v>
      </c>
      <c r="K191" s="8">
        <v>4704.54</v>
      </c>
      <c r="L191" s="4">
        <v>-0.22</v>
      </c>
      <c r="M191" s="4">
        <v>0</v>
      </c>
      <c r="Q191" s="8">
        <v>123.88</v>
      </c>
      <c r="R191" s="8">
        <v>4704.54</v>
      </c>
      <c r="S191" s="4">
        <v>-1.43</v>
      </c>
      <c r="T191" s="4">
        <v>0</v>
      </c>
      <c r="W191" s="6">
        <v>44518</v>
      </c>
      <c r="X191" s="8">
        <v>101.29</v>
      </c>
      <c r="Y191" s="8">
        <v>4704.54</v>
      </c>
      <c r="Z191" s="4">
        <v>-1.3</v>
      </c>
      <c r="AA191" s="4">
        <v>0</v>
      </c>
      <c r="AD191" s="6">
        <v>44518</v>
      </c>
      <c r="AE191" s="8">
        <v>315.06</v>
      </c>
      <c r="AF191" s="8">
        <v>4704.54</v>
      </c>
      <c r="AG191" s="4">
        <v>-0.45</v>
      </c>
      <c r="AH191" s="4">
        <v>0</v>
      </c>
    </row>
    <row r="192" spans="2:34" ht="15.75" thickBot="1" x14ac:dyDescent="0.3">
      <c r="B192" s="8">
        <v>106.71</v>
      </c>
      <c r="C192" s="8">
        <v>4697.96</v>
      </c>
      <c r="D192" s="4">
        <v>-1.46</v>
      </c>
      <c r="E192" s="4">
        <v>0</v>
      </c>
      <c r="J192" s="8">
        <v>268.27</v>
      </c>
      <c r="K192" s="8">
        <v>4697.96</v>
      </c>
      <c r="L192" s="4">
        <v>1.61</v>
      </c>
      <c r="M192" s="4">
        <v>0</v>
      </c>
      <c r="Q192" s="8">
        <v>390.7</v>
      </c>
      <c r="R192" s="8">
        <v>4697.96</v>
      </c>
      <c r="S192" s="4">
        <v>1.1499999999999999</v>
      </c>
      <c r="T192" s="4">
        <v>0</v>
      </c>
      <c r="W192" s="6">
        <v>44519</v>
      </c>
      <c r="X192" s="8">
        <v>462.25</v>
      </c>
      <c r="Y192" s="8">
        <v>4697.96</v>
      </c>
      <c r="Z192" s="4">
        <v>1.52</v>
      </c>
      <c r="AA192" s="4">
        <v>0</v>
      </c>
      <c r="AD192" s="6">
        <v>44519</v>
      </c>
      <c r="AE192" s="8">
        <v>565.22</v>
      </c>
      <c r="AF192" s="8">
        <v>4697.96</v>
      </c>
      <c r="AG192" s="4">
        <v>0.57999999999999996</v>
      </c>
      <c r="AH192" s="4">
        <v>0</v>
      </c>
    </row>
    <row r="193" spans="2:34" ht="15.75" thickBot="1" x14ac:dyDescent="0.3">
      <c r="B193" s="8">
        <v>356.75</v>
      </c>
      <c r="C193" s="8">
        <v>4682.9399999999996</v>
      </c>
      <c r="D193" s="4">
        <v>1.21</v>
      </c>
      <c r="E193" s="4">
        <v>0</v>
      </c>
      <c r="J193" s="8">
        <v>337.79</v>
      </c>
      <c r="K193" s="8">
        <v>4682.9399999999996</v>
      </c>
      <c r="L193" s="4">
        <v>0.23</v>
      </c>
      <c r="M193" s="4">
        <v>0</v>
      </c>
      <c r="Q193" s="8">
        <v>269.29000000000002</v>
      </c>
      <c r="R193" s="8">
        <v>4682.9399999999996</v>
      </c>
      <c r="S193" s="4">
        <v>-0.37</v>
      </c>
      <c r="T193" s="4">
        <v>0</v>
      </c>
      <c r="W193" s="6">
        <v>44522</v>
      </c>
      <c r="X193" s="8">
        <v>681.27</v>
      </c>
      <c r="Y193" s="8">
        <v>4682.9399999999996</v>
      </c>
      <c r="Z193" s="4">
        <v>0.39</v>
      </c>
      <c r="AA193" s="4">
        <v>0</v>
      </c>
      <c r="AD193" s="6">
        <v>44522</v>
      </c>
      <c r="AE193" s="8">
        <v>315.27</v>
      </c>
      <c r="AF193" s="8">
        <v>4682.9399999999996</v>
      </c>
      <c r="AG193" s="4">
        <v>-0.57999999999999996</v>
      </c>
      <c r="AH193" s="4">
        <v>0</v>
      </c>
    </row>
    <row r="194" spans="2:34" ht="15.75" thickBot="1" x14ac:dyDescent="0.3">
      <c r="B194" s="8">
        <v>252.63</v>
      </c>
      <c r="C194" s="8">
        <v>4690.7</v>
      </c>
      <c r="D194" s="4">
        <v>-0.35</v>
      </c>
      <c r="E194" s="4">
        <v>0</v>
      </c>
      <c r="J194" s="8">
        <v>136.53</v>
      </c>
      <c r="K194" s="8">
        <v>4690.7</v>
      </c>
      <c r="L194" s="4">
        <v>-0.91</v>
      </c>
      <c r="M194" s="4">
        <v>0</v>
      </c>
      <c r="Q194" s="8">
        <v>414.88</v>
      </c>
      <c r="R194" s="8">
        <v>4690.7</v>
      </c>
      <c r="S194" s="4">
        <v>0.43</v>
      </c>
      <c r="T194" s="4">
        <v>0</v>
      </c>
      <c r="W194" s="6">
        <v>44523</v>
      </c>
      <c r="X194" s="8">
        <v>244.34</v>
      </c>
      <c r="Y194" s="8">
        <v>4690.7</v>
      </c>
      <c r="Z194" s="4">
        <v>-1.03</v>
      </c>
      <c r="AA194" s="4">
        <v>0</v>
      </c>
      <c r="AD194" s="6">
        <v>44523</v>
      </c>
      <c r="AE194" s="8">
        <v>79.239999999999995</v>
      </c>
      <c r="AF194" s="8">
        <v>4690.7</v>
      </c>
      <c r="AG194" s="4">
        <v>-1.38</v>
      </c>
      <c r="AH194" s="4">
        <v>0</v>
      </c>
    </row>
    <row r="195" spans="2:34" ht="15.75" thickBot="1" x14ac:dyDescent="0.3">
      <c r="B195" s="8">
        <v>440.08</v>
      </c>
      <c r="C195" s="8">
        <v>4701.46</v>
      </c>
      <c r="D195" s="4">
        <v>0.56000000000000005</v>
      </c>
      <c r="E195" s="4">
        <v>0</v>
      </c>
      <c r="J195" s="8">
        <v>233.71</v>
      </c>
      <c r="K195" s="8">
        <v>4701.46</v>
      </c>
      <c r="L195" s="4">
        <v>0.54</v>
      </c>
      <c r="M195" s="4">
        <v>0</v>
      </c>
      <c r="Q195" s="8">
        <v>387.35</v>
      </c>
      <c r="R195" s="8">
        <v>4701.46</v>
      </c>
      <c r="S195" s="4">
        <v>-7.0000000000000007E-2</v>
      </c>
      <c r="T195" s="4">
        <v>0</v>
      </c>
      <c r="W195" s="6">
        <v>44524</v>
      </c>
      <c r="X195" s="8">
        <v>48.05</v>
      </c>
      <c r="Y195" s="8">
        <v>4701.46</v>
      </c>
      <c r="Z195" s="4">
        <v>-1.63</v>
      </c>
      <c r="AA195" s="4">
        <v>0</v>
      </c>
      <c r="AD195" s="6">
        <v>44524</v>
      </c>
      <c r="AE195" s="8">
        <v>100.11</v>
      </c>
      <c r="AF195" s="8">
        <v>4701.46</v>
      </c>
      <c r="AG195" s="4">
        <v>0.23</v>
      </c>
      <c r="AH195" s="4">
        <v>0</v>
      </c>
    </row>
    <row r="196" spans="2:34" ht="15.75" thickBot="1" x14ac:dyDescent="0.3">
      <c r="B196" s="8">
        <v>71.94</v>
      </c>
      <c r="C196" s="8">
        <v>4594.62</v>
      </c>
      <c r="D196" s="4">
        <v>-1.81</v>
      </c>
      <c r="E196" s="4">
        <v>-0.02</v>
      </c>
      <c r="J196" s="8">
        <v>73.819999999999993</v>
      </c>
      <c r="K196" s="8">
        <v>4594.62</v>
      </c>
      <c r="L196" s="4">
        <v>-1.1499999999999999</v>
      </c>
      <c r="M196" s="4">
        <v>-0.02</v>
      </c>
      <c r="Q196" s="8">
        <v>386.97</v>
      </c>
      <c r="R196" s="8">
        <v>4594.62</v>
      </c>
      <c r="S196" s="4">
        <v>0</v>
      </c>
      <c r="T196" s="4">
        <v>-0.02</v>
      </c>
      <c r="W196" s="6">
        <v>44526</v>
      </c>
      <c r="X196" s="8">
        <v>548.08000000000004</v>
      </c>
      <c r="Y196" s="8">
        <v>4594.62</v>
      </c>
      <c r="Z196" s="4">
        <v>2.4300000000000002</v>
      </c>
      <c r="AA196" s="4">
        <v>-0.02</v>
      </c>
      <c r="AD196" s="6">
        <v>44526</v>
      </c>
      <c r="AE196" s="8">
        <v>697</v>
      </c>
      <c r="AF196" s="8">
        <v>4594.62</v>
      </c>
      <c r="AG196" s="4">
        <v>1.94</v>
      </c>
      <c r="AH196" s="4">
        <v>-0.02</v>
      </c>
    </row>
    <row r="197" spans="2:34" ht="15.75" thickBot="1" x14ac:dyDescent="0.3">
      <c r="B197" s="8">
        <v>620.51</v>
      </c>
      <c r="C197" s="8">
        <v>4655.2700000000004</v>
      </c>
      <c r="D197" s="4">
        <v>2.15</v>
      </c>
      <c r="E197" s="4">
        <v>0.01</v>
      </c>
      <c r="J197" s="8">
        <v>25.21</v>
      </c>
      <c r="K197" s="8">
        <v>4655.2700000000004</v>
      </c>
      <c r="L197" s="4">
        <v>-1.07</v>
      </c>
      <c r="M197" s="4">
        <v>0.01</v>
      </c>
      <c r="Q197" s="8">
        <v>665.16</v>
      </c>
      <c r="R197" s="8">
        <v>4655.2700000000004</v>
      </c>
      <c r="S197" s="4">
        <v>0.54</v>
      </c>
      <c r="T197" s="4">
        <v>0.01</v>
      </c>
      <c r="W197" s="6">
        <v>44529</v>
      </c>
      <c r="X197" s="8">
        <v>372.49</v>
      </c>
      <c r="Y197" s="8">
        <v>4655.2700000000004</v>
      </c>
      <c r="Z197" s="4">
        <v>-0.39</v>
      </c>
      <c r="AA197" s="4">
        <v>0.01</v>
      </c>
      <c r="AD197" s="6">
        <v>44529</v>
      </c>
      <c r="AE197" s="8">
        <v>280.42</v>
      </c>
      <c r="AF197" s="8">
        <v>4655.2700000000004</v>
      </c>
      <c r="AG197" s="4">
        <v>-0.91</v>
      </c>
      <c r="AH197" s="4">
        <v>0.01</v>
      </c>
    </row>
    <row r="198" spans="2:34" ht="15.75" thickBot="1" x14ac:dyDescent="0.3">
      <c r="B198" s="8">
        <v>460.75</v>
      </c>
      <c r="C198" s="8">
        <v>4567</v>
      </c>
      <c r="D198" s="4">
        <v>-0.3</v>
      </c>
      <c r="E198" s="4">
        <v>-0.02</v>
      </c>
      <c r="J198" s="8">
        <v>184.81</v>
      </c>
      <c r="K198" s="8">
        <v>4567</v>
      </c>
      <c r="L198" s="4">
        <v>1.99</v>
      </c>
      <c r="M198" s="4">
        <v>-0.02</v>
      </c>
      <c r="Q198" s="8">
        <v>525.91</v>
      </c>
      <c r="R198" s="8">
        <v>4567</v>
      </c>
      <c r="S198" s="4">
        <v>-0.23</v>
      </c>
      <c r="T198" s="4">
        <v>-0.02</v>
      </c>
      <c r="W198" s="6">
        <v>44530</v>
      </c>
      <c r="X198" s="8">
        <v>81.459999999999994</v>
      </c>
      <c r="Y198" s="8">
        <v>4567</v>
      </c>
      <c r="Z198" s="4">
        <v>-1.52</v>
      </c>
      <c r="AA198" s="4">
        <v>-0.02</v>
      </c>
      <c r="AD198" s="6">
        <v>44530</v>
      </c>
      <c r="AE198" s="8">
        <v>592.71</v>
      </c>
      <c r="AF198" s="8">
        <v>4567</v>
      </c>
      <c r="AG198" s="4">
        <v>0.75</v>
      </c>
      <c r="AH198" s="4">
        <v>-0.02</v>
      </c>
    </row>
    <row r="199" spans="2:34" ht="15.75" thickBot="1" x14ac:dyDescent="0.3">
      <c r="B199" s="8">
        <v>78.760000000000005</v>
      </c>
      <c r="C199" s="8">
        <v>4513.04</v>
      </c>
      <c r="D199" s="4">
        <v>-1.77</v>
      </c>
      <c r="E199" s="4">
        <v>-0.01</v>
      </c>
      <c r="J199" s="8">
        <v>38.89</v>
      </c>
      <c r="K199" s="8">
        <v>4513.04</v>
      </c>
      <c r="L199" s="4">
        <v>-1.56</v>
      </c>
      <c r="M199" s="4">
        <v>-0.01</v>
      </c>
      <c r="Q199" s="8">
        <v>60.37</v>
      </c>
      <c r="R199" s="8">
        <v>4513.04</v>
      </c>
      <c r="S199" s="4">
        <v>-2.16</v>
      </c>
      <c r="T199" s="4">
        <v>-0.01</v>
      </c>
      <c r="W199" s="6">
        <v>44531</v>
      </c>
      <c r="X199" s="8">
        <v>455.28</v>
      </c>
      <c r="Y199" s="8">
        <v>4513.04</v>
      </c>
      <c r="Z199" s="4">
        <v>1.72</v>
      </c>
      <c r="AA199" s="4">
        <v>-0.01</v>
      </c>
      <c r="AD199" s="6">
        <v>44531</v>
      </c>
      <c r="AE199" s="8">
        <v>9.4600000000000009</v>
      </c>
      <c r="AF199" s="8">
        <v>4513.04</v>
      </c>
      <c r="AG199" s="4">
        <v>-4.1399999999999997</v>
      </c>
      <c r="AH199" s="4">
        <v>-0.01</v>
      </c>
    </row>
    <row r="200" spans="2:34" ht="15.75" thickBot="1" x14ac:dyDescent="0.3">
      <c r="B200" s="8">
        <v>231.63</v>
      </c>
      <c r="C200" s="8">
        <v>4577.1000000000004</v>
      </c>
      <c r="D200" s="4">
        <v>1.08</v>
      </c>
      <c r="E200" s="4">
        <v>0.01</v>
      </c>
      <c r="J200" s="8">
        <v>295.95999999999998</v>
      </c>
      <c r="K200" s="8">
        <v>4577.1000000000004</v>
      </c>
      <c r="L200" s="4">
        <v>2.0299999999999998</v>
      </c>
      <c r="M200" s="4">
        <v>0.01</v>
      </c>
      <c r="Q200" s="8">
        <v>692.78</v>
      </c>
      <c r="R200" s="8">
        <v>4577.1000000000004</v>
      </c>
      <c r="S200" s="4">
        <v>2.44</v>
      </c>
      <c r="T200" s="4">
        <v>0.01</v>
      </c>
      <c r="W200" s="6">
        <v>44532</v>
      </c>
      <c r="X200" s="8">
        <v>214.66</v>
      </c>
      <c r="Y200" s="8">
        <v>4577.1000000000004</v>
      </c>
      <c r="Z200" s="4">
        <v>-0.75</v>
      </c>
      <c r="AA200" s="4">
        <v>0.01</v>
      </c>
      <c r="AD200" s="6">
        <v>44532</v>
      </c>
      <c r="AE200" s="8">
        <v>683.24</v>
      </c>
      <c r="AF200" s="8">
        <v>4577.1000000000004</v>
      </c>
      <c r="AG200" s="4">
        <v>4.28</v>
      </c>
      <c r="AH200" s="4">
        <v>0.01</v>
      </c>
    </row>
    <row r="201" spans="2:34" ht="15.75" thickBot="1" x14ac:dyDescent="0.3">
      <c r="B201" s="8">
        <v>294.12</v>
      </c>
      <c r="C201" s="8">
        <v>4538.43</v>
      </c>
      <c r="D201" s="4">
        <v>0.24</v>
      </c>
      <c r="E201" s="4">
        <v>-0.01</v>
      </c>
      <c r="J201" s="8">
        <v>511.2</v>
      </c>
      <c r="K201" s="8">
        <v>4538.43</v>
      </c>
      <c r="L201" s="4">
        <v>0.55000000000000004</v>
      </c>
      <c r="M201" s="4">
        <v>-0.01</v>
      </c>
      <c r="Q201" s="8">
        <v>588.41</v>
      </c>
      <c r="R201" s="8">
        <v>4538.43</v>
      </c>
      <c r="S201" s="4">
        <v>-0.16</v>
      </c>
      <c r="T201" s="4">
        <v>-0.01</v>
      </c>
      <c r="W201" s="6">
        <v>44533</v>
      </c>
      <c r="X201" s="8">
        <v>218.59</v>
      </c>
      <c r="Y201" s="8">
        <v>4538.43</v>
      </c>
      <c r="Z201" s="4">
        <v>0.02</v>
      </c>
      <c r="AA201" s="4">
        <v>-0.01</v>
      </c>
      <c r="AD201" s="6">
        <v>44533</v>
      </c>
      <c r="AE201" s="8">
        <v>592.91</v>
      </c>
      <c r="AF201" s="8">
        <v>4538.43</v>
      </c>
      <c r="AG201" s="4">
        <v>-0.14000000000000001</v>
      </c>
      <c r="AH201" s="4">
        <v>-0.01</v>
      </c>
    </row>
    <row r="202" spans="2:34" ht="15.75" thickBot="1" x14ac:dyDescent="0.3">
      <c r="B202" s="8">
        <v>467.73</v>
      </c>
      <c r="C202" s="8">
        <v>4591.67</v>
      </c>
      <c r="D202" s="4">
        <v>0.46</v>
      </c>
      <c r="E202" s="4">
        <v>0.01</v>
      </c>
      <c r="J202" s="8">
        <v>143.22</v>
      </c>
      <c r="K202" s="8">
        <v>4591.67</v>
      </c>
      <c r="L202" s="4">
        <v>-1.27</v>
      </c>
      <c r="M202" s="4">
        <v>0.01</v>
      </c>
      <c r="Q202" s="8">
        <v>387.05</v>
      </c>
      <c r="R202" s="8">
        <v>4591.67</v>
      </c>
      <c r="S202" s="4">
        <v>-0.42</v>
      </c>
      <c r="T202" s="4">
        <v>0.01</v>
      </c>
      <c r="W202" s="6">
        <v>44536</v>
      </c>
      <c r="X202" s="8">
        <v>666.44</v>
      </c>
      <c r="Y202" s="8">
        <v>4591.67</v>
      </c>
      <c r="Z202" s="4">
        <v>1.1100000000000001</v>
      </c>
      <c r="AA202" s="4">
        <v>0.01</v>
      </c>
      <c r="AD202" s="6">
        <v>44536</v>
      </c>
      <c r="AE202" s="8">
        <v>356.89</v>
      </c>
      <c r="AF202" s="8">
        <v>4591.67</v>
      </c>
      <c r="AG202" s="4">
        <v>-0.51</v>
      </c>
      <c r="AH202" s="4">
        <v>0.01</v>
      </c>
    </row>
    <row r="203" spans="2:34" ht="15.75" thickBot="1" x14ac:dyDescent="0.3">
      <c r="B203" s="8">
        <v>370.55</v>
      </c>
      <c r="C203" s="8">
        <v>4686.75</v>
      </c>
      <c r="D203" s="4">
        <v>-0.23</v>
      </c>
      <c r="E203" s="4">
        <v>0.02</v>
      </c>
      <c r="J203" s="8">
        <v>525.21</v>
      </c>
      <c r="K203" s="8">
        <v>4686.75</v>
      </c>
      <c r="L203" s="4">
        <v>1.3</v>
      </c>
      <c r="M203" s="4">
        <v>0.02</v>
      </c>
      <c r="Q203" s="8">
        <v>339.02</v>
      </c>
      <c r="R203" s="8">
        <v>4686.75</v>
      </c>
      <c r="S203" s="4">
        <v>-0.13</v>
      </c>
      <c r="T203" s="4">
        <v>0.02</v>
      </c>
      <c r="W203" s="6">
        <v>44537</v>
      </c>
      <c r="X203" s="8">
        <v>154.51</v>
      </c>
      <c r="Y203" s="8">
        <v>4686.75</v>
      </c>
      <c r="Z203" s="4">
        <v>-1.46</v>
      </c>
      <c r="AA203" s="4">
        <v>0.02</v>
      </c>
      <c r="AD203" s="6">
        <v>44537</v>
      </c>
      <c r="AE203" s="8">
        <v>433.24</v>
      </c>
      <c r="AF203" s="8">
        <v>4686.75</v>
      </c>
      <c r="AG203" s="4">
        <v>0.19</v>
      </c>
      <c r="AH203" s="4">
        <v>0.02</v>
      </c>
    </row>
    <row r="204" spans="2:34" ht="15.75" thickBot="1" x14ac:dyDescent="0.3">
      <c r="B204" s="8">
        <v>433.05</v>
      </c>
      <c r="C204" s="8">
        <v>4701.21</v>
      </c>
      <c r="D204" s="4">
        <v>0.16</v>
      </c>
      <c r="E204" s="4">
        <v>0</v>
      </c>
      <c r="J204" s="8">
        <v>497.43</v>
      </c>
      <c r="K204" s="8">
        <v>4701.21</v>
      </c>
      <c r="L204" s="4">
        <v>-0.05</v>
      </c>
      <c r="M204" s="4">
        <v>0</v>
      </c>
      <c r="Q204" s="8">
        <v>19.71</v>
      </c>
      <c r="R204" s="8">
        <v>4701.21</v>
      </c>
      <c r="S204" s="4">
        <v>-2.85</v>
      </c>
      <c r="T204" s="4">
        <v>0</v>
      </c>
      <c r="W204" s="6">
        <v>44538</v>
      </c>
      <c r="X204" s="8">
        <v>561.89</v>
      </c>
      <c r="Y204" s="8">
        <v>4701.21</v>
      </c>
      <c r="Z204" s="4">
        <v>1.29</v>
      </c>
      <c r="AA204" s="4">
        <v>0</v>
      </c>
      <c r="AD204" s="6">
        <v>44538</v>
      </c>
      <c r="AE204" s="8">
        <v>9.7899999999999991</v>
      </c>
      <c r="AF204" s="8">
        <v>4701.21</v>
      </c>
      <c r="AG204" s="4">
        <v>-3.79</v>
      </c>
      <c r="AH204" s="4">
        <v>0</v>
      </c>
    </row>
    <row r="205" spans="2:34" ht="15.75" thickBot="1" x14ac:dyDescent="0.3">
      <c r="B205" s="8">
        <v>613.61</v>
      </c>
      <c r="C205" s="8">
        <v>4667.45</v>
      </c>
      <c r="D205" s="4">
        <v>0.35</v>
      </c>
      <c r="E205" s="4">
        <v>-0.01</v>
      </c>
      <c r="J205" s="8">
        <v>372.47</v>
      </c>
      <c r="K205" s="8">
        <v>4667.45</v>
      </c>
      <c r="L205" s="4">
        <v>-0.28999999999999998</v>
      </c>
      <c r="M205" s="4">
        <v>-0.01</v>
      </c>
      <c r="Q205" s="8">
        <v>477.79</v>
      </c>
      <c r="R205" s="8">
        <v>4667.45</v>
      </c>
      <c r="S205" s="4">
        <v>3.19</v>
      </c>
      <c r="T205" s="4">
        <v>-0.01</v>
      </c>
      <c r="W205" s="6">
        <v>44539</v>
      </c>
      <c r="X205" s="8">
        <v>346.66</v>
      </c>
      <c r="Y205" s="8">
        <v>4667.45</v>
      </c>
      <c r="Z205" s="4">
        <v>-0.48</v>
      </c>
      <c r="AA205" s="4">
        <v>-0.01</v>
      </c>
      <c r="AD205" s="6">
        <v>44539</v>
      </c>
      <c r="AE205" s="8">
        <v>252.73</v>
      </c>
      <c r="AF205" s="8">
        <v>4667.45</v>
      </c>
      <c r="AG205" s="4">
        <v>3.25</v>
      </c>
      <c r="AH205" s="4">
        <v>-0.01</v>
      </c>
    </row>
    <row r="206" spans="2:34" ht="15.75" thickBot="1" x14ac:dyDescent="0.3">
      <c r="B206" s="8">
        <v>440</v>
      </c>
      <c r="C206" s="8">
        <v>4712.0200000000004</v>
      </c>
      <c r="D206" s="4">
        <v>-0.33</v>
      </c>
      <c r="E206" s="4">
        <v>0.01</v>
      </c>
      <c r="J206" s="8">
        <v>32.24</v>
      </c>
      <c r="K206" s="8">
        <v>4712.0200000000004</v>
      </c>
      <c r="L206" s="4">
        <v>-2.4500000000000002</v>
      </c>
      <c r="M206" s="4">
        <v>0.01</v>
      </c>
      <c r="Q206" s="8">
        <v>485</v>
      </c>
      <c r="R206" s="8">
        <v>4712.0200000000004</v>
      </c>
      <c r="S206" s="4">
        <v>0.01</v>
      </c>
      <c r="T206" s="4">
        <v>0.01</v>
      </c>
      <c r="W206" s="6">
        <v>44540</v>
      </c>
      <c r="X206" s="8">
        <v>180.03</v>
      </c>
      <c r="Y206" s="8">
        <v>4712.0200000000004</v>
      </c>
      <c r="Z206" s="4">
        <v>-0.66</v>
      </c>
      <c r="AA206" s="4">
        <v>0.01</v>
      </c>
      <c r="AD206" s="6">
        <v>44540</v>
      </c>
      <c r="AE206" s="8">
        <v>544.42999999999995</v>
      </c>
      <c r="AF206" s="8">
        <v>4712.0200000000004</v>
      </c>
      <c r="AG206" s="4">
        <v>0.77</v>
      </c>
      <c r="AH206" s="4">
        <v>0.01</v>
      </c>
    </row>
    <row r="207" spans="2:34" ht="15.75" thickBot="1" x14ac:dyDescent="0.3">
      <c r="B207" s="8">
        <v>606.62</v>
      </c>
      <c r="C207" s="8">
        <v>4668.97</v>
      </c>
      <c r="D207" s="4">
        <v>0.32</v>
      </c>
      <c r="E207" s="4">
        <v>-0.01</v>
      </c>
      <c r="J207" s="8">
        <v>59.93</v>
      </c>
      <c r="K207" s="8">
        <v>4668.97</v>
      </c>
      <c r="L207" s="4">
        <v>0.62</v>
      </c>
      <c r="M207" s="4">
        <v>-0.01</v>
      </c>
      <c r="Q207" s="8">
        <v>617.13</v>
      </c>
      <c r="R207" s="8">
        <v>4668.97</v>
      </c>
      <c r="S207" s="4">
        <v>0.24</v>
      </c>
      <c r="T207" s="4">
        <v>-0.01</v>
      </c>
      <c r="W207" s="6">
        <v>44543</v>
      </c>
      <c r="X207" s="8">
        <v>131.37</v>
      </c>
      <c r="Y207" s="8">
        <v>4668.97</v>
      </c>
      <c r="Z207" s="4">
        <v>-0.32</v>
      </c>
      <c r="AA207" s="4">
        <v>-0.01</v>
      </c>
      <c r="AD207" s="6">
        <v>44543</v>
      </c>
      <c r="AE207" s="8">
        <v>662.4</v>
      </c>
      <c r="AF207" s="8">
        <v>4668.97</v>
      </c>
      <c r="AG207" s="4">
        <v>0.2</v>
      </c>
      <c r="AH207" s="4">
        <v>-0.01</v>
      </c>
    </row>
    <row r="208" spans="2:34" ht="15.75" thickBot="1" x14ac:dyDescent="0.3">
      <c r="B208" s="8">
        <v>558.04999999999995</v>
      </c>
      <c r="C208" s="8">
        <v>4634.09</v>
      </c>
      <c r="D208" s="4">
        <v>-0.08</v>
      </c>
      <c r="E208" s="4">
        <v>-0.01</v>
      </c>
      <c r="J208" s="8">
        <v>46.12</v>
      </c>
      <c r="K208" s="8">
        <v>4634.09</v>
      </c>
      <c r="L208" s="4">
        <v>-0.26</v>
      </c>
      <c r="M208" s="4">
        <v>-0.01</v>
      </c>
      <c r="Q208" s="8">
        <v>255.69</v>
      </c>
      <c r="R208" s="8">
        <v>4634.09</v>
      </c>
      <c r="S208" s="4">
        <v>-0.88</v>
      </c>
      <c r="T208" s="4">
        <v>-0.01</v>
      </c>
      <c r="W208" s="6">
        <v>44544</v>
      </c>
      <c r="X208" s="8">
        <v>513.44000000000005</v>
      </c>
      <c r="Y208" s="8">
        <v>4634.09</v>
      </c>
      <c r="Z208" s="4">
        <v>1.36</v>
      </c>
      <c r="AA208" s="4">
        <v>-0.01</v>
      </c>
      <c r="AD208" s="6">
        <v>44544</v>
      </c>
      <c r="AE208" s="8">
        <v>127.72</v>
      </c>
      <c r="AF208" s="8">
        <v>4634.09</v>
      </c>
      <c r="AG208" s="4">
        <v>-1.65</v>
      </c>
      <c r="AH208" s="4">
        <v>-0.01</v>
      </c>
    </row>
    <row r="209" spans="2:34" ht="15.75" thickBot="1" x14ac:dyDescent="0.3">
      <c r="B209" s="8">
        <v>571.94000000000005</v>
      </c>
      <c r="C209" s="8">
        <v>4709.8500000000004</v>
      </c>
      <c r="D209" s="4">
        <v>0.02</v>
      </c>
      <c r="E209" s="4">
        <v>0.02</v>
      </c>
      <c r="J209" s="8">
        <v>650.25</v>
      </c>
      <c r="K209" s="8">
        <v>4709.8500000000004</v>
      </c>
      <c r="L209" s="4">
        <v>2.65</v>
      </c>
      <c r="M209" s="4">
        <v>0.02</v>
      </c>
      <c r="Q209" s="8">
        <v>693.53</v>
      </c>
      <c r="R209" s="8">
        <v>4709.8500000000004</v>
      </c>
      <c r="S209" s="4">
        <v>1</v>
      </c>
      <c r="T209" s="4">
        <v>0.02</v>
      </c>
      <c r="W209" s="6">
        <v>44545</v>
      </c>
      <c r="X209" s="8">
        <v>263.52</v>
      </c>
      <c r="Y209" s="8">
        <v>4709.8500000000004</v>
      </c>
      <c r="Z209" s="4">
        <v>-0.67</v>
      </c>
      <c r="AA209" s="4">
        <v>0.02</v>
      </c>
      <c r="AD209" s="6">
        <v>44545</v>
      </c>
      <c r="AE209" s="8">
        <v>461.13</v>
      </c>
      <c r="AF209" s="8">
        <v>4709.8500000000004</v>
      </c>
      <c r="AG209" s="4">
        <v>1.28</v>
      </c>
      <c r="AH209" s="4">
        <v>0.02</v>
      </c>
    </row>
    <row r="210" spans="2:34" ht="15.75" thickBot="1" x14ac:dyDescent="0.3">
      <c r="B210" s="8">
        <v>273.37</v>
      </c>
      <c r="C210" s="8">
        <v>4668.67</v>
      </c>
      <c r="D210" s="4">
        <v>-0.74</v>
      </c>
      <c r="E210" s="4">
        <v>-0.01</v>
      </c>
      <c r="J210" s="8">
        <v>39.22</v>
      </c>
      <c r="K210" s="8">
        <v>4668.67</v>
      </c>
      <c r="L210" s="4">
        <v>-2.81</v>
      </c>
      <c r="M210" s="4">
        <v>-0.01</v>
      </c>
      <c r="Q210" s="8">
        <v>596.21</v>
      </c>
      <c r="R210" s="8">
        <v>4668.67</v>
      </c>
      <c r="S210" s="4">
        <v>-0.15</v>
      </c>
      <c r="T210" s="4">
        <v>-0.01</v>
      </c>
      <c r="W210" s="6">
        <v>44546</v>
      </c>
      <c r="X210" s="8">
        <v>20.64</v>
      </c>
      <c r="Y210" s="8">
        <v>4668.67</v>
      </c>
      <c r="Z210" s="4">
        <v>-2.5499999999999998</v>
      </c>
      <c r="AA210" s="4">
        <v>-0.01</v>
      </c>
      <c r="AD210" s="6">
        <v>44546</v>
      </c>
      <c r="AE210" s="8">
        <v>120.82</v>
      </c>
      <c r="AF210" s="8">
        <v>4668.67</v>
      </c>
      <c r="AG210" s="4">
        <v>-1.34</v>
      </c>
      <c r="AH210" s="4">
        <v>-0.01</v>
      </c>
    </row>
    <row r="212" spans="2:34" x14ac:dyDescent="0.25">
      <c r="B212" s="36" t="s">
        <v>124</v>
      </c>
      <c r="C212">
        <f>CORREL(D148:D210,E148:E210)</f>
        <v>-6.2720227587742983E-2</v>
      </c>
      <c r="J212" s="36" t="s">
        <v>124</v>
      </c>
      <c r="K212">
        <f>CORREL(L148:L210,M148:M210)</f>
        <v>8.2094367978367156E-3</v>
      </c>
      <c r="Q212" s="36" t="s">
        <v>124</v>
      </c>
      <c r="R212">
        <f>CORREL(S148:S210,T148:T210)</f>
        <v>0.17326992477531197</v>
      </c>
      <c r="W212" s="36" t="s">
        <v>124</v>
      </c>
      <c r="X212">
        <f>CORREL(Z148:Z210,AA148:AA210)</f>
        <v>-2.0672586832844911E-2</v>
      </c>
      <c r="AD212" s="36" t="s">
        <v>124</v>
      </c>
      <c r="AE212">
        <f>CORREL(AG148:AG210,AH148:AH210)</f>
        <v>0.15007121287341652</v>
      </c>
    </row>
    <row r="213" spans="2:34" ht="15.75" thickBot="1" x14ac:dyDescent="0.3"/>
    <row r="214" spans="2:34" x14ac:dyDescent="0.25">
      <c r="B214" s="40"/>
      <c r="C214" s="39" t="s">
        <v>126</v>
      </c>
      <c r="D214" s="41" t="s">
        <v>127</v>
      </c>
      <c r="J214" s="40"/>
      <c r="K214" s="39" t="s">
        <v>126</v>
      </c>
      <c r="L214" s="41" t="s">
        <v>127</v>
      </c>
      <c r="Q214" s="40"/>
      <c r="R214" s="39" t="s">
        <v>126</v>
      </c>
      <c r="S214" s="41" t="s">
        <v>127</v>
      </c>
      <c r="W214" s="40"/>
      <c r="X214" s="39" t="s">
        <v>126</v>
      </c>
      <c r="Y214" s="41" t="s">
        <v>127</v>
      </c>
      <c r="AD214" s="40"/>
      <c r="AE214" s="39" t="s">
        <v>126</v>
      </c>
      <c r="AF214" s="41" t="s">
        <v>127</v>
      </c>
    </row>
    <row r="215" spans="2:34" x14ac:dyDescent="0.25">
      <c r="B215" s="42" t="s">
        <v>126</v>
      </c>
      <c r="C215" s="37">
        <v>1</v>
      </c>
      <c r="D215" s="43"/>
      <c r="J215" s="42" t="s">
        <v>126</v>
      </c>
      <c r="K215" s="37">
        <v>1</v>
      </c>
      <c r="L215" s="43"/>
      <c r="Q215" s="42" t="s">
        <v>126</v>
      </c>
      <c r="R215" s="37">
        <v>1</v>
      </c>
      <c r="S215" s="43"/>
      <c r="W215" s="42" t="s">
        <v>126</v>
      </c>
      <c r="X215" s="37">
        <v>1</v>
      </c>
      <c r="Y215" s="43"/>
      <c r="AD215" s="42" t="s">
        <v>126</v>
      </c>
      <c r="AE215" s="37">
        <v>1</v>
      </c>
      <c r="AF215" s="43"/>
    </row>
    <row r="216" spans="2:34" ht="16.5" customHeight="1" thickBot="1" x14ac:dyDescent="0.3">
      <c r="B216" s="44" t="s">
        <v>127</v>
      </c>
      <c r="C216" s="38">
        <v>-6.2720227587742983E-2</v>
      </c>
      <c r="D216" s="45">
        <v>1</v>
      </c>
      <c r="J216" s="44" t="s">
        <v>127</v>
      </c>
      <c r="K216" s="38">
        <v>8.2094367978367156E-3</v>
      </c>
      <c r="L216" s="45">
        <v>1</v>
      </c>
      <c r="Q216" s="44" t="s">
        <v>127</v>
      </c>
      <c r="R216" s="38">
        <v>0.17326992477531197</v>
      </c>
      <c r="S216" s="45">
        <v>1</v>
      </c>
      <c r="W216" s="44" t="s">
        <v>127</v>
      </c>
      <c r="X216" s="38">
        <v>-2.0672586832844911E-2</v>
      </c>
      <c r="Y216" s="45">
        <v>1</v>
      </c>
      <c r="AD216" s="44" t="s">
        <v>127</v>
      </c>
      <c r="AE216" s="38">
        <v>0.15007121287341652</v>
      </c>
      <c r="AF216" s="45">
        <v>1</v>
      </c>
    </row>
    <row r="217" spans="2:34" ht="16.5" customHeight="1" thickBot="1" x14ac:dyDescent="0.3"/>
    <row r="218" spans="2:34" ht="16.5" customHeight="1" thickBot="1" x14ac:dyDescent="0.3">
      <c r="B218" s="1" t="s">
        <v>4</v>
      </c>
      <c r="C218" s="1" t="s">
        <v>110</v>
      </c>
      <c r="D218" s="1" t="s">
        <v>111</v>
      </c>
      <c r="E218" s="1" t="s">
        <v>112</v>
      </c>
      <c r="J218" s="1" t="s">
        <v>4</v>
      </c>
      <c r="K218" s="1" t="s">
        <v>110</v>
      </c>
      <c r="L218" s="1" t="s">
        <v>111</v>
      </c>
      <c r="M218" s="1" t="s">
        <v>112</v>
      </c>
      <c r="Q218" s="1" t="s">
        <v>4</v>
      </c>
      <c r="R218" s="1" t="s">
        <v>110</v>
      </c>
      <c r="S218" s="1" t="s">
        <v>111</v>
      </c>
      <c r="T218" s="1" t="s">
        <v>112</v>
      </c>
      <c r="W218" s="1" t="s">
        <v>4</v>
      </c>
      <c r="X218" s="1" t="s">
        <v>110</v>
      </c>
      <c r="Y218" s="1" t="s">
        <v>111</v>
      </c>
      <c r="Z218" s="1" t="s">
        <v>112</v>
      </c>
      <c r="AD218" s="1" t="s">
        <v>4</v>
      </c>
      <c r="AE218" s="1" t="s">
        <v>110</v>
      </c>
      <c r="AF218" s="1" t="s">
        <v>111</v>
      </c>
      <c r="AG218" s="1" t="s">
        <v>112</v>
      </c>
    </row>
    <row r="219" spans="2:34" ht="16.5" customHeight="1" thickBot="1" x14ac:dyDescent="0.3">
      <c r="B219" s="8">
        <v>615.4</v>
      </c>
      <c r="C219" s="8">
        <v>4432.99</v>
      </c>
      <c r="D219" s="1"/>
      <c r="E219" s="1"/>
      <c r="J219" s="8">
        <v>352.73</v>
      </c>
      <c r="K219" s="8">
        <v>4432.99</v>
      </c>
      <c r="L219" s="1"/>
      <c r="M219" s="1"/>
      <c r="Q219" s="8">
        <v>327.7</v>
      </c>
      <c r="R219" s="8">
        <v>4432.99</v>
      </c>
      <c r="S219" s="1"/>
      <c r="T219" s="1"/>
      <c r="W219" s="8">
        <v>105.01</v>
      </c>
      <c r="X219" s="8">
        <v>4432.99</v>
      </c>
      <c r="Y219" s="1"/>
      <c r="Z219" s="1"/>
      <c r="AD219" s="8">
        <v>668.12</v>
      </c>
      <c r="AE219" s="8">
        <v>4432.99</v>
      </c>
      <c r="AF219" s="1"/>
      <c r="AG219" s="1"/>
    </row>
    <row r="220" spans="2:34" ht="16.5" customHeight="1" thickBot="1" x14ac:dyDescent="0.3">
      <c r="B220" s="8">
        <v>386.15</v>
      </c>
      <c r="C220" s="8">
        <v>4357.7299999999996</v>
      </c>
      <c r="D220" s="35">
        <v>-0.47</v>
      </c>
      <c r="E220" s="35">
        <v>-0.02</v>
      </c>
      <c r="J220" s="8">
        <v>60.99</v>
      </c>
      <c r="K220" s="8">
        <v>4357.7299999999996</v>
      </c>
      <c r="L220" s="35">
        <v>-1.75</v>
      </c>
      <c r="M220" s="35">
        <v>-0.02</v>
      </c>
      <c r="Q220" s="8">
        <v>359.91</v>
      </c>
      <c r="R220" s="8">
        <v>4357.7299999999996</v>
      </c>
      <c r="S220" s="35">
        <v>0.09</v>
      </c>
      <c r="T220" s="35">
        <v>-0.02</v>
      </c>
      <c r="W220" s="8">
        <v>523.38</v>
      </c>
      <c r="X220" s="8">
        <v>4357.7299999999996</v>
      </c>
      <c r="Y220" s="35">
        <v>1.61</v>
      </c>
      <c r="Z220" s="35">
        <v>-0.02</v>
      </c>
      <c r="AD220" s="8">
        <v>681.97</v>
      </c>
      <c r="AE220" s="8">
        <v>4357.7299999999996</v>
      </c>
      <c r="AF220" s="35">
        <v>0.02</v>
      </c>
      <c r="AG220" s="35">
        <v>-0.02</v>
      </c>
    </row>
    <row r="221" spans="2:34" ht="16.5" customHeight="1" thickBot="1" x14ac:dyDescent="0.3">
      <c r="B221" s="8">
        <v>573.69000000000005</v>
      </c>
      <c r="C221" s="8">
        <v>4354.1899999999996</v>
      </c>
      <c r="D221" s="35">
        <v>0.4</v>
      </c>
      <c r="E221" s="35">
        <v>0</v>
      </c>
      <c r="J221" s="8">
        <v>429.13</v>
      </c>
      <c r="K221" s="8">
        <v>4354.1899999999996</v>
      </c>
      <c r="L221" s="35">
        <v>1.95</v>
      </c>
      <c r="M221" s="35">
        <v>0</v>
      </c>
      <c r="Q221" s="8">
        <v>619.75</v>
      </c>
      <c r="R221" s="8">
        <v>4354.1899999999996</v>
      </c>
      <c r="S221" s="35">
        <v>0.54</v>
      </c>
      <c r="T221" s="35">
        <v>0</v>
      </c>
      <c r="W221" s="8">
        <v>54.12</v>
      </c>
      <c r="X221" s="8">
        <v>4354.1899999999996</v>
      </c>
      <c r="Y221" s="35">
        <v>-2.27</v>
      </c>
      <c r="Z221" s="35">
        <v>0</v>
      </c>
      <c r="AD221" s="8">
        <v>348.64</v>
      </c>
      <c r="AE221" s="8">
        <v>4354.1899999999996</v>
      </c>
      <c r="AF221" s="35">
        <v>-0.67</v>
      </c>
      <c r="AG221" s="35">
        <v>0</v>
      </c>
    </row>
    <row r="222" spans="2:34" ht="16.5" customHeight="1" thickBot="1" x14ac:dyDescent="0.3">
      <c r="B222" s="8">
        <v>268.22000000000003</v>
      </c>
      <c r="C222" s="8">
        <v>4395.6400000000003</v>
      </c>
      <c r="D222" s="35">
        <v>-0.76</v>
      </c>
      <c r="E222" s="35">
        <v>0.01</v>
      </c>
      <c r="J222" s="8">
        <v>443.09</v>
      </c>
      <c r="K222" s="8">
        <v>4395.6400000000003</v>
      </c>
      <c r="L222" s="35">
        <v>0.03</v>
      </c>
      <c r="M222" s="35">
        <v>0.01</v>
      </c>
      <c r="Q222" s="8">
        <v>104.69</v>
      </c>
      <c r="R222" s="8">
        <v>4395.6400000000003</v>
      </c>
      <c r="S222" s="35">
        <v>-1.78</v>
      </c>
      <c r="T222" s="35">
        <v>0.01</v>
      </c>
      <c r="W222" s="8">
        <v>61.02</v>
      </c>
      <c r="X222" s="8">
        <v>4395.6400000000003</v>
      </c>
      <c r="Y222" s="35">
        <v>0.12</v>
      </c>
      <c r="Z222" s="35">
        <v>0.01</v>
      </c>
      <c r="AD222" s="8">
        <v>543.08000000000004</v>
      </c>
      <c r="AE222" s="8">
        <v>4395.6400000000003</v>
      </c>
      <c r="AF222" s="35">
        <v>0.44</v>
      </c>
      <c r="AG222" s="35">
        <v>0.01</v>
      </c>
    </row>
    <row r="223" spans="2:34" ht="16.5" customHeight="1" thickBot="1" x14ac:dyDescent="0.3">
      <c r="B223" s="8">
        <v>108.58</v>
      </c>
      <c r="C223" s="8">
        <v>4448.9799999999996</v>
      </c>
      <c r="D223" s="35">
        <v>-0.9</v>
      </c>
      <c r="E223" s="35">
        <v>0.01</v>
      </c>
      <c r="J223" s="8">
        <v>387.92</v>
      </c>
      <c r="K223" s="8">
        <v>4448.9799999999996</v>
      </c>
      <c r="L223" s="35">
        <v>-0.13</v>
      </c>
      <c r="M223" s="35">
        <v>0.01</v>
      </c>
      <c r="Q223" s="8">
        <v>217.33</v>
      </c>
      <c r="R223" s="8">
        <v>4448.9799999999996</v>
      </c>
      <c r="S223" s="35">
        <v>0.73</v>
      </c>
      <c r="T223" s="35">
        <v>0.01</v>
      </c>
      <c r="W223" s="8">
        <v>385.36</v>
      </c>
      <c r="X223" s="8">
        <v>4448.9799999999996</v>
      </c>
      <c r="Y223" s="35">
        <v>1.84</v>
      </c>
      <c r="Z223" s="35">
        <v>0.01</v>
      </c>
      <c r="AD223" s="8">
        <v>126.46</v>
      </c>
      <c r="AE223" s="8">
        <v>4448.9799999999996</v>
      </c>
      <c r="AF223" s="35">
        <v>-1.46</v>
      </c>
      <c r="AG223" s="35">
        <v>0.01</v>
      </c>
    </row>
    <row r="224" spans="2:34" ht="16.5" customHeight="1" thickBot="1" x14ac:dyDescent="0.3">
      <c r="B224" s="8">
        <v>559.92999999999995</v>
      </c>
      <c r="C224" s="8">
        <v>4455.4799999999996</v>
      </c>
      <c r="D224" s="35">
        <v>1.64</v>
      </c>
      <c r="E224" s="35">
        <v>0</v>
      </c>
      <c r="J224" s="8">
        <v>637.95000000000005</v>
      </c>
      <c r="K224" s="8">
        <v>4455.4799999999996</v>
      </c>
      <c r="L224" s="35">
        <v>0.5</v>
      </c>
      <c r="M224" s="35">
        <v>0</v>
      </c>
      <c r="Q224" s="8">
        <v>244.92</v>
      </c>
      <c r="R224" s="8">
        <v>4455.4799999999996</v>
      </c>
      <c r="S224" s="35">
        <v>0.12</v>
      </c>
      <c r="T224" s="35">
        <v>0</v>
      </c>
      <c r="W224" s="8">
        <v>105.01</v>
      </c>
      <c r="X224" s="8">
        <v>4455.4799999999996</v>
      </c>
      <c r="Y224" s="35">
        <v>-1.3</v>
      </c>
      <c r="Z224" s="35">
        <v>0</v>
      </c>
      <c r="AD224" s="8">
        <v>647.25</v>
      </c>
      <c r="AE224" s="8">
        <v>4455.4799999999996</v>
      </c>
      <c r="AF224" s="35">
        <v>1.63</v>
      </c>
      <c r="AG224" s="35">
        <v>0</v>
      </c>
    </row>
    <row r="225" spans="2:33" ht="16.5" customHeight="1" thickBot="1" x14ac:dyDescent="0.3">
      <c r="B225" s="8">
        <v>115.61</v>
      </c>
      <c r="C225" s="8">
        <v>4443.1099999999997</v>
      </c>
      <c r="D225" s="35">
        <v>-1.58</v>
      </c>
      <c r="E225" s="35">
        <v>0</v>
      </c>
      <c r="J225" s="8">
        <v>408.34</v>
      </c>
      <c r="K225" s="8">
        <v>4443.1099999999997</v>
      </c>
      <c r="L225" s="35">
        <v>-0.45</v>
      </c>
      <c r="M225" s="35">
        <v>0</v>
      </c>
      <c r="Q225" s="8">
        <v>587.54</v>
      </c>
      <c r="R225" s="8">
        <v>4443.1099999999997</v>
      </c>
      <c r="S225" s="35">
        <v>0.87</v>
      </c>
      <c r="T225" s="35">
        <v>0</v>
      </c>
      <c r="W225" s="8">
        <v>167.12</v>
      </c>
      <c r="X225" s="8">
        <v>4443.1099999999997</v>
      </c>
      <c r="Y225" s="35">
        <v>0.46</v>
      </c>
      <c r="Z225" s="35">
        <v>0</v>
      </c>
      <c r="AD225" s="8">
        <v>355.62</v>
      </c>
      <c r="AE225" s="8">
        <v>4443.1099999999997</v>
      </c>
      <c r="AF225" s="35">
        <v>-0.6</v>
      </c>
      <c r="AG225" s="35">
        <v>0</v>
      </c>
    </row>
    <row r="226" spans="2:33" ht="16.5" customHeight="1" thickBot="1" x14ac:dyDescent="0.3">
      <c r="B226" s="8">
        <v>365.32</v>
      </c>
      <c r="C226" s="8">
        <v>4352.63</v>
      </c>
      <c r="D226" s="35">
        <v>1.1499999999999999</v>
      </c>
      <c r="E226" s="35">
        <v>-0.02</v>
      </c>
      <c r="J226" s="8">
        <v>623.07000000000005</v>
      </c>
      <c r="K226" s="8">
        <v>4352.63</v>
      </c>
      <c r="L226" s="35">
        <v>0.42</v>
      </c>
      <c r="M226" s="35">
        <v>-0.02</v>
      </c>
      <c r="Q226" s="8">
        <v>104.69</v>
      </c>
      <c r="R226" s="8">
        <v>4352.63</v>
      </c>
      <c r="S226" s="35">
        <v>-1.72</v>
      </c>
      <c r="T226" s="35">
        <v>-0.02</v>
      </c>
      <c r="W226" s="8">
        <v>261.14999999999998</v>
      </c>
      <c r="X226" s="8">
        <v>4352.63</v>
      </c>
      <c r="Y226" s="35">
        <v>0.45</v>
      </c>
      <c r="Z226" s="35">
        <v>-0.02</v>
      </c>
      <c r="AD226" s="8">
        <v>362.53</v>
      </c>
      <c r="AE226" s="8">
        <v>4352.63</v>
      </c>
      <c r="AF226" s="35">
        <v>0.02</v>
      </c>
      <c r="AG226" s="35">
        <v>-0.02</v>
      </c>
    </row>
    <row r="227" spans="2:33" ht="16.5" customHeight="1" thickBot="1" x14ac:dyDescent="0.3">
      <c r="B227" s="8">
        <v>247.22</v>
      </c>
      <c r="C227" s="8">
        <v>4359.46</v>
      </c>
      <c r="D227" s="35">
        <v>-0.39</v>
      </c>
      <c r="E227" s="35">
        <v>0</v>
      </c>
      <c r="J227" s="8">
        <v>588.38</v>
      </c>
      <c r="K227" s="8">
        <v>4359.46</v>
      </c>
      <c r="L227" s="35">
        <v>-0.06</v>
      </c>
      <c r="M227" s="35">
        <v>0</v>
      </c>
      <c r="Q227" s="8">
        <v>77.099999999999994</v>
      </c>
      <c r="R227" s="8">
        <v>4359.46</v>
      </c>
      <c r="S227" s="35">
        <v>-0.31</v>
      </c>
      <c r="T227" s="35">
        <v>0</v>
      </c>
      <c r="W227" s="8">
        <v>624.30999999999995</v>
      </c>
      <c r="X227" s="8">
        <v>4359.46</v>
      </c>
      <c r="Y227" s="35">
        <v>0.87</v>
      </c>
      <c r="Z227" s="35">
        <v>0</v>
      </c>
      <c r="AD227" s="8">
        <v>202.81</v>
      </c>
      <c r="AE227" s="8">
        <v>4359.46</v>
      </c>
      <c r="AF227" s="35">
        <v>-0.57999999999999996</v>
      </c>
      <c r="AG227" s="35">
        <v>0</v>
      </c>
    </row>
    <row r="228" spans="2:33" ht="16.5" customHeight="1" thickBot="1" x14ac:dyDescent="0.3">
      <c r="B228" s="8">
        <v>629.25</v>
      </c>
      <c r="C228" s="8">
        <v>4307.54</v>
      </c>
      <c r="D228" s="35">
        <v>0.93</v>
      </c>
      <c r="E228" s="35">
        <v>-0.01</v>
      </c>
      <c r="J228" s="8">
        <v>39.950000000000003</v>
      </c>
      <c r="K228" s="8">
        <v>4307.54</v>
      </c>
      <c r="L228" s="35">
        <v>-2.69</v>
      </c>
      <c r="M228" s="35">
        <v>-0.01</v>
      </c>
      <c r="Q228" s="8">
        <v>47.23</v>
      </c>
      <c r="R228" s="8">
        <v>4307.54</v>
      </c>
      <c r="S228" s="35">
        <v>-0.49</v>
      </c>
      <c r="T228" s="35">
        <v>-0.01</v>
      </c>
      <c r="W228" s="8">
        <v>182.66</v>
      </c>
      <c r="X228" s="8">
        <v>4307.54</v>
      </c>
      <c r="Y228" s="35">
        <v>-1.23</v>
      </c>
      <c r="Z228" s="35">
        <v>-0.01</v>
      </c>
      <c r="AD228" s="8">
        <v>424.99</v>
      </c>
      <c r="AE228" s="8">
        <v>4307.54</v>
      </c>
      <c r="AF228" s="35">
        <v>0.74</v>
      </c>
      <c r="AG228" s="35">
        <v>-0.01</v>
      </c>
    </row>
    <row r="229" spans="2:33" ht="16.5" customHeight="1" thickBot="1" x14ac:dyDescent="0.3">
      <c r="B229" s="8">
        <v>316.75</v>
      </c>
      <c r="C229" s="8">
        <v>4357.04</v>
      </c>
      <c r="D229" s="35">
        <v>-0.69</v>
      </c>
      <c r="E229" s="35">
        <v>0.01</v>
      </c>
      <c r="J229" s="8">
        <v>12.42</v>
      </c>
      <c r="K229" s="8">
        <v>4357.04</v>
      </c>
      <c r="L229" s="35">
        <v>-1.17</v>
      </c>
      <c r="M229" s="35">
        <v>0.01</v>
      </c>
      <c r="Q229" s="8">
        <v>536.97</v>
      </c>
      <c r="R229" s="8">
        <v>4357.04</v>
      </c>
      <c r="S229" s="35">
        <v>2.4300000000000002</v>
      </c>
      <c r="T229" s="35">
        <v>0.01</v>
      </c>
      <c r="W229" s="8">
        <v>520.79999999999995</v>
      </c>
      <c r="X229" s="8">
        <v>4357.04</v>
      </c>
      <c r="Y229" s="35">
        <v>1.05</v>
      </c>
      <c r="Z229" s="35">
        <v>0.01</v>
      </c>
      <c r="AD229" s="8">
        <v>508.36</v>
      </c>
      <c r="AE229" s="8">
        <v>4357.04</v>
      </c>
      <c r="AF229" s="35">
        <v>0.18</v>
      </c>
      <c r="AG229" s="35">
        <v>0.01</v>
      </c>
    </row>
    <row r="230" spans="2:33" ht="16.5" customHeight="1" thickBot="1" x14ac:dyDescent="0.3">
      <c r="B230" s="8">
        <v>240.28</v>
      </c>
      <c r="C230" s="8">
        <v>4300.46</v>
      </c>
      <c r="D230" s="35">
        <v>-0.28000000000000003</v>
      </c>
      <c r="E230" s="35">
        <v>-0.01</v>
      </c>
      <c r="J230" s="8">
        <v>616.16</v>
      </c>
      <c r="K230" s="8">
        <v>4300.46</v>
      </c>
      <c r="L230" s="35">
        <v>3.9</v>
      </c>
      <c r="M230" s="35">
        <v>-0.01</v>
      </c>
      <c r="Q230" s="8">
        <v>161.97</v>
      </c>
      <c r="R230" s="8">
        <v>4300.46</v>
      </c>
      <c r="S230" s="35">
        <v>-1.2</v>
      </c>
      <c r="T230" s="35">
        <v>-0.01</v>
      </c>
      <c r="W230" s="8">
        <v>230.96</v>
      </c>
      <c r="X230" s="8">
        <v>4300.46</v>
      </c>
      <c r="Y230" s="35">
        <v>-0.81</v>
      </c>
      <c r="Z230" s="35">
        <v>-0.01</v>
      </c>
      <c r="AD230" s="8">
        <v>494.47</v>
      </c>
      <c r="AE230" s="8">
        <v>4300.46</v>
      </c>
      <c r="AF230" s="35">
        <v>-0.03</v>
      </c>
      <c r="AG230" s="35">
        <v>-0.01</v>
      </c>
    </row>
    <row r="231" spans="2:33" ht="16.5" customHeight="1" thickBot="1" x14ac:dyDescent="0.3">
      <c r="B231" s="8">
        <v>566.71</v>
      </c>
      <c r="C231" s="8">
        <v>4345.72</v>
      </c>
      <c r="D231" s="35">
        <v>0.86</v>
      </c>
      <c r="E231" s="35">
        <v>0.01</v>
      </c>
      <c r="J231" s="8">
        <v>373.52</v>
      </c>
      <c r="K231" s="8">
        <v>4345.72</v>
      </c>
      <c r="L231" s="35">
        <v>-0.5</v>
      </c>
      <c r="M231" s="35">
        <v>0.01</v>
      </c>
      <c r="Q231" s="8">
        <v>481.42</v>
      </c>
      <c r="R231" s="8">
        <v>4345.72</v>
      </c>
      <c r="S231" s="35">
        <v>1.0900000000000001</v>
      </c>
      <c r="T231" s="35">
        <v>0.01</v>
      </c>
      <c r="W231" s="8">
        <v>465.59</v>
      </c>
      <c r="X231" s="8">
        <v>4345.72</v>
      </c>
      <c r="Y231" s="35">
        <v>0.7</v>
      </c>
      <c r="Z231" s="35">
        <v>0.01</v>
      </c>
      <c r="AD231" s="8">
        <v>70.900000000000006</v>
      </c>
      <c r="AE231" s="8">
        <v>4345.72</v>
      </c>
      <c r="AF231" s="35">
        <v>-1.94</v>
      </c>
      <c r="AG231" s="35">
        <v>0.01</v>
      </c>
    </row>
    <row r="232" spans="2:33" ht="16.5" customHeight="1" thickBot="1" x14ac:dyDescent="0.3">
      <c r="B232" s="8">
        <v>448.74</v>
      </c>
      <c r="C232" s="8">
        <v>4363.55</v>
      </c>
      <c r="D232" s="35">
        <v>-0.23</v>
      </c>
      <c r="E232" s="35">
        <v>0</v>
      </c>
      <c r="J232" s="8">
        <v>568.09</v>
      </c>
      <c r="K232" s="8">
        <v>4363.55</v>
      </c>
      <c r="L232" s="35">
        <v>0.42</v>
      </c>
      <c r="M232" s="35">
        <v>0</v>
      </c>
      <c r="Q232" s="8">
        <v>654.99</v>
      </c>
      <c r="R232" s="8">
        <v>4363.55</v>
      </c>
      <c r="S232" s="35">
        <v>0.31</v>
      </c>
      <c r="T232" s="35">
        <v>0</v>
      </c>
      <c r="W232" s="8">
        <v>99.85</v>
      </c>
      <c r="X232" s="8">
        <v>4363.55</v>
      </c>
      <c r="Y232" s="35">
        <v>-1.54</v>
      </c>
      <c r="Z232" s="35">
        <v>0</v>
      </c>
      <c r="AD232" s="8">
        <v>237.53</v>
      </c>
      <c r="AE232" s="8">
        <v>4363.55</v>
      </c>
      <c r="AF232" s="35">
        <v>1.21</v>
      </c>
      <c r="AG232" s="35">
        <v>0</v>
      </c>
    </row>
    <row r="233" spans="2:33" ht="16.5" customHeight="1" thickBot="1" x14ac:dyDescent="0.3">
      <c r="B233" s="8">
        <v>316.91000000000003</v>
      </c>
      <c r="C233" s="8">
        <v>4399.76</v>
      </c>
      <c r="D233" s="35">
        <v>-0.35</v>
      </c>
      <c r="E233" s="35">
        <v>0.01</v>
      </c>
      <c r="J233" s="8">
        <v>443.43</v>
      </c>
      <c r="K233" s="8">
        <v>4399.76</v>
      </c>
      <c r="L233" s="35">
        <v>-0.25</v>
      </c>
      <c r="M233" s="35">
        <v>0.01</v>
      </c>
      <c r="Q233" s="8">
        <v>16.18</v>
      </c>
      <c r="R233" s="8">
        <v>4399.76</v>
      </c>
      <c r="S233" s="35">
        <v>-3.7</v>
      </c>
      <c r="T233" s="35">
        <v>0.01</v>
      </c>
      <c r="W233" s="8">
        <v>493.19</v>
      </c>
      <c r="X233" s="8">
        <v>4399.76</v>
      </c>
      <c r="Y233" s="35">
        <v>1.6</v>
      </c>
      <c r="Z233" s="35">
        <v>0.01</v>
      </c>
      <c r="AD233" s="8">
        <v>452.81</v>
      </c>
      <c r="AE233" s="8">
        <v>4399.76</v>
      </c>
      <c r="AF233" s="35">
        <v>0.65</v>
      </c>
      <c r="AG233" s="35">
        <v>0.01</v>
      </c>
    </row>
    <row r="234" spans="2:33" ht="16.5" customHeight="1" thickBot="1" x14ac:dyDescent="0.3">
      <c r="B234" s="8">
        <v>46.04</v>
      </c>
      <c r="C234" s="8">
        <v>4391.34</v>
      </c>
      <c r="D234" s="35">
        <v>-1.93</v>
      </c>
      <c r="E234" s="35">
        <v>0</v>
      </c>
      <c r="J234" s="8">
        <v>130.86000000000001</v>
      </c>
      <c r="K234" s="8">
        <v>4391.34</v>
      </c>
      <c r="L234" s="35">
        <v>-1.22</v>
      </c>
      <c r="M234" s="35">
        <v>0</v>
      </c>
      <c r="Q234" s="8">
        <v>57.85</v>
      </c>
      <c r="R234" s="8">
        <v>4391.34</v>
      </c>
      <c r="S234" s="35">
        <v>1.27</v>
      </c>
      <c r="T234" s="35">
        <v>0</v>
      </c>
      <c r="W234" s="8">
        <v>645.01</v>
      </c>
      <c r="X234" s="8">
        <v>4391.34</v>
      </c>
      <c r="Y234" s="35">
        <v>0.27</v>
      </c>
      <c r="Z234" s="35">
        <v>0</v>
      </c>
      <c r="AD234" s="8">
        <v>244.47</v>
      </c>
      <c r="AE234" s="8">
        <v>4391.34</v>
      </c>
      <c r="AF234" s="35">
        <v>-0.62</v>
      </c>
      <c r="AG234" s="35">
        <v>0</v>
      </c>
    </row>
    <row r="235" spans="2:33" ht="16.5" customHeight="1" thickBot="1" x14ac:dyDescent="0.3">
      <c r="B235" s="8">
        <v>476.56</v>
      </c>
      <c r="C235" s="8">
        <v>4361.1899999999996</v>
      </c>
      <c r="D235" s="35">
        <v>2.34</v>
      </c>
      <c r="E235" s="35">
        <v>-0.01</v>
      </c>
      <c r="J235" s="8">
        <v>568.29999999999995</v>
      </c>
      <c r="K235" s="8">
        <v>4361.1899999999996</v>
      </c>
      <c r="L235" s="35">
        <v>1.47</v>
      </c>
      <c r="M235" s="35">
        <v>-0.01</v>
      </c>
      <c r="Q235" s="8">
        <v>648.08000000000004</v>
      </c>
      <c r="R235" s="8">
        <v>4361.1899999999996</v>
      </c>
      <c r="S235" s="35">
        <v>2.42</v>
      </c>
      <c r="T235" s="35">
        <v>-0.01</v>
      </c>
      <c r="W235" s="8">
        <v>479.39</v>
      </c>
      <c r="X235" s="8">
        <v>4361.1899999999996</v>
      </c>
      <c r="Y235" s="35">
        <v>-0.3</v>
      </c>
      <c r="Z235" s="35">
        <v>-0.01</v>
      </c>
      <c r="AD235" s="8">
        <v>508.32</v>
      </c>
      <c r="AE235" s="8">
        <v>4361.1899999999996</v>
      </c>
      <c r="AF235" s="35">
        <v>0.73</v>
      </c>
      <c r="AG235" s="35">
        <v>-0.01</v>
      </c>
    </row>
    <row r="236" spans="2:33" ht="16.5" customHeight="1" thickBot="1" x14ac:dyDescent="0.3">
      <c r="B236" s="8">
        <v>32.15</v>
      </c>
      <c r="C236" s="8">
        <v>4350.6499999999996</v>
      </c>
      <c r="D236" s="35">
        <v>-2.7</v>
      </c>
      <c r="E236" s="35">
        <v>0</v>
      </c>
      <c r="J236" s="8">
        <v>415.52</v>
      </c>
      <c r="K236" s="8">
        <v>4350.6499999999996</v>
      </c>
      <c r="L236" s="35">
        <v>-0.31</v>
      </c>
      <c r="M236" s="35">
        <v>0</v>
      </c>
      <c r="Q236" s="8">
        <v>196.69</v>
      </c>
      <c r="R236" s="8">
        <v>4350.6499999999996</v>
      </c>
      <c r="S236" s="35">
        <v>-1.19</v>
      </c>
      <c r="T236" s="35">
        <v>0</v>
      </c>
      <c r="W236" s="8">
        <v>134.35</v>
      </c>
      <c r="X236" s="8">
        <v>4350.6499999999996</v>
      </c>
      <c r="Y236" s="35">
        <v>-1.27</v>
      </c>
      <c r="Z236" s="35">
        <v>0</v>
      </c>
      <c r="AD236" s="8">
        <v>188.88</v>
      </c>
      <c r="AE236" s="8">
        <v>4350.6499999999996</v>
      </c>
      <c r="AF236" s="35">
        <v>-0.99</v>
      </c>
      <c r="AG236" s="35">
        <v>0</v>
      </c>
    </row>
    <row r="237" spans="2:33" ht="16.5" customHeight="1" thickBot="1" x14ac:dyDescent="0.3">
      <c r="B237" s="8">
        <v>115.66</v>
      </c>
      <c r="C237" s="8">
        <v>4363.8</v>
      </c>
      <c r="D237" s="35">
        <v>1.28</v>
      </c>
      <c r="E237" s="35">
        <v>0</v>
      </c>
      <c r="J237" s="8">
        <v>82.37</v>
      </c>
      <c r="K237" s="8">
        <v>4363.8</v>
      </c>
      <c r="L237" s="35">
        <v>-1.62</v>
      </c>
      <c r="M237" s="35">
        <v>0</v>
      </c>
      <c r="Q237" s="8">
        <v>432.8</v>
      </c>
      <c r="R237" s="8">
        <v>4363.8</v>
      </c>
      <c r="S237" s="35">
        <v>0.79</v>
      </c>
      <c r="T237" s="35">
        <v>0</v>
      </c>
      <c r="W237" s="8">
        <v>431.09</v>
      </c>
      <c r="X237" s="8">
        <v>4363.8</v>
      </c>
      <c r="Y237" s="35">
        <v>1.17</v>
      </c>
      <c r="Z237" s="35">
        <v>0</v>
      </c>
      <c r="AD237" s="8">
        <v>279.14999999999998</v>
      </c>
      <c r="AE237" s="8">
        <v>4363.8</v>
      </c>
      <c r="AF237" s="35">
        <v>0.39</v>
      </c>
      <c r="AG237" s="35">
        <v>0</v>
      </c>
    </row>
    <row r="238" spans="2:33" ht="16.5" customHeight="1" thickBot="1" x14ac:dyDescent="0.3">
      <c r="B238" s="8">
        <v>692.12</v>
      </c>
      <c r="C238" s="8">
        <v>4438.26</v>
      </c>
      <c r="D238" s="35">
        <v>1.79</v>
      </c>
      <c r="E238" s="35">
        <v>0.02</v>
      </c>
      <c r="J238" s="8">
        <v>575.54</v>
      </c>
      <c r="K238" s="8">
        <v>4438.26</v>
      </c>
      <c r="L238" s="35">
        <v>1.94</v>
      </c>
      <c r="M238" s="35">
        <v>0.02</v>
      </c>
      <c r="Q238" s="8">
        <v>453.68</v>
      </c>
      <c r="R238" s="8">
        <v>4438.26</v>
      </c>
      <c r="S238" s="35">
        <v>0.05</v>
      </c>
      <c r="T238" s="35">
        <v>0.02</v>
      </c>
      <c r="W238" s="8">
        <v>316.35000000000002</v>
      </c>
      <c r="X238" s="8">
        <v>4438.26</v>
      </c>
      <c r="Y238" s="35">
        <v>-0.31</v>
      </c>
      <c r="Z238" s="35">
        <v>0.02</v>
      </c>
      <c r="AD238" s="8">
        <v>418.08</v>
      </c>
      <c r="AE238" s="8">
        <v>4438.26</v>
      </c>
      <c r="AF238" s="35">
        <v>0.4</v>
      </c>
      <c r="AG238" s="35">
        <v>0.02</v>
      </c>
    </row>
    <row r="239" spans="2:33" ht="16.5" customHeight="1" thickBot="1" x14ac:dyDescent="0.3">
      <c r="B239" s="8">
        <v>88</v>
      </c>
      <c r="C239" s="8">
        <v>4471.37</v>
      </c>
      <c r="D239" s="35">
        <v>-2.06</v>
      </c>
      <c r="E239" s="35">
        <v>0.01</v>
      </c>
      <c r="J239" s="8">
        <v>214.52</v>
      </c>
      <c r="K239" s="8">
        <v>4471.37</v>
      </c>
      <c r="L239" s="35">
        <v>-0.99</v>
      </c>
      <c r="M239" s="35">
        <v>0.01</v>
      </c>
      <c r="Q239" s="8">
        <v>175.9</v>
      </c>
      <c r="R239" s="8">
        <v>4471.37</v>
      </c>
      <c r="S239" s="35">
        <v>-0.95</v>
      </c>
      <c r="T239" s="35">
        <v>0.01</v>
      </c>
      <c r="W239" s="8">
        <v>495.78</v>
      </c>
      <c r="X239" s="8">
        <v>4471.37</v>
      </c>
      <c r="Y239" s="35">
        <v>0.45</v>
      </c>
      <c r="Z239" s="35">
        <v>0.01</v>
      </c>
      <c r="AD239" s="8">
        <v>640.29999999999995</v>
      </c>
      <c r="AE239" s="8">
        <v>4471.37</v>
      </c>
      <c r="AF239" s="35">
        <v>0.43</v>
      </c>
      <c r="AG239" s="35">
        <v>0.01</v>
      </c>
    </row>
    <row r="240" spans="2:33" ht="16.5" customHeight="1" thickBot="1" x14ac:dyDescent="0.3">
      <c r="B240" s="8">
        <v>303.44</v>
      </c>
      <c r="C240" s="8">
        <v>4486.46</v>
      </c>
      <c r="D240" s="35">
        <v>1.24</v>
      </c>
      <c r="E240" s="35">
        <v>0</v>
      </c>
      <c r="J240" s="8">
        <v>527.47</v>
      </c>
      <c r="K240" s="8">
        <v>4486.46</v>
      </c>
      <c r="L240" s="35">
        <v>0.9</v>
      </c>
      <c r="M240" s="35">
        <v>0</v>
      </c>
      <c r="Q240" s="8">
        <v>134.24</v>
      </c>
      <c r="R240" s="8">
        <v>4486.46</v>
      </c>
      <c r="S240" s="35">
        <v>-0.27</v>
      </c>
      <c r="T240" s="35">
        <v>0</v>
      </c>
      <c r="W240" s="8">
        <v>406.06</v>
      </c>
      <c r="X240" s="8">
        <v>4486.46</v>
      </c>
      <c r="Y240" s="35">
        <v>-0.2</v>
      </c>
      <c r="Z240" s="35">
        <v>0</v>
      </c>
      <c r="AD240" s="8">
        <v>473.64</v>
      </c>
      <c r="AE240" s="8">
        <v>4486.46</v>
      </c>
      <c r="AF240" s="35">
        <v>-0.3</v>
      </c>
      <c r="AG240" s="35">
        <v>0</v>
      </c>
    </row>
    <row r="241" spans="2:33" ht="16.5" customHeight="1" thickBot="1" x14ac:dyDescent="0.3">
      <c r="B241" s="8">
        <v>234</v>
      </c>
      <c r="C241" s="8">
        <v>4519.63</v>
      </c>
      <c r="D241" s="35">
        <v>-0.26</v>
      </c>
      <c r="E241" s="35">
        <v>0.01</v>
      </c>
      <c r="J241" s="8">
        <v>97.16</v>
      </c>
      <c r="K241" s="8">
        <v>4519.63</v>
      </c>
      <c r="L241" s="35">
        <v>-1.69</v>
      </c>
      <c r="M241" s="35">
        <v>0.01</v>
      </c>
      <c r="Q241" s="8">
        <v>516.17999999999995</v>
      </c>
      <c r="R241" s="8">
        <v>4519.63</v>
      </c>
      <c r="S241" s="35">
        <v>1.35</v>
      </c>
      <c r="T241" s="35">
        <v>0.01</v>
      </c>
      <c r="W241" s="8">
        <v>468.17</v>
      </c>
      <c r="X241" s="8">
        <v>4519.63</v>
      </c>
      <c r="Y241" s="35">
        <v>0.14000000000000001</v>
      </c>
      <c r="Z241" s="35">
        <v>0.01</v>
      </c>
      <c r="AD241" s="8">
        <v>334.75</v>
      </c>
      <c r="AE241" s="8">
        <v>4519.63</v>
      </c>
      <c r="AF241" s="35">
        <v>-0.35</v>
      </c>
      <c r="AG241" s="35">
        <v>0.01</v>
      </c>
    </row>
    <row r="242" spans="2:33" ht="16.5" customHeight="1" thickBot="1" x14ac:dyDescent="0.3">
      <c r="B242" s="8">
        <v>275.67</v>
      </c>
      <c r="C242" s="8">
        <v>4536.1899999999996</v>
      </c>
      <c r="D242" s="35">
        <v>0.16</v>
      </c>
      <c r="E242" s="35">
        <v>0</v>
      </c>
      <c r="J242" s="8">
        <v>326.38</v>
      </c>
      <c r="K242" s="8">
        <v>4536.1899999999996</v>
      </c>
      <c r="L242" s="35">
        <v>1.21</v>
      </c>
      <c r="M242" s="35">
        <v>0</v>
      </c>
      <c r="Q242" s="8">
        <v>141.22</v>
      </c>
      <c r="R242" s="8">
        <v>4536.1899999999996</v>
      </c>
      <c r="S242" s="35">
        <v>-1.3</v>
      </c>
      <c r="T242" s="35">
        <v>0</v>
      </c>
      <c r="W242" s="8">
        <v>63.61</v>
      </c>
      <c r="X242" s="8">
        <v>4536.1899999999996</v>
      </c>
      <c r="Y242" s="35">
        <v>-2</v>
      </c>
      <c r="Z242" s="35">
        <v>0</v>
      </c>
      <c r="AD242" s="8">
        <v>584.75</v>
      </c>
      <c r="AE242" s="8">
        <v>4536.1899999999996</v>
      </c>
      <c r="AF242" s="35">
        <v>0.56000000000000005</v>
      </c>
      <c r="AG242" s="35">
        <v>0</v>
      </c>
    </row>
    <row r="243" spans="2:33" ht="16.5" customHeight="1" thickBot="1" x14ac:dyDescent="0.3">
      <c r="B243" s="8">
        <v>234.13</v>
      </c>
      <c r="C243" s="8">
        <v>4549.78</v>
      </c>
      <c r="D243" s="35">
        <v>-0.16</v>
      </c>
      <c r="E243" s="35">
        <v>0</v>
      </c>
      <c r="J243" s="8">
        <v>250.03</v>
      </c>
      <c r="K243" s="8">
        <v>4549.78</v>
      </c>
      <c r="L243" s="35">
        <v>-0.27</v>
      </c>
      <c r="M243" s="35">
        <v>0</v>
      </c>
      <c r="Q243" s="8">
        <v>481.46</v>
      </c>
      <c r="R243" s="8">
        <v>4549.78</v>
      </c>
      <c r="S243" s="35">
        <v>1.23</v>
      </c>
      <c r="T243" s="35">
        <v>0</v>
      </c>
      <c r="W243" s="8">
        <v>153.32</v>
      </c>
      <c r="X243" s="8">
        <v>4549.78</v>
      </c>
      <c r="Y243" s="35">
        <v>0.88</v>
      </c>
      <c r="Z243" s="35">
        <v>0</v>
      </c>
      <c r="AD243" s="8">
        <v>675.03</v>
      </c>
      <c r="AE243" s="8">
        <v>4549.78</v>
      </c>
      <c r="AF243" s="35">
        <v>0.14000000000000001</v>
      </c>
      <c r="AG243" s="35">
        <v>0</v>
      </c>
    </row>
    <row r="244" spans="2:33" ht="16.5" customHeight="1" thickBot="1" x14ac:dyDescent="0.3">
      <c r="B244" s="8">
        <v>574.4</v>
      </c>
      <c r="C244" s="8">
        <v>4544.8999999999996</v>
      </c>
      <c r="D244" s="35">
        <v>0.9</v>
      </c>
      <c r="E244" s="35">
        <v>0</v>
      </c>
      <c r="J244" s="8">
        <v>215.35</v>
      </c>
      <c r="K244" s="8">
        <v>4544.8999999999996</v>
      </c>
      <c r="L244" s="35">
        <v>-0.15</v>
      </c>
      <c r="M244" s="35">
        <v>0</v>
      </c>
      <c r="Q244" s="8">
        <v>78.680000000000007</v>
      </c>
      <c r="R244" s="8">
        <v>4544.8999999999996</v>
      </c>
      <c r="S244" s="35">
        <v>-1.81</v>
      </c>
      <c r="T244" s="35">
        <v>0</v>
      </c>
      <c r="W244" s="8">
        <v>689</v>
      </c>
      <c r="X244" s="8">
        <v>4544.8999999999996</v>
      </c>
      <c r="Y244" s="35">
        <v>1.5</v>
      </c>
      <c r="Z244" s="35">
        <v>0</v>
      </c>
      <c r="AD244" s="8">
        <v>397.25</v>
      </c>
      <c r="AE244" s="8">
        <v>4544.8999999999996</v>
      </c>
      <c r="AF244" s="35">
        <v>-0.53</v>
      </c>
      <c r="AG244" s="35">
        <v>0</v>
      </c>
    </row>
    <row r="245" spans="2:33" ht="16.5" customHeight="1" thickBot="1" x14ac:dyDescent="0.3">
      <c r="B245" s="8">
        <v>255.08</v>
      </c>
      <c r="C245" s="8">
        <v>4566.4799999999996</v>
      </c>
      <c r="D245" s="35">
        <v>-0.81</v>
      </c>
      <c r="E245" s="35">
        <v>0</v>
      </c>
      <c r="J245" s="8">
        <v>645.74</v>
      </c>
      <c r="K245" s="8">
        <v>4566.4799999999996</v>
      </c>
      <c r="L245" s="35">
        <v>1.1000000000000001</v>
      </c>
      <c r="M245" s="35">
        <v>0</v>
      </c>
      <c r="Q245" s="8">
        <v>99.51</v>
      </c>
      <c r="R245" s="8">
        <v>4566.4799999999996</v>
      </c>
      <c r="S245" s="35">
        <v>0.23</v>
      </c>
      <c r="T245" s="35">
        <v>0</v>
      </c>
      <c r="W245" s="8">
        <v>256.83</v>
      </c>
      <c r="X245" s="8">
        <v>4566.4799999999996</v>
      </c>
      <c r="Y245" s="35">
        <v>-0.99</v>
      </c>
      <c r="Z245" s="35">
        <v>0</v>
      </c>
      <c r="AD245" s="8">
        <v>36.14</v>
      </c>
      <c r="AE245" s="8">
        <v>4566.4799999999996</v>
      </c>
      <c r="AF245" s="35">
        <v>-2.4</v>
      </c>
      <c r="AG245" s="35">
        <v>0</v>
      </c>
    </row>
    <row r="246" spans="2:33" ht="16.5" customHeight="1" thickBot="1" x14ac:dyDescent="0.3">
      <c r="B246" s="8">
        <v>650.91999999999996</v>
      </c>
      <c r="C246" s="8">
        <v>4574.79</v>
      </c>
      <c r="D246" s="35">
        <v>0.94</v>
      </c>
      <c r="E246" s="35">
        <v>0</v>
      </c>
      <c r="J246" s="8">
        <v>450.92</v>
      </c>
      <c r="K246" s="8">
        <v>4574.79</v>
      </c>
      <c r="L246" s="35">
        <v>-0.36</v>
      </c>
      <c r="M246" s="35">
        <v>0</v>
      </c>
      <c r="Q246" s="8">
        <v>564.79</v>
      </c>
      <c r="R246" s="8">
        <v>4574.79</v>
      </c>
      <c r="S246" s="35">
        <v>1.74</v>
      </c>
      <c r="T246" s="35">
        <v>0</v>
      </c>
      <c r="W246" s="8">
        <v>244.76</v>
      </c>
      <c r="X246" s="8">
        <v>4574.79</v>
      </c>
      <c r="Y246" s="35">
        <v>-0.05</v>
      </c>
      <c r="Z246" s="35">
        <v>0</v>
      </c>
      <c r="AD246" s="8">
        <v>543</v>
      </c>
      <c r="AE246" s="8">
        <v>4574.79</v>
      </c>
      <c r="AF246" s="35">
        <v>2.71</v>
      </c>
      <c r="AG246" s="35">
        <v>0</v>
      </c>
    </row>
    <row r="247" spans="2:33" ht="16.5" customHeight="1" thickBot="1" x14ac:dyDescent="0.3">
      <c r="B247" s="8">
        <v>199.53</v>
      </c>
      <c r="C247" s="8">
        <v>4551.68</v>
      </c>
      <c r="D247" s="35">
        <v>-1.18</v>
      </c>
      <c r="E247" s="35">
        <v>-0.01</v>
      </c>
      <c r="J247" s="8">
        <v>436.93</v>
      </c>
      <c r="K247" s="8">
        <v>4551.68</v>
      </c>
      <c r="L247" s="35">
        <v>-0.03</v>
      </c>
      <c r="M247" s="35">
        <v>-0.01</v>
      </c>
      <c r="Q247" s="8">
        <v>127.33</v>
      </c>
      <c r="R247" s="8">
        <v>4551.68</v>
      </c>
      <c r="S247" s="35">
        <v>-1.49</v>
      </c>
      <c r="T247" s="35">
        <v>-0.01</v>
      </c>
      <c r="W247" s="8">
        <v>117.97</v>
      </c>
      <c r="X247" s="8">
        <v>4551.68</v>
      </c>
      <c r="Y247" s="35">
        <v>-0.73</v>
      </c>
      <c r="Z247" s="35">
        <v>-0.01</v>
      </c>
      <c r="AD247" s="8">
        <v>209.67</v>
      </c>
      <c r="AE247" s="8">
        <v>4551.68</v>
      </c>
      <c r="AF247" s="35">
        <v>-0.95</v>
      </c>
      <c r="AG247" s="35">
        <v>-0.01</v>
      </c>
    </row>
    <row r="248" spans="2:33" ht="16.5" customHeight="1" thickBot="1" x14ac:dyDescent="0.3">
      <c r="B248" s="8">
        <v>116.16</v>
      </c>
      <c r="C248" s="8">
        <v>4596.42</v>
      </c>
      <c r="D248" s="35">
        <v>-0.54</v>
      </c>
      <c r="E248" s="35">
        <v>0.01</v>
      </c>
      <c r="J248" s="8">
        <v>277.52</v>
      </c>
      <c r="K248" s="8">
        <v>4596.42</v>
      </c>
      <c r="L248" s="35">
        <v>-0.45</v>
      </c>
      <c r="M248" s="35">
        <v>0.01</v>
      </c>
      <c r="Q248" s="8">
        <v>169</v>
      </c>
      <c r="R248" s="8">
        <v>4596.42</v>
      </c>
      <c r="S248" s="35">
        <v>0.28000000000000003</v>
      </c>
      <c r="T248" s="35">
        <v>0.01</v>
      </c>
      <c r="W248" s="8">
        <v>290.49</v>
      </c>
      <c r="X248" s="8">
        <v>4596.42</v>
      </c>
      <c r="Y248" s="35">
        <v>0.9</v>
      </c>
      <c r="Z248" s="35">
        <v>0.01</v>
      </c>
      <c r="AD248" s="8">
        <v>438.83</v>
      </c>
      <c r="AE248" s="8">
        <v>4596.42</v>
      </c>
      <c r="AF248" s="35">
        <v>0.74</v>
      </c>
      <c r="AG248" s="35">
        <v>0.01</v>
      </c>
    </row>
    <row r="249" spans="2:33" ht="16.5" customHeight="1" thickBot="1" x14ac:dyDescent="0.3">
      <c r="B249" s="8">
        <v>164.72</v>
      </c>
      <c r="C249" s="8">
        <v>4605.38</v>
      </c>
      <c r="D249" s="35">
        <v>0.35</v>
      </c>
      <c r="E249" s="35">
        <v>0</v>
      </c>
      <c r="J249" s="8">
        <v>250.11</v>
      </c>
      <c r="K249" s="8">
        <v>4605.38</v>
      </c>
      <c r="L249" s="35">
        <v>-0.1</v>
      </c>
      <c r="M249" s="35">
        <v>0</v>
      </c>
      <c r="Q249" s="8">
        <v>675.9</v>
      </c>
      <c r="R249" s="8">
        <v>4605.38</v>
      </c>
      <c r="S249" s="35">
        <v>1.39</v>
      </c>
      <c r="T249" s="35">
        <v>0</v>
      </c>
      <c r="W249" s="8">
        <v>242.18</v>
      </c>
      <c r="X249" s="8">
        <v>4605.38</v>
      </c>
      <c r="Y249" s="35">
        <v>-0.18</v>
      </c>
      <c r="Z249" s="35">
        <v>0</v>
      </c>
      <c r="AD249" s="8">
        <v>397.17</v>
      </c>
      <c r="AE249" s="8">
        <v>4605.38</v>
      </c>
      <c r="AF249" s="35">
        <v>-0.1</v>
      </c>
      <c r="AG249" s="35">
        <v>0</v>
      </c>
    </row>
    <row r="250" spans="2:33" ht="16.5" customHeight="1" thickBot="1" x14ac:dyDescent="0.3">
      <c r="B250" s="8">
        <v>164.93</v>
      </c>
      <c r="C250" s="8">
        <v>4613.67</v>
      </c>
      <c r="D250" s="35">
        <v>0</v>
      </c>
      <c r="E250" s="35">
        <v>0</v>
      </c>
      <c r="J250" s="8">
        <v>89.88</v>
      </c>
      <c r="K250" s="8">
        <v>4613.67</v>
      </c>
      <c r="L250" s="35">
        <v>-1.02</v>
      </c>
      <c r="M250" s="35">
        <v>0</v>
      </c>
      <c r="Q250" s="8">
        <v>71.78</v>
      </c>
      <c r="R250" s="8">
        <v>4613.67</v>
      </c>
      <c r="S250" s="35">
        <v>-2.2400000000000002</v>
      </c>
      <c r="T250" s="35">
        <v>0</v>
      </c>
      <c r="W250" s="8">
        <v>148.15</v>
      </c>
      <c r="X250" s="8">
        <v>4613.67</v>
      </c>
      <c r="Y250" s="35">
        <v>-0.49</v>
      </c>
      <c r="Z250" s="35">
        <v>0</v>
      </c>
      <c r="AD250" s="8">
        <v>258.32</v>
      </c>
      <c r="AE250" s="8">
        <v>4613.67</v>
      </c>
      <c r="AF250" s="35">
        <v>-0.43</v>
      </c>
      <c r="AG250" s="35">
        <v>0</v>
      </c>
    </row>
    <row r="251" spans="2:33" ht="16.5" customHeight="1" thickBot="1" x14ac:dyDescent="0.3">
      <c r="B251" s="8">
        <v>442.79</v>
      </c>
      <c r="C251" s="8">
        <v>4630.6499999999996</v>
      </c>
      <c r="D251" s="35">
        <v>0.99</v>
      </c>
      <c r="E251" s="35">
        <v>0</v>
      </c>
      <c r="J251" s="8">
        <v>312.27</v>
      </c>
      <c r="K251" s="8">
        <v>4630.6499999999996</v>
      </c>
      <c r="L251" s="35">
        <v>1.25</v>
      </c>
      <c r="M251" s="35">
        <v>0</v>
      </c>
      <c r="Q251" s="8">
        <v>432.93</v>
      </c>
      <c r="R251" s="8">
        <v>4630.6499999999996</v>
      </c>
      <c r="S251" s="35">
        <v>1.8</v>
      </c>
      <c r="T251" s="35">
        <v>0</v>
      </c>
      <c r="W251" s="8">
        <v>507</v>
      </c>
      <c r="X251" s="8">
        <v>4630.6499999999996</v>
      </c>
      <c r="Y251" s="35">
        <v>1.23</v>
      </c>
      <c r="Z251" s="35">
        <v>0</v>
      </c>
      <c r="AD251" s="8">
        <v>681.89</v>
      </c>
      <c r="AE251" s="8">
        <v>4630.6499999999996</v>
      </c>
      <c r="AF251" s="35">
        <v>0.97</v>
      </c>
      <c r="AG251" s="35">
        <v>0</v>
      </c>
    </row>
    <row r="252" spans="2:33" ht="16.5" customHeight="1" thickBot="1" x14ac:dyDescent="0.3">
      <c r="B252" s="8">
        <v>373.47</v>
      </c>
      <c r="C252" s="8">
        <v>4660.57</v>
      </c>
      <c r="D252" s="35">
        <v>-0.17</v>
      </c>
      <c r="E252" s="35">
        <v>0.01</v>
      </c>
      <c r="J252" s="8">
        <v>652.61</v>
      </c>
      <c r="K252" s="8">
        <v>4660.57</v>
      </c>
      <c r="L252" s="35">
        <v>0.74</v>
      </c>
      <c r="M252" s="35">
        <v>0.01</v>
      </c>
      <c r="Q252" s="8">
        <v>453.77</v>
      </c>
      <c r="R252" s="8">
        <v>4660.57</v>
      </c>
      <c r="S252" s="35">
        <v>0.05</v>
      </c>
      <c r="T252" s="35">
        <v>0.01</v>
      </c>
      <c r="W252" s="8">
        <v>576</v>
      </c>
      <c r="X252" s="8">
        <v>4660.57</v>
      </c>
      <c r="Y252" s="35">
        <v>0.13</v>
      </c>
      <c r="Z252" s="35">
        <v>0.01</v>
      </c>
      <c r="AD252" s="8">
        <v>334.67</v>
      </c>
      <c r="AE252" s="8">
        <v>4660.57</v>
      </c>
      <c r="AF252" s="35">
        <v>-0.71</v>
      </c>
      <c r="AG252" s="35">
        <v>0.01</v>
      </c>
    </row>
    <row r="253" spans="2:33" ht="16.5" customHeight="1" thickBot="1" x14ac:dyDescent="0.3">
      <c r="B253" s="8">
        <v>352.93</v>
      </c>
      <c r="C253" s="8">
        <v>4680.0600000000004</v>
      </c>
      <c r="D253" s="35">
        <v>-0.06</v>
      </c>
      <c r="E253" s="35">
        <v>0</v>
      </c>
      <c r="J253" s="8">
        <v>291.86</v>
      </c>
      <c r="K253" s="8">
        <v>4680.0600000000004</v>
      </c>
      <c r="L253" s="35">
        <v>-0.8</v>
      </c>
      <c r="M253" s="35">
        <v>0</v>
      </c>
      <c r="Q253" s="8">
        <v>85.71</v>
      </c>
      <c r="R253" s="8">
        <v>4680.0600000000004</v>
      </c>
      <c r="S253" s="35">
        <v>-1.67</v>
      </c>
      <c r="T253" s="35">
        <v>0</v>
      </c>
      <c r="W253" s="8">
        <v>306.87</v>
      </c>
      <c r="X253" s="8">
        <v>4680.0600000000004</v>
      </c>
      <c r="Y253" s="35">
        <v>-0.63</v>
      </c>
      <c r="Z253" s="35">
        <v>0</v>
      </c>
      <c r="AD253" s="8">
        <v>577.77</v>
      </c>
      <c r="AE253" s="8">
        <v>4680.0600000000004</v>
      </c>
      <c r="AF253" s="35">
        <v>0.55000000000000004</v>
      </c>
      <c r="AG253" s="35">
        <v>0</v>
      </c>
    </row>
    <row r="254" spans="2:33" ht="16.5" customHeight="1" thickBot="1" x14ac:dyDescent="0.3">
      <c r="B254" s="8">
        <v>241.78</v>
      </c>
      <c r="C254" s="8">
        <v>4697.53</v>
      </c>
      <c r="D254" s="35">
        <v>-0.38</v>
      </c>
      <c r="E254" s="35">
        <v>0</v>
      </c>
      <c r="J254" s="8">
        <v>146.15</v>
      </c>
      <c r="K254" s="8">
        <v>4697.53</v>
      </c>
      <c r="L254" s="35">
        <v>-0.69</v>
      </c>
      <c r="M254" s="35">
        <v>0</v>
      </c>
      <c r="Q254" s="8">
        <v>50.99</v>
      </c>
      <c r="R254" s="8">
        <v>4697.53</v>
      </c>
      <c r="S254" s="35">
        <v>-0.52</v>
      </c>
      <c r="T254" s="35">
        <v>0</v>
      </c>
      <c r="W254" s="8">
        <v>70.5</v>
      </c>
      <c r="X254" s="8">
        <v>4697.53</v>
      </c>
      <c r="Y254" s="35">
        <v>-1.47</v>
      </c>
      <c r="Z254" s="35">
        <v>0</v>
      </c>
      <c r="AD254" s="8">
        <v>230.58</v>
      </c>
      <c r="AE254" s="8">
        <v>4697.53</v>
      </c>
      <c r="AF254" s="35">
        <v>-0.92</v>
      </c>
      <c r="AG254" s="35">
        <v>0</v>
      </c>
    </row>
    <row r="255" spans="2:33" ht="16.5" customHeight="1" thickBot="1" x14ac:dyDescent="0.3">
      <c r="B255" s="8">
        <v>117.36</v>
      </c>
      <c r="C255" s="8">
        <v>4701.7</v>
      </c>
      <c r="D255" s="35">
        <v>-0.72</v>
      </c>
      <c r="E255" s="35">
        <v>0</v>
      </c>
      <c r="J255" s="8">
        <v>146.57</v>
      </c>
      <c r="K255" s="8">
        <v>4701.7</v>
      </c>
      <c r="L255" s="35">
        <v>0</v>
      </c>
      <c r="M255" s="35">
        <v>0</v>
      </c>
      <c r="Q255" s="8">
        <v>2.38</v>
      </c>
      <c r="R255" s="8">
        <v>4701.7</v>
      </c>
      <c r="S255" s="35">
        <v>-3.07</v>
      </c>
      <c r="T255" s="35">
        <v>0</v>
      </c>
      <c r="W255" s="8">
        <v>160.22</v>
      </c>
      <c r="X255" s="8">
        <v>4701.7</v>
      </c>
      <c r="Y255" s="35">
        <v>0.82</v>
      </c>
      <c r="Z255" s="35">
        <v>0</v>
      </c>
      <c r="AD255" s="8">
        <v>265.26</v>
      </c>
      <c r="AE255" s="8">
        <v>4701.7</v>
      </c>
      <c r="AF255" s="35">
        <v>0.14000000000000001</v>
      </c>
      <c r="AG255" s="35">
        <v>0</v>
      </c>
    </row>
    <row r="256" spans="2:33" ht="16.5" customHeight="1" thickBot="1" x14ac:dyDescent="0.3">
      <c r="B256" s="8">
        <v>645.04999999999995</v>
      </c>
      <c r="C256" s="8">
        <v>4685.25</v>
      </c>
      <c r="D256" s="35">
        <v>1.7</v>
      </c>
      <c r="E256" s="35">
        <v>0</v>
      </c>
      <c r="J256" s="8">
        <v>56.21</v>
      </c>
      <c r="K256" s="8">
        <v>4685.25</v>
      </c>
      <c r="L256" s="35">
        <v>-0.96</v>
      </c>
      <c r="M256" s="35">
        <v>0</v>
      </c>
      <c r="Q256" s="8">
        <v>307.93</v>
      </c>
      <c r="R256" s="8">
        <v>4685.25</v>
      </c>
      <c r="S256" s="35">
        <v>4.8600000000000003</v>
      </c>
      <c r="T256" s="35">
        <v>0</v>
      </c>
      <c r="W256" s="8">
        <v>682.1</v>
      </c>
      <c r="X256" s="8">
        <v>4685.25</v>
      </c>
      <c r="Y256" s="35">
        <v>1.45</v>
      </c>
      <c r="Z256" s="35">
        <v>0</v>
      </c>
      <c r="AD256" s="8">
        <v>563.88</v>
      </c>
      <c r="AE256" s="8">
        <v>4685.25</v>
      </c>
      <c r="AF256" s="35">
        <v>0.75</v>
      </c>
      <c r="AG256" s="35">
        <v>0</v>
      </c>
    </row>
    <row r="257" spans="2:33" ht="16.5" customHeight="1" thickBot="1" x14ac:dyDescent="0.3">
      <c r="B257" s="8">
        <v>609.95000000000005</v>
      </c>
      <c r="C257" s="8">
        <v>4646.71</v>
      </c>
      <c r="D257" s="35">
        <v>-0.06</v>
      </c>
      <c r="E257" s="35">
        <v>-0.01</v>
      </c>
      <c r="J257" s="8">
        <v>124.99</v>
      </c>
      <c r="K257" s="8">
        <v>4646.71</v>
      </c>
      <c r="L257" s="35">
        <v>0.8</v>
      </c>
      <c r="M257" s="35">
        <v>-0.01</v>
      </c>
      <c r="Q257" s="8">
        <v>537.1</v>
      </c>
      <c r="R257" s="8">
        <v>4646.71</v>
      </c>
      <c r="S257" s="35">
        <v>0.56000000000000005</v>
      </c>
      <c r="T257" s="35">
        <v>-0.01</v>
      </c>
      <c r="W257" s="8">
        <v>605.71</v>
      </c>
      <c r="X257" s="8">
        <v>4646.71</v>
      </c>
      <c r="Y257" s="35">
        <v>-0.12</v>
      </c>
      <c r="Z257" s="35">
        <v>-0.01</v>
      </c>
      <c r="AD257" s="8">
        <v>404.15</v>
      </c>
      <c r="AE257" s="8">
        <v>4646.71</v>
      </c>
      <c r="AF257" s="35">
        <v>-0.33</v>
      </c>
      <c r="AG257" s="35">
        <v>-0.01</v>
      </c>
    </row>
    <row r="258" spans="2:33" ht="16.5" customHeight="1" thickBot="1" x14ac:dyDescent="0.3">
      <c r="B258" s="8">
        <v>13.02</v>
      </c>
      <c r="C258" s="8">
        <v>4649.2700000000004</v>
      </c>
      <c r="D258" s="35">
        <v>-3.85</v>
      </c>
      <c r="E258" s="35">
        <v>0</v>
      </c>
      <c r="J258" s="8">
        <v>625.11</v>
      </c>
      <c r="K258" s="8">
        <v>4649.2700000000004</v>
      </c>
      <c r="L258" s="35">
        <v>1.61</v>
      </c>
      <c r="M258" s="35">
        <v>0</v>
      </c>
      <c r="Q258" s="8">
        <v>530.11</v>
      </c>
      <c r="R258" s="8">
        <v>4649.2700000000004</v>
      </c>
      <c r="S258" s="35">
        <v>-0.01</v>
      </c>
      <c r="T258" s="35">
        <v>0</v>
      </c>
      <c r="W258" s="8">
        <v>182.14</v>
      </c>
      <c r="X258" s="8">
        <v>4649.2700000000004</v>
      </c>
      <c r="Y258" s="35">
        <v>-1.2</v>
      </c>
      <c r="Z258" s="35">
        <v>0</v>
      </c>
      <c r="AD258" s="8">
        <v>681.93</v>
      </c>
      <c r="AE258" s="8">
        <v>4649.2700000000004</v>
      </c>
      <c r="AF258" s="35">
        <v>0.52</v>
      </c>
      <c r="AG258" s="35">
        <v>0</v>
      </c>
    </row>
    <row r="259" spans="2:33" ht="16.5" customHeight="1" thickBot="1" x14ac:dyDescent="0.3">
      <c r="B259" s="8">
        <v>624.17999999999995</v>
      </c>
      <c r="C259" s="8">
        <v>4682.8500000000004</v>
      </c>
      <c r="D259" s="35">
        <v>3.87</v>
      </c>
      <c r="E259" s="35">
        <v>0.01</v>
      </c>
      <c r="J259" s="8">
        <v>132.31</v>
      </c>
      <c r="K259" s="8">
        <v>4682.8500000000004</v>
      </c>
      <c r="L259" s="35">
        <v>-1.55</v>
      </c>
      <c r="M259" s="35">
        <v>0.01</v>
      </c>
      <c r="Q259" s="8">
        <v>571.78</v>
      </c>
      <c r="R259" s="8">
        <v>4682.8500000000004</v>
      </c>
      <c r="S259" s="35">
        <v>0.08</v>
      </c>
      <c r="T259" s="35">
        <v>0.01</v>
      </c>
      <c r="W259" s="8">
        <v>84.96</v>
      </c>
      <c r="X259" s="8">
        <v>4682.8500000000004</v>
      </c>
      <c r="Y259" s="35">
        <v>-0.76</v>
      </c>
      <c r="Z259" s="35">
        <v>0.01</v>
      </c>
      <c r="AD259" s="8">
        <v>237.49</v>
      </c>
      <c r="AE259" s="8">
        <v>4682.8500000000004</v>
      </c>
      <c r="AF259" s="35">
        <v>-1.05</v>
      </c>
      <c r="AG259" s="35">
        <v>0.01</v>
      </c>
    </row>
    <row r="260" spans="2:33" ht="16.5" customHeight="1" thickBot="1" x14ac:dyDescent="0.3">
      <c r="B260" s="8">
        <v>346.36</v>
      </c>
      <c r="C260" s="8">
        <v>4682.8</v>
      </c>
      <c r="D260" s="35">
        <v>-0.59</v>
      </c>
      <c r="E260" s="35">
        <v>0</v>
      </c>
      <c r="J260" s="8">
        <v>104.24</v>
      </c>
      <c r="K260" s="8">
        <v>4682.8</v>
      </c>
      <c r="L260" s="35">
        <v>-0.24</v>
      </c>
      <c r="M260" s="35">
        <v>0</v>
      </c>
      <c r="Q260" s="8">
        <v>189.88</v>
      </c>
      <c r="R260" s="8">
        <v>4682.8</v>
      </c>
      <c r="S260" s="35">
        <v>-1.1000000000000001</v>
      </c>
      <c r="T260" s="35">
        <v>0</v>
      </c>
      <c r="W260" s="8">
        <v>487.7</v>
      </c>
      <c r="X260" s="8">
        <v>4682.8</v>
      </c>
      <c r="Y260" s="35">
        <v>1.75</v>
      </c>
      <c r="Z260" s="35">
        <v>0</v>
      </c>
      <c r="AD260" s="8">
        <v>36.1</v>
      </c>
      <c r="AE260" s="8">
        <v>4682.8</v>
      </c>
      <c r="AF260" s="35">
        <v>-1.88</v>
      </c>
      <c r="AG260" s="35">
        <v>0</v>
      </c>
    </row>
    <row r="261" spans="2:33" ht="16.5" customHeight="1" thickBot="1" x14ac:dyDescent="0.3">
      <c r="B261" s="8">
        <v>318.83</v>
      </c>
      <c r="C261" s="8">
        <v>4700.8999999999996</v>
      </c>
      <c r="D261" s="35">
        <v>-0.08</v>
      </c>
      <c r="E261" s="35">
        <v>0</v>
      </c>
      <c r="J261" s="8">
        <v>21.16</v>
      </c>
      <c r="K261" s="8">
        <v>4700.8999999999996</v>
      </c>
      <c r="L261" s="35">
        <v>-1.59</v>
      </c>
      <c r="M261" s="35">
        <v>0</v>
      </c>
      <c r="Q261" s="8">
        <v>2.38</v>
      </c>
      <c r="R261" s="8">
        <v>4700.8999999999996</v>
      </c>
      <c r="S261" s="35">
        <v>-4.38</v>
      </c>
      <c r="T261" s="35">
        <v>0</v>
      </c>
      <c r="W261" s="8">
        <v>452.97</v>
      </c>
      <c r="X261" s="8">
        <v>4700.8999999999996</v>
      </c>
      <c r="Y261" s="35">
        <v>-7.0000000000000007E-2</v>
      </c>
      <c r="Z261" s="35">
        <v>0</v>
      </c>
      <c r="AD261" s="8">
        <v>195.78</v>
      </c>
      <c r="AE261" s="8">
        <v>4700.8999999999996</v>
      </c>
      <c r="AF261" s="35">
        <v>1.69</v>
      </c>
      <c r="AG261" s="35">
        <v>0</v>
      </c>
    </row>
    <row r="262" spans="2:33" ht="16.5" customHeight="1" thickBot="1" x14ac:dyDescent="0.3">
      <c r="B262" s="8">
        <v>242.4</v>
      </c>
      <c r="C262" s="8">
        <v>4688.67</v>
      </c>
      <c r="D262" s="35">
        <v>-0.27</v>
      </c>
      <c r="E262" s="35">
        <v>0</v>
      </c>
      <c r="J262" s="8">
        <v>257.27</v>
      </c>
      <c r="K262" s="8">
        <v>4688.67</v>
      </c>
      <c r="L262" s="35">
        <v>2.5</v>
      </c>
      <c r="M262" s="35">
        <v>0</v>
      </c>
      <c r="Q262" s="8">
        <v>530.11</v>
      </c>
      <c r="R262" s="8">
        <v>4688.67</v>
      </c>
      <c r="S262" s="35">
        <v>5.41</v>
      </c>
      <c r="T262" s="35">
        <v>0</v>
      </c>
      <c r="W262" s="8">
        <v>140.47</v>
      </c>
      <c r="X262" s="8">
        <v>4688.67</v>
      </c>
      <c r="Y262" s="35">
        <v>-1.17</v>
      </c>
      <c r="Z262" s="35">
        <v>0</v>
      </c>
      <c r="AD262" s="8">
        <v>98.55</v>
      </c>
      <c r="AE262" s="8">
        <v>4688.67</v>
      </c>
      <c r="AF262" s="35">
        <v>-0.69</v>
      </c>
      <c r="AG262" s="35">
        <v>0</v>
      </c>
    </row>
    <row r="263" spans="2:33" ht="16.5" customHeight="1" thickBot="1" x14ac:dyDescent="0.3">
      <c r="B263" s="8">
        <v>20.350000000000001</v>
      </c>
      <c r="C263" s="8">
        <v>4704.54</v>
      </c>
      <c r="D263" s="35">
        <v>-2.48</v>
      </c>
      <c r="E263" s="35">
        <v>0</v>
      </c>
      <c r="J263" s="8">
        <v>368.47</v>
      </c>
      <c r="K263" s="8">
        <v>4704.54</v>
      </c>
      <c r="L263" s="35">
        <v>0.36</v>
      </c>
      <c r="M263" s="35">
        <v>0</v>
      </c>
      <c r="Q263" s="8">
        <v>439.71</v>
      </c>
      <c r="R263" s="8">
        <v>4704.54</v>
      </c>
      <c r="S263" s="35">
        <v>-0.19</v>
      </c>
      <c r="T263" s="35">
        <v>0</v>
      </c>
      <c r="W263" s="8">
        <v>230.75</v>
      </c>
      <c r="X263" s="8">
        <v>4704.54</v>
      </c>
      <c r="Y263" s="35">
        <v>0.5</v>
      </c>
      <c r="Z263" s="35">
        <v>0</v>
      </c>
      <c r="AD263" s="8">
        <v>91.61</v>
      </c>
      <c r="AE263" s="8">
        <v>4704.54</v>
      </c>
      <c r="AF263" s="35">
        <v>-7.0000000000000007E-2</v>
      </c>
      <c r="AG263" s="35">
        <v>0</v>
      </c>
    </row>
    <row r="264" spans="2:33" ht="16.5" customHeight="1" thickBot="1" x14ac:dyDescent="0.3">
      <c r="B264" s="8">
        <v>291.18</v>
      </c>
      <c r="C264" s="8">
        <v>4697.96</v>
      </c>
      <c r="D264" s="35">
        <v>2.66</v>
      </c>
      <c r="E264" s="35">
        <v>0</v>
      </c>
      <c r="J264" s="8">
        <v>368.42</v>
      </c>
      <c r="K264" s="8">
        <v>4697.96</v>
      </c>
      <c r="L264" s="35">
        <v>0</v>
      </c>
      <c r="M264" s="35">
        <v>0</v>
      </c>
      <c r="Q264" s="8">
        <v>175.82</v>
      </c>
      <c r="R264" s="8">
        <v>4697.96</v>
      </c>
      <c r="S264" s="35">
        <v>-0.92</v>
      </c>
      <c r="T264" s="35">
        <v>0</v>
      </c>
      <c r="W264" s="8">
        <v>452.93</v>
      </c>
      <c r="X264" s="8">
        <v>4697.96</v>
      </c>
      <c r="Y264" s="35">
        <v>0.67</v>
      </c>
      <c r="Z264" s="35">
        <v>0</v>
      </c>
      <c r="AD264" s="8">
        <v>258.24</v>
      </c>
      <c r="AE264" s="8">
        <v>4697.96</v>
      </c>
      <c r="AF264" s="35">
        <v>1.04</v>
      </c>
      <c r="AG264" s="35">
        <v>0</v>
      </c>
    </row>
    <row r="265" spans="2:33" ht="16.5" customHeight="1" thickBot="1" x14ac:dyDescent="0.3">
      <c r="B265" s="8">
        <v>367.45</v>
      </c>
      <c r="C265" s="8">
        <v>4682.9399999999996</v>
      </c>
      <c r="D265" s="35">
        <v>0.23</v>
      </c>
      <c r="E265" s="35">
        <v>0</v>
      </c>
      <c r="J265" s="8">
        <v>569.29999999999995</v>
      </c>
      <c r="K265" s="8">
        <v>4682.9399999999996</v>
      </c>
      <c r="L265" s="35">
        <v>0.44</v>
      </c>
      <c r="M265" s="35">
        <v>0</v>
      </c>
      <c r="Q265" s="8">
        <v>418.92</v>
      </c>
      <c r="R265" s="8">
        <v>4682.9399999999996</v>
      </c>
      <c r="S265" s="35">
        <v>0.87</v>
      </c>
      <c r="T265" s="35">
        <v>0</v>
      </c>
      <c r="W265" s="8">
        <v>494.64</v>
      </c>
      <c r="X265" s="8">
        <v>4682.9399999999996</v>
      </c>
      <c r="Y265" s="35">
        <v>0.09</v>
      </c>
      <c r="Z265" s="35">
        <v>0</v>
      </c>
      <c r="AD265" s="8">
        <v>84.63</v>
      </c>
      <c r="AE265" s="8">
        <v>4682.9399999999996</v>
      </c>
      <c r="AF265" s="35">
        <v>-1.1200000000000001</v>
      </c>
      <c r="AG265" s="35">
        <v>0</v>
      </c>
    </row>
    <row r="266" spans="2:33" ht="16.5" customHeight="1" thickBot="1" x14ac:dyDescent="0.3">
      <c r="B266" s="8">
        <v>645.1</v>
      </c>
      <c r="C266" s="8">
        <v>4690.7</v>
      </c>
      <c r="D266" s="35">
        <v>0.56000000000000005</v>
      </c>
      <c r="E266" s="35">
        <v>0</v>
      </c>
      <c r="J266" s="8">
        <v>346.97</v>
      </c>
      <c r="K266" s="8">
        <v>4690.7</v>
      </c>
      <c r="L266" s="35">
        <v>-0.5</v>
      </c>
      <c r="M266" s="35">
        <v>0</v>
      </c>
      <c r="Q266" s="8">
        <v>210.62</v>
      </c>
      <c r="R266" s="8">
        <v>4690.7</v>
      </c>
      <c r="S266" s="35">
        <v>-0.69</v>
      </c>
      <c r="T266" s="35">
        <v>0</v>
      </c>
      <c r="W266" s="8">
        <v>300.24</v>
      </c>
      <c r="X266" s="8">
        <v>4690.7</v>
      </c>
      <c r="Y266" s="35">
        <v>-0.5</v>
      </c>
      <c r="Z266" s="35">
        <v>0</v>
      </c>
      <c r="AD266" s="8">
        <v>299.89999999999998</v>
      </c>
      <c r="AE266" s="8">
        <v>4690.7</v>
      </c>
      <c r="AF266" s="35">
        <v>1.27</v>
      </c>
      <c r="AG266" s="35">
        <v>0</v>
      </c>
    </row>
    <row r="267" spans="2:33" ht="16.5" customHeight="1" thickBot="1" x14ac:dyDescent="0.3">
      <c r="B267" s="8">
        <v>562.1</v>
      </c>
      <c r="C267" s="8">
        <v>4701.46</v>
      </c>
      <c r="D267" s="35">
        <v>-0.14000000000000001</v>
      </c>
      <c r="E267" s="35">
        <v>0</v>
      </c>
      <c r="J267" s="8">
        <v>180.53</v>
      </c>
      <c r="K267" s="8">
        <v>4701.46</v>
      </c>
      <c r="L267" s="35">
        <v>-0.65</v>
      </c>
      <c r="M267" s="35">
        <v>0</v>
      </c>
      <c r="Q267" s="8">
        <v>377.29</v>
      </c>
      <c r="R267" s="8">
        <v>4701.46</v>
      </c>
      <c r="S267" s="35">
        <v>0.57999999999999996</v>
      </c>
      <c r="T267" s="35">
        <v>0</v>
      </c>
      <c r="W267" s="8">
        <v>29.4</v>
      </c>
      <c r="X267" s="8">
        <v>4701.46</v>
      </c>
      <c r="Y267" s="35">
        <v>-2.3199999999999998</v>
      </c>
      <c r="Z267" s="35">
        <v>0</v>
      </c>
      <c r="AD267" s="8">
        <v>438.79</v>
      </c>
      <c r="AE267" s="8">
        <v>4701.46</v>
      </c>
      <c r="AF267" s="35">
        <v>0.38</v>
      </c>
      <c r="AG267" s="35">
        <v>0</v>
      </c>
    </row>
    <row r="268" spans="2:33" ht="16.5" customHeight="1" thickBot="1" x14ac:dyDescent="0.3">
      <c r="B268" s="8">
        <v>568.91999999999996</v>
      </c>
      <c r="C268" s="8">
        <v>4594.62</v>
      </c>
      <c r="D268" s="35">
        <v>0.01</v>
      </c>
      <c r="E268" s="35">
        <v>-0.02</v>
      </c>
      <c r="J268" s="8">
        <v>284.47000000000003</v>
      </c>
      <c r="K268" s="8">
        <v>4594.62</v>
      </c>
      <c r="L268" s="35">
        <v>0.45</v>
      </c>
      <c r="M268" s="35">
        <v>-0.02</v>
      </c>
      <c r="Q268" s="8">
        <v>467.53</v>
      </c>
      <c r="R268" s="8">
        <v>4594.62</v>
      </c>
      <c r="S268" s="35">
        <v>0.21</v>
      </c>
      <c r="T268" s="35">
        <v>-0.02</v>
      </c>
      <c r="W268" s="8">
        <v>668.21</v>
      </c>
      <c r="X268" s="8">
        <v>4594.62</v>
      </c>
      <c r="Y268" s="35">
        <v>3.12</v>
      </c>
      <c r="Z268" s="35">
        <v>-0.02</v>
      </c>
      <c r="AD268" s="8">
        <v>348.47</v>
      </c>
      <c r="AE268" s="8">
        <v>4594.62</v>
      </c>
      <c r="AF268" s="35">
        <v>-0.23</v>
      </c>
      <c r="AG268" s="35">
        <v>-0.02</v>
      </c>
    </row>
    <row r="269" spans="2:33" ht="16.5" customHeight="1" thickBot="1" x14ac:dyDescent="0.3">
      <c r="B269" s="8">
        <v>638.66</v>
      </c>
      <c r="C269" s="8">
        <v>4655.2700000000004</v>
      </c>
      <c r="D269" s="35">
        <v>0.12</v>
      </c>
      <c r="E269" s="35">
        <v>0.01</v>
      </c>
      <c r="J269" s="8">
        <v>222.62</v>
      </c>
      <c r="K269" s="8">
        <v>4655.2700000000004</v>
      </c>
      <c r="L269" s="35">
        <v>-0.25</v>
      </c>
      <c r="M269" s="35">
        <v>0.01</v>
      </c>
      <c r="Q269" s="8">
        <v>530.07000000000005</v>
      </c>
      <c r="R269" s="8">
        <v>4655.2700000000004</v>
      </c>
      <c r="S269" s="35">
        <v>0.13</v>
      </c>
      <c r="T269" s="35">
        <v>0.01</v>
      </c>
      <c r="W269" s="8">
        <v>321.02999999999997</v>
      </c>
      <c r="X269" s="8">
        <v>4655.2700000000004</v>
      </c>
      <c r="Y269" s="35">
        <v>-0.73</v>
      </c>
      <c r="Z269" s="35">
        <v>0.01</v>
      </c>
      <c r="AD269" s="8">
        <v>15.18</v>
      </c>
      <c r="AE269" s="8">
        <v>4655.2700000000004</v>
      </c>
      <c r="AF269" s="35">
        <v>-3.13</v>
      </c>
      <c r="AG269" s="35">
        <v>0.01</v>
      </c>
    </row>
    <row r="270" spans="2:33" ht="16.5" customHeight="1" thickBot="1" x14ac:dyDescent="0.3">
      <c r="B270" s="8">
        <v>263.52</v>
      </c>
      <c r="C270" s="8">
        <v>4567</v>
      </c>
      <c r="D270" s="35">
        <v>-0.89</v>
      </c>
      <c r="E270" s="35">
        <v>-0.02</v>
      </c>
      <c r="J270" s="8">
        <v>90.21</v>
      </c>
      <c r="K270" s="8">
        <v>4567</v>
      </c>
      <c r="L270" s="35">
        <v>-0.9</v>
      </c>
      <c r="M270" s="35">
        <v>-0.02</v>
      </c>
      <c r="Q270" s="8">
        <v>585.58000000000004</v>
      </c>
      <c r="R270" s="8">
        <v>4567</v>
      </c>
      <c r="S270" s="35">
        <v>0.1</v>
      </c>
      <c r="T270" s="35">
        <v>-0.02</v>
      </c>
      <c r="W270" s="8">
        <v>64.040000000000006</v>
      </c>
      <c r="X270" s="8">
        <v>4567</v>
      </c>
      <c r="Y270" s="35">
        <v>-1.61</v>
      </c>
      <c r="Z270" s="35">
        <v>-0.02</v>
      </c>
      <c r="AD270" s="8">
        <v>688.71</v>
      </c>
      <c r="AE270" s="8">
        <v>4567</v>
      </c>
      <c r="AF270" s="35">
        <v>3.81</v>
      </c>
      <c r="AG270" s="35">
        <v>-0.02</v>
      </c>
    </row>
    <row r="271" spans="2:33" ht="16.5" customHeight="1" thickBot="1" x14ac:dyDescent="0.3">
      <c r="B271" s="8">
        <v>82.6</v>
      </c>
      <c r="C271" s="8">
        <v>4513.04</v>
      </c>
      <c r="D271" s="35">
        <v>-1.1599999999999999</v>
      </c>
      <c r="E271" s="35">
        <v>-0.01</v>
      </c>
      <c r="J271" s="8">
        <v>193.27</v>
      </c>
      <c r="K271" s="8">
        <v>4513.04</v>
      </c>
      <c r="L271" s="35">
        <v>0.76</v>
      </c>
      <c r="M271" s="35">
        <v>-0.01</v>
      </c>
      <c r="Q271" s="8">
        <v>23.12</v>
      </c>
      <c r="R271" s="8">
        <v>4513.04</v>
      </c>
      <c r="S271" s="35">
        <v>-3.23</v>
      </c>
      <c r="T271" s="35">
        <v>-0.01</v>
      </c>
      <c r="W271" s="8">
        <v>591.78</v>
      </c>
      <c r="X271" s="8">
        <v>4513.04</v>
      </c>
      <c r="Y271" s="35">
        <v>2.2200000000000002</v>
      </c>
      <c r="Z271" s="35">
        <v>-0.01</v>
      </c>
      <c r="AD271" s="8">
        <v>403.99</v>
      </c>
      <c r="AE271" s="8">
        <v>4513.04</v>
      </c>
      <c r="AF271" s="35">
        <v>-0.53</v>
      </c>
      <c r="AG271" s="35">
        <v>-0.01</v>
      </c>
    </row>
    <row r="272" spans="2:33" ht="16.5" customHeight="1" thickBot="1" x14ac:dyDescent="0.3">
      <c r="B272" s="8">
        <v>478.47</v>
      </c>
      <c r="C272" s="8">
        <v>4577.1000000000004</v>
      </c>
      <c r="D272" s="35">
        <v>1.76</v>
      </c>
      <c r="E272" s="35">
        <v>0.01</v>
      </c>
      <c r="J272" s="8">
        <v>89.42</v>
      </c>
      <c r="K272" s="8">
        <v>4577.1000000000004</v>
      </c>
      <c r="L272" s="35">
        <v>-0.77</v>
      </c>
      <c r="M272" s="35">
        <v>0.01</v>
      </c>
      <c r="Q272" s="8">
        <v>106.5</v>
      </c>
      <c r="R272" s="8">
        <v>4577.1000000000004</v>
      </c>
      <c r="S272" s="35">
        <v>1.53</v>
      </c>
      <c r="T272" s="35">
        <v>0.01</v>
      </c>
      <c r="W272" s="8">
        <v>369.6</v>
      </c>
      <c r="X272" s="8">
        <v>4577.1000000000004</v>
      </c>
      <c r="Y272" s="35">
        <v>-0.47</v>
      </c>
      <c r="Z272" s="35">
        <v>0.01</v>
      </c>
      <c r="AD272" s="8">
        <v>376.25</v>
      </c>
      <c r="AE272" s="8">
        <v>4577.1000000000004</v>
      </c>
      <c r="AF272" s="35">
        <v>-7.0000000000000007E-2</v>
      </c>
      <c r="AG272" s="35">
        <v>0.01</v>
      </c>
    </row>
    <row r="273" spans="2:33" ht="16.5" customHeight="1" thickBot="1" x14ac:dyDescent="0.3">
      <c r="B273" s="8">
        <v>12.94</v>
      </c>
      <c r="C273" s="8">
        <v>4538.43</v>
      </c>
      <c r="D273" s="35">
        <v>-3.61</v>
      </c>
      <c r="E273" s="35">
        <v>-0.01</v>
      </c>
      <c r="J273" s="8">
        <v>582.03</v>
      </c>
      <c r="K273" s="8">
        <v>4538.43</v>
      </c>
      <c r="L273" s="35">
        <v>1.87</v>
      </c>
      <c r="M273" s="35">
        <v>-0.01</v>
      </c>
      <c r="Q273" s="8">
        <v>162.06</v>
      </c>
      <c r="R273" s="8">
        <v>4538.43</v>
      </c>
      <c r="S273" s="35">
        <v>0.42</v>
      </c>
      <c r="T273" s="35">
        <v>-0.01</v>
      </c>
      <c r="W273" s="8">
        <v>91.82</v>
      </c>
      <c r="X273" s="8">
        <v>4538.43</v>
      </c>
      <c r="Y273" s="35">
        <v>-1.39</v>
      </c>
      <c r="Z273" s="35">
        <v>-0.01</v>
      </c>
      <c r="AD273" s="8">
        <v>133.19999999999999</v>
      </c>
      <c r="AE273" s="8">
        <v>4538.43</v>
      </c>
      <c r="AF273" s="35">
        <v>-1.04</v>
      </c>
      <c r="AG273" s="35">
        <v>-0.01</v>
      </c>
    </row>
    <row r="274" spans="2:33" ht="16.5" customHeight="1" thickBot="1" x14ac:dyDescent="0.3">
      <c r="B274" s="8">
        <v>47.46</v>
      </c>
      <c r="C274" s="8">
        <v>4591.67</v>
      </c>
      <c r="D274" s="35">
        <v>1.3</v>
      </c>
      <c r="E274" s="35">
        <v>0.01</v>
      </c>
      <c r="J274" s="8">
        <v>39.950000000000003</v>
      </c>
      <c r="K274" s="8">
        <v>4591.67</v>
      </c>
      <c r="L274" s="35">
        <v>-2.68</v>
      </c>
      <c r="M274" s="35">
        <v>0.01</v>
      </c>
      <c r="Q274" s="8">
        <v>669</v>
      </c>
      <c r="R274" s="8">
        <v>4591.67</v>
      </c>
      <c r="S274" s="35">
        <v>1.42</v>
      </c>
      <c r="T274" s="35">
        <v>0.01</v>
      </c>
      <c r="W274" s="8">
        <v>459.88</v>
      </c>
      <c r="X274" s="8">
        <v>4591.67</v>
      </c>
      <c r="Y274" s="35">
        <v>1.61</v>
      </c>
      <c r="Z274" s="35">
        <v>0.01</v>
      </c>
      <c r="AD274" s="8">
        <v>529.03</v>
      </c>
      <c r="AE274" s="8">
        <v>4591.67</v>
      </c>
      <c r="AF274" s="35">
        <v>1.38</v>
      </c>
      <c r="AG274" s="35">
        <v>0.01</v>
      </c>
    </row>
    <row r="275" spans="2:33" ht="16.5" customHeight="1" thickBot="1" x14ac:dyDescent="0.3">
      <c r="B275" s="8">
        <v>596.28</v>
      </c>
      <c r="C275" s="8">
        <v>4686.75</v>
      </c>
      <c r="D275" s="35">
        <v>2.5299999999999998</v>
      </c>
      <c r="E275" s="35">
        <v>0.02</v>
      </c>
      <c r="J275" s="8">
        <v>179.87</v>
      </c>
      <c r="K275" s="8">
        <v>4686.75</v>
      </c>
      <c r="L275" s="35">
        <v>1.5</v>
      </c>
      <c r="M275" s="35">
        <v>0.02</v>
      </c>
      <c r="Q275" s="8">
        <v>57.97</v>
      </c>
      <c r="R275" s="8">
        <v>4686.75</v>
      </c>
      <c r="S275" s="35">
        <v>-2.4500000000000002</v>
      </c>
      <c r="T275" s="35">
        <v>0.02</v>
      </c>
      <c r="W275" s="8">
        <v>161.31</v>
      </c>
      <c r="X275" s="8">
        <v>4686.75</v>
      </c>
      <c r="Y275" s="35">
        <v>-1.05</v>
      </c>
      <c r="Z275" s="35">
        <v>0.02</v>
      </c>
      <c r="AD275" s="8">
        <v>313.79000000000002</v>
      </c>
      <c r="AE275" s="8">
        <v>4686.75</v>
      </c>
      <c r="AF275" s="35">
        <v>-0.52</v>
      </c>
      <c r="AG275" s="35">
        <v>0.02</v>
      </c>
    </row>
    <row r="276" spans="2:33" ht="16.5" customHeight="1" thickBot="1" x14ac:dyDescent="0.3">
      <c r="B276" s="8">
        <v>172.71</v>
      </c>
      <c r="C276" s="8">
        <v>4701.21</v>
      </c>
      <c r="D276" s="35">
        <v>-1.24</v>
      </c>
      <c r="E276" s="35">
        <v>0</v>
      </c>
      <c r="J276" s="8">
        <v>318.97000000000003</v>
      </c>
      <c r="K276" s="8">
        <v>4701.21</v>
      </c>
      <c r="L276" s="35">
        <v>0.56999999999999995</v>
      </c>
      <c r="M276" s="35">
        <v>0</v>
      </c>
      <c r="Q276" s="8">
        <v>16.260000000000002</v>
      </c>
      <c r="R276" s="8">
        <v>4701.21</v>
      </c>
      <c r="S276" s="35">
        <v>-1.27</v>
      </c>
      <c r="T276" s="35">
        <v>0</v>
      </c>
      <c r="W276" s="8">
        <v>223.81</v>
      </c>
      <c r="X276" s="8">
        <v>4701.21</v>
      </c>
      <c r="Y276" s="35">
        <v>0.33</v>
      </c>
      <c r="Z276" s="35">
        <v>0</v>
      </c>
      <c r="AD276" s="8">
        <v>209.62</v>
      </c>
      <c r="AE276" s="8">
        <v>4701.21</v>
      </c>
      <c r="AF276" s="35">
        <v>-0.4</v>
      </c>
      <c r="AG276" s="35">
        <v>0</v>
      </c>
    </row>
    <row r="277" spans="2:33" ht="16.5" customHeight="1" thickBot="1" x14ac:dyDescent="0.3">
      <c r="B277" s="8">
        <v>75.2</v>
      </c>
      <c r="C277" s="8">
        <v>4667.45</v>
      </c>
      <c r="D277" s="35">
        <v>-0.83</v>
      </c>
      <c r="E277" s="35">
        <v>-0.01</v>
      </c>
      <c r="J277" s="8">
        <v>304.83999999999997</v>
      </c>
      <c r="K277" s="8">
        <v>4667.45</v>
      </c>
      <c r="L277" s="35">
        <v>-0.05</v>
      </c>
      <c r="M277" s="35">
        <v>-0.01</v>
      </c>
      <c r="Q277" s="8">
        <v>384.32</v>
      </c>
      <c r="R277" s="8">
        <v>4667.45</v>
      </c>
      <c r="S277" s="35">
        <v>3.16</v>
      </c>
      <c r="T277" s="35">
        <v>-0.01</v>
      </c>
      <c r="W277" s="8">
        <v>383.49</v>
      </c>
      <c r="X277" s="8">
        <v>4667.45</v>
      </c>
      <c r="Y277" s="35">
        <v>0.54</v>
      </c>
      <c r="Z277" s="35">
        <v>-0.01</v>
      </c>
      <c r="AD277" s="8">
        <v>404.03</v>
      </c>
      <c r="AE277" s="8">
        <v>4667.45</v>
      </c>
      <c r="AF277" s="35">
        <v>0.66</v>
      </c>
      <c r="AG277" s="35">
        <v>-0.01</v>
      </c>
    </row>
    <row r="278" spans="2:33" ht="16.5" customHeight="1" thickBot="1" x14ac:dyDescent="0.3">
      <c r="B278" s="8">
        <v>387.7</v>
      </c>
      <c r="C278" s="8">
        <v>4712.0200000000004</v>
      </c>
      <c r="D278" s="35">
        <v>1.64</v>
      </c>
      <c r="E278" s="35">
        <v>0.01</v>
      </c>
      <c r="J278" s="8">
        <v>451.34</v>
      </c>
      <c r="K278" s="8">
        <v>4712.0200000000004</v>
      </c>
      <c r="L278" s="35">
        <v>0.39</v>
      </c>
      <c r="M278" s="35">
        <v>0.01</v>
      </c>
      <c r="Q278" s="8">
        <v>176.07</v>
      </c>
      <c r="R278" s="8">
        <v>4712.0200000000004</v>
      </c>
      <c r="S278" s="35">
        <v>-0.78</v>
      </c>
      <c r="T278" s="35">
        <v>0.01</v>
      </c>
      <c r="W278" s="8">
        <v>425.15</v>
      </c>
      <c r="X278" s="8">
        <v>4712.0200000000004</v>
      </c>
      <c r="Y278" s="35">
        <v>0.1</v>
      </c>
      <c r="Z278" s="35">
        <v>0.01</v>
      </c>
      <c r="AD278" s="8">
        <v>598.47</v>
      </c>
      <c r="AE278" s="8">
        <v>4712.0200000000004</v>
      </c>
      <c r="AF278" s="35">
        <v>0.39</v>
      </c>
      <c r="AG278" s="35">
        <v>0.01</v>
      </c>
    </row>
    <row r="279" spans="2:33" ht="16.5" customHeight="1" thickBot="1" x14ac:dyDescent="0.3">
      <c r="B279" s="8">
        <v>561.1</v>
      </c>
      <c r="C279" s="8">
        <v>4668.97</v>
      </c>
      <c r="D279" s="35">
        <v>0.37</v>
      </c>
      <c r="E279" s="35">
        <v>-0.01</v>
      </c>
      <c r="J279" s="8">
        <v>430.46</v>
      </c>
      <c r="K279" s="8">
        <v>4668.97</v>
      </c>
      <c r="L279" s="35">
        <v>-0.05</v>
      </c>
      <c r="M279" s="35">
        <v>-0.01</v>
      </c>
      <c r="Q279" s="8">
        <v>426.03</v>
      </c>
      <c r="R279" s="8">
        <v>4668.97</v>
      </c>
      <c r="S279" s="35">
        <v>0.88</v>
      </c>
      <c r="T279" s="35">
        <v>-0.01</v>
      </c>
      <c r="W279" s="8">
        <v>647.33000000000004</v>
      </c>
      <c r="X279" s="8">
        <v>4668.97</v>
      </c>
      <c r="Y279" s="35">
        <v>0.42</v>
      </c>
      <c r="Z279" s="35">
        <v>-0.01</v>
      </c>
      <c r="AD279" s="8">
        <v>459.58</v>
      </c>
      <c r="AE279" s="8">
        <v>4668.97</v>
      </c>
      <c r="AF279" s="35">
        <v>-0.26</v>
      </c>
      <c r="AG279" s="35">
        <v>-0.01</v>
      </c>
    </row>
    <row r="280" spans="2:33" ht="16.5" customHeight="1" thickBot="1" x14ac:dyDescent="0.3">
      <c r="B280" s="8">
        <v>422.3</v>
      </c>
      <c r="C280" s="8">
        <v>4634.09</v>
      </c>
      <c r="D280" s="35">
        <v>-0.28000000000000003</v>
      </c>
      <c r="E280" s="35">
        <v>-0.01</v>
      </c>
      <c r="J280" s="8">
        <v>568.66999999999996</v>
      </c>
      <c r="K280" s="8">
        <v>4634.09</v>
      </c>
      <c r="L280" s="35">
        <v>0.28000000000000003</v>
      </c>
      <c r="M280" s="35">
        <v>-0.01</v>
      </c>
      <c r="Q280" s="8">
        <v>537.1</v>
      </c>
      <c r="R280" s="8">
        <v>4634.09</v>
      </c>
      <c r="S280" s="35">
        <v>0.23</v>
      </c>
      <c r="T280" s="35">
        <v>-0.01</v>
      </c>
      <c r="W280" s="8">
        <v>543.16999999999996</v>
      </c>
      <c r="X280" s="8">
        <v>4634.09</v>
      </c>
      <c r="Y280" s="35">
        <v>-0.18</v>
      </c>
      <c r="Z280" s="35">
        <v>-0.01</v>
      </c>
      <c r="AD280" s="8">
        <v>556.79999999999995</v>
      </c>
      <c r="AE280" s="8">
        <v>4634.09</v>
      </c>
      <c r="AF280" s="35">
        <v>0.19</v>
      </c>
      <c r="AG280" s="35">
        <v>-0.01</v>
      </c>
    </row>
    <row r="281" spans="2:33" ht="16.5" customHeight="1" thickBot="1" x14ac:dyDescent="0.3">
      <c r="B281" s="8">
        <v>353.31</v>
      </c>
      <c r="C281" s="8">
        <v>4709.8500000000004</v>
      </c>
      <c r="D281" s="35">
        <v>-0.18</v>
      </c>
      <c r="E281" s="35">
        <v>0.02</v>
      </c>
      <c r="J281" s="8">
        <v>555.66999999999996</v>
      </c>
      <c r="K281" s="8">
        <v>4709.8500000000004</v>
      </c>
      <c r="L281" s="35">
        <v>-0.02</v>
      </c>
      <c r="M281" s="35">
        <v>0.02</v>
      </c>
      <c r="Q281" s="8">
        <v>648.29</v>
      </c>
      <c r="R281" s="8">
        <v>4709.8500000000004</v>
      </c>
      <c r="S281" s="35">
        <v>0.19</v>
      </c>
      <c r="T281" s="35">
        <v>0.02</v>
      </c>
      <c r="W281" s="8">
        <v>140.43</v>
      </c>
      <c r="X281" s="8">
        <v>4709.8500000000004</v>
      </c>
      <c r="Y281" s="35">
        <v>-1.35</v>
      </c>
      <c r="Z281" s="35">
        <v>0.02</v>
      </c>
      <c r="AD281" s="8">
        <v>459.58</v>
      </c>
      <c r="AE281" s="8">
        <v>4709.8500000000004</v>
      </c>
      <c r="AF281" s="35">
        <v>-0.19</v>
      </c>
      <c r="AG281" s="35">
        <v>0.02</v>
      </c>
    </row>
    <row r="282" spans="2:33" ht="16.5" customHeight="1" thickBot="1" x14ac:dyDescent="0.3">
      <c r="B282" s="8">
        <v>450.19</v>
      </c>
      <c r="C282" s="8">
        <v>4668.67</v>
      </c>
      <c r="D282" s="35">
        <v>0.24</v>
      </c>
      <c r="E282" s="35">
        <v>-0.01</v>
      </c>
      <c r="J282" s="8">
        <v>652.30999999999995</v>
      </c>
      <c r="K282" s="8">
        <v>4668.67</v>
      </c>
      <c r="L282" s="35">
        <v>0.16</v>
      </c>
      <c r="M282" s="35">
        <v>-0.01</v>
      </c>
      <c r="Q282" s="8">
        <v>217.78</v>
      </c>
      <c r="R282" s="8">
        <v>4668.67</v>
      </c>
      <c r="S282" s="35">
        <v>-1.0900000000000001</v>
      </c>
      <c r="T282" s="35">
        <v>-0.01</v>
      </c>
      <c r="W282" s="8">
        <v>70.98</v>
      </c>
      <c r="X282" s="8">
        <v>4668.67</v>
      </c>
      <c r="Y282" s="35">
        <v>-0.68</v>
      </c>
      <c r="Z282" s="35">
        <v>-0.01</v>
      </c>
      <c r="AD282" s="8">
        <v>299.89999999999998</v>
      </c>
      <c r="AE282" s="8">
        <v>4668.67</v>
      </c>
      <c r="AF282" s="35">
        <v>-0.43</v>
      </c>
      <c r="AG282" s="35">
        <v>-0.01</v>
      </c>
    </row>
    <row r="283" spans="2:33" ht="16.5" customHeight="1" thickBot="1" x14ac:dyDescent="0.3">
      <c r="W283" s="1"/>
      <c r="X283" s="1"/>
      <c r="Y283" s="1"/>
      <c r="Z283" s="1"/>
    </row>
    <row r="284" spans="2:33" x14ac:dyDescent="0.25">
      <c r="B284" s="36" t="s">
        <v>124</v>
      </c>
      <c r="C284">
        <f>CORREL(D220:D282,E220:E282)</f>
        <v>0.19919338804727507</v>
      </c>
      <c r="J284" s="36" t="s">
        <v>124</v>
      </c>
      <c r="K284">
        <f>CORREL(L220:L282,M220:M282)</f>
        <v>-7.8455420096334466E-2</v>
      </c>
      <c r="Q284" s="36" t="s">
        <v>124</v>
      </c>
      <c r="R284">
        <f>CORREL(S220:S282,T220:T282)</f>
        <v>-6.3518241751096556E-4</v>
      </c>
      <c r="W284" s="36" t="s">
        <v>124</v>
      </c>
      <c r="X284">
        <f>CORREL(Y220:Y282,Z220:Z282)</f>
        <v>-5.4817602267618955E-2</v>
      </c>
      <c r="AD284" s="36" t="s">
        <v>124</v>
      </c>
      <c r="AE284">
        <f>CORREL(AF220:AF282,AG220:AG282)</f>
        <v>-0.17613445002936076</v>
      </c>
    </row>
    <row r="285" spans="2:33" ht="15.75" thickBot="1" x14ac:dyDescent="0.3"/>
    <row r="286" spans="2:33" x14ac:dyDescent="0.25">
      <c r="B286" s="40"/>
      <c r="C286" s="39" t="s">
        <v>126</v>
      </c>
      <c r="D286" s="41" t="s">
        <v>127</v>
      </c>
      <c r="J286" s="40"/>
      <c r="K286" s="39" t="s">
        <v>126</v>
      </c>
      <c r="L286" s="41" t="s">
        <v>127</v>
      </c>
      <c r="Q286" s="40"/>
      <c r="R286" s="39" t="s">
        <v>126</v>
      </c>
      <c r="S286" s="41" t="s">
        <v>127</v>
      </c>
      <c r="W286" s="40"/>
      <c r="X286" s="39" t="s">
        <v>126</v>
      </c>
      <c r="Y286" s="41" t="s">
        <v>127</v>
      </c>
      <c r="AD286" s="40"/>
      <c r="AE286" s="39" t="s">
        <v>126</v>
      </c>
      <c r="AF286" s="41" t="s">
        <v>127</v>
      </c>
    </row>
    <row r="287" spans="2:33" x14ac:dyDescent="0.25">
      <c r="B287" s="42" t="s">
        <v>126</v>
      </c>
      <c r="C287" s="37">
        <v>1</v>
      </c>
      <c r="D287" s="43"/>
      <c r="J287" s="42" t="s">
        <v>126</v>
      </c>
      <c r="K287" s="37">
        <v>1</v>
      </c>
      <c r="L287" s="43"/>
      <c r="Q287" s="42" t="s">
        <v>126</v>
      </c>
      <c r="R287" s="37">
        <v>1</v>
      </c>
      <c r="S287" s="43"/>
      <c r="W287" s="42" t="s">
        <v>126</v>
      </c>
      <c r="X287" s="37">
        <v>1</v>
      </c>
      <c r="Y287" s="43"/>
      <c r="AD287" s="42" t="s">
        <v>126</v>
      </c>
      <c r="AE287" s="37">
        <v>1</v>
      </c>
      <c r="AF287" s="43"/>
    </row>
    <row r="288" spans="2:33" ht="15.75" thickBot="1" x14ac:dyDescent="0.3">
      <c r="B288" s="44" t="s">
        <v>127</v>
      </c>
      <c r="C288" s="38">
        <v>0.19919338804727507</v>
      </c>
      <c r="D288" s="45">
        <v>1</v>
      </c>
      <c r="J288" s="44" t="s">
        <v>127</v>
      </c>
      <c r="K288" s="38">
        <v>-7.8455420096334466E-2</v>
      </c>
      <c r="L288" s="45">
        <v>1</v>
      </c>
      <c r="Q288" s="44" t="s">
        <v>127</v>
      </c>
      <c r="R288" s="38">
        <v>-6.3518241751096556E-4</v>
      </c>
      <c r="S288" s="45">
        <v>1</v>
      </c>
      <c r="W288" s="44" t="s">
        <v>127</v>
      </c>
      <c r="X288" s="38">
        <v>-5.4817602267618955E-2</v>
      </c>
      <c r="Y288" s="45">
        <v>1</v>
      </c>
      <c r="AD288" s="44" t="s">
        <v>127</v>
      </c>
      <c r="AE288" s="38">
        <v>-0.17613445002936076</v>
      </c>
      <c r="AF288" s="45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Foglio2</vt:lpstr>
      <vt:lpstr>Foglio3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lucad</dc:creator>
  <cp:lastModifiedBy>lucad</cp:lastModifiedBy>
  <dcterms:created xsi:type="dcterms:W3CDTF">2021-12-12T12:26:55Z</dcterms:created>
  <dcterms:modified xsi:type="dcterms:W3CDTF">2021-12-18T11:04:07Z</dcterms:modified>
</cp:coreProperties>
</file>