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own_000\Desktop\Data Mining Data\"/>
    </mc:Choice>
  </mc:AlternateContent>
  <bookViews>
    <workbookView xWindow="0" yWindow="0" windowWidth="11496" windowHeight="7404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C19" i="1"/>
  <c r="C16" i="1"/>
  <c r="D17" i="1"/>
  <c r="C17" i="1"/>
  <c r="D16" i="1"/>
  <c r="D15" i="1"/>
  <c r="C15" i="1"/>
  <c r="D14" i="1"/>
  <c r="C14" i="1"/>
  <c r="C13" i="1"/>
  <c r="D13" i="1"/>
  <c r="D12" i="1"/>
  <c r="C12" i="1"/>
  <c r="D10" i="1"/>
  <c r="C10" i="1"/>
  <c r="D11" i="1"/>
  <c r="C11" i="1"/>
  <c r="C18" i="1"/>
  <c r="D18" i="1"/>
  <c r="C20" i="1"/>
  <c r="D20" i="1"/>
  <c r="B25" i="1"/>
</calcChain>
</file>

<file path=xl/sharedStrings.xml><?xml version="1.0" encoding="utf-8"?>
<sst xmlns="http://schemas.openxmlformats.org/spreadsheetml/2006/main" count="69" uniqueCount="23">
  <si>
    <t xml:space="preserve">                 Class</t>
  </si>
  <si>
    <t>Attribute          yes      no</t>
  </si>
  <si>
    <t>===============================</t>
  </si>
  <si>
    <t>mean</t>
  </si>
  <si>
    <t>Overall</t>
  </si>
  <si>
    <t>Total</t>
  </si>
  <si>
    <t>Percentage</t>
  </si>
  <si>
    <t>RECOMMENDATION</t>
  </si>
  <si>
    <t>preg</t>
  </si>
  <si>
    <t>plas</t>
  </si>
  <si>
    <t>pres</t>
  </si>
  <si>
    <t>skin</t>
  </si>
  <si>
    <t>insu</t>
  </si>
  <si>
    <t>mass</t>
  </si>
  <si>
    <t>pedi</t>
  </si>
  <si>
    <t>age</t>
  </si>
  <si>
    <t>Neg</t>
  </si>
  <si>
    <t>Pos</t>
  </si>
  <si>
    <t>precision</t>
  </si>
  <si>
    <t>std. dev.</t>
  </si>
  <si>
    <t>weight sum</t>
  </si>
  <si>
    <t>Test Neg</t>
  </si>
  <si>
    <t>Test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</si>
</sst>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6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4" xfId="0" applyBorder="1"/>
    <xf numFmtId="0" fontId="0" fillId="0" borderId="6" xfId="0" applyBorder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tabSelected="1" zoomScale="70" zoomScaleNormal="70" zoomScalePageLayoutView="150" workbookViewId="0">
      <selection activeCell="O8" sqref="O8"/>
    </sheetView>
  </sheetViews>
  <sheetFormatPr defaultColWidth="11.19921875" defaultRowHeight="15.6" x14ac:dyDescent="0.3"/>
  <cols>
    <col min="1" max="1" width="4.5" customWidth="1"/>
    <col min="2" max="2" width="11.796875" customWidth="1"/>
    <col min="3" max="3" width="12.19921875" bestFit="1" customWidth="1"/>
    <col min="8" max="8" width="11.19921875" customWidth="1"/>
    <col min="9" max="10" width="10.796875" style="1"/>
  </cols>
  <sheetData>
    <row r="2" spans="2:10" ht="16.2" thickBot="1" x14ac:dyDescent="0.35"/>
    <row r="3" spans="2:10" x14ac:dyDescent="0.3">
      <c r="B3" s="3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5" t="s">
        <v>15</v>
      </c>
    </row>
    <row r="4" spans="2:10" ht="16.2" thickBot="1" x14ac:dyDescent="0.35">
      <c r="B4" s="8">
        <v>6</v>
      </c>
      <c r="C4" s="2">
        <v>148</v>
      </c>
      <c r="D4" s="2">
        <v>72</v>
      </c>
      <c r="E4" s="2">
        <v>35</v>
      </c>
      <c r="F4" s="2">
        <v>0</v>
      </c>
      <c r="G4" s="2">
        <v>33.6</v>
      </c>
      <c r="H4" s="2">
        <v>0.6</v>
      </c>
      <c r="I4" s="9">
        <v>50</v>
      </c>
      <c r="J4"/>
    </row>
    <row r="6" spans="2:10" x14ac:dyDescent="0.3">
      <c r="H6" t="s">
        <v>0</v>
      </c>
    </row>
    <row r="7" spans="2:10" x14ac:dyDescent="0.3">
      <c r="H7" t="s">
        <v>1</v>
      </c>
      <c r="I7" s="1" t="s">
        <v>16</v>
      </c>
      <c r="J7" s="1" t="s">
        <v>17</v>
      </c>
    </row>
    <row r="8" spans="2:10" x14ac:dyDescent="0.3">
      <c r="I8" s="1">
        <v>0.65</v>
      </c>
      <c r="J8" s="1">
        <v>0.35</v>
      </c>
    </row>
    <row r="9" spans="2:10" x14ac:dyDescent="0.3">
      <c r="C9" s="1" t="s">
        <v>16</v>
      </c>
      <c r="D9" s="1" t="s">
        <v>17</v>
      </c>
      <c r="H9" t="s">
        <v>2</v>
      </c>
    </row>
    <row r="10" spans="2:10" x14ac:dyDescent="0.3">
      <c r="B10" t="s">
        <v>8</v>
      </c>
      <c r="C10" s="6">
        <f xml:space="preserve"> 1 / (SQRT(2*PI()) *I12) *EXP(-(($B$4-I11)^2) / (2*I12^2))</f>
        <v>9.1827190385201415E-2</v>
      </c>
      <c r="D10" s="6">
        <f xml:space="preserve"> 1 / (SQRT(2*PI()) *J12) *EXP(-(($B$4-J11)^2) / (2*J12^2))</f>
        <v>0.10424840584309597</v>
      </c>
      <c r="H10" t="s">
        <v>8</v>
      </c>
    </row>
    <row r="11" spans="2:10" x14ac:dyDescent="0.3">
      <c r="B11" t="s">
        <v>9</v>
      </c>
      <c r="C11" s="6">
        <f xml:space="preserve"> 1 / (SQRT(2*PI()) *I18) *EXP(-(($C$4-I17)^2) / (2*I18^2))</f>
        <v>5.2853112525712252E-3</v>
      </c>
      <c r="D11" s="6">
        <f t="shared" ref="D11:D17" si="0" xml:space="preserve"> 1 / (SQRT(2*PI()) *J18) *EXP(-(($C$4-J17)^2) / (2*J18^2))</f>
        <v>1.2239792346556708E-2</v>
      </c>
      <c r="H11" t="s">
        <v>3</v>
      </c>
      <c r="I11" s="1">
        <v>3.4234</v>
      </c>
      <c r="J11" s="1">
        <v>4.9794999999999998</v>
      </c>
    </row>
    <row r="12" spans="2:10" x14ac:dyDescent="0.3">
      <c r="B12" t="s">
        <v>10</v>
      </c>
      <c r="C12" s="6">
        <f xml:space="preserve"> 1 / (SQRT(2*PI()) *I24) *EXP(-(($D$4-I23)^2) / (2*I24^2))</f>
        <v>2.1678660215499735E-2</v>
      </c>
      <c r="D12" s="6">
        <f xml:space="preserve"> 1 / (SQRT(2*PI()) *J24) *EXP(-(($D$4-J23)^2) / (2*J24^2))</f>
        <v>1.860060014974118E-2</v>
      </c>
      <c r="H12" t="s">
        <v>19</v>
      </c>
      <c r="I12" s="1">
        <v>3.0165999999999999</v>
      </c>
      <c r="J12" s="1">
        <v>3.6827000000000001</v>
      </c>
    </row>
    <row r="13" spans="2:10" x14ac:dyDescent="0.3">
      <c r="B13" t="s">
        <v>11</v>
      </c>
      <c r="C13" s="6">
        <f xml:space="preserve"> 1 / (SQRT(2*PI()) *I30) *EXP(-(($E$4-I29)^2) / (2*I30^2))</f>
        <v>1.5951403906154758E-2</v>
      </c>
      <c r="D13" s="6">
        <f xml:space="preserve"> 1 / (SQRT(2*PI()) *J30) *EXP(-(($E$4-J29)^2) / (2*J30^2))</f>
        <v>1.7411775946171486E-2</v>
      </c>
      <c r="H13" t="s">
        <v>20</v>
      </c>
      <c r="I13" s="1">
        <v>500</v>
      </c>
      <c r="J13" s="1">
        <v>268</v>
      </c>
    </row>
    <row r="14" spans="2:10" x14ac:dyDescent="0.3">
      <c r="B14" t="s">
        <v>12</v>
      </c>
      <c r="C14" s="6">
        <f xml:space="preserve"> 1 / (SQRT(2*PI()) *I36) *EXP(-(($F$4-I35)^2) / (2*I36^2))</f>
        <v>3.1669210728460101E-3</v>
      </c>
      <c r="D14" s="6">
        <f xml:space="preserve"> 1 / (SQRT(2*PI()) *J36) *EXP(-(($F$4-J35)^2) / (2*J36^2))</f>
        <v>2.2163483824221503E-3</v>
      </c>
      <c r="H14" t="s">
        <v>18</v>
      </c>
      <c r="I14" s="1">
        <v>1.0625</v>
      </c>
      <c r="J14" s="1">
        <v>1.0625</v>
      </c>
    </row>
    <row r="15" spans="2:10" x14ac:dyDescent="0.3">
      <c r="B15" t="s">
        <v>13</v>
      </c>
      <c r="C15" s="6">
        <f xml:space="preserve"> 1 / (SQRT(2*PI()) *I42) *EXP(-(($G$4-I41)^2) / (2*I42^2))</f>
        <v>4.7350695885502843E-2</v>
      </c>
      <c r="D15" s="6">
        <f xml:space="preserve"> 1 / (SQRT(2*PI()) *J42) *EXP(-(($G$4-J41)^2) / (2*J42^2))</f>
        <v>5.3760995452162175E-2</v>
      </c>
    </row>
    <row r="16" spans="2:10" x14ac:dyDescent="0.3">
      <c r="B16" t="s">
        <v>14</v>
      </c>
      <c r="C16" s="6">
        <f xml:space="preserve"> 1 / (SQRT(2*PI()) *I48) *EXP(-(($H$4-I47)^2) / (2*I48^2))</f>
        <v>1.1355018749896577</v>
      </c>
      <c r="D16" s="6">
        <f xml:space="preserve"> 1 / (SQRT(2*PI()) *J48) *EXP(-(($H$4-J47)^2) / (2*J48^2))</f>
        <v>1.0643401712095164</v>
      </c>
      <c r="H16" t="s">
        <v>9</v>
      </c>
    </row>
    <row r="17" spans="2:10" x14ac:dyDescent="0.3">
      <c r="B17" t="s">
        <v>15</v>
      </c>
      <c r="C17" s="6">
        <f xml:space="preserve"> 1 / (SQRT(2*PI()) *I54) *EXP(-(($I$4-I53)^2) / (2*I54^2))</f>
        <v>9.3204084016565211E-3</v>
      </c>
      <c r="D17" s="6">
        <f xml:space="preserve"> 1 / (SQRT(2*PI()) *J54) *EXP(-(($I$4-J53)^2) / (2*J54^2))</f>
        <v>1.8141229876946732E-2</v>
      </c>
      <c r="H17" t="s">
        <v>3</v>
      </c>
      <c r="I17" s="1">
        <v>109.9541</v>
      </c>
      <c r="J17" s="1">
        <v>141.25810000000001</v>
      </c>
    </row>
    <row r="18" spans="2:10" x14ac:dyDescent="0.3">
      <c r="B18" t="s">
        <v>4</v>
      </c>
      <c r="C18" s="1">
        <f>I8</f>
        <v>0.65</v>
      </c>
      <c r="D18" s="1">
        <f>J8</f>
        <v>0.35</v>
      </c>
      <c r="H18" t="s">
        <v>19</v>
      </c>
      <c r="I18" s="1">
        <v>26.1114</v>
      </c>
      <c r="J18" s="1">
        <v>31.872800000000002</v>
      </c>
    </row>
    <row r="19" spans="2:10" x14ac:dyDescent="0.3">
      <c r="B19" t="s">
        <v>5</v>
      </c>
      <c r="C19" s="1">
        <f>PRODUCT(C10:C18)</f>
        <v>1.7313025782760111E-13</v>
      </c>
      <c r="D19" s="1">
        <f>PRODUCT(D10:D18)</f>
        <v>3.3276225064838346E-13</v>
      </c>
      <c r="H19" t="s">
        <v>20</v>
      </c>
      <c r="I19" s="1">
        <v>500</v>
      </c>
      <c r="J19" s="1">
        <v>268</v>
      </c>
    </row>
    <row r="20" spans="2:10" x14ac:dyDescent="0.3">
      <c r="B20" t="s">
        <v>6</v>
      </c>
      <c r="C20" s="7">
        <f>C19 / (C19+D19)</f>
        <v>0.34222736041132712</v>
      </c>
      <c r="D20" s="7">
        <f>D19/(D19+C19)</f>
        <v>0.65777263958867294</v>
      </c>
      <c r="H20" t="s">
        <v>18</v>
      </c>
      <c r="I20" s="1">
        <v>1.4741</v>
      </c>
      <c r="J20" s="1">
        <v>1.4741</v>
      </c>
    </row>
    <row r="21" spans="2:10" x14ac:dyDescent="0.3">
      <c r="C21" t="s">
        <v>21</v>
      </c>
      <c r="D21" t="s">
        <v>22</v>
      </c>
    </row>
    <row r="22" spans="2:10" x14ac:dyDescent="0.3">
      <c r="H22" t="s">
        <v>10</v>
      </c>
    </row>
    <row r="23" spans="2:10" x14ac:dyDescent="0.3">
      <c r="H23" t="s">
        <v>3</v>
      </c>
      <c r="I23" s="1">
        <v>68.139700000000005</v>
      </c>
      <c r="J23" s="1">
        <v>70.718000000000004</v>
      </c>
    </row>
    <row r="24" spans="2:10" x14ac:dyDescent="0.3">
      <c r="B24" t="s">
        <v>7</v>
      </c>
      <c r="H24" t="s">
        <v>19</v>
      </c>
      <c r="I24" s="1">
        <v>17.9834</v>
      </c>
      <c r="J24" s="1">
        <v>21.409400000000002</v>
      </c>
    </row>
    <row r="25" spans="2:10" x14ac:dyDescent="0.3">
      <c r="B25" t="str">
        <f>HLOOKUP(MAX(C20:D20),C20:D21,2)</f>
        <v>Test Pos</v>
      </c>
      <c r="H25" t="s">
        <v>20</v>
      </c>
      <c r="I25" s="1">
        <v>500</v>
      </c>
      <c r="J25" s="1">
        <v>268</v>
      </c>
    </row>
    <row r="26" spans="2:10" x14ac:dyDescent="0.3">
      <c r="H26" t="s">
        <v>18</v>
      </c>
      <c r="I26" s="1">
        <v>2.6522000000000001</v>
      </c>
      <c r="J26" s="1">
        <v>2.6522000000000001</v>
      </c>
    </row>
    <row r="28" spans="2:10" x14ac:dyDescent="0.3">
      <c r="H28" t="s">
        <v>11</v>
      </c>
    </row>
    <row r="29" spans="2:10" x14ac:dyDescent="0.3">
      <c r="H29" t="s">
        <v>3</v>
      </c>
      <c r="I29" s="1">
        <v>19.835599999999999</v>
      </c>
      <c r="J29" s="1">
        <v>22.282399999999999</v>
      </c>
    </row>
    <row r="30" spans="2:10" x14ac:dyDescent="0.3">
      <c r="H30" t="s">
        <v>19</v>
      </c>
      <c r="I30" s="1">
        <v>14.897399999999999</v>
      </c>
      <c r="J30" s="1">
        <v>17.699200000000001</v>
      </c>
    </row>
    <row r="31" spans="2:10" x14ac:dyDescent="0.3">
      <c r="H31" t="s">
        <v>20</v>
      </c>
      <c r="I31" s="1">
        <v>500</v>
      </c>
      <c r="J31" s="1">
        <v>268</v>
      </c>
    </row>
    <row r="32" spans="2:10" x14ac:dyDescent="0.3">
      <c r="H32" t="s">
        <v>18</v>
      </c>
      <c r="I32" s="1">
        <v>1.98</v>
      </c>
      <c r="J32" s="1">
        <v>1.98</v>
      </c>
    </row>
    <row r="34" spans="8:10" x14ac:dyDescent="0.3">
      <c r="H34" t="s">
        <v>12</v>
      </c>
    </row>
    <row r="35" spans="8:10" x14ac:dyDescent="0.3">
      <c r="H35" t="s">
        <v>3</v>
      </c>
      <c r="I35" s="1">
        <v>68.850700000000003</v>
      </c>
      <c r="J35" s="1">
        <v>100.2812</v>
      </c>
    </row>
    <row r="36" spans="8:10" x14ac:dyDescent="0.3">
      <c r="H36" t="s">
        <v>19</v>
      </c>
      <c r="I36" s="1">
        <v>98.828000000000003</v>
      </c>
      <c r="J36" s="1">
        <v>138.48830000000001</v>
      </c>
    </row>
    <row r="37" spans="8:10" x14ac:dyDescent="0.3">
      <c r="H37" t="s">
        <v>20</v>
      </c>
      <c r="I37" s="1">
        <v>500</v>
      </c>
      <c r="J37" s="1">
        <v>268</v>
      </c>
    </row>
    <row r="38" spans="8:10" x14ac:dyDescent="0.3">
      <c r="H38" t="s">
        <v>18</v>
      </c>
      <c r="I38" s="1">
        <v>4.5730000000000004</v>
      </c>
      <c r="J38" s="1">
        <v>4.5730000000000004</v>
      </c>
    </row>
    <row r="40" spans="8:10" x14ac:dyDescent="0.3">
      <c r="H40" t="s">
        <v>13</v>
      </c>
    </row>
    <row r="41" spans="8:10" x14ac:dyDescent="0.3">
      <c r="H41" t="s">
        <v>3</v>
      </c>
      <c r="I41" s="1">
        <v>30.300899999999999</v>
      </c>
      <c r="J41" s="1">
        <v>35.147500000000001</v>
      </c>
    </row>
    <row r="42" spans="8:10" x14ac:dyDescent="0.3">
      <c r="H42" t="s">
        <v>19</v>
      </c>
      <c r="I42" s="1">
        <v>7.6833</v>
      </c>
      <c r="J42" s="1">
        <v>7.2537000000000003</v>
      </c>
    </row>
    <row r="43" spans="8:10" x14ac:dyDescent="0.3">
      <c r="H43" t="s">
        <v>20</v>
      </c>
      <c r="I43" s="1">
        <v>500</v>
      </c>
      <c r="J43" s="1">
        <v>268</v>
      </c>
    </row>
    <row r="44" spans="8:10" x14ac:dyDescent="0.3">
      <c r="H44" t="s">
        <v>18</v>
      </c>
      <c r="I44" s="1">
        <v>0.2717</v>
      </c>
      <c r="J44" s="1">
        <v>0.2717</v>
      </c>
    </row>
    <row r="46" spans="8:10" x14ac:dyDescent="0.3">
      <c r="H46" t="s">
        <v>14</v>
      </c>
    </row>
    <row r="47" spans="8:10" x14ac:dyDescent="0.3">
      <c r="H47" t="s">
        <v>3</v>
      </c>
      <c r="I47" s="1">
        <v>0.42970000000000003</v>
      </c>
      <c r="J47" s="1">
        <v>0.5504</v>
      </c>
    </row>
    <row r="48" spans="8:10" x14ac:dyDescent="0.3">
      <c r="H48" t="s">
        <v>19</v>
      </c>
      <c r="I48" s="1">
        <v>0.29859999999999998</v>
      </c>
      <c r="J48" s="1">
        <v>0.3715</v>
      </c>
    </row>
    <row r="49" spans="8:10" x14ac:dyDescent="0.3">
      <c r="H49" t="s">
        <v>20</v>
      </c>
      <c r="I49" s="1">
        <v>500</v>
      </c>
      <c r="J49" s="1">
        <v>268</v>
      </c>
    </row>
    <row r="50" spans="8:10" x14ac:dyDescent="0.3">
      <c r="H50" t="s">
        <v>18</v>
      </c>
      <c r="I50" s="1">
        <v>4.4999999999999997E-3</v>
      </c>
      <c r="J50" s="1">
        <v>4.4999999999999997E-3</v>
      </c>
    </row>
    <row r="52" spans="8:10" x14ac:dyDescent="0.3">
      <c r="H52" t="s">
        <v>15</v>
      </c>
    </row>
    <row r="53" spans="8:10" x14ac:dyDescent="0.3">
      <c r="H53" t="s">
        <v>3</v>
      </c>
      <c r="I53" s="1">
        <v>31.249400000000001</v>
      </c>
      <c r="J53" s="1">
        <v>37.080800000000004</v>
      </c>
    </row>
    <row r="54" spans="8:10" x14ac:dyDescent="0.3">
      <c r="H54" t="s">
        <v>19</v>
      </c>
      <c r="I54" s="1">
        <v>11.6059</v>
      </c>
      <c r="J54" s="1">
        <v>10.9146</v>
      </c>
    </row>
    <row r="55" spans="8:10" x14ac:dyDescent="0.3">
      <c r="H55" t="s">
        <v>20</v>
      </c>
      <c r="I55" s="1">
        <v>500</v>
      </c>
      <c r="J55" s="1">
        <v>268</v>
      </c>
    </row>
    <row r="56" spans="8:10" x14ac:dyDescent="0.3">
      <c r="H56" t="s">
        <v>18</v>
      </c>
      <c r="I56" s="1">
        <v>1.1765000000000001</v>
      </c>
      <c r="J56" s="1">
        <v>1.1765000000000001</v>
      </c>
    </row>
  </sheetData>
  <dataConsolidate/>
  <dataValidations count="1">
    <dataValidation type="list" allowBlank="1" showInputMessage="1" showErrorMessage="1" sqref="F7">
      <formula1>H28:H29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B</dc:creator>
  <cp:lastModifiedBy>Dalton Brooks</cp:lastModifiedBy>
  <dcterms:created xsi:type="dcterms:W3CDTF">2019-02-05T17:01:46Z</dcterms:created>
  <dcterms:modified xsi:type="dcterms:W3CDTF">2020-09-23T16:39:59Z</dcterms:modified>
</cp:coreProperties>
</file>