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атистика" sheetId="1" state="visible" r:id="rId2"/>
    <sheet name="Проверка задач" sheetId="2" state="visible" r:id="rId3"/>
    <sheet name="Проверка качества" sheetId="3" state="visible" r:id="rId4"/>
    <sheet name="Ошибки" sheetId="4" state="visible" r:id="rId5"/>
    <sheet name="Контакты" sheetId="5" state="visible" r:id="rId6"/>
    <sheet name="Отпуск" sheetId="6" state="visible" r:id="rId7"/>
    <sheet name="Занятость" sheetId="7" state="visible" r:id="rId8"/>
  </sheets>
  <definedNames>
    <definedName function="false" hidden="true" localSheetId="1" name="_xlnm._FilterDatabase" vbProcedure="false">'Проверка задач'!$A$1:$E$73</definedName>
    <definedName function="false" hidden="true" localSheetId="0" name="_xlnm._FilterDatabase" vbProcedure="false">Статистика!$A$1:$P$331</definedName>
    <definedName function="false" hidden="false" localSheetId="0" name="_FilterDatabase_0" vbProcedure="false">Статистика!$A$1:$P$43</definedName>
    <definedName function="false" hidden="false" localSheetId="0" name="_xlnm._FilterDatabase_0" vbProcedure="false">Статистика!$A$1:$P$232</definedName>
    <definedName function="false" hidden="false" localSheetId="0" name="_xlnm._FilterDatabase_0_0" vbProcedure="false">Статистика!$A$1:$P$123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7" authorId="0">
      <text>
        <r>
          <rPr>
            <i val="true"/>
            <sz val="9"/>
            <color rgb="FF000000"/>
            <rFont val="Tahoma"/>
            <family val="2"/>
            <charset val="204"/>
          </rPr>
          <t xml:space="preserve">N- класс сложности по таблице новых прайсов
</t>
        </r>
        <r>
          <rPr>
            <b val="true"/>
            <i val="true"/>
            <sz val="9"/>
            <color rgb="FF000000"/>
            <rFont val="Tahoma"/>
            <family val="2"/>
            <charset val="204"/>
          </rPr>
          <t xml:space="preserve">
</t>
        </r>
      </text>
    </comment>
    <comment ref="Y21" authorId="0">
      <text>
        <r>
          <rPr>
            <i val="true"/>
            <sz val="9"/>
            <color rgb="FF000000"/>
            <rFont val="Tahoma"/>
            <family val="2"/>
            <charset val="204"/>
          </rPr>
          <t xml:space="preserve">N- класс сложности по таблице новых прайсов
</t>
        </r>
        <r>
          <rPr>
            <b val="true"/>
            <i val="true"/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<sst xmlns="http://schemas.openxmlformats.org/spreadsheetml/2006/main" count="3640" uniqueCount="1187">
  <si>
    <t xml:space="preserve">Ссылка на компанию</t>
  </si>
  <si>
    <t xml:space="preserve">Ссылка на задачу </t>
  </si>
  <si>
    <t xml:space="preserve">Название компании</t>
  </si>
  <si>
    <t xml:space="preserve">ID Компании</t>
  </si>
  <si>
    <t xml:space="preserve">ФИО</t>
  </si>
  <si>
    <t xml:space="preserve">Кол-во товаров</t>
  </si>
  <si>
    <t xml:space="preserve">ЦУ</t>
  </si>
  <si>
    <t xml:space="preserve">Сумма</t>
  </si>
  <si>
    <t xml:space="preserve">Комментарий</t>
  </si>
  <si>
    <t xml:space="preserve">класс сложности</t>
  </si>
  <si>
    <t xml:space="preserve">вид</t>
  </si>
  <si>
    <t xml:space="preserve">Дата начала</t>
  </si>
  <si>
    <t xml:space="preserve">Плановое завершение</t>
  </si>
  <si>
    <t xml:space="preserve">Фактическое завершение</t>
  </si>
  <si>
    <t xml:space="preserve">Комментарий принимающего работу</t>
  </si>
  <si>
    <t xml:space="preserve">http://www.xn--80ajtabe2bd.xn--p1ai/</t>
  </si>
  <si>
    <t xml:space="preserve">https://crm.pulscen.ru/admin/operations/10837617</t>
  </si>
  <si>
    <t xml:space="preserve">Металлтрансмаркет</t>
  </si>
  <si>
    <t xml:space="preserve">Басманова Екатерина</t>
  </si>
  <si>
    <t xml:space="preserve">Москва</t>
  </si>
  <si>
    <t xml:space="preserve">НК</t>
  </si>
  <si>
    <t xml:space="preserve">4.3.1</t>
  </si>
  <si>
    <t xml:space="preserve">К</t>
  </si>
  <si>
    <t xml:space="preserve">09.02</t>
  </si>
  <si>
    <t xml:space="preserve">17.02</t>
  </si>
  <si>
    <t xml:space="preserve">18.02</t>
  </si>
  <si>
    <t xml:space="preserve">https://moy-voditel.pulscen.ru/</t>
  </si>
  <si>
    <t xml:space="preserve">https://crm.pulscen.ru/admin/operations/10836304</t>
  </si>
  <si>
    <t xml:space="preserve">Бриз</t>
  </si>
  <si>
    <t xml:space="preserve">Дударева Татьяна</t>
  </si>
  <si>
    <t xml:space="preserve">Новосибирск</t>
  </si>
  <si>
    <t xml:space="preserve">4.2.1</t>
  </si>
  <si>
    <t xml:space="preserve">Д</t>
  </si>
  <si>
    <t xml:space="preserve">12.02</t>
  </si>
  <si>
    <t xml:space="preserve">https://www.xn--96-dlche0dkhdk.xn--p1ai/</t>
  </si>
  <si>
    <t xml:space="preserve">https://crm.pulscen.ru/admin/operations/10840590</t>
  </si>
  <si>
    <t xml:space="preserve">Средство96</t>
  </si>
  <si>
    <t xml:space="preserve">Кунгурцева Татьяна</t>
  </si>
  <si>
    <t xml:space="preserve">Екатеринбург</t>
  </si>
  <si>
    <t xml:space="preserve">ТС</t>
  </si>
  <si>
    <t xml:space="preserve">4.1.1</t>
  </si>
  <si>
    <t xml:space="preserve">У</t>
  </si>
  <si>
    <t xml:space="preserve">16.02</t>
  </si>
  <si>
    <t xml:space="preserve">http://www.ferrum-mk23.ru/</t>
  </si>
  <si>
    <t xml:space="preserve">https://crm.pulscen.ru/admin/operations/10838271</t>
  </si>
  <si>
    <t xml:space="preserve">Феррум-МК</t>
  </si>
  <si>
    <t xml:space="preserve">Ровнушкина Екатерина</t>
  </si>
  <si>
    <t xml:space="preserve">Ростов</t>
  </si>
  <si>
    <t xml:space="preserve">https://www.xn--80ajikubcdce6bv.xn--p1ai/</t>
  </si>
  <si>
    <t xml:space="preserve">https://crm.pulscen.ru/admin/operations/10841224</t>
  </si>
  <si>
    <t xml:space="preserve">Центр прицепов и фаркопов Арива</t>
  </si>
  <si>
    <t xml:space="preserve">Попова Анастасия</t>
  </si>
  <si>
    <t xml:space="preserve">Казань</t>
  </si>
  <si>
    <t xml:space="preserve">https://www.grossteel24.ru/</t>
  </si>
  <si>
    <t xml:space="preserve">https://crm.pulscen.ru/admin/operations/10841255</t>
  </si>
  <si>
    <t xml:space="preserve">ГРОССТАЛЬ</t>
  </si>
  <si>
    <t xml:space="preserve">http://www.perila-ekb.ru/</t>
  </si>
  <si>
    <t xml:space="preserve">https://crm.pulscen.ru/admin/operations/10841418</t>
  </si>
  <si>
    <t xml:space="preserve">ПЕРИЛОФФ</t>
  </si>
  <si>
    <t xml:space="preserve">Горшунова Наталья</t>
  </si>
  <si>
    <t xml:space="preserve">http://www.xn--l1acane.xn--p1ai/</t>
  </si>
  <si>
    <t xml:space="preserve">https://crm.pulscen.ru/admin/operations/10842899</t>
  </si>
  <si>
    <t xml:space="preserve">ТехСтройМаркет</t>
  </si>
  <si>
    <t xml:space="preserve">Нижний Новгород</t>
  </si>
  <si>
    <t xml:space="preserve">11.02</t>
  </si>
  <si>
    <t xml:space="preserve">http://www.xn----7sbbabvyjkg1amxfkl.xn--p1ai/</t>
  </si>
  <si>
    <t xml:space="preserve">https://crm.pulscen.ru/admin/operations/10842972</t>
  </si>
  <si>
    <t xml:space="preserve">Билайт Краснодар</t>
  </si>
  <si>
    <t xml:space="preserve">Ростов на Дону</t>
  </si>
  <si>
    <t xml:space="preserve">23.02</t>
  </si>
  <si>
    <t xml:space="preserve">http://www.svoycorm48.ru/</t>
  </si>
  <si>
    <t xml:space="preserve">https://crm.pulscen.ru/admin/operations/10842456</t>
  </si>
  <si>
    <t xml:space="preserve">SvoyKorm</t>
  </si>
  <si>
    <t xml:space="preserve">РФ</t>
  </si>
  <si>
    <t xml:space="preserve">22.02</t>
  </si>
  <si>
    <t xml:space="preserve">http://www.rcm-metall.ru/</t>
  </si>
  <si>
    <t xml:space="preserve">https://crm.pulscen.ru/admin/operations/10847195</t>
  </si>
  <si>
    <t xml:space="preserve">РусЦветМет</t>
  </si>
  <si>
    <t xml:space="preserve">24.02</t>
  </si>
  <si>
    <t xml:space="preserve">Классы сложности прайс-листа</t>
  </si>
  <si>
    <t xml:space="preserve">Описание</t>
  </si>
  <si>
    <t xml:space="preserve">Стоимость одного товара, руб</t>
  </si>
  <si>
    <t xml:space="preserve">Производительность за 1 час, товаров</t>
  </si>
  <si>
    <t xml:space="preserve">Производительность за 1 смену/8ч, товаров</t>
  </si>
  <si>
    <t xml:space="preserve">http://www.fireglass123.ru/</t>
  </si>
  <si>
    <t xml:space="preserve">https://crm.pulscen.ru/admin/operations/10845758</t>
  </si>
  <si>
    <t xml:space="preserve">Фаергласс</t>
  </si>
  <si>
    <t xml:space="preserve">4. Оформление прайс-листов</t>
  </si>
  <si>
    <t xml:space="preserve">https://www.xn--74-nmced.xn--p1ai/</t>
  </si>
  <si>
    <t xml:space="preserve">https://crm.pulscen.ru/admin/operations/10852986</t>
  </si>
  <si>
    <t xml:space="preserve">Уралспецтехника</t>
  </si>
  <si>
    <t xml:space="preserve">Челябинск</t>
  </si>
  <si>
    <t xml:space="preserve">19.02</t>
  </si>
  <si>
    <t xml:space="preserve">https://www.fiting-truba.ru/</t>
  </si>
  <si>
    <t xml:space="preserve">https://crm.pulscen.ru/admin/operations/10853996</t>
  </si>
  <si>
    <t xml:space="preserve">Завод полимерных фиттингов</t>
  </si>
  <si>
    <t xml:space="preserve">Л</t>
  </si>
  <si>
    <t xml:space="preserve">Уникализация товаров и групп - заполнение 2 полей</t>
  </si>
  <si>
    <t xml:space="preserve">http://www.xn----etbe1amcblq8a.xn--p1ai/</t>
  </si>
  <si>
    <t xml:space="preserve">https://crm.pulscen.ru/admin/operations/10855310</t>
  </si>
  <si>
    <t xml:space="preserve">Торгхолод</t>
  </si>
  <si>
    <t xml:space="preserve">25.02</t>
  </si>
  <si>
    <t xml:space="preserve">4.1.2</t>
  </si>
  <si>
    <t xml:space="preserve">Уникализация товаров и групп - заполнение 1 поля</t>
  </si>
  <si>
    <t xml:space="preserve">https://www.kraska-ekb.ru/catalog</t>
  </si>
  <si>
    <t xml:space="preserve">https://crm.pulscen.ru/admin/operations/10853974</t>
  </si>
  <si>
    <t xml:space="preserve">Торговый Дом Эмали и Краски</t>
  </si>
  <si>
    <t xml:space="preserve">26.02</t>
  </si>
  <si>
    <t xml:space="preserve">Уникализация товаров и групп в рамках ТС 2 поля, уникализация групп 3 поля</t>
  </si>
  <si>
    <t xml:space="preserve">http://www.xn----7sbijataavo4b0d6g.xn--p1ai/</t>
  </si>
  <si>
    <t xml:space="preserve">https://crm.pulscen.ru/admin/operations/10855512</t>
  </si>
  <si>
    <t xml:space="preserve">Галерея химии</t>
  </si>
  <si>
    <t xml:space="preserve">20.02</t>
  </si>
  <si>
    <t xml:space="preserve">4.2.2</t>
  </si>
  <si>
    <t xml:space="preserve">Уникализация товаров и групп в рамках ТС 1 поле</t>
  </si>
  <si>
    <t xml:space="preserve">http://www.natur-land.ru/</t>
  </si>
  <si>
    <t xml:space="preserve">https://crm.pulscen.ru/admin/operations/10855616</t>
  </si>
  <si>
    <t xml:space="preserve">НАТУР ЛЕНД</t>
  </si>
  <si>
    <t xml:space="preserve">Написание описаний товаров без уникализации (копирайтинг)  2 поля</t>
  </si>
  <si>
    <t xml:space="preserve">http://www.medizdeliaekb.ru/</t>
  </si>
  <si>
    <t xml:space="preserve">https://crm.pulscen.ru/admin/operations/10853874</t>
  </si>
  <si>
    <t xml:space="preserve">ИП Андреева А.Л.</t>
  </si>
  <si>
    <t xml:space="preserve">ПП</t>
  </si>
  <si>
    <t xml:space="preserve">4.3.2</t>
  </si>
  <si>
    <t xml:space="preserve">Написание описаний товаров без уникализации (копирайтинг)  1 поле ПО</t>
  </si>
  <si>
    <t xml:space="preserve">https://crm.pulscen.ru/admin/operations/10823570</t>
  </si>
  <si>
    <t xml:space="preserve">15.02</t>
  </si>
  <si>
    <t xml:space="preserve">4.4.1</t>
  </si>
  <si>
    <t xml:space="preserve">Проработка товаров для Директа</t>
  </si>
  <si>
    <t xml:space="preserve">http://www.xn---52-nddfvk1afnhdn.xn--p1ai/</t>
  </si>
  <si>
    <t xml:space="preserve">https://crm.pulscen.ru/admin/operations/10859126</t>
  </si>
  <si>
    <t xml:space="preserve">СтройДекор</t>
  </si>
  <si>
    <t xml:space="preserve">https://brest.pulscen.by/firms/99598274</t>
  </si>
  <si>
    <t xml:space="preserve">https://crm.pulscen.ru/admin/operations/10858306</t>
  </si>
  <si>
    <t xml:space="preserve">ИП Царик М.Н.</t>
  </si>
  <si>
    <t xml:space="preserve">Сибирь</t>
  </si>
  <si>
    <t xml:space="preserve">28.02</t>
  </si>
  <si>
    <t xml:space="preserve">https://dommechty.pulscen.ru/</t>
  </si>
  <si>
    <t xml:space="preserve">https://crm.pulscen.ru/admin/operations/10862688</t>
  </si>
  <si>
    <t xml:space="preserve">Дом мечты</t>
  </si>
  <si>
    <t xml:space="preserve">http://www.xn--177-tddoaie0cj3f.xn--p1ai/</t>
  </si>
  <si>
    <t xml:space="preserve">https://crm.pulscen.ru/admin/operations/10857660</t>
  </si>
  <si>
    <t xml:space="preserve">ГК Профессионал</t>
  </si>
  <si>
    <t xml:space="preserve">Пилецкая Юлия</t>
  </si>
  <si>
    <t xml:space="preserve">https://laboratoriya-svarki-1.pulscen.ru/</t>
  </si>
  <si>
    <t xml:space="preserve">https://crm.pulscen.ru/admin/operations/10863316</t>
  </si>
  <si>
    <t xml:space="preserve">Лаборатория Сварки</t>
  </si>
  <si>
    <t xml:space="preserve">https://remus-don.pulscen.ua/</t>
  </si>
  <si>
    <t xml:space="preserve">https://crm.pulscen.ru/admin/operations/10867570</t>
  </si>
  <si>
    <t xml:space="preserve">Ремус</t>
  </si>
  <si>
    <t xml:space="preserve">http://www.armaprom96.ru/</t>
  </si>
  <si>
    <t xml:space="preserve">https://crm.pulscen.ru/admin/operations/10868993</t>
  </si>
  <si>
    <t xml:space="preserve">ПКФ Армапром</t>
  </si>
  <si>
    <t xml:space="preserve">https://stroy-lavka1.pulscen.ru/</t>
  </si>
  <si>
    <t xml:space="preserve">https://crm.pulscen.ru/admin/operations/10869050</t>
  </si>
  <si>
    <t xml:space="preserve">СТРОЙ-ЛАВЪКА</t>
  </si>
  <si>
    <t xml:space="preserve">21.02</t>
  </si>
  <si>
    <t xml:space="preserve">http://www.rezmet66.ru/</t>
  </si>
  <si>
    <t xml:space="preserve">https://crm.pulscen.ru/admin/operations/10866579</t>
  </si>
  <si>
    <t xml:space="preserve">РезМет</t>
  </si>
  <si>
    <t xml:space="preserve">http://www.stvek.ru/</t>
  </si>
  <si>
    <t xml:space="preserve">https://crm.pulscen.ru/admin/operations/10867850</t>
  </si>
  <si>
    <t xml:space="preserve">ПГ Стальной ВЕК</t>
  </si>
  <si>
    <t xml:space="preserve">http://www.xn--80aeesp1a.xn--p1ai/</t>
  </si>
  <si>
    <t xml:space="preserve">https://crm.pulscen.ru/admin/operations/10866930</t>
  </si>
  <si>
    <t xml:space="preserve">Дарвил столы и стулья</t>
  </si>
  <si>
    <t xml:space="preserve">http://www.oll-trade74.ru/</t>
  </si>
  <si>
    <t xml:space="preserve">https://crm.pulscen.ru/admin/operations/10869687</t>
  </si>
  <si>
    <t xml:space="preserve">Олл-Трэйд74</t>
  </si>
  <si>
    <t xml:space="preserve">http://www.himstroj.ru/</t>
  </si>
  <si>
    <t xml:space="preserve">https://crm.pulscen.ru/admin/operations/10869613</t>
  </si>
  <si>
    <t xml:space="preserve">ХимСтройИндустрия</t>
  </si>
  <si>
    <t xml:space="preserve">http://www.xn----itbbumgybe0a.xn--p1ai/</t>
  </si>
  <si>
    <t xml:space="preserve">https://crm.pulscen.ru/admin/operations/10874259</t>
  </si>
  <si>
    <t xml:space="preserve">ТЕХНОТЕКС</t>
  </si>
  <si>
    <t xml:space="preserve">01.03</t>
  </si>
  <si>
    <t xml:space="preserve">http://www.xn--80aae5acbmmdle1ag.xn--p1ai/</t>
  </si>
  <si>
    <t xml:space="preserve">https://crm.pulscen.ru/admin/operations/10876807</t>
  </si>
  <si>
    <t xml:space="preserve">KrovatKompakt</t>
  </si>
  <si>
    <t xml:space="preserve">http://www.xn--80affbb8bcbuwg.xn--p1ai/</t>
  </si>
  <si>
    <t xml:space="preserve">https://crm.pulscen.ru/admin/operations/10874796</t>
  </si>
  <si>
    <t xml:space="preserve">Рентгенозащитное оборудование</t>
  </si>
  <si>
    <t xml:space="preserve">Санкт-Петербург, НН</t>
  </si>
  <si>
    <t xml:space="preserve">НН</t>
  </si>
  <si>
    <t xml:space="preserve">http://www.xn--66-glcizgrenll.xn--p1ai/</t>
  </si>
  <si>
    <t xml:space="preserve">https://crm.pulscen.ru/admin/operations/10876037</t>
  </si>
  <si>
    <t xml:space="preserve">Оргстекло</t>
  </si>
  <si>
    <t xml:space="preserve">https://www.kpkparts.ru/</t>
  </si>
  <si>
    <t xml:space="preserve">https://crm.pulscen.ru/admin/operations/10857770</t>
  </si>
  <si>
    <t xml:space="preserve">КПК-ПАРТС</t>
  </si>
  <si>
    <t xml:space="preserve">https://www.q-parts.kz/</t>
  </si>
  <si>
    <t xml:space="preserve">https://crm.pulscen.ru/admin/operations/10864588</t>
  </si>
  <si>
    <t xml:space="preserve">Q-Parts</t>
  </si>
  <si>
    <t xml:space="preserve">Россия</t>
  </si>
  <si>
    <t xml:space="preserve">27.02</t>
  </si>
  <si>
    <t xml:space="preserve">http://www.pik-o.ru/</t>
  </si>
  <si>
    <t xml:space="preserve">https://crm.pulscen.ru/admin/operations/10875942</t>
  </si>
  <si>
    <t xml:space="preserve">Предприятие ПИК</t>
  </si>
  <si>
    <t xml:space="preserve">02.03</t>
  </si>
  <si>
    <t xml:space="preserve">http://www.vahrusheva123.ru/</t>
  </si>
  <si>
    <t xml:space="preserve">https://crm.pulscen.ru/admin/operations/10874639</t>
  </si>
  <si>
    <t xml:space="preserve">Вахрушева А.С.</t>
  </si>
  <si>
    <t xml:space="preserve">https://shop-rolfoil.pulscen.ru/</t>
  </si>
  <si>
    <t xml:space="preserve">https://crm.pulscen.ru/admin/operations/10876885</t>
  </si>
  <si>
    <t xml:space="preserve">Интернет-магазин Рольф</t>
  </si>
  <si>
    <t xml:space="preserve">http://www.gnb-ecoprom.ru/</t>
  </si>
  <si>
    <t xml:space="preserve">https://crm.pulscen.ru/admin/operations/10877068</t>
  </si>
  <si>
    <t xml:space="preserve">Научно-производственный центр Экопром</t>
  </si>
  <si>
    <t xml:space="preserve">https://rostov-naftatreyd.pulscen.ru/</t>
  </si>
  <si>
    <t xml:space="preserve">https://crm.pulscen.ru/admin/operations/10879024</t>
  </si>
  <si>
    <t xml:space="preserve">РОСТОВ НАФТАТРЕЙД</t>
  </si>
  <si>
    <t xml:space="preserve">https://crm.pulscen.ru/admin/operations/10871915</t>
  </si>
  <si>
    <t xml:space="preserve">04.03</t>
  </si>
  <si>
    <t xml:space="preserve">http://www.xn--80affc5akts.xn--p1ai/</t>
  </si>
  <si>
    <t xml:space="preserve">https://crm.pulscen.ru/admin/operations/10880543</t>
  </si>
  <si>
    <t xml:space="preserve">МЕГАРЕНТ</t>
  </si>
  <si>
    <t xml:space="preserve">https://pkpdelta.pulscen.ru/</t>
  </si>
  <si>
    <t xml:space="preserve">https://crm.pulscen.ru/admin/operations/10878465</t>
  </si>
  <si>
    <t xml:space="preserve">ПКП ДЕЛЬТА ИНЖИНИРИНГ</t>
  </si>
  <si>
    <t xml:space="preserve">https://chgroop.pulscen.ru/</t>
  </si>
  <si>
    <t xml:space="preserve">https://crm.pulscen.ru/admin/operations/10881729</t>
  </si>
  <si>
    <t xml:space="preserve">Чайников ГРУПП</t>
  </si>
  <si>
    <t xml:space="preserve">http://www.reahimlab.ru/</t>
  </si>
  <si>
    <t xml:space="preserve">https://crm.pulscen.ru/admin/operations/10880982</t>
  </si>
  <si>
    <t xml:space="preserve">РеалХимЛаб</t>
  </si>
  <si>
    <t xml:space="preserve">http://www.xn--24-nmced.xn--p1ai/</t>
  </si>
  <si>
    <t xml:space="preserve">https://crm.pulscen.ru/admin/operations/10884347</t>
  </si>
  <si>
    <t xml:space="preserve">«УРАЛСПЕЦТЕХ»</t>
  </si>
  <si>
    <t xml:space="preserve">http://www.chgroop.ru/</t>
  </si>
  <si>
    <t xml:space="preserve">https://crm.pulscen.ru/admin/operations/10881786</t>
  </si>
  <si>
    <t xml:space="preserve">https://sartorius-rus.pulscen.ru/</t>
  </si>
  <si>
    <t xml:space="preserve">https://crm.pulscen.ru/admin/operations/10882404</t>
  </si>
  <si>
    <t xml:space="preserve">Сарториус РУС</t>
  </si>
  <si>
    <t xml:space="preserve">http://www.oootorgsnab.ru/</t>
  </si>
  <si>
    <t xml:space="preserve">https://crm.pulscen.ru/admin/operations/10886114</t>
  </si>
  <si>
    <t xml:space="preserve">ТоргСнаб</t>
  </si>
  <si>
    <t xml:space="preserve">http://www.aasdetail.ru/</t>
  </si>
  <si>
    <t xml:space="preserve">https://crm.pulscen.ru/admin/operations/10886168</t>
  </si>
  <si>
    <t xml:space="preserve">АмурАзияспецдеталь</t>
  </si>
  <si>
    <t xml:space="preserve">http://www.brikpolimer.ru/</t>
  </si>
  <si>
    <t xml:space="preserve">https://crm.pulscen.ru/admin/operations/10885834</t>
  </si>
  <si>
    <t xml:space="preserve">БриК-полимер</t>
  </si>
  <si>
    <t xml:space="preserve">https://crm.pulscen.ru/admin/operations/10885838</t>
  </si>
  <si>
    <t xml:space="preserve">http://www.dobavki-almaty.kz/</t>
  </si>
  <si>
    <t xml:space="preserve">https://crm.pulscen.ru/admin/operations/10888442</t>
  </si>
  <si>
    <t xml:space="preserve">Империал</t>
  </si>
  <si>
    <t xml:space="preserve">Челябинск, Казахстан</t>
  </si>
  <si>
    <t xml:space="preserve">https://www.silvergaz.ru/</t>
  </si>
  <si>
    <t xml:space="preserve">https://crm.pulscen.ru/admin/operations/10890283</t>
  </si>
  <si>
    <t xml:space="preserve">Сильвер</t>
  </si>
  <si>
    <t xml:space="preserve">https://crm.pulscen.ru/admin/operations/10890439</t>
  </si>
  <si>
    <t xml:space="preserve">https://www.oootorgsnab.ru/</t>
  </si>
  <si>
    <t xml:space="preserve">https://crm.pulscen.ru/admin/operations/10894748</t>
  </si>
  <si>
    <t xml:space="preserve">http://www.xn--54-ylcekjcmik.xn--p1ai/</t>
  </si>
  <si>
    <t xml:space="preserve">https://crm.pulscen.ru/admin/operations/10891699</t>
  </si>
  <si>
    <t xml:space="preserve">СТК Барс</t>
  </si>
  <si>
    <t xml:space="preserve">http://www.xn----8sbgibn6abhjh5b.xn--p1ai/</t>
  </si>
  <si>
    <t xml:space="preserve">https://crm.pulscen.ru/admin/operations/10896236</t>
  </si>
  <si>
    <t xml:space="preserve">Монтем</t>
  </si>
  <si>
    <t xml:space="preserve">https://www.cvetmetsplav96.ru/</t>
  </si>
  <si>
    <t xml:space="preserve">https://crm.pulscen.ru/admin/operations/10888973</t>
  </si>
  <si>
    <t xml:space="preserve">Цветметсплав</t>
  </si>
  <si>
    <t xml:space="preserve">Бизнес</t>
  </si>
  <si>
    <t xml:space="preserve">https://www.xn----7sbijataavo4b0d6g.xn--p1ai/</t>
  </si>
  <si>
    <t xml:space="preserve">https://crm.pulscen.ru/admin/operations/10899864</t>
  </si>
  <si>
    <t xml:space="preserve">08.03</t>
  </si>
  <si>
    <t xml:space="preserve">http://www.grasskazan.ru/</t>
  </si>
  <si>
    <t xml:space="preserve">https://crm.pulscen.ru/admin/operations/10900615</t>
  </si>
  <si>
    <t xml:space="preserve">ГРАСС КАЗАНЬ</t>
  </si>
  <si>
    <t xml:space="preserve">Продвинутый</t>
  </si>
  <si>
    <t xml:space="preserve">ГУ</t>
  </si>
  <si>
    <t xml:space="preserve">https://www.inesk74.ru/</t>
  </si>
  <si>
    <t xml:space="preserve">https://crm.pulscen.ru/admin/operations/10898037</t>
  </si>
  <si>
    <t xml:space="preserve">Завод электрооборудования Инеск</t>
  </si>
  <si>
    <t xml:space="preserve">http://www.kompressorprom.ru/</t>
  </si>
  <si>
    <t xml:space="preserve">https://crm.pulscen.ru/admin/operations/10900320</t>
  </si>
  <si>
    <t xml:space="preserve">КОМПРЕССОРПРОМСНАБ</t>
  </si>
  <si>
    <t xml:space="preserve">http://www.pzcm74.ru/</t>
  </si>
  <si>
    <t xml:space="preserve">https://crm.pulscen.ru/admin/operations/10902469</t>
  </si>
  <si>
    <t xml:space="preserve">МеталлЗапчасть</t>
  </si>
  <si>
    <t xml:space="preserve">03.03</t>
  </si>
  <si>
    <t xml:space="preserve">https://www.bur-96.ru/</t>
  </si>
  <si>
    <t xml:space="preserve">https://crm.pulscen.ru/admin/operations/10844333</t>
  </si>
  <si>
    <t xml:space="preserve">БК Ресурс</t>
  </si>
  <si>
    <t xml:space="preserve">http://www.medtehnikatovarov.ru/</t>
  </si>
  <si>
    <t xml:space="preserve">https://crm.pulscen.ru/admin/operations/10904231</t>
  </si>
  <si>
    <t xml:space="preserve">Склад Медтехники</t>
  </si>
  <si>
    <t xml:space="preserve">05.03</t>
  </si>
  <si>
    <t xml:space="preserve">06.03</t>
  </si>
  <si>
    <t xml:space="preserve">https://www.xn--80aibb8avn.xn--p1ai/</t>
  </si>
  <si>
    <t xml:space="preserve">https://crm.pulscen.ru/admin/operations/10904280</t>
  </si>
  <si>
    <t xml:space="preserve">Треамед</t>
  </si>
  <si>
    <t xml:space="preserve">https://crm.pulscen.ru/admin/operations/10904290</t>
  </si>
  <si>
    <t xml:space="preserve">http://www.last-try.ru/</t>
  </si>
  <si>
    <t xml:space="preserve">https://crm.pulscen.ru/admin/operations/10904242</t>
  </si>
  <si>
    <t xml:space="preserve">Ласт Трай</t>
  </si>
  <si>
    <t xml:space="preserve">задание сорвал тестовый копирайтер, писала сама</t>
  </si>
  <si>
    <t xml:space="preserve">http://www.specteharmsk.ru/</t>
  </si>
  <si>
    <t xml:space="preserve">https://crm.pulscen.ru/admin/operations/10904270</t>
  </si>
  <si>
    <t xml:space="preserve">СпецТехАренда</t>
  </si>
  <si>
    <t xml:space="preserve">https://www.dclmt.ru/</t>
  </si>
  <si>
    <t xml:space="preserve">https://crm.pulscen.ru/admin/operations/10904264</t>
  </si>
  <si>
    <t xml:space="preserve">Дилерский центр ЛМТ</t>
  </si>
  <si>
    <t xml:space="preserve">http://www.terrasburg.ru/</t>
  </si>
  <si>
    <t xml:space="preserve">https://crm.pulscen.ru/admin/operations/10906035</t>
  </si>
  <si>
    <t xml:space="preserve">Terrasburg</t>
  </si>
  <si>
    <t xml:space="preserve">задержка по вине заказчика, в работу отдали только 04.03</t>
  </si>
  <si>
    <t xml:space="preserve">http://www.stroymodul82.ru/</t>
  </si>
  <si>
    <t xml:space="preserve">https://crm.pulscen.ru/admin/operations/10905776</t>
  </si>
  <si>
    <t xml:space="preserve">СТРОЙМОДУЛЬ</t>
  </si>
  <si>
    <t xml:space="preserve">09.03</t>
  </si>
  <si>
    <t xml:space="preserve">07.03</t>
  </si>
  <si>
    <t xml:space="preserve">http://www.xn----9sbaqv0adobjl.xn--p1ai/</t>
  </si>
  <si>
    <t xml:space="preserve">https://crm.pulscen.ru/admin/operations/10906740</t>
  </si>
  <si>
    <t xml:space="preserve">Бобер-Строй</t>
  </si>
  <si>
    <t xml:space="preserve">выходные</t>
  </si>
  <si>
    <t xml:space="preserve">https://www.metallpromtrans.kz/</t>
  </si>
  <si>
    <t xml:space="preserve">https://crm.pulscen.ru/admin/operations/10906352</t>
  </si>
  <si>
    <t xml:space="preserve">МеталлПромТранс</t>
  </si>
  <si>
    <t xml:space="preserve">https://www.xn--66-1lc2ad.xn--p1ai/</t>
  </si>
  <si>
    <t xml:space="preserve">https://crm.pulscen.ru/admin/operations/10904260</t>
  </si>
  <si>
    <t xml:space="preserve">ТКС</t>
  </si>
  <si>
    <t xml:space="preserve">http://www.moll-36.ru/</t>
  </si>
  <si>
    <t xml:space="preserve">https://crm.pulscen.ru/admin/operations/10907174</t>
  </si>
  <si>
    <t xml:space="preserve">МООЛ</t>
  </si>
  <si>
    <t xml:space="preserve">14.03</t>
  </si>
  <si>
    <t xml:space="preserve">http://www.xn----7sbbaj8bdbcuqef9czm.xn--p1ai/</t>
  </si>
  <si>
    <t xml:space="preserve">https://crm.pulscen.ru/admin/operations/10907360</t>
  </si>
  <si>
    <t xml:space="preserve">ЕвроСтрой</t>
  </si>
  <si>
    <t xml:space="preserve">10.03</t>
  </si>
  <si>
    <t xml:space="preserve">http://www.more-holoda.ru/</t>
  </si>
  <si>
    <t xml:space="preserve">https://crm.pulscen.ru/admin/operations/10907455</t>
  </si>
  <si>
    <t xml:space="preserve">Море холода</t>
  </si>
  <si>
    <t xml:space="preserve">http://www.metall-profi-dv.ru/</t>
  </si>
  <si>
    <t xml:space="preserve">https://crm.pulscen.ru/admin/operations/10910700</t>
  </si>
  <si>
    <t xml:space="preserve">Металл-Профи</t>
  </si>
  <si>
    <t xml:space="preserve">http://www.xn---161-43dlvysl5cya8k.xn--p1ai/</t>
  </si>
  <si>
    <t xml:space="preserve">https://crm.pulscen.ru/admin/operations/10907422</t>
  </si>
  <si>
    <t xml:space="preserve">Вертикаль</t>
  </si>
  <si>
    <t xml:space="preserve">https://www.armaprom96.ru/</t>
  </si>
  <si>
    <t xml:space="preserve">https://crm.pulscen.ru/admin/operations/10907224</t>
  </si>
  <si>
    <t xml:space="preserve">https://crm.pulscen.ru/admin/operations/10914790</t>
  </si>
  <si>
    <t xml:space="preserve">просрочилась из-за отсутствия комментариев по товарам</t>
  </si>
  <si>
    <t xml:space="preserve">http://www.xn--80aah0akkhnu.xn--p1ai/</t>
  </si>
  <si>
    <t xml:space="preserve">https://crm.pulscen.ru/admin/operations/10914872</t>
  </si>
  <si>
    <t xml:space="preserve">ГАРАНТОЙЛ</t>
  </si>
  <si>
    <t xml:space="preserve">https://crm.pulscen.ru/admin/operations/10914876</t>
  </si>
  <si>
    <t xml:space="preserve">https://www.xn--80avajgqj.xn--p1ai/</t>
  </si>
  <si>
    <t xml:space="preserve">https://crm.pulscen.ru/admin/operations/10834568</t>
  </si>
  <si>
    <t xml:space="preserve">ПУЛЛАНС</t>
  </si>
  <si>
    <t xml:space="preserve">15.03</t>
  </si>
  <si>
    <t xml:space="preserve">https://www.sk-kirpich.ru/</t>
  </si>
  <si>
    <t xml:space="preserve">https://crm.pulscen.ru/admin/operations/10915679</t>
  </si>
  <si>
    <t xml:space="preserve">КИРПИЧ</t>
  </si>
  <si>
    <t xml:space="preserve">12.03</t>
  </si>
  <si>
    <t xml:space="preserve">http://www.jbkvolga.ru/</t>
  </si>
  <si>
    <t xml:space="preserve">https://crm.pulscen.ru/admin/operations/10915512</t>
  </si>
  <si>
    <t xml:space="preserve">ЖБК ВОЛГА</t>
  </si>
  <si>
    <t xml:space="preserve">11.03</t>
  </si>
  <si>
    <t xml:space="preserve">https://www.xn----btbeiasbbnl3a6agdid6og.xn--p1ai/</t>
  </si>
  <si>
    <t xml:space="preserve">https://crm.pulscen.ru/admin/operations/10916090</t>
  </si>
  <si>
    <t xml:space="preserve">СИБИРЬ ГЕОСИНТЕТИКА</t>
  </si>
  <si>
    <t xml:space="preserve">http://www.marteks54.ru/</t>
  </si>
  <si>
    <t xml:space="preserve">https://crm.pulscen.ru/admin/operations/10916623</t>
  </si>
  <si>
    <t xml:space="preserve">ТД МАРТЕКС</t>
  </si>
  <si>
    <t xml:space="preserve">http://www.xn----etb2agcaoig.xn--p1ai/</t>
  </si>
  <si>
    <t xml:space="preserve">https://crm.pulscen.ru/admin/operations/10916596</t>
  </si>
  <si>
    <t xml:space="preserve">Го Моторс</t>
  </si>
  <si>
    <t xml:space="preserve">http://www.anticorsib54.ru/</t>
  </si>
  <si>
    <t xml:space="preserve">https://crm.pulscen.ru/admin/operations/10915883</t>
  </si>
  <si>
    <t xml:space="preserve">Антикоррозионные технологии и сервис</t>
  </si>
  <si>
    <t xml:space="preserve">http://www.uvnsk.ru/</t>
  </si>
  <si>
    <t xml:space="preserve">https://crm.pulscen.ru/admin/operations/10916489</t>
  </si>
  <si>
    <t xml:space="preserve">Исток</t>
  </si>
  <si>
    <t xml:space="preserve">https://crm.pulscen.ru/admin/operations/10918867</t>
  </si>
  <si>
    <t xml:space="preserve">https://www.xn--80acm6bct.xn--p1ai/</t>
  </si>
  <si>
    <t xml:space="preserve">https://crm.pulscen.ru/admin/operations/10912819</t>
  </si>
  <si>
    <t xml:space="preserve">Фарбер</t>
  </si>
  <si>
    <t xml:space="preserve">https://www.xn----qtbechhe.xn--p1ai/</t>
  </si>
  <si>
    <t xml:space="preserve">https://crm.pulscen.ru/admin/operations/10917215</t>
  </si>
  <si>
    <t xml:space="preserve">Ойл-Ком</t>
  </si>
  <si>
    <t xml:space="preserve">17.03</t>
  </si>
  <si>
    <t xml:space="preserve">16.03</t>
  </si>
  <si>
    <t xml:space="preserve">https://www.kfk174.ru/</t>
  </si>
  <si>
    <t xml:space="preserve">https://crm.pulscen.ru/admin/operations/10916713</t>
  </si>
  <si>
    <t xml:space="preserve">Кровельно-Фасадная Компания</t>
  </si>
  <si>
    <t xml:space="preserve">http://www.pus-zavod.ru/</t>
  </si>
  <si>
    <t xml:space="preserve">https://crm.pulscen.ru/admin/operations/10919113</t>
  </si>
  <si>
    <t xml:space="preserve">Пензенское управление строительства</t>
  </si>
  <si>
    <t xml:space="preserve">https://specteh23.pulscen.ru/</t>
  </si>
  <si>
    <t xml:space="preserve">https://crm.pulscen.ru/admin/operations/10920408</t>
  </si>
  <si>
    <t xml:space="preserve">Масько М.С.</t>
  </si>
  <si>
    <t xml:space="preserve">http://www.xn--96-slc4bi.xn--p1ai/</t>
  </si>
  <si>
    <t xml:space="preserve">https://crm.pulscen.ru/admin/operations/10922478</t>
  </si>
  <si>
    <t xml:space="preserve">УралЗапчастьСервис</t>
  </si>
  <si>
    <t xml:space="preserve">https://crm.pulscen.ru/admin/operations/10922632</t>
  </si>
  <si>
    <t xml:space="preserve">http://www.skima.ru/</t>
  </si>
  <si>
    <t xml:space="preserve">https://crm.pulscen.ru/admin/operations/10923464</t>
  </si>
  <si>
    <t xml:space="preserve">Скима</t>
  </si>
  <si>
    <t xml:space="preserve">https://www.xn--74-6kcp0a3anaik.xn--p1ai/</t>
  </si>
  <si>
    <t xml:space="preserve">https://crm.pulscen.ru/admin/operations/10921296</t>
  </si>
  <si>
    <t xml:space="preserve">ДАРСТРОЙ</t>
  </si>
  <si>
    <t xml:space="preserve">21.03</t>
  </si>
  <si>
    <t xml:space="preserve">https://novaya-99743856.pulscen.ru/</t>
  </si>
  <si>
    <t xml:space="preserve">https://crm.pulscen.ru/admin/operations/10920903</t>
  </si>
  <si>
    <t xml:space="preserve">72-metall</t>
  </si>
  <si>
    <t xml:space="preserve">http://www.mirstroy61.ru/</t>
  </si>
  <si>
    <t xml:space="preserve">https://crm.pulscen.ru/admin/operations/10922889</t>
  </si>
  <si>
    <t xml:space="preserve">МирСтрой</t>
  </si>
  <si>
    <t xml:space="preserve">https://dp-kapro-donetsk.pulscen.ua/</t>
  </si>
  <si>
    <t xml:space="preserve">https://crm.pulscen.ru/admin/operations/10922892</t>
  </si>
  <si>
    <t xml:space="preserve">Вся Электрика</t>
  </si>
  <si>
    <t xml:space="preserve">https://cheprasova.pulscen.ru/</t>
  </si>
  <si>
    <t xml:space="preserve">https://crm.pulscen.ru/admin/operations/10921115</t>
  </si>
  <si>
    <t xml:space="preserve">Чепрасова Полина Дмитриевна</t>
  </si>
  <si>
    <t xml:space="preserve">https://www.shop-isb.ru/</t>
  </si>
  <si>
    <t xml:space="preserve">https://crm.pulscen.ru/admin/operations/10923405</t>
  </si>
  <si>
    <t xml:space="preserve">НПФ ИСБ</t>
  </si>
  <si>
    <t xml:space="preserve">http://www.smesi-yazsm.ru/</t>
  </si>
  <si>
    <t xml:space="preserve">https://crm.pulscen.ru/admin/operations/10924099</t>
  </si>
  <si>
    <t xml:space="preserve">ЯЗСМ</t>
  </si>
  <si>
    <t xml:space="preserve">https://simelectro.pulscen.ru/</t>
  </si>
  <si>
    <t xml:space="preserve">https://crm.pulscen.ru/admin/operations/10924052</t>
  </si>
  <si>
    <t xml:space="preserve">СИМЭЛЕКТРО</t>
  </si>
  <si>
    <t xml:space="preserve">http://www.xn--54-6kcmylwmk.xn--p1ai/</t>
  </si>
  <si>
    <t xml:space="preserve">https://crm.pulscen.ru/admin/operations/10924185</t>
  </si>
  <si>
    <t xml:space="preserve">Паркинг54</t>
  </si>
  <si>
    <t xml:space="preserve">http://www.zlatsi.ru/</t>
  </si>
  <si>
    <t xml:space="preserve">https://crm.pulscen.ru/admin/operations/10923767</t>
  </si>
  <si>
    <t xml:space="preserve">Сталь-Инвест</t>
  </si>
  <si>
    <t xml:space="preserve">https://www.xn--b1adtmk.xn--p1ai/</t>
  </si>
  <si>
    <t xml:space="preserve">https://crm.pulscen.ru/admin/operations/10921025</t>
  </si>
  <si>
    <t xml:space="preserve">ДВК</t>
  </si>
  <si>
    <t xml:space="preserve">http://www.xn--d1a0abc.xn--p1ai/</t>
  </si>
  <si>
    <t xml:space="preserve">https://crm.pulscen.ru/admin/operations/10926472</t>
  </si>
  <si>
    <t xml:space="preserve">ТДСТ Изоляция Юг</t>
  </si>
  <si>
    <t xml:space="preserve">http://www.novastroykrym.ru/</t>
  </si>
  <si>
    <t xml:space="preserve">https://crm.pulscen.ru/admin/operations/10925514</t>
  </si>
  <si>
    <t xml:space="preserve">НоваСтрой</t>
  </si>
  <si>
    <t xml:space="preserve">18.03</t>
  </si>
  <si>
    <t xml:space="preserve">http://www.partnerstroy1.ru/</t>
  </si>
  <si>
    <t xml:space="preserve">https://crm.pulscen.ru/admin/operations/10930777</t>
  </si>
  <si>
    <t xml:space="preserve">ПартнерСтрой</t>
  </si>
  <si>
    <t xml:space="preserve">19.03</t>
  </si>
  <si>
    <t xml:space="preserve">http://www.xn--72--8cdy1bae9c.xn--p1ai/</t>
  </si>
  <si>
    <t xml:space="preserve">https://crm.pulscen.ru/admin/operations/10931049</t>
  </si>
  <si>
    <t xml:space="preserve">https://www.merkuriy78.ru/</t>
  </si>
  <si>
    <t xml:space="preserve">https://crm.pulscen.ru/admin/operations/10927154</t>
  </si>
  <si>
    <t xml:space="preserve">Меркурий</t>
  </si>
  <si>
    <t xml:space="preserve">22.03</t>
  </si>
  <si>
    <t xml:space="preserve">http://www.spb-everiya.ru/</t>
  </si>
  <si>
    <t xml:space="preserve">https://crm.pulscen.ru/admin/operations/10930281</t>
  </si>
  <si>
    <t xml:space="preserve">Эверия</t>
  </si>
  <si>
    <t xml:space="preserve">http://www.encelad72.ru/</t>
  </si>
  <si>
    <t xml:space="preserve">https://crm.pulscen.ru/admin/operations/10930483</t>
  </si>
  <si>
    <t xml:space="preserve">ПКФ Энцелад</t>
  </si>
  <si>
    <t xml:space="preserve">https://www.xn--f1amf.xn--p1ai/</t>
  </si>
  <si>
    <t xml:space="preserve">https://crm.pulscen.ru/admin/operations/10932416</t>
  </si>
  <si>
    <t xml:space="preserve">Альфа</t>
  </si>
  <si>
    <t xml:space="preserve">https://novaya-19218.pulscen.ru/</t>
  </si>
  <si>
    <t xml:space="preserve">https://crm.pulscen.ru/admin/operations/10932307</t>
  </si>
  <si>
    <t xml:space="preserve">СКАТ</t>
  </si>
  <si>
    <t xml:space="preserve">http://www.xn--80aef1armbi6g.xn--p1ai/</t>
  </si>
  <si>
    <t xml:space="preserve">https://crm.pulscen.ru/admin/operations/10931852</t>
  </si>
  <si>
    <t xml:space="preserve">Сталь Двор</t>
  </si>
  <si>
    <t xml:space="preserve">http://www.met-arsenal.ru/</t>
  </si>
  <si>
    <t xml:space="preserve">https://crm.pulscen.ru/admin/operations/10931585</t>
  </si>
  <si>
    <t xml:space="preserve">Мет-Арсенал</t>
  </si>
  <si>
    <t xml:space="preserve">http://www.xn--h1agbgeau.xn--p1ai/</t>
  </si>
  <si>
    <t xml:space="preserve">https://crm.pulscen.ru/admin/operations/10934577</t>
  </si>
  <si>
    <t xml:space="preserve">Miloson</t>
  </si>
  <si>
    <t xml:space="preserve">https://www.alisterus-lkm.ru/</t>
  </si>
  <si>
    <t xml:space="preserve">https://crm.pulscen.ru/admin/operations/10934519</t>
  </si>
  <si>
    <t xml:space="preserve">Алистерус</t>
  </si>
  <si>
    <t xml:space="preserve">https://crm.pulscen.ru/admin/operations/10934529</t>
  </si>
  <si>
    <t xml:space="preserve">https://demontazh-odessa.pulscen.ua/</t>
  </si>
  <si>
    <t xml:space="preserve">https://crm.pulscen.ru/admin/operations/10934436</t>
  </si>
  <si>
    <t xml:space="preserve">Центр Демонтажных Технологий</t>
  </si>
  <si>
    <t xml:space="preserve">https://www.morskoj-briz.ru/</t>
  </si>
  <si>
    <t xml:space="preserve">https://crm.pulscen.ru/admin/operations/10935740</t>
  </si>
  <si>
    <t xml:space="preserve">https://crm.pulscen.ru/admin/operations/10935830</t>
  </si>
  <si>
    <t xml:space="preserve">20.03</t>
  </si>
  <si>
    <t xml:space="preserve">http://www.cc-rct.ru/</t>
  </si>
  <si>
    <t xml:space="preserve">https://crm.pulscen.ru/admin/operations/10935709</t>
  </si>
  <si>
    <t xml:space="preserve">Феникс</t>
  </si>
  <si>
    <t xml:space="preserve">https://crm.pulscen.ru/admin/operations/10934963</t>
  </si>
  <si>
    <t xml:space="preserve">23.03</t>
  </si>
  <si>
    <t xml:space="preserve">https://crm.pulscen.ru/admin/operations/10935555</t>
  </si>
  <si>
    <t xml:space="preserve">https://eko-comfort-group-1.pulscen.kz/</t>
  </si>
  <si>
    <t xml:space="preserve">https://crm.pulscen.ru/admin/operations/10936357</t>
  </si>
  <si>
    <t xml:space="preserve">Eko Comfort Group</t>
  </si>
  <si>
    <t xml:space="preserve">Казахстан</t>
  </si>
  <si>
    <t xml:space="preserve">13.03</t>
  </si>
  <si>
    <t xml:space="preserve">http://www.konstruktor-krd.ru/</t>
  </si>
  <si>
    <t xml:space="preserve">https://crm.pulscen.ru/admin/operations/10934615</t>
  </si>
  <si>
    <t xml:space="preserve">КОНСТРУКТОР</t>
  </si>
  <si>
    <t xml:space="preserve">https://remstroysistems74.pulscen.ru/</t>
  </si>
  <si>
    <t xml:space="preserve">https://crm.pulscen.ru/admin/operations/10936855</t>
  </si>
  <si>
    <t xml:space="preserve">Ремстройсистемы</t>
  </si>
  <si>
    <t xml:space="preserve">Готово 23.03, смогла закрыть только 24.03, предупредила</t>
  </si>
  <si>
    <t xml:space="preserve">http://www.xn----7sbba4bsfulg3k.xn--p1ai/</t>
  </si>
  <si>
    <t xml:space="preserve">https://crm.pulscen.ru/admin/operations/10936576</t>
  </si>
  <si>
    <t xml:space="preserve">Арамильский Стальной Потолок</t>
  </si>
  <si>
    <t xml:space="preserve">http://www.xn--23-6kca7ah4esc.xn--p1ai/</t>
  </si>
  <si>
    <t xml:space="preserve">https://crm.pulscen.ru/admin/operations/10936663</t>
  </si>
  <si>
    <t xml:space="preserve">Сбитнев Н.В.</t>
  </si>
  <si>
    <t xml:space="preserve">https://www.parkkt.ru/</t>
  </si>
  <si>
    <t xml:space="preserve">https://crm.pulscen.ru/admin/operations/10941762</t>
  </si>
  <si>
    <t xml:space="preserve">Парк Копейской техники</t>
  </si>
  <si>
    <t xml:space="preserve">РО</t>
  </si>
  <si>
    <t xml:space="preserve">.</t>
  </si>
  <si>
    <t xml:space="preserve">https://sibpoliprom.pulscen.ru/</t>
  </si>
  <si>
    <t xml:space="preserve">https://crm.pulscen.ru/admin/operations/10942260</t>
  </si>
  <si>
    <t xml:space="preserve">СИБПОЛИПРОМ</t>
  </si>
  <si>
    <t xml:space="preserve">http://www.xn--58-jlcda5arkiktglh.xn--p1ai/</t>
  </si>
  <si>
    <t xml:space="preserve">https://crm.pulscen.ru/admin/operations/10936799</t>
  </si>
  <si>
    <t xml:space="preserve">НЕФТЕПРОДУКТ</t>
  </si>
  <si>
    <t xml:space="preserve">https://kazan.pulscen.ru/firms/98831613</t>
  </si>
  <si>
    <t xml:space="preserve">https://crm.pulscen.ru/admin/operations/10943374</t>
  </si>
  <si>
    <t xml:space="preserve">ВИНТАЖ</t>
  </si>
  <si>
    <t xml:space="preserve">24.03</t>
  </si>
  <si>
    <t xml:space="preserve">http://www.rigens-retail.ru/</t>
  </si>
  <si>
    <t xml:space="preserve">https://crm.pulscen.ru/admin/operations/10947940</t>
  </si>
  <si>
    <t xml:space="preserve">РИГЕНС</t>
  </si>
  <si>
    <t xml:space="preserve">товары проработаны, но могут поменяться </t>
  </si>
  <si>
    <t xml:space="preserve">http://www.cu-met.ru/</t>
  </si>
  <si>
    <t xml:space="preserve">https://crm.pulscen.ru/admin/operations/10953624</t>
  </si>
  <si>
    <t xml:space="preserve">Кумет</t>
  </si>
  <si>
    <t xml:space="preserve">http://www.avers-rf.ru/</t>
  </si>
  <si>
    <t xml:space="preserve">https://crm.pulscen.ru/admin/operations/10954464</t>
  </si>
  <si>
    <t xml:space="preserve">Аверс</t>
  </si>
  <si>
    <t xml:space="preserve">27.03</t>
  </si>
  <si>
    <t xml:space="preserve">http://www.modul1.ru/</t>
  </si>
  <si>
    <t xml:space="preserve">https://crm.pulscen.ru/admin/operations/10958940</t>
  </si>
  <si>
    <t xml:space="preserve">Павильон под ключ</t>
  </si>
  <si>
    <t xml:space="preserve">https://sam-stroy-2.pulscen.ua/</t>
  </si>
  <si>
    <t xml:space="preserve">https://crm.pulscen.ru/admin/operations/10958662</t>
  </si>
  <si>
    <t xml:space="preserve">САМ-СТРОЙ</t>
  </si>
  <si>
    <t xml:space="preserve">25.03</t>
  </si>
  <si>
    <t xml:space="preserve">http://www.kraskioptom16.ru/</t>
  </si>
  <si>
    <t xml:space="preserve">https://crm.pulscen.ru/admin/operations/10963602</t>
  </si>
  <si>
    <t xml:space="preserve">Краски Оптом</t>
  </si>
  <si>
    <t xml:space="preserve">https://crm.pulscen.ru/admin/operations/10942949</t>
  </si>
  <si>
    <t xml:space="preserve">http://www.bogatyrskaya-eda.ru/</t>
  </si>
  <si>
    <t xml:space="preserve">https://crm.pulscen.ru/admin/operations/10963913</t>
  </si>
  <si>
    <t xml:space="preserve">Богатырская еда</t>
  </si>
  <si>
    <t xml:space="preserve">https://www.kraska-ekb.ru/</t>
  </si>
  <si>
    <t xml:space="preserve">https://crm.pulscen.ru/admin/operations/10946237</t>
  </si>
  <si>
    <t xml:space="preserve">https://www.vms.kz/</t>
  </si>
  <si>
    <t xml:space="preserve">https://crm.pulscen.ru/admin/operations/10950453</t>
  </si>
  <si>
    <t xml:space="preserve">ВостокМетСервис</t>
  </si>
  <si>
    <t xml:space="preserve">26.03</t>
  </si>
  <si>
    <t xml:space="preserve">https://www.legprom174.ru/</t>
  </si>
  <si>
    <t xml:space="preserve">https://crm.pulscen.ru/admin/operations/10942518</t>
  </si>
  <si>
    <t xml:space="preserve">ЛегПром</t>
  </si>
  <si>
    <t xml:space="preserve">http://www.xn----7sbbo4aixl0a.xn--p1ai/</t>
  </si>
  <si>
    <t xml:space="preserve">https://crm.pulscen.ru/admin/operations/10965556</t>
  </si>
  <si>
    <t xml:space="preserve">Агропромдоркомплект-Урал</t>
  </si>
  <si>
    <t xml:space="preserve">https://arenda-ekskavatora-mini.pulscen.ru/</t>
  </si>
  <si>
    <t xml:space="preserve">https://crm.pulscen.ru/admin/operations/10965985</t>
  </si>
  <si>
    <t xml:space="preserve">ВЕГА</t>
  </si>
  <si>
    <t xml:space="preserve">https://afon-7.pulscen.by/</t>
  </si>
  <si>
    <t xml:space="preserve">https://crm.pulscen.ru/admin/operations/10969378</t>
  </si>
  <si>
    <t xml:space="preserve">Афон</t>
  </si>
  <si>
    <t xml:space="preserve">https://novaya-99739472.pulscen.ru/</t>
  </si>
  <si>
    <t xml:space="preserve">https://crm.pulscen.ru/admin/operations/10969456</t>
  </si>
  <si>
    <t xml:space="preserve">Оптиком Электрик</t>
  </si>
  <si>
    <t xml:space="preserve">http://www.metizgrup.ru/</t>
  </si>
  <si>
    <t xml:space="preserve">https://crm.pulscen.ru/admin/operations/10969332</t>
  </si>
  <si>
    <t xml:space="preserve">Метизснабгрупп</t>
  </si>
  <si>
    <t xml:space="preserve">29.03</t>
  </si>
  <si>
    <t xml:space="preserve">28.03</t>
  </si>
  <si>
    <t xml:space="preserve">http://www.xn--b1agpfdeeewn.xn--p1ai/</t>
  </si>
  <si>
    <t xml:space="preserve">https://crm.pulscen.ru/admin/operations/10968050</t>
  </si>
  <si>
    <t xml:space="preserve">Московская вентиляционная компания</t>
  </si>
  <si>
    <t xml:space="preserve">http://www.mosneftgaz.ru/</t>
  </si>
  <si>
    <t xml:space="preserve">https://crm.pulscen.ru/admin/operations/10968195</t>
  </si>
  <si>
    <t xml:space="preserve">«МОСНЕФТЕГАЗ»</t>
  </si>
  <si>
    <t xml:space="preserve">https://crm.pulscen.ru/admin/operations/10969681</t>
  </si>
  <si>
    <t xml:space="preserve">http://www.xn----7sbajz7biffh9i8a.xn--p1ai/</t>
  </si>
  <si>
    <t xml:space="preserve">https://crm.pulscen.ru/admin/operations/10968612</t>
  </si>
  <si>
    <t xml:space="preserve">СПАРТА</t>
  </si>
  <si>
    <t xml:space="preserve">http://www.les-ural96.ru/</t>
  </si>
  <si>
    <t xml:space="preserve">https://crm.pulscen.ru/admin/operations/10969596</t>
  </si>
  <si>
    <t xml:space="preserve">Уральская Лесопромышленная компания</t>
  </si>
  <si>
    <t xml:space="preserve">http://www.xn--80ak3bg.xn--p1ai/</t>
  </si>
  <si>
    <t xml:space="preserve">https://crm.pulscen.ru/admin/operations/10970117</t>
  </si>
  <si>
    <t xml:space="preserve">Афет</t>
  </si>
  <si>
    <t xml:space="preserve">https://www.promet-rentgen.ru/</t>
  </si>
  <si>
    <t xml:space="preserve">https://crm.pulscen.ru/admin/operations/10972268</t>
  </si>
  <si>
    <t xml:space="preserve">ПКФ Промет-Урал</t>
  </si>
  <si>
    <t xml:space="preserve">30.03</t>
  </si>
  <si>
    <t xml:space="preserve">http://www.xn--e1aae1bkt.xn--p1ai/</t>
  </si>
  <si>
    <t xml:space="preserve">https://crm.pulscen.ru/admin/operations/10970622</t>
  </si>
  <si>
    <t xml:space="preserve">Зертех</t>
  </si>
  <si>
    <t xml:space="preserve">https://www.winwinnsk.ru/</t>
  </si>
  <si>
    <t xml:space="preserve">https://crm.pulscen.ru/admin/operations/10967143</t>
  </si>
  <si>
    <t xml:space="preserve">Win Win Погонаж</t>
  </si>
  <si>
    <t xml:space="preserve">https://novaya-99745715.pulscen.ru/</t>
  </si>
  <si>
    <t xml:space="preserve">https://crm.pulscen.ru/admin/operations/10970614</t>
  </si>
  <si>
    <t xml:space="preserve">КОМПРЕССОР ПРОМ</t>
  </si>
  <si>
    <t xml:space="preserve">http://www.tagekomash.ru/</t>
  </si>
  <si>
    <t xml:space="preserve">https://crm.pulscen.ru/admin/operations/10972316</t>
  </si>
  <si>
    <t xml:space="preserve">Тагэкомаш</t>
  </si>
  <si>
    <t xml:space="preserve">https://crm.pulscen.ru/admin/operations/10970425</t>
  </si>
  <si>
    <t xml:space="preserve">https://evgeniya-dlya-vedeniya-v-srm-8.pulscen.ru/</t>
  </si>
  <si>
    <t xml:space="preserve">https://crm.pulscen.ru/admin/operations/10973394</t>
  </si>
  <si>
    <t xml:space="preserve">Журавлева С.В.</t>
  </si>
  <si>
    <t xml:space="preserve">https://crm.pulscen.ru/admin/operations/10973073</t>
  </si>
  <si>
    <t xml:space="preserve">http://www.merkid78.ru/</t>
  </si>
  <si>
    <t xml:space="preserve">https://crm.pulscen.ru/admin/operations/10974976</t>
  </si>
  <si>
    <t xml:space="preserve">Меркид СПБ</t>
  </si>
  <si>
    <t xml:space="preserve">https://crm.pulscen.ru/admin/operations/10974991</t>
  </si>
  <si>
    <t xml:space="preserve">https://www.cu-met.ru/</t>
  </si>
  <si>
    <t xml:space="preserve">https://crm.pulscen.ru/admin/operations/10977962</t>
  </si>
  <si>
    <t xml:space="preserve">перенесли по согласованию</t>
  </si>
  <si>
    <t xml:space="preserve">https://www.modul1.ru/</t>
  </si>
  <si>
    <t xml:space="preserve">https://crm.pulscen.ru/admin/operations/10977237</t>
  </si>
  <si>
    <t xml:space="preserve">https://crm.pulscen.ru/admin/operations/10973110</t>
  </si>
  <si>
    <t xml:space="preserve">https://pers-snab.pulscen.ru/</t>
  </si>
  <si>
    <t xml:space="preserve">https://crm.pulscen.ru/admin/operations/10972851</t>
  </si>
  <si>
    <t xml:space="preserve">ПЕРСОНАЛЬНОЕ СНАБЖЕНИЕ</t>
  </si>
  <si>
    <t xml:space="preserve">09.04</t>
  </si>
  <si>
    <t xml:space="preserve">http://www.absolutcb.ru/</t>
  </si>
  <si>
    <t xml:space="preserve">https://crm.pulscen.ru/admin/operations/10978233</t>
  </si>
  <si>
    <t xml:space="preserve">АБСОЛЮТ центр блоков</t>
  </si>
  <si>
    <t xml:space="preserve">https://www.cc-rct.ru/</t>
  </si>
  <si>
    <t xml:space="preserve">https://crm.pulscen.ru/admin/operations/10978168</t>
  </si>
  <si>
    <t xml:space="preserve">01.04</t>
  </si>
  <si>
    <t xml:space="preserve">https://www.xn----7sbarcdat2adcvjdv4ah8g2cj.xn--p1ai/</t>
  </si>
  <si>
    <t xml:space="preserve">https://crm.pulscen.ru/admin/operations/10972549</t>
  </si>
  <si>
    <t xml:space="preserve">Торговый Дом БАСКО</t>
  </si>
  <si>
    <t xml:space="preserve">31.03</t>
  </si>
  <si>
    <t xml:space="preserve">03.04</t>
  </si>
  <si>
    <t xml:space="preserve">http://www.trotuaromsk.ru/</t>
  </si>
  <si>
    <t xml:space="preserve">https://crm.pulscen.ru/admin/operations/10982582</t>
  </si>
  <si>
    <t xml:space="preserve">PlitkaSnab</t>
  </si>
  <si>
    <t xml:space="preserve">http://www.xn--e1ajhoe4e.xn--p1ai/</t>
  </si>
  <si>
    <t xml:space="preserve">https://crm.pulscen.ru/admin/operations/10983644</t>
  </si>
  <si>
    <t xml:space="preserve">ЭКСПРЕСС РЕМОНТ КРОВЛИ</t>
  </si>
  <si>
    <t xml:space="preserve">http://www.xn--b1aebcs0abx7go.xn--p1ai/</t>
  </si>
  <si>
    <t xml:space="preserve">https://crm.pulscen.ru/admin/operations/10979508</t>
  </si>
  <si>
    <t xml:space="preserve">АЛЬФА</t>
  </si>
  <si>
    <t xml:space="preserve">https://www.paritet-dzr.ru/</t>
  </si>
  <si>
    <t xml:space="preserve">https://crm.pulscen.ru/admin/operations/10979246</t>
  </si>
  <si>
    <t xml:space="preserve">Паритет</t>
  </si>
  <si>
    <t xml:space="preserve">ПП Старт</t>
  </si>
  <si>
    <t xml:space="preserve">уточнить у Юли, копирайт или уникализация!</t>
  </si>
  <si>
    <t xml:space="preserve">https://www.skima.ru/</t>
  </si>
  <si>
    <t xml:space="preserve">https://crm.pulscen.ru/admin/operations/10982012</t>
  </si>
  <si>
    <t xml:space="preserve">https://www.sib-izolit.ru/</t>
  </si>
  <si>
    <t xml:space="preserve">https://crm.pulscen.ru/admin/operations/10983690</t>
  </si>
  <si>
    <t xml:space="preserve">Сибизолит Холдинговая компания</t>
  </si>
  <si>
    <t xml:space="preserve">02.04</t>
  </si>
  <si>
    <t xml:space="preserve">http://www.xn--e1afgaqoihcce.xn--p1ai/</t>
  </si>
  <si>
    <t xml:space="preserve">https://crm.pulscen.ru/admin/operations/10985153</t>
  </si>
  <si>
    <t xml:space="preserve">Аделина</t>
  </si>
  <si>
    <t xml:space="preserve">http://www.xn--80aaghumiwrf5a6l.xn--p1ai/</t>
  </si>
  <si>
    <t xml:space="preserve">https://crm.pulscen.ru/admin/operations/10976553</t>
  </si>
  <si>
    <t xml:space="preserve">Азбука Кровли</t>
  </si>
  <si>
    <t xml:space="preserve">http://www.imin16.ru/</t>
  </si>
  <si>
    <t xml:space="preserve">https://crm.pulscen.ru/admin/operations/10993539</t>
  </si>
  <si>
    <t xml:space="preserve">ИмИн</t>
  </si>
  <si>
    <t xml:space="preserve">стажер Гульназ</t>
  </si>
  <si>
    <t xml:space="preserve">https://crm.pulscen.ru/admin/operations/10995494</t>
  </si>
  <si>
    <t xml:space="preserve">https://www.xn--80abxtjffac.xn--p1ai/</t>
  </si>
  <si>
    <t xml:space="preserve">https://crm.pulscen.ru/admin/operations/10994228</t>
  </si>
  <si>
    <t xml:space="preserve">СтройБасс</t>
  </si>
  <si>
    <t xml:space="preserve">https://novaya-99736181.pulscen.ru/</t>
  </si>
  <si>
    <t xml:space="preserve">https://crm.pulscen.ru/admin/operations/10994311</t>
  </si>
  <si>
    <t xml:space="preserve">ПущиноАкадемСнаб</t>
  </si>
  <si>
    <t xml:space="preserve">https://gk-ast26.pulscen.ru/</t>
  </si>
  <si>
    <t xml:space="preserve">https://crm.pulscen.ru/admin/operations/11000616</t>
  </si>
  <si>
    <t xml:space="preserve">ГК Автоспецтехника</t>
  </si>
  <si>
    <t xml:space="preserve">https://fluid-line.pulscen.ru/</t>
  </si>
  <si>
    <t xml:space="preserve">https://crm.pulscen.ru/admin/operations/11000817</t>
  </si>
  <si>
    <t xml:space="preserve">Флюид-лайн</t>
  </si>
  <si>
    <t xml:space="preserve">04.04</t>
  </si>
  <si>
    <t xml:space="preserve">http://www.polymir77.ru/</t>
  </si>
  <si>
    <t xml:space="preserve">https://crm.pulscen.ru/admin/operations/10998856</t>
  </si>
  <si>
    <t xml:space="preserve">ТД ПОЛИМИР</t>
  </si>
  <si>
    <t xml:space="preserve">нет отметок «на копирайтинг»</t>
  </si>
  <si>
    <t xml:space="preserve">https://crm.pulscen.ru/admin/operations/11000910</t>
  </si>
  <si>
    <t xml:space="preserve">https://policont.pulscen.ru/</t>
  </si>
  <si>
    <t xml:space="preserve">https://crm.pulscen.ru/admin/operations/11004650</t>
  </si>
  <si>
    <t xml:space="preserve">Фирма Поликонт</t>
  </si>
  <si>
    <t xml:space="preserve">http://www.xn--b1agiibexpr0i.xn--p1ai/</t>
  </si>
  <si>
    <t xml:space="preserve">https://crm.pulscen.ru/admin/operations/11003399</t>
  </si>
  <si>
    <t xml:space="preserve">Викэлектро</t>
  </si>
  <si>
    <t xml:space="preserve">https://crm.pulscen.ru/admin/operations/11003398</t>
  </si>
  <si>
    <t xml:space="preserve">http://www.bitumproduct.ru/</t>
  </si>
  <si>
    <t xml:space="preserve">https://crm.pulscen.ru/admin/operations/11005164</t>
  </si>
  <si>
    <t xml:space="preserve">БИТУМ ПРОДУКТ</t>
  </si>
  <si>
    <t xml:space="preserve">https://fenixcorp.pulscen.ua/</t>
  </si>
  <si>
    <t xml:space="preserve">https://crm.pulscen.ru/admin/operations/11005136</t>
  </si>
  <si>
    <t xml:space="preserve">Fenix Corp.</t>
  </si>
  <si>
    <t xml:space="preserve">http://www.xn----9sbm6aeokm.xn--p1ai/</t>
  </si>
  <si>
    <t xml:space="preserve">https://crm.pulscen.ru/admin/operations/11005561</t>
  </si>
  <si>
    <t xml:space="preserve">ТПК Бетон-проект</t>
  </si>
  <si>
    <t xml:space="preserve">https://www.infostroy-dv.ru/</t>
  </si>
  <si>
    <t xml:space="preserve">https://crm.pulscen.ru/admin/operations/11007977</t>
  </si>
  <si>
    <t xml:space="preserve">ИнфоСтрой</t>
  </si>
  <si>
    <t xml:space="preserve">http://www.xn--74-vlcaud1b.xn--p1ai/</t>
  </si>
  <si>
    <t xml:space="preserve">https://crm.pulscen.ru/admin/operations/11007707</t>
  </si>
  <si>
    <t xml:space="preserve">НИИ ТОЧНОЙ МЕХАНИКИ</t>
  </si>
  <si>
    <t xml:space="preserve">05.04</t>
  </si>
  <si>
    <t xml:space="preserve">http://www.service-prom-sochi.ru/</t>
  </si>
  <si>
    <t xml:space="preserve">https://crm.pulscen.ru/admin/operations/11008885</t>
  </si>
  <si>
    <t xml:space="preserve">СЕРВИС-ПРОМ СОЧИ</t>
  </si>
  <si>
    <t xml:space="preserve">http://www.ural-nt96.ru/</t>
  </si>
  <si>
    <t xml:space="preserve">https://crm.pulscen.ru/admin/operations/11019432</t>
  </si>
  <si>
    <t xml:space="preserve">Урал НТ</t>
  </si>
  <si>
    <t xml:space="preserve">стажер Ксения</t>
  </si>
  <si>
    <t xml:space="preserve">http://www.nerzh-krep.ru/</t>
  </si>
  <si>
    <t xml:space="preserve">https://crm.pulscen.ru/admin/operations/11021154</t>
  </si>
  <si>
    <t xml:space="preserve">ИНЖЕНЕРНО-ПРОИЗВОДСТВЕННОЕ ПРЕДПРИЯТИЕ ФЕРРУМ</t>
  </si>
  <si>
    <t xml:space="preserve">06.04</t>
  </si>
  <si>
    <t xml:space="preserve">http://www.pechi-ct.ru/</t>
  </si>
  <si>
    <t xml:space="preserve">https://crm.pulscen.ru/admin/operations/11019405</t>
  </si>
  <si>
    <t xml:space="preserve">ТПК ЦЕНТР ТЕПЛА</t>
  </si>
  <si>
    <t xml:space="preserve">стажер Анна</t>
  </si>
  <si>
    <t xml:space="preserve">https://prokatservise.pulscen.ua/</t>
  </si>
  <si>
    <t xml:space="preserve">https://crm.pulscen.ru/admin/operations/11021409</t>
  </si>
  <si>
    <t xml:space="preserve">Прокат Сервис</t>
  </si>
  <si>
    <t xml:space="preserve">http://www.nergmetcenter.ru/</t>
  </si>
  <si>
    <t xml:space="preserve">https://crm.pulscen.ru/admin/operations/11018989</t>
  </si>
  <si>
    <t xml:space="preserve">НержМетЦентр</t>
  </si>
  <si>
    <t xml:space="preserve">http://www.ooo-nds.ru/</t>
  </si>
  <si>
    <t xml:space="preserve">https://crm.pulscen.ru/admin/operations/11018320</t>
  </si>
  <si>
    <t xml:space="preserve">НерудДемонтажСтрой</t>
  </si>
  <si>
    <t xml:space="preserve">http://www.stroybaza82.ru/</t>
  </si>
  <si>
    <t xml:space="preserve">https://crm.pulscen.ru/admin/operations/11022407</t>
  </si>
  <si>
    <t xml:space="preserve">ООО ЮВА</t>
  </si>
  <si>
    <t xml:space="preserve">https://www.kamnetes-ural.ru/</t>
  </si>
  <si>
    <t xml:space="preserve">https://crm.pulscen.ru/admin/operations/11025258</t>
  </si>
  <si>
    <t xml:space="preserve">Камнетес Завод гранитных изделий</t>
  </si>
  <si>
    <t xml:space="preserve">http://www.xn--90aglalsd0acs2a.xn--p1ai/</t>
  </si>
  <si>
    <t xml:space="preserve">https://crm.pulscen.ru/admin/operations/11022158</t>
  </si>
  <si>
    <t xml:space="preserve">Сибэнергомонтаж</t>
  </si>
  <si>
    <t xml:space="preserve">http://www.xn----7sbbcbu2buglvc5a9a8g.xn--p1ai/</t>
  </si>
  <si>
    <t xml:space="preserve">https://crm.pulscen.ru/admin/operations/11025585</t>
  </si>
  <si>
    <t xml:space="preserve">СПЕЦСНАБКУБАНЬ</t>
  </si>
  <si>
    <t xml:space="preserve">http://www.spectrum-tv.ru/</t>
  </si>
  <si>
    <t xml:space="preserve">https://crm.pulscen.ru/admin/operations/11027487</t>
  </si>
  <si>
    <t xml:space="preserve">Спектрум ТВ</t>
  </si>
  <si>
    <t xml:space="preserve">на выходные</t>
  </si>
  <si>
    <t xml:space="preserve">http://www.stalnoydom77.ru/</t>
  </si>
  <si>
    <t xml:space="preserve">https://crm.pulscen.ru/admin/operations/11025283</t>
  </si>
  <si>
    <t xml:space="preserve">ГК Стальной Дом</t>
  </si>
  <si>
    <t xml:space="preserve">07.04</t>
  </si>
  <si>
    <t xml:space="preserve">https://crm.pulscen.ru/admin/operations/11030140</t>
  </si>
  <si>
    <t xml:space="preserve">http://www.vk-remservis.ru/</t>
  </si>
  <si>
    <t xml:space="preserve">https://crm.pulscen.ru/admin/operations/11030464</t>
  </si>
  <si>
    <t xml:space="preserve">ВК Ремсервис</t>
  </si>
  <si>
    <t xml:space="preserve">https://www.teplohimkzn.ru/</t>
  </si>
  <si>
    <t xml:space="preserve">https://crm.pulscen.ru/admin/operations/11030941</t>
  </si>
  <si>
    <t xml:space="preserve">ООО «ТеплоХимПерспектива»</t>
  </si>
  <si>
    <t xml:space="preserve">08.04</t>
  </si>
  <si>
    <t xml:space="preserve">http://www.xn--118-jedy.xn--p1ai/</t>
  </si>
  <si>
    <t xml:space="preserve">https://crm.pulscen.ru/admin/operations/11030459</t>
  </si>
  <si>
    <t xml:space="preserve">Созин Михаил Сергеевич</t>
  </si>
  <si>
    <t xml:space="preserve">https://novaya-99734565.pulscen.ru/</t>
  </si>
  <si>
    <t xml:space="preserve">https://crm.pulscen.ru/admin/operations/11030794</t>
  </si>
  <si>
    <t xml:space="preserve">Русотальк</t>
  </si>
  <si>
    <t xml:space="preserve">http://www.xn----otbooku.xn--p1ai/</t>
  </si>
  <si>
    <t xml:space="preserve">https://crm.pulscen.ru/admin/operations/11031609</t>
  </si>
  <si>
    <t xml:space="preserve">Национальный Центр Информатизации</t>
  </si>
  <si>
    <t xml:space="preserve">https://crm.pulscen.ru/admin/operations/11031637</t>
  </si>
  <si>
    <t xml:space="preserve">http://www.xn--80arechhebdhjbghhf5a.xn--p1ai/</t>
  </si>
  <si>
    <t xml:space="preserve">https://crm.pulscen.ru/admin/operations/11031524</t>
  </si>
  <si>
    <t xml:space="preserve">СтройПластКомфорт</t>
  </si>
  <si>
    <t xml:space="preserve">https://www.xn--e1ajepadl7h.xn--p1ai/</t>
  </si>
  <si>
    <t xml:space="preserve">https://crm.pulscen.ru/admin/operations/11011470</t>
  </si>
  <si>
    <t xml:space="preserve">Компания Крепеж Плюс</t>
  </si>
  <si>
    <t xml:space="preserve">13.04</t>
  </si>
  <si>
    <t xml:space="preserve">http://www.xn--c1aezdagcdga.xn--p1ai/</t>
  </si>
  <si>
    <t xml:space="preserve">https://crm.pulscen.ru/admin/operations/11035644</t>
  </si>
  <si>
    <t xml:space="preserve">ПС Прогресс</t>
  </si>
  <si>
    <t xml:space="preserve">https://crm.pulscen.ru/admin/operations/11040825</t>
  </si>
  <si>
    <t xml:space="preserve">Менеджер</t>
  </si>
  <si>
    <t xml:space="preserve">Компания, кол-во</t>
  </si>
  <si>
    <t xml:space="preserve">Ссылка на задачу</t>
  </si>
  <si>
    <t xml:space="preserve">Результат проверки, комментарии</t>
  </si>
  <si>
    <t xml:space="preserve">Принято заказчиком</t>
  </si>
  <si>
    <t xml:space="preserve">TEPLO (7)</t>
  </si>
  <si>
    <t xml:space="preserve">https://crm.pulscen.ru/admin/operations/10830808</t>
  </si>
  <si>
    <t xml:space="preserve">14.02 отправлено на проверку</t>
  </si>
  <si>
    <t xml:space="preserve">ЧебКирпич (6)</t>
  </si>
  <si>
    <t xml:space="preserve">https://crm.pulscen.ru/admin/operations/10825340</t>
  </si>
  <si>
    <t xml:space="preserve">Еврокамень Крым (112)</t>
  </si>
  <si>
    <t xml:space="preserve">https://crm.pulscen.ru/admin/operations/10795331</t>
  </si>
  <si>
    <t xml:space="preserve">14.02 товары пропали, не хватает 4 штуки на сайте, отправлено на проверку с уточнением</t>
  </si>
  <si>
    <t xml:space="preserve">без комментариев</t>
  </si>
  <si>
    <t xml:space="preserve">Русбизнесавто (25)</t>
  </si>
  <si>
    <t xml:space="preserve">https://crm.pulscen.ru/admin/operations/10829098</t>
  </si>
  <si>
    <t xml:space="preserve">ИП Мизев Сергей Семенович (25)</t>
  </si>
  <si>
    <t xml:space="preserve">https://crm.pulscen.ru/admin/operations/10828885</t>
  </si>
  <si>
    <t xml:space="preserve">15.02 отправлено на проверку</t>
  </si>
  <si>
    <t xml:space="preserve">ГРОС (25)</t>
  </si>
  <si>
    <t xml:space="preserve">https://crm.pulscen.ru/admin/operations/10830807</t>
  </si>
  <si>
    <t xml:space="preserve">ДВП 35 (7)</t>
  </si>
  <si>
    <t xml:space="preserve">https://crm.pulscen.ru/admin/operations/10830809</t>
  </si>
  <si>
    <t xml:space="preserve">12.02 отправлено на проверку</t>
  </si>
  <si>
    <t xml:space="preserve">Горшунова Наталия</t>
  </si>
  <si>
    <t xml:space="preserve">Велта (21)</t>
  </si>
  <si>
    <t xml:space="preserve">https://crm.pulscen.ru/admin/operations/10820216</t>
  </si>
  <si>
    <t xml:space="preserve">15.02 отправлено на проверку (исправляли)</t>
  </si>
  <si>
    <t xml:space="preserve">с правками по пробелам в КО</t>
  </si>
  <si>
    <t xml:space="preserve">ИнфоСтрой (22)</t>
  </si>
  <si>
    <t xml:space="preserve">https://crm.pulscen.ru/admin/operations/10831121</t>
  </si>
  <si>
    <t xml:space="preserve">16.02 отправлено на проверку</t>
  </si>
  <si>
    <t xml:space="preserve">Пятый Элемент (6)</t>
  </si>
  <si>
    <t xml:space="preserve">https://crm.pulscen.ru/admin/operations/10831915</t>
  </si>
  <si>
    <t xml:space="preserve">ЛесМеталлТорг (14)</t>
  </si>
  <si>
    <t xml:space="preserve">https://crm.pulscen.ru/admin/operations/10833303</t>
  </si>
  <si>
    <t xml:space="preserve">Уралспецтехника (45)</t>
  </si>
  <si>
    <t xml:space="preserve">https://crm.pulscen.ru/admin/operations/10831300</t>
  </si>
  <si>
    <t xml:space="preserve">АрусНерудСнаб (25)</t>
  </si>
  <si>
    <t xml:space="preserve">https://crm.pulscen.ru/admin/operations/10833197</t>
  </si>
  <si>
    <t xml:space="preserve">Окна Люкс (25)</t>
  </si>
  <si>
    <t xml:space="preserve">https://crm.pulscen.ru/admin/operations/10834502</t>
  </si>
  <si>
    <t xml:space="preserve">с правками, отцентровала призыв</t>
  </si>
  <si>
    <t xml:space="preserve">Завод полимерных фитингов (30Л)</t>
  </si>
  <si>
    <t xml:space="preserve">16.02 уникальность КО, 17.02 отправила на проверку, 01.03 повторно</t>
  </si>
  <si>
    <t xml:space="preserve">не принято, исправлено 01.03, 04.03 не принято повторно</t>
  </si>
  <si>
    <t xml:space="preserve">АРМАРОСТ (25)</t>
  </si>
  <si>
    <t xml:space="preserve">https://crm.pulscen.ru/admin/operations/10834584</t>
  </si>
  <si>
    <t xml:space="preserve">17.02 отправлено на проверку</t>
  </si>
  <si>
    <t xml:space="preserve">ЛегПром (19 У)</t>
  </si>
  <si>
    <t xml:space="preserve">https://crm.pulscen.ru/admin/operations/10828247</t>
  </si>
  <si>
    <t xml:space="preserve">Феррум-МК (25)</t>
  </si>
  <si>
    <t xml:space="preserve">Металлтрансмаркет (20)</t>
  </si>
  <si>
    <t xml:space="preserve">18.02 отправлено на проверку</t>
  </si>
  <si>
    <t xml:space="preserve">ГК Профессионал (7)</t>
  </si>
  <si>
    <t xml:space="preserve">ИП Белова Лариса Александровна (25)</t>
  </si>
  <si>
    <t xml:space="preserve">https://crm.pulscen.ru/admin/operations/10834591</t>
  </si>
  <si>
    <t xml:space="preserve">Фаергласс (12)</t>
  </si>
  <si>
    <t xml:space="preserve">Центр прицепов и фаркопов Арива (10г)</t>
  </si>
  <si>
    <t xml:space="preserve">18.02 отправлено на проверку, 19.02 исправлена ошибка</t>
  </si>
  <si>
    <t xml:space="preserve">не принято, исправили</t>
  </si>
  <si>
    <t xml:space="preserve">Средство96 (10г)</t>
  </si>
  <si>
    <t xml:space="preserve">ПЕРИЛОФФ (13)</t>
  </si>
  <si>
    <t xml:space="preserve">ГРОССТАЛЬ (10г)</t>
  </si>
  <si>
    <t xml:space="preserve">19.02 отправлено на проверку</t>
  </si>
  <si>
    <t xml:space="preserve">ТД ТехСтройМаркет (25)</t>
  </si>
  <si>
    <t xml:space="preserve">Бриз (3л)</t>
  </si>
  <si>
    <t xml:space="preserve">НАТУР ЛЕНД (22)</t>
  </si>
  <si>
    <t xml:space="preserve">Интернет-магазин Рольф (1л)</t>
  </si>
  <si>
    <t xml:space="preserve">Андреева Анна Леонидовна (18)</t>
  </si>
  <si>
    <t xml:space="preserve">20.02 отправлено на проверку</t>
  </si>
  <si>
    <t xml:space="preserve">Уралспецтехника (10г)</t>
  </si>
  <si>
    <t xml:space="preserve">KrovatKompakt (5)</t>
  </si>
  <si>
    <t xml:space="preserve">СтройДекор (12)</t>
  </si>
  <si>
    <t xml:space="preserve">24.02 отправлено на проверку</t>
  </si>
  <si>
    <t xml:space="preserve">Галерея Химии (25)</t>
  </si>
  <si>
    <t xml:space="preserve">Рентгенозащитное оборудование (3л)</t>
  </si>
  <si>
    <t xml:space="preserve">ХимСтройИндустрия (25)</t>
  </si>
  <si>
    <t xml:space="preserve">Научно-производственный центр Экопром (3)</t>
  </si>
  <si>
    <t xml:space="preserve">SvoyCorm (2)</t>
  </si>
  <si>
    <t xml:space="preserve">Лаборатория Сварки (3)</t>
  </si>
  <si>
    <t xml:space="preserve">РОСТОВ-НАФТАТРЕЙД (2)</t>
  </si>
  <si>
    <t xml:space="preserve">РеаХимЛаб (10)</t>
  </si>
  <si>
    <t xml:space="preserve">СТРОЙ-ЛАВЪКА (25)</t>
  </si>
  <si>
    <t xml:space="preserve">Дом мечты (18)</t>
  </si>
  <si>
    <t xml:space="preserve">Олл-Трэйд74 (13)</t>
  </si>
  <si>
    <t xml:space="preserve">Ремус (17)</t>
  </si>
  <si>
    <t xml:space="preserve">Билайт Краснодар (7)</t>
  </si>
  <si>
    <t xml:space="preserve">ПКП Дельта Инжиниринг (3)</t>
  </si>
  <si>
    <t xml:space="preserve">ПГ Стальной ВЕК (11)</t>
  </si>
  <si>
    <t xml:space="preserve">БриК-полимер (4)</t>
  </si>
  <si>
    <t xml:space="preserve">УРАЛСПЕЦТЕХ (2)</t>
  </si>
  <si>
    <t xml:space="preserve">РусЦветМет (6)</t>
  </si>
  <si>
    <t xml:space="preserve">25.02 отправлено на проверку</t>
  </si>
  <si>
    <t xml:space="preserve">РезМет (5)</t>
  </si>
  <si>
    <t xml:space="preserve">БРиК-полимер (3л)</t>
  </si>
  <si>
    <t xml:space="preserve">Дарвил столы и стулья (8)</t>
  </si>
  <si>
    <t xml:space="preserve">Чайников ГРУПП (3л)</t>
  </si>
  <si>
    <t xml:space="preserve">Сарториус РУС (15)</t>
  </si>
  <si>
    <t xml:space="preserve">26.02 отправлено на проверку</t>
  </si>
  <si>
    <t xml:space="preserve">Галерея Химии (2л)</t>
  </si>
  <si>
    <t xml:space="preserve">Оргстекло (26)</t>
  </si>
  <si>
    <t xml:space="preserve">МЕГАРЕНТ (16)</t>
  </si>
  <si>
    <t xml:space="preserve">Торгхолод (8)</t>
  </si>
  <si>
    <t xml:space="preserve">Вахрушева А.С (25)</t>
  </si>
  <si>
    <t xml:space="preserve">01.03 отправлено на проверку</t>
  </si>
  <si>
    <t xml:space="preserve">Чайников ГРУПП (16)</t>
  </si>
  <si>
    <t xml:space="preserve">Торговый дом Эмали и Краски (6г)</t>
  </si>
  <si>
    <t xml:space="preserve">28.02 проверено, 02.03 отправлено на проверку</t>
  </si>
  <si>
    <t xml:space="preserve">не принято, исправила сама, принято в этот же день</t>
  </si>
  <si>
    <t xml:space="preserve">КПК-ПАРТС (14л)</t>
  </si>
  <si>
    <t xml:space="preserve">Монтем (1)</t>
  </si>
  <si>
    <t xml:space="preserve">Империал (14)</t>
  </si>
  <si>
    <t xml:space="preserve">Q-Parts (25у)</t>
  </si>
  <si>
    <t xml:space="preserve">Сильвер (1)</t>
  </si>
  <si>
    <t xml:space="preserve">Сильвер (3л)</t>
  </si>
  <si>
    <t xml:space="preserve">28.02 проверено, 03.03 отправлено на проверку</t>
  </si>
  <si>
    <t xml:space="preserve">Царик Михаил Николаевич (9)</t>
  </si>
  <si>
    <t xml:space="preserve">ПКФ Армапром (5)</t>
  </si>
  <si>
    <t xml:space="preserve">АмурАзияСпецдкталь (24)</t>
  </si>
  <si>
    <t xml:space="preserve">02.03 отправлено на проверку</t>
  </si>
  <si>
    <t xml:space="preserve">КОМПРЕССОРПРОМСНАБ (4)</t>
  </si>
  <si>
    <t xml:space="preserve">ТЕХНОТЕКС (10)</t>
  </si>
  <si>
    <t xml:space="preserve">Предприятие ПИК (10)</t>
  </si>
  <si>
    <t xml:space="preserve">02.03 проверено, отправила на доработку, 03.03 отправлено на проверку</t>
  </si>
  <si>
    <t xml:space="preserve">ТоргСнаб (3л)</t>
  </si>
  <si>
    <t xml:space="preserve">БК Ресурс (2)</t>
  </si>
  <si>
    <t xml:space="preserve">03.03 отправлено на проверку</t>
  </si>
  <si>
    <t xml:space="preserve">Треамед (3)</t>
  </si>
  <si>
    <t xml:space="preserve">МеталлЗапчасть (9)</t>
  </si>
  <si>
    <t xml:space="preserve">ТоргСнаб (8)</t>
  </si>
  <si>
    <t xml:space="preserve">ГРАСС КАЗАНЬ (18уг)</t>
  </si>
  <si>
    <t xml:space="preserve">БК Ресурс (1л)</t>
  </si>
  <si>
    <t xml:space="preserve">МеталлПромТранс (19)</t>
  </si>
  <si>
    <t xml:space="preserve">СТК Барс (25)</t>
  </si>
  <si>
    <t xml:space="preserve">04.03 отправлено на проверку</t>
  </si>
  <si>
    <t xml:space="preserve">Средство96 (68)</t>
  </si>
  <si>
    <t xml:space="preserve">05.03 отправлено на проверку</t>
  </si>
  <si>
    <t xml:space="preserve">ГАРАНТОЙЛ (5)</t>
  </si>
  <si>
    <t xml:space="preserve">Цветметсплав (50)</t>
  </si>
  <si>
    <t xml:space="preserve">Зельникова</t>
  </si>
  <si>
    <t xml:space="preserve">Вертикаль (25)</t>
  </si>
  <si>
    <t xml:space="preserve">Завод электрооборудования Инеск (26)</t>
  </si>
  <si>
    <t xml:space="preserve">Ласт Трай (14)</t>
  </si>
  <si>
    <t xml:space="preserve">09.03 не принято, исправила</t>
  </si>
  <si>
    <t xml:space="preserve">Terrasburd (25)</t>
  </si>
  <si>
    <t xml:space="preserve">07.03 проверено, 09.03 отправлено на проверку</t>
  </si>
  <si>
    <t xml:space="preserve">СпецТехАренда (25)</t>
  </si>
  <si>
    <t xml:space="preserve">08.03 проверено, 09.03 отправлено на проверку</t>
  </si>
  <si>
    <t xml:space="preserve">Дилерский Центр ЛМТ (25)</t>
  </si>
  <si>
    <t xml:space="preserve">СТРОЙМОДУЛЬ (23)</t>
  </si>
  <si>
    <t xml:space="preserve">Галерея Химии (1)</t>
  </si>
  <si>
    <t xml:space="preserve">ЯЗСМ (14)</t>
  </si>
  <si>
    <t xml:space="preserve">ПКФ АРМАПРОМ (3)</t>
  </si>
  <si>
    <t xml:space="preserve">НПФ ИСБ (14)</t>
  </si>
  <si>
    <t xml:space="preserve">Бобер-строй (13)</t>
  </si>
  <si>
    <t xml:space="preserve">12.03 отправлено на проверку</t>
  </si>
  <si>
    <t xml:space="preserve">Склад Медтехники (25)</t>
  </si>
  <si>
    <t xml:space="preserve">09.03 отправлено на проверку </t>
  </si>
  <si>
    <t xml:space="preserve">Фитинги</t>
  </si>
  <si>
    <t xml:space="preserve">https://crm.pulscen.ru/admin/operations/10920709</t>
  </si>
  <si>
    <t xml:space="preserve">09.03 отправила еще раз на проверку, 15.03 еще раз</t>
  </si>
  <si>
    <t xml:space="preserve">Зельникова, не принято</t>
  </si>
  <si>
    <t xml:space="preserve">СИМЭЛЕКТРО (1)</t>
  </si>
  <si>
    <t xml:space="preserve">09.03 отправлено на проверку</t>
  </si>
  <si>
    <t xml:space="preserve">ГАРАНТОйЛ (1)</t>
  </si>
  <si>
    <t xml:space="preserve">10.03 отправлено на проверку</t>
  </si>
  <si>
    <t xml:space="preserve">УралЗапчастьСервис (1)</t>
  </si>
  <si>
    <t xml:space="preserve">ТКС (25)</t>
  </si>
  <si>
    <t xml:space="preserve">Металл-Профи (25)</t>
  </si>
  <si>
    <t xml:space="preserve">Паркинг54 (7)</t>
  </si>
  <si>
    <t xml:space="preserve">СИБИРЬ ГЕОСИНТЕТИКА (1)</t>
  </si>
  <si>
    <t xml:space="preserve">Море холода (23)</t>
  </si>
  <si>
    <t xml:space="preserve">ЕвроСтрой (19)</t>
  </si>
  <si>
    <t xml:space="preserve">11.03 отправлено на проверку</t>
  </si>
  <si>
    <t xml:space="preserve">Сталь-Инвест (10)</t>
  </si>
  <si>
    <t xml:space="preserve">Антикоррозионные технологии и сервис (19)</t>
  </si>
  <si>
    <t xml:space="preserve">Центр прицепов и фаркопов Арива (12)</t>
  </si>
  <si>
    <t xml:space="preserve">ПКФ Энцелад (1)</t>
  </si>
  <si>
    <t xml:space="preserve">Эверия (2)</t>
  </si>
  <si>
    <t xml:space="preserve">ТКС (3л)</t>
  </si>
  <si>
    <t xml:space="preserve">Скима (3л)</t>
  </si>
  <si>
    <t xml:space="preserve">ЖБК ВОЛГА (15)</t>
  </si>
  <si>
    <t xml:space="preserve">Го Моторс (25)</t>
  </si>
  <si>
    <t xml:space="preserve">Miloson (3)</t>
  </si>
  <si>
    <t xml:space="preserve">Алистерус (3л)</t>
  </si>
  <si>
    <t xml:space="preserve">Исток (18)</t>
  </si>
  <si>
    <t xml:space="preserve">с правками</t>
  </si>
  <si>
    <t xml:space="preserve">КИРПИЧ (30л)</t>
  </si>
  <si>
    <t xml:space="preserve">12.03 на доработке по уникальности, 16.03 отправлено на проверку</t>
  </si>
  <si>
    <t xml:space="preserve">Бриз (2)</t>
  </si>
  <si>
    <t xml:space="preserve">СИБПОЛИПРОМ (2)</t>
  </si>
  <si>
    <t xml:space="preserve">Eko Comfort Group (5)</t>
  </si>
  <si>
    <t xml:space="preserve">13.03 проверено, 15.03 отправлено на проверку</t>
  </si>
  <si>
    <t xml:space="preserve">Арамильский Стальной Потолок (3)</t>
  </si>
  <si>
    <t xml:space="preserve">Кровельно-Фасадная Компания (50)</t>
  </si>
  <si>
    <t xml:space="preserve">15.03 отправлено на проверку</t>
  </si>
  <si>
    <t xml:space="preserve">С исправлением, нет ссылки на контакты в призыве</t>
  </si>
  <si>
    <t xml:space="preserve">МООЛ (12)</t>
  </si>
  <si>
    <t xml:space="preserve">ПУЛЛАНС (12)</t>
  </si>
  <si>
    <t xml:space="preserve">15.03 проверено, доработка по дублю КО, 17.03 отправлено на проверку</t>
  </si>
  <si>
    <t xml:space="preserve">ТД МАРТЕКС (11)</t>
  </si>
  <si>
    <t xml:space="preserve">15.03 на доработке, 17.03 отправлено на проверку</t>
  </si>
  <si>
    <t xml:space="preserve">Алистерус (8)</t>
  </si>
  <si>
    <t xml:space="preserve">Средство96 (6г)</t>
  </si>
  <si>
    <t xml:space="preserve">16.03 на доработке, 19.03 отправлено на проверку</t>
  </si>
  <si>
    <t xml:space="preserve">Масько М.С. (10)</t>
  </si>
  <si>
    <t xml:space="preserve">16.03 отправлено на проверку, 19.03 повторно</t>
  </si>
  <si>
    <t xml:space="preserve">принят с правками</t>
  </si>
  <si>
    <t xml:space="preserve">72-metall (3)</t>
  </si>
  <si>
    <t xml:space="preserve">16.03 отправлено на проверку</t>
  </si>
  <si>
    <t xml:space="preserve">Пензенское управление строительнства (25)</t>
  </si>
  <si>
    <t xml:space="preserve">Фарбер  (50)</t>
  </si>
  <si>
    <t xml:space="preserve">Павильон под ключ (3)</t>
  </si>
  <si>
    <t xml:space="preserve">Вся Электрика (25)</t>
  </si>
  <si>
    <t xml:space="preserve">17.03 отправлено на проверку</t>
  </si>
  <si>
    <t xml:space="preserve">МирСтрой (10)</t>
  </si>
  <si>
    <t xml:space="preserve">Ойл-Ком (30л)</t>
  </si>
  <si>
    <t xml:space="preserve">17.03 на доработке по уникальности, 18.03 отправлено на проверку</t>
  </si>
  <si>
    <t xml:space="preserve">Краски Оптом (7)</t>
  </si>
  <si>
    <t xml:space="preserve">Афон (1)</t>
  </si>
  <si>
    <t xml:space="preserve">Московская вентиляционная компания (2)</t>
  </si>
  <si>
    <t xml:space="preserve">Чепрасова Полина Дмитриевна (25)</t>
  </si>
  <si>
    <t xml:space="preserve">18.03 отправлено на проверку</t>
  </si>
  <si>
    <t xml:space="preserve">СКАТ (25)</t>
  </si>
  <si>
    <t xml:space="preserve">НоваСтрой (25)</t>
  </si>
  <si>
    <t xml:space="preserve">ДВК (19)</t>
  </si>
  <si>
    <t xml:space="preserve">ТДСТ Изоляция Юг (25)</t>
  </si>
  <si>
    <t xml:space="preserve">Агропромдоркомплект-Урал (5)</t>
  </si>
  <si>
    <t xml:space="preserve">Афет (2)</t>
  </si>
  <si>
    <t xml:space="preserve">НПФ ИСБ (3л)</t>
  </si>
  <si>
    <t xml:space="preserve">19.03 отправлено на проверку</t>
  </si>
  <si>
    <t xml:space="preserve">72-metall (4л)</t>
  </si>
  <si>
    <t xml:space="preserve">Фитинги в стопятьсотый раз</t>
  </si>
  <si>
    <t xml:space="preserve">https://crm.pulscen.ru/admin/operations/10965091</t>
  </si>
  <si>
    <t xml:space="preserve">ВЕГА (15)</t>
  </si>
  <si>
    <t xml:space="preserve">Зертех (3л)</t>
  </si>
  <si>
    <t xml:space="preserve">19.03 на доработке по уникальности, 26.03 отправлено на проверку</t>
  </si>
  <si>
    <t xml:space="preserve">ПартнерСтрой (25)</t>
  </si>
  <si>
    <t xml:space="preserve">Сталь Двор (25)</t>
  </si>
  <si>
    <t xml:space="preserve">22.03 отправлено на проверку</t>
  </si>
  <si>
    <t xml:space="preserve">Альфа (3л)</t>
  </si>
  <si>
    <t xml:space="preserve">22.03 на доработке по уникальности, 23.03 отправлено на проверку</t>
  </si>
  <si>
    <t xml:space="preserve">Меркурий (38)</t>
  </si>
  <si>
    <t xml:space="preserve">ДАРСТРОЙ (10г)</t>
  </si>
  <si>
    <t xml:space="preserve">22.03 на доработке, 29.03 отправлено на проверку</t>
  </si>
  <si>
    <t xml:space="preserve">Арамильский Стальной Потолок (1)</t>
  </si>
  <si>
    <t xml:space="preserve">МОСНЕФТЕГАЗ (5)</t>
  </si>
  <si>
    <t xml:space="preserve">Меркид Спб (4)</t>
  </si>
  <si>
    <t xml:space="preserve">Меркид Спб (1л)</t>
  </si>
  <si>
    <t xml:space="preserve">23.03 отправлено на проверку</t>
  </si>
  <si>
    <t xml:space="preserve">Центр Демонтажных Технологий (25)</t>
  </si>
  <si>
    <t xml:space="preserve">Феникс (25)</t>
  </si>
  <si>
    <t xml:space="preserve">Парк Копейской техники (5г)</t>
  </si>
  <si>
    <t xml:space="preserve">Альфа (17)</t>
  </si>
  <si>
    <t xml:space="preserve">23.03 на доработке дубль КО, 26.03 отправлено на проверку</t>
  </si>
  <si>
    <t xml:space="preserve">Метизснабгрупп (3г)</t>
  </si>
  <si>
    <t xml:space="preserve">Журавлева С.В. (25)</t>
  </si>
  <si>
    <t xml:space="preserve">Мет-Арсенал (25)</t>
  </si>
  <si>
    <t xml:space="preserve">PlitkaSnab (6)</t>
  </si>
  <si>
    <t xml:space="preserve">КОНСТРУКТОР (25)</t>
  </si>
  <si>
    <t xml:space="preserve">24.03 отправлено на проверку</t>
  </si>
  <si>
    <t xml:space="preserve">Кумет (1л)</t>
  </si>
  <si>
    <t xml:space="preserve">Павильон под ключ (1л)</t>
  </si>
  <si>
    <t xml:space="preserve">НЕФТЕПРОДУКТ (20)</t>
  </si>
  <si>
    <t xml:space="preserve">УралЗапчастьСервис (25)</t>
  </si>
  <si>
    <t xml:space="preserve">Уральская Лесопромышленная Компания (11)</t>
  </si>
  <si>
    <t xml:space="preserve">ВИНТАЖ (19)</t>
  </si>
  <si>
    <t xml:space="preserve">Win-Win Погонаж (11)</t>
  </si>
  <si>
    <t xml:space="preserve">Ремстройсистемы (25)</t>
  </si>
  <si>
    <t xml:space="preserve">25.03 отправлено на проверку</t>
  </si>
  <si>
    <t xml:space="preserve">Тагэкомаш (7)</t>
  </si>
  <si>
    <t xml:space="preserve">РИГЕНС (25)</t>
  </si>
  <si>
    <t xml:space="preserve">Богатырская еда (25)</t>
  </si>
  <si>
    <t xml:space="preserve">БИТУМ ПРОДУКТ (25)</t>
  </si>
  <si>
    <t xml:space="preserve">Торговый дом Эмали и Краски (5г)</t>
  </si>
  <si>
    <t xml:space="preserve">26.03 на доработке по уникальности, 31.03 отправлено на проверку</t>
  </si>
  <si>
    <t xml:space="preserve">МеталлПромТранс (30л)</t>
  </si>
  <si>
    <t xml:space="preserve">26.03 на доработке по уникальности КО, 29.03 отправлено на проверку</t>
  </si>
  <si>
    <t xml:space="preserve">САМ-СТРОЙ (25)</t>
  </si>
  <si>
    <t xml:space="preserve">26.03 отправлено на проверку</t>
  </si>
  <si>
    <t xml:space="preserve">АЛЬФА (5)</t>
  </si>
  <si>
    <t xml:space="preserve">ПущиноАкадемСнаб (13) стажер Ксения</t>
  </si>
  <si>
    <t xml:space="preserve">Викэлектро (3л)</t>
  </si>
  <si>
    <t xml:space="preserve">29.03 отправлено на проверку</t>
  </si>
  <si>
    <t xml:space="preserve">ЛегПром (9л)</t>
  </si>
  <si>
    <t xml:space="preserve">Оптиком Электрик (25)</t>
  </si>
  <si>
    <t xml:space="preserve">Кумет (25)</t>
  </si>
  <si>
    <t xml:space="preserve">Аверс (17)</t>
  </si>
  <si>
    <t xml:space="preserve">1 товар проработан не был</t>
  </si>
  <si>
    <t xml:space="preserve">ВостокМетСервис (50)</t>
  </si>
  <si>
    <t xml:space="preserve">Метизснабгрупп (25)</t>
  </si>
  <si>
    <t xml:space="preserve">КОМПРЕССОР ПРОМ (15)</t>
  </si>
  <si>
    <t xml:space="preserve">Скима (8)</t>
  </si>
  <si>
    <t xml:space="preserve">Викэлектро (1)</t>
  </si>
  <si>
    <t xml:space="preserve">Фирма Поликонт (1л)</t>
  </si>
  <si>
    <t xml:space="preserve">СтройБасс (10) стажер Виктория — деньги получила</t>
  </si>
  <si>
    <t xml:space="preserve">деньги отправила, отказалась</t>
  </si>
  <si>
    <t xml:space="preserve">Тагэкомаш (3л)</t>
  </si>
  <si>
    <t xml:space="preserve">АБСОЛЮТ центр блоков (5)</t>
  </si>
  <si>
    <t xml:space="preserve">Зертех (25)</t>
  </si>
  <si>
    <t xml:space="preserve">30.03 отправлено на проверку</t>
  </si>
  <si>
    <t xml:space="preserve">СПАРТА (25)</t>
  </si>
  <si>
    <t xml:space="preserve">ИмИн (11) стажер Гульназ</t>
  </si>
  <si>
    <t xml:space="preserve">31.03 отправлено на проверку</t>
  </si>
  <si>
    <t xml:space="preserve">ЭКСПРЕСС РЕМОНТ КРОВЛИ (11)</t>
  </si>
  <si>
    <t xml:space="preserve">Азбука Кровли (3ут)</t>
  </si>
  <si>
    <t xml:space="preserve">31.03 на доработке по уникальности</t>
  </si>
  <si>
    <t xml:space="preserve">ПКФ Промет-Урал (3л)</t>
  </si>
  <si>
    <t xml:space="preserve">ВостокМетСервис (30л)</t>
  </si>
  <si>
    <t xml:space="preserve">02.04 отправлено на проверку</t>
  </si>
  <si>
    <t xml:space="preserve">ИнфоСтрой (10г)</t>
  </si>
  <si>
    <t xml:space="preserve">01.04 отправлено на проверку</t>
  </si>
  <si>
    <t xml:space="preserve">ГК Автоспецтехника (21)</t>
  </si>
  <si>
    <t xml:space="preserve">Урал НТ (18) стажер Ксения</t>
  </si>
  <si>
    <t xml:space="preserve">Феникс (3л)</t>
  </si>
  <si>
    <t xml:space="preserve">ТПК Бетон-проект (18)</t>
  </si>
  <si>
    <t xml:space="preserve">Фирма Поликон (7) стажер Гульназ</t>
  </si>
  <si>
    <t xml:space="preserve">СтройБасс (1г)</t>
  </si>
  <si>
    <t xml:space="preserve">05.04 отправлено на проверку</t>
  </si>
  <si>
    <t xml:space="preserve">Прокат Сервис (25)</t>
  </si>
  <si>
    <t xml:space="preserve">Сибизолит Холдинговая компания (30л)</t>
  </si>
  <si>
    <t xml:space="preserve">05.04 на доработке по уникальности, 06.04 повторно</t>
  </si>
  <si>
    <t xml:space="preserve">Торговый Дом БАСКО (49)</t>
  </si>
  <si>
    <t xml:space="preserve">05.04 на доработке по текстам, 06.04 отправлено на проверку</t>
  </si>
  <si>
    <t xml:space="preserve">Аделина (25)</t>
  </si>
  <si>
    <t xml:space="preserve">Fenix Corp. (8)</t>
  </si>
  <si>
    <t xml:space="preserve">Национальный Центр Информатизации (3л)</t>
  </si>
  <si>
    <t xml:space="preserve">Флюид-лайн (25)</t>
  </si>
  <si>
    <t xml:space="preserve">Спектрум ТВ (21)</t>
  </si>
  <si>
    <t xml:space="preserve">ТПК ЦЕНТР ТЕПЛА (25) Анна</t>
  </si>
  <si>
    <t xml:space="preserve">Созин Михаил Сергеевич (25) стажер Ксения</t>
  </si>
  <si>
    <t xml:space="preserve">СЕРВИС-ПРОМ СОЧИ (10)</t>
  </si>
  <si>
    <t xml:space="preserve">06.04 на доработке по товару</t>
  </si>
  <si>
    <t xml:space="preserve">НержМетЦентр (25)</t>
  </si>
  <si>
    <t xml:space="preserve">06.04 отправлено на проверку</t>
  </si>
  <si>
    <t xml:space="preserve">НИИ ТОЧНОЙ МЕХАНИКИ (25)</t>
  </si>
  <si>
    <t xml:space="preserve">Проверка качества товаров по исполнителям январь</t>
  </si>
  <si>
    <t xml:space="preserve">всего действий</t>
  </si>
  <si>
    <t xml:space="preserve">принято</t>
  </si>
  <si>
    <t xml:space="preserve">принято с правками</t>
  </si>
  <si>
    <t xml:space="preserve">не принято</t>
  </si>
  <si>
    <t xml:space="preserve">% возвратов от общего</t>
  </si>
  <si>
    <t xml:space="preserve">всего просроченных действий</t>
  </si>
  <si>
    <t xml:space="preserve">цель</t>
  </si>
  <si>
    <t xml:space="preserve">Басманова Екатерина  Дмитриевна</t>
  </si>
  <si>
    <t xml:space="preserve">Уникализация групп</t>
  </si>
  <si>
    <t xml:space="preserve">Горшунова Наталия Дмитриевна</t>
  </si>
  <si>
    <t xml:space="preserve">Уникализация товаров</t>
  </si>
  <si>
    <t xml:space="preserve">Дударева Татьяна Сергеевна</t>
  </si>
  <si>
    <t xml:space="preserve">Копирайтинг</t>
  </si>
  <si>
    <t xml:space="preserve">Кунгурцева Татьяна Сергеевна</t>
  </si>
  <si>
    <t xml:space="preserve">Уникализация Локомотивы</t>
  </si>
  <si>
    <t xml:space="preserve">Попова Анастасия Федоровна</t>
  </si>
  <si>
    <t xml:space="preserve">Исправление ошибок</t>
  </si>
  <si>
    <t xml:space="preserve">Ровнушкина Екатерина Владимировна</t>
  </si>
  <si>
    <t xml:space="preserve">Итого</t>
  </si>
  <si>
    <t xml:space="preserve">общее</t>
  </si>
  <si>
    <t xml:space="preserve">Ошибки:</t>
  </si>
  <si>
    <t xml:space="preserve">Система понижающих коэффициентов:</t>
  </si>
  <si>
    <t xml:space="preserve">Более 25% ошибок – минус 20% от всей з/п</t>
  </si>
  <si>
    <t xml:space="preserve">От 10 до 24% ошибок – минус 10% от всей з/п</t>
  </si>
  <si>
    <t xml:space="preserve">Просроченная задача без уважительной причины и каких-то комментариев в задаче – минус 20% от задачи.</t>
  </si>
  <si>
    <t xml:space="preserve">Контент</t>
  </si>
  <si>
    <t xml:space="preserve">почта для связи</t>
  </si>
  <si>
    <t xml:space="preserve">новая учетка</t>
  </si>
  <si>
    <t xml:space="preserve">пароль Тюльпан</t>
  </si>
  <si>
    <t xml:space="preserve">Номер телефона</t>
  </si>
  <si>
    <t xml:space="preserve">e-rovnushkina@ya.ru, e-rovnushkina@yandex.ru</t>
  </si>
  <si>
    <t xml:space="preserve">rovnushkina@ek.apress.ru</t>
  </si>
  <si>
    <t xml:space="preserve">8-906-801-46-81</t>
  </si>
  <si>
    <t xml:space="preserve">romashka-289@yandex.ru</t>
  </si>
  <si>
    <t xml:space="preserve">popova-af@ek.apress.ru</t>
  </si>
  <si>
    <t xml:space="preserve">8-912-2709406</t>
  </si>
  <si>
    <t xml:space="preserve">mt.idea@yandex.ru</t>
  </si>
  <si>
    <t xml:space="preserve">dudareva@ek.apress.ru
dudareva-ts@ek.apress.ru
 </t>
  </si>
  <si>
    <t xml:space="preserve">8-922-1808110</t>
  </si>
  <si>
    <t xml:space="preserve">telvorevik@gmail.com</t>
  </si>
  <si>
    <t xml:space="preserve">basmanova@ek.apress.ru</t>
  </si>
  <si>
    <t xml:space="preserve">8-932-6085165</t>
  </si>
  <si>
    <t xml:space="preserve">kungurtseva1604@gmail.com</t>
  </si>
  <si>
    <t xml:space="preserve">kungurceva@nsk.apress.ru</t>
  </si>
  <si>
    <t xml:space="preserve">8-952-9065800</t>
  </si>
  <si>
    <t xml:space="preserve">Горшунова Наталия Дмитриевна </t>
  </si>
  <si>
    <t xml:space="preserve">Gorshunovan@e1.ru </t>
  </si>
  <si>
    <t xml:space="preserve">gorshunova@ek.apress.ru</t>
  </si>
  <si>
    <t xml:space="preserve">7 (922) 600-16-55 </t>
  </si>
  <si>
    <t xml:space="preserve">Сотрудник</t>
  </si>
  <si>
    <t xml:space="preserve">Планируемые даты отпуска</t>
  </si>
  <si>
    <t xml:space="preserve">31.05.21-14.06.21</t>
  </si>
  <si>
    <t xml:space="preserve">06.09.21-19.06.21</t>
  </si>
  <si>
    <t xml:space="preserve">..</t>
  </si>
  <si>
    <t xml:space="preserve">Кунгурцева </t>
  </si>
  <si>
    <t xml:space="preserve">25 копирайт на 05.04</t>
  </si>
  <si>
    <t xml:space="preserve">25 копирайт на 06.04</t>
  </si>
  <si>
    <t xml:space="preserve">29 локомотивов на 08.04</t>
  </si>
  <si>
    <t xml:space="preserve">Басманова</t>
  </si>
  <si>
    <t xml:space="preserve">174 товара на 9.04</t>
  </si>
  <si>
    <t xml:space="preserve">Горшунова</t>
  </si>
  <si>
    <t xml:space="preserve">25 копирайт на 07.04</t>
  </si>
  <si>
    <t xml:space="preserve">25 копирайт на 08.04</t>
  </si>
  <si>
    <t xml:space="preserve">Дударева</t>
  </si>
  <si>
    <t xml:space="preserve">1 группа на 29.03</t>
  </si>
  <si>
    <t xml:space="preserve">Попова</t>
  </si>
  <si>
    <t xml:space="preserve">11 копирайт на 05.04</t>
  </si>
  <si>
    <t xml:space="preserve">Ровнушкина</t>
  </si>
  <si>
    <t xml:space="preserve">Паритет на 07.04, 68 групп на 13.04</t>
  </si>
  <si>
    <t xml:space="preserve">По 30.03 не может, 3 и 4.04 не может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</si>
</sst>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@"/>
    <numFmt numFmtId="168" formatCode="#,##0.00&quot; ₽&quot;"/>
    <numFmt numFmtId="169" formatCode="0.00%"/>
  </numFmts>
  <fonts count="2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Segoe UI"/>
      <family val="0"/>
      <charset val="204"/>
    </font>
    <font>
      <sz val="10"/>
      <color rgb="FF013A59"/>
      <name val="Calibri"/>
      <family val="2"/>
      <charset val="1"/>
    </font>
    <font>
      <sz val="1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i val="true"/>
      <sz val="9"/>
      <color rgb="FF000000"/>
      <name val="Tahoma"/>
      <family val="2"/>
      <charset val="204"/>
    </font>
    <font>
      <b val="true"/>
      <i val="true"/>
      <sz val="9"/>
      <color rgb="FF000000"/>
      <name val="Tahoma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u val="single"/>
      <sz val="10"/>
      <color rgb="FF0563C1"/>
      <name val="Calibri"/>
      <family val="2"/>
      <charset val="204"/>
    </font>
    <font>
      <sz val="10"/>
      <color rgb="FF00A933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0"/>
      <color rgb="FF0070C0"/>
      <name val="Arial"/>
      <family val="2"/>
      <charset val="204"/>
    </font>
    <font>
      <u val="single"/>
      <sz val="10"/>
      <color rgb="FF0000FF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sz val="10"/>
      <name val="Calibri"/>
      <family val="2"/>
      <charset val="204"/>
    </font>
    <font>
      <outline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B7E1CD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AFD095"/>
        <bgColor rgb="FFB7E1CD"/>
      </patternFill>
    </fill>
    <fill>
      <patternFill patternType="solid">
        <fgColor rgb="FFFFD8CE"/>
        <bgColor rgb="FFFFD7D7"/>
      </patternFill>
    </fill>
    <fill>
      <patternFill patternType="solid">
        <fgColor rgb="FFDDE8CB"/>
        <bgColor rgb="FFF6F9D4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8CE"/>
      </patternFill>
    </fill>
    <fill>
      <patternFill patternType="solid">
        <fgColor rgb="FFFFFF6D"/>
        <bgColor rgb="FFF6F9D4"/>
      </patternFill>
    </fill>
    <fill>
      <patternFill patternType="solid">
        <fgColor rgb="FFF6F9D4"/>
        <bgColor rgb="FFDDE8CB"/>
      </patternFill>
    </fill>
    <fill>
      <patternFill patternType="solid">
        <fgColor rgb="FF81D41A"/>
        <bgColor rgb="FFAFD095"/>
      </patternFill>
    </fill>
    <fill>
      <patternFill patternType="solid">
        <fgColor rgb="FFFF3838"/>
        <bgColor rgb="FFFF00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AFD095"/>
      <rgbColor rgb="FF808080"/>
      <rgbColor rgb="FF9999FF"/>
      <rgbColor rgb="FF993366"/>
      <rgbColor rgb="FFF6F9D4"/>
      <rgbColor rgb="FFFFD8CE"/>
      <rgbColor rgb="FF660066"/>
      <rgbColor rgb="FFFF8080"/>
      <rgbColor rgb="FF0563C1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6D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3838"/>
      <rgbColor rgb="FF666699"/>
      <rgbColor rgb="FF969696"/>
      <rgbColor rgb="FF013A59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6</xdr:col>
      <xdr:colOff>516240</xdr:colOff>
      <xdr:row>45</xdr:row>
      <xdr:rowOff>158400</xdr:rowOff>
    </xdr:to>
    <xdr:sp>
      <xdr:nvSpPr>
        <xdr:cNvPr id="0" name="CustomShape 1" hidden="1"/>
        <xdr:cNvSpPr/>
      </xdr:nvSpPr>
      <xdr:spPr>
        <a:xfrm>
          <a:off x="0" y="0"/>
          <a:ext cx="10161720" cy="800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516240</xdr:colOff>
      <xdr:row>45</xdr:row>
      <xdr:rowOff>158400</xdr:rowOff>
    </xdr:to>
    <xdr:sp>
      <xdr:nvSpPr>
        <xdr:cNvPr id="1" name="CustomShape 1" hidden="1"/>
        <xdr:cNvSpPr/>
      </xdr:nvSpPr>
      <xdr:spPr>
        <a:xfrm>
          <a:off x="0" y="0"/>
          <a:ext cx="10161720" cy="800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oll-trade74.ru/" TargetMode="External"/><Relationship Id="rId3" Type="http://schemas.openxmlformats.org/officeDocument/2006/relationships/hyperlink" Target="https://crm.pulscen.ru/admin/companies/1427418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rm.pulscen.ru/admin/operations/10906352" TargetMode="External"/><Relationship Id="rId2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rovnushkina@ek.apress.ru" TargetMode="External"/><Relationship Id="rId2" Type="http://schemas.openxmlformats.org/officeDocument/2006/relationships/hyperlink" Target="mailto:romashka-289@yandex.ru" TargetMode="External"/><Relationship Id="rId3" Type="http://schemas.openxmlformats.org/officeDocument/2006/relationships/hyperlink" Target="mailto:popova-af@ek.apress.ru" TargetMode="External"/><Relationship Id="rId4" Type="http://schemas.openxmlformats.org/officeDocument/2006/relationships/hyperlink" Target="mailto:mt.idea@yandex.ru" TargetMode="External"/><Relationship Id="rId5" Type="http://schemas.openxmlformats.org/officeDocument/2006/relationships/hyperlink" Target="mailto:dudareva-ts@ek.apress.ru" TargetMode="External"/><Relationship Id="rId6" Type="http://schemas.openxmlformats.org/officeDocument/2006/relationships/hyperlink" Target="mailto:telvorevik@gmail.com" TargetMode="External"/><Relationship Id="rId7" Type="http://schemas.openxmlformats.org/officeDocument/2006/relationships/hyperlink" Target="mailto:basmanova@ek.apress.ru" TargetMode="External"/><Relationship Id="rId8" Type="http://schemas.openxmlformats.org/officeDocument/2006/relationships/hyperlink" Target="mailto:kungurtseva1604@gmail.com" TargetMode="External"/><Relationship Id="rId9" Type="http://schemas.openxmlformats.org/officeDocument/2006/relationships/hyperlink" Target="mailto:kungurceva@nsk.apress.ru" TargetMode="External"/><Relationship Id="rId10" Type="http://schemas.openxmlformats.org/officeDocument/2006/relationships/hyperlink" Target="mailto:Gorshunovan@e1.ru" TargetMode="External"/><Relationship Id="rId11" Type="http://schemas.openxmlformats.org/officeDocument/2006/relationships/hyperlink" Target="mailto:gorshunova@ek.apress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1" activePane="bottomLeft" state="frozen"/>
      <selection pane="topLeft" activeCell="A1" activeCellId="0" sqref="A1"/>
      <selection pane="bottomLeft" activeCell="B192" activeCellId="0" sqref="B192"/>
    </sheetView>
  </sheetViews>
  <sheetFormatPr defaultRowHeight="12.8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42.86"/>
    <col collapsed="false" customWidth="true" hidden="false" outlineLevel="0" max="3" min="3" style="1" width="21.29"/>
    <col collapsed="false" customWidth="true" hidden="false" outlineLevel="0" max="4" min="4" style="2" width="12.71"/>
    <col collapsed="false" customWidth="true" hidden="false" outlineLevel="0" max="5" min="5" style="1" width="28.14"/>
    <col collapsed="false" customWidth="true" hidden="false" outlineLevel="0" max="6" min="6" style="1" width="9.13"/>
    <col collapsed="false" customWidth="true" hidden="false" outlineLevel="0" max="7" min="7" style="1" width="24.57"/>
    <col collapsed="false" customWidth="true" hidden="false" outlineLevel="0" max="8" min="8" style="1" width="12.42"/>
    <col collapsed="false" customWidth="true" hidden="false" outlineLevel="0" max="9" min="9" style="1" width="9.13"/>
    <col collapsed="false" customWidth="true" hidden="false" outlineLevel="0" max="10" min="10" style="1" width="13.43"/>
    <col collapsed="false" customWidth="true" hidden="false" outlineLevel="0" max="11" min="11" style="3" width="6.42"/>
    <col collapsed="false" customWidth="true" hidden="false" outlineLevel="0" max="12" min="12" style="1" width="9.85"/>
    <col collapsed="false" customWidth="true" hidden="false" outlineLevel="0" max="13" min="13" style="1" width="15"/>
    <col collapsed="false" customWidth="true" hidden="false" outlineLevel="0" max="14" min="14" style="1" width="16.71"/>
    <col collapsed="false" customWidth="true" hidden="false" outlineLevel="0" max="15" min="15" style="1" width="9.13"/>
    <col collapsed="false" customWidth="true" hidden="false" outlineLevel="0" max="16" min="16" style="1" width="48.08"/>
    <col collapsed="false" customWidth="true" hidden="false" outlineLevel="0" max="24" min="17" style="1" width="9.13"/>
    <col collapsed="false" customWidth="true" hidden="false" outlineLevel="0" max="25" min="25" style="1" width="27.31"/>
    <col collapsed="false" customWidth="true" hidden="false" outlineLevel="0" max="26" min="26" style="1" width="56.01"/>
    <col collapsed="false" customWidth="true" hidden="false" outlineLevel="0" max="27" min="27" style="1" width="17.13"/>
    <col collapsed="false" customWidth="true" hidden="false" outlineLevel="0" max="28" min="28" style="1" width="31.15"/>
    <col collapsed="false" customWidth="true" hidden="false" outlineLevel="0" max="29" min="29" style="1" width="17.13"/>
    <col collapsed="false" customWidth="true" hidden="false" outlineLevel="0" max="1025" min="30" style="1" width="9.13"/>
  </cols>
  <sheetData>
    <row r="1" customFormat="false" ht="30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5" t="s">
        <v>12</v>
      </c>
      <c r="N1" s="5" t="s">
        <v>13</v>
      </c>
      <c r="O1" s="9"/>
      <c r="P1" s="5" t="s">
        <v>14</v>
      </c>
    </row>
    <row r="2" customFormat="false" ht="12.8" hidden="false" customHeight="false" outlineLevel="0" collapsed="false">
      <c r="A2" s="10" t="s">
        <v>15</v>
      </c>
      <c r="B2" s="10" t="s">
        <v>16</v>
      </c>
      <c r="C2" s="10" t="s">
        <v>17</v>
      </c>
      <c r="D2" s="11" t="n">
        <v>98540802</v>
      </c>
      <c r="E2" s="10" t="s">
        <v>18</v>
      </c>
      <c r="F2" s="11" t="n">
        <v>20</v>
      </c>
      <c r="G2" s="11" t="s">
        <v>19</v>
      </c>
      <c r="H2" s="12" t="n">
        <f aca="false">IF(K2="К",F2*20,IF(K2="Л",F2*45,IF(K2="ГУ",F2*30,IF(K2="ГМ",F2*40,IF(K2="Д",F2*30,IF(K2="ГУ1",F2*22.5,IF(K2="К1",F2*10,)))))))</f>
        <v>400</v>
      </c>
      <c r="I2" s="13" t="s">
        <v>20</v>
      </c>
      <c r="J2" s="14" t="s">
        <v>21</v>
      </c>
      <c r="K2" s="15" t="s">
        <v>22</v>
      </c>
      <c r="L2" s="14" t="s">
        <v>23</v>
      </c>
      <c r="M2" s="14" t="s">
        <v>24</v>
      </c>
      <c r="N2" s="14" t="s">
        <v>25</v>
      </c>
      <c r="O2" s="10"/>
      <c r="P2" s="10"/>
    </row>
    <row r="3" customFormat="false" ht="12.8" hidden="false" customHeight="false" outlineLevel="0" collapsed="false">
      <c r="A3" s="10" t="s">
        <v>26</v>
      </c>
      <c r="B3" s="10" t="s">
        <v>27</v>
      </c>
      <c r="C3" s="10" t="s">
        <v>28</v>
      </c>
      <c r="D3" s="16" t="n">
        <v>98755520</v>
      </c>
      <c r="E3" s="10" t="s">
        <v>29</v>
      </c>
      <c r="F3" s="11" t="n">
        <v>3</v>
      </c>
      <c r="G3" s="11" t="s">
        <v>30</v>
      </c>
      <c r="H3" s="12" t="n">
        <f aca="false">IF(K3="К",F3*20,IF(K3="Л",F3*45,IF(K3="ГУ",F3*30,IF(K3="ГМ",F3*40,IF(K3="Д",F3*30,IF(K3="ГУ1",F3*22.5,IF(K3="К1",F3*10,)))))))</f>
        <v>90</v>
      </c>
      <c r="I3" s="13" t="s">
        <v>20</v>
      </c>
      <c r="J3" s="14" t="s">
        <v>31</v>
      </c>
      <c r="K3" s="15" t="s">
        <v>32</v>
      </c>
      <c r="L3" s="14" t="s">
        <v>23</v>
      </c>
      <c r="M3" s="14" t="s">
        <v>33</v>
      </c>
      <c r="N3" s="14" t="s">
        <v>25</v>
      </c>
      <c r="O3" s="10"/>
      <c r="P3" s="10"/>
    </row>
    <row r="4" customFormat="false" ht="12.8" hidden="false" customHeight="false" outlineLevel="0" collapsed="false">
      <c r="A4" s="10" t="s">
        <v>34</v>
      </c>
      <c r="B4" s="10" t="s">
        <v>35</v>
      </c>
      <c r="C4" s="10" t="s">
        <v>36</v>
      </c>
      <c r="D4" s="16" t="n">
        <v>99413013</v>
      </c>
      <c r="E4" s="10" t="s">
        <v>37</v>
      </c>
      <c r="F4" s="11" t="n">
        <v>10</v>
      </c>
      <c r="G4" s="11" t="s">
        <v>38</v>
      </c>
      <c r="H4" s="12" t="n">
        <f aca="false">IF(K4="К",F4*20,IF(K4="Л",F4*45,IF(K4="ГУ",F4*30,IF(K4="ГМ",F4*40,IF(K4="Д",F4*30,IF(K4="ГУ1",F4*22.5,IF(K4="К1",F4*10,)))))))</f>
        <v>0</v>
      </c>
      <c r="I4" s="13" t="s">
        <v>39</v>
      </c>
      <c r="J4" s="14" t="s">
        <v>40</v>
      </c>
      <c r="K4" s="15" t="s">
        <v>41</v>
      </c>
      <c r="L4" s="14" t="s">
        <v>23</v>
      </c>
      <c r="M4" s="14" t="s">
        <v>42</v>
      </c>
      <c r="N4" s="14" t="s">
        <v>24</v>
      </c>
      <c r="O4" s="10"/>
      <c r="P4" s="10"/>
    </row>
    <row r="5" customFormat="false" ht="12.8" hidden="false" customHeight="false" outlineLevel="0" collapsed="false">
      <c r="A5" s="10" t="s">
        <v>43</v>
      </c>
      <c r="B5" s="10" t="s">
        <v>44</v>
      </c>
      <c r="C5" s="10" t="s">
        <v>45</v>
      </c>
      <c r="D5" s="16" t="n">
        <v>99518946</v>
      </c>
      <c r="E5" s="10" t="s">
        <v>46</v>
      </c>
      <c r="F5" s="11" t="n">
        <v>25</v>
      </c>
      <c r="G5" s="11" t="s">
        <v>47</v>
      </c>
      <c r="H5" s="12" t="n">
        <f aca="false">IF(K5="К",F5*20,IF(K5="Л",F5*45,IF(K5="ГУ",F5*30,IF(K5="ГМ",F5*40,IF(K5="Д",F5*30,IF(K5="ГУ1",F5*22.5,IF(K5="К1",F5*10,)))))))</f>
        <v>500</v>
      </c>
      <c r="I5" s="13" t="s">
        <v>20</v>
      </c>
      <c r="J5" s="14" t="s">
        <v>21</v>
      </c>
      <c r="K5" s="15" t="s">
        <v>22</v>
      </c>
      <c r="L5" s="14" t="s">
        <v>23</v>
      </c>
      <c r="M5" s="14" t="s">
        <v>24</v>
      </c>
      <c r="N5" s="14" t="s">
        <v>24</v>
      </c>
      <c r="O5" s="10"/>
      <c r="P5" s="10"/>
    </row>
    <row r="6" customFormat="false" ht="12.8" hidden="false" customHeight="false" outlineLevel="0" collapsed="false">
      <c r="A6" s="10" t="s">
        <v>48</v>
      </c>
      <c r="B6" s="10" t="s">
        <v>49</v>
      </c>
      <c r="C6" s="10" t="s">
        <v>50</v>
      </c>
      <c r="D6" s="16" t="n">
        <v>99723099</v>
      </c>
      <c r="E6" s="10" t="s">
        <v>51</v>
      </c>
      <c r="F6" s="11" t="n">
        <v>10</v>
      </c>
      <c r="G6" s="11" t="s">
        <v>52</v>
      </c>
      <c r="H6" s="12" t="n">
        <f aca="false">IF(K6="К",F6*20,IF(K6="Л",F6*45,IF(K6="ГУ",F6*30,IF(K6="ГМ",F6*40,IF(K6="Д",F6*30,IF(K6="ГУ1",F6*22.5,IF(K6="К1",F6*10,)))))))</f>
        <v>0</v>
      </c>
      <c r="I6" s="13" t="s">
        <v>39</v>
      </c>
      <c r="J6" s="14" t="s">
        <v>40</v>
      </c>
      <c r="K6" s="15" t="s">
        <v>41</v>
      </c>
      <c r="L6" s="14" t="s">
        <v>23</v>
      </c>
      <c r="M6" s="14" t="s">
        <v>42</v>
      </c>
      <c r="N6" s="14" t="s">
        <v>25</v>
      </c>
      <c r="O6" s="10"/>
      <c r="P6" s="10"/>
    </row>
    <row r="7" customFormat="false" ht="12.8" hidden="false" customHeight="false" outlineLevel="0" collapsed="false">
      <c r="A7" s="10" t="s">
        <v>53</v>
      </c>
      <c r="B7" s="10" t="s">
        <v>54</v>
      </c>
      <c r="C7" s="10" t="s">
        <v>55</v>
      </c>
      <c r="D7" s="16" t="n">
        <v>99570863</v>
      </c>
      <c r="E7" s="10" t="s">
        <v>37</v>
      </c>
      <c r="F7" s="11" t="n">
        <v>10</v>
      </c>
      <c r="G7" s="11" t="s">
        <v>38</v>
      </c>
      <c r="H7" s="12" t="n">
        <f aca="false">IF(K7="К",F7*20,IF(K7="Л",F7*45,IF(K7="ГУ",F7*30,IF(K7="ГМ",F7*40,IF(K7="Д",F7*30,IF(K7="ГУ1",F7*22.5,IF(K7="К1",F7*10,)))))))</f>
        <v>0</v>
      </c>
      <c r="I7" s="13" t="s">
        <v>39</v>
      </c>
      <c r="J7" s="14" t="s">
        <v>40</v>
      </c>
      <c r="K7" s="15" t="s">
        <v>41</v>
      </c>
      <c r="L7" s="14" t="s">
        <v>23</v>
      </c>
      <c r="M7" s="14" t="s">
        <v>24</v>
      </c>
      <c r="N7" s="14" t="s">
        <v>25</v>
      </c>
      <c r="O7" s="10"/>
      <c r="P7" s="10"/>
    </row>
    <row r="8" customFormat="false" ht="12.8" hidden="false" customHeight="false" outlineLevel="0" collapsed="false">
      <c r="A8" s="10" t="s">
        <v>56</v>
      </c>
      <c r="B8" s="10" t="s">
        <v>57</v>
      </c>
      <c r="C8" s="10" t="s">
        <v>58</v>
      </c>
      <c r="D8" s="16" t="n">
        <v>98259696</v>
      </c>
      <c r="E8" s="10" t="s">
        <v>59</v>
      </c>
      <c r="F8" s="11" t="n">
        <v>13</v>
      </c>
      <c r="G8" s="11" t="s">
        <v>38</v>
      </c>
      <c r="H8" s="12" t="n">
        <f aca="false">IF(K8="К",F8*20,IF(K8="Л",F8*45,IF(K8="ГУ",F8*30,IF(K8="ГМ",F8*40,IF(K8="Д",F8*30,IF(K8="ГУ1",F8*22.5,IF(K8="К1",F8*10,)))))))</f>
        <v>260</v>
      </c>
      <c r="I8" s="13" t="s">
        <v>20</v>
      </c>
      <c r="J8" s="14" t="s">
        <v>21</v>
      </c>
      <c r="K8" s="15" t="s">
        <v>22</v>
      </c>
      <c r="L8" s="14" t="s">
        <v>23</v>
      </c>
      <c r="M8" s="14" t="s">
        <v>24</v>
      </c>
      <c r="N8" s="14" t="s">
        <v>25</v>
      </c>
      <c r="O8" s="10"/>
      <c r="P8" s="10"/>
    </row>
    <row r="9" customFormat="false" ht="12.8" hidden="false" customHeight="false" outlineLevel="0" collapsed="false">
      <c r="A9" s="10" t="s">
        <v>60</v>
      </c>
      <c r="B9" s="10" t="s">
        <v>61</v>
      </c>
      <c r="C9" s="10" t="s">
        <v>62</v>
      </c>
      <c r="D9" s="17" t="n">
        <v>99739250</v>
      </c>
      <c r="E9" s="10" t="s">
        <v>18</v>
      </c>
      <c r="F9" s="11" t="n">
        <v>25</v>
      </c>
      <c r="G9" s="11" t="s">
        <v>63</v>
      </c>
      <c r="H9" s="12" t="n">
        <f aca="false">IF(K9="К",F9*20,IF(K9="Л",F9*45,IF(K9="ГУ",F9*30,IF(K9="ГМ",F9*40,IF(K9="Д",F9*30,IF(K9="ГУ1",F9*22.5,IF(K9="К1",F9*10,)))))))</f>
        <v>500</v>
      </c>
      <c r="I9" s="13" t="s">
        <v>20</v>
      </c>
      <c r="J9" s="14" t="s">
        <v>21</v>
      </c>
      <c r="K9" s="15" t="s">
        <v>22</v>
      </c>
      <c r="L9" s="14" t="s">
        <v>64</v>
      </c>
      <c r="M9" s="14" t="s">
        <v>25</v>
      </c>
      <c r="N9" s="14" t="s">
        <v>25</v>
      </c>
      <c r="O9" s="10"/>
      <c r="P9" s="10"/>
    </row>
    <row r="10" customFormat="false" ht="12.8" hidden="false" customHeight="false" outlineLevel="0" collapsed="false">
      <c r="A10" s="10" t="s">
        <v>65</v>
      </c>
      <c r="B10" s="10" t="s">
        <v>66</v>
      </c>
      <c r="C10" s="10" t="s">
        <v>67</v>
      </c>
      <c r="D10" s="16" t="n">
        <v>99742492</v>
      </c>
      <c r="E10" s="10" t="s">
        <v>51</v>
      </c>
      <c r="F10" s="11" t="n">
        <v>7</v>
      </c>
      <c r="G10" s="11" t="s">
        <v>68</v>
      </c>
      <c r="H10" s="12" t="n">
        <f aca="false">IF(K10="К",F10*20,IF(K10="Л",F10*45,IF(K10="ГУ",F10*30,IF(K10="ГМ",F10*40,IF(K10="Д",F10*30,IF(K10="ГУ1",F10*22.5,IF(K10="К1",F10*10,)))))))</f>
        <v>140</v>
      </c>
      <c r="I10" s="13" t="s">
        <v>20</v>
      </c>
      <c r="J10" s="14" t="s">
        <v>21</v>
      </c>
      <c r="K10" s="15" t="s">
        <v>22</v>
      </c>
      <c r="L10" s="14" t="s">
        <v>64</v>
      </c>
      <c r="M10" s="14" t="s">
        <v>24</v>
      </c>
      <c r="N10" s="14" t="s">
        <v>69</v>
      </c>
      <c r="O10" s="10"/>
      <c r="P10" s="10"/>
    </row>
    <row r="11" customFormat="false" ht="15.75" hidden="false" customHeight="true" outlineLevel="0" collapsed="false">
      <c r="A11" s="10" t="s">
        <v>70</v>
      </c>
      <c r="B11" s="10" t="s">
        <v>71</v>
      </c>
      <c r="C11" s="10" t="s">
        <v>72</v>
      </c>
      <c r="D11" s="16" t="n">
        <v>99742382</v>
      </c>
      <c r="E11" s="10" t="s">
        <v>51</v>
      </c>
      <c r="F11" s="11" t="n">
        <v>2</v>
      </c>
      <c r="G11" s="11" t="s">
        <v>73</v>
      </c>
      <c r="H11" s="12" t="n">
        <f aca="false">IF(K11="К",F11*20,IF(K11="Л",F11*45,IF(K11="ГУ",F11*30,IF(K11="ГМ",F11*40,IF(K11="Д",F11*30,IF(K11="ГУ1",F11*22.5,IF(K11="К1",F11*10,)))))))</f>
        <v>40</v>
      </c>
      <c r="I11" s="13" t="s">
        <v>20</v>
      </c>
      <c r="J11" s="14" t="s">
        <v>21</v>
      </c>
      <c r="K11" s="15" t="s">
        <v>22</v>
      </c>
      <c r="L11" s="14" t="s">
        <v>64</v>
      </c>
      <c r="M11" s="14" t="s">
        <v>24</v>
      </c>
      <c r="N11" s="14" t="s">
        <v>74</v>
      </c>
      <c r="O11" s="10"/>
      <c r="P11" s="10"/>
    </row>
    <row r="12" customFormat="false" ht="13.35" hidden="false" customHeight="true" outlineLevel="0" collapsed="false">
      <c r="A12" s="10" t="s">
        <v>75</v>
      </c>
      <c r="B12" s="10" t="s">
        <v>76</v>
      </c>
      <c r="C12" s="10" t="s">
        <v>77</v>
      </c>
      <c r="D12" s="16" t="n">
        <v>9412688</v>
      </c>
      <c r="E12" s="10" t="s">
        <v>51</v>
      </c>
      <c r="F12" s="11" t="n">
        <v>6</v>
      </c>
      <c r="G12" s="11" t="s">
        <v>19</v>
      </c>
      <c r="H12" s="12" t="n">
        <f aca="false">IF(K12="К",F12*20,IF(K12="Л",F12*45,IF(K12="ГУ",F12*30,IF(K12="ГМ",F12*40,IF(K12="Д",F12*30,IF(K12="ГУ1",F12*22.5,IF(K12="К1",F12*10,)))))))</f>
        <v>120</v>
      </c>
      <c r="I12" s="13" t="s">
        <v>20</v>
      </c>
      <c r="J12" s="14" t="s">
        <v>21</v>
      </c>
      <c r="K12" s="15" t="s">
        <v>22</v>
      </c>
      <c r="L12" s="14" t="s">
        <v>64</v>
      </c>
      <c r="M12" s="14" t="s">
        <v>25</v>
      </c>
      <c r="N12" s="14" t="s">
        <v>78</v>
      </c>
      <c r="O12" s="10"/>
      <c r="P12" s="10"/>
      <c r="Y12" s="18" t="s">
        <v>79</v>
      </c>
      <c r="Z12" s="19" t="s">
        <v>80</v>
      </c>
      <c r="AA12" s="20" t="s">
        <v>81</v>
      </c>
      <c r="AB12" s="19" t="s">
        <v>82</v>
      </c>
      <c r="AC12" s="19" t="s">
        <v>83</v>
      </c>
    </row>
    <row r="13" customFormat="false" ht="12.75" hidden="false" customHeight="true" outlineLevel="0" collapsed="false">
      <c r="A13" s="10" t="s">
        <v>84</v>
      </c>
      <c r="B13" s="10" t="s">
        <v>85</v>
      </c>
      <c r="C13" s="10" t="s">
        <v>86</v>
      </c>
      <c r="D13" s="16" t="n">
        <v>99741139</v>
      </c>
      <c r="E13" s="10" t="s">
        <v>46</v>
      </c>
      <c r="F13" s="11" t="n">
        <v>12</v>
      </c>
      <c r="G13" s="11" t="s">
        <v>68</v>
      </c>
      <c r="H13" s="12" t="n">
        <f aca="false">IF(K13="К",F13*20,IF(K13="Л",F13*45,IF(K13="ГУ",F13*30,IF(K13="ГМ",F13*40,IF(K13="Д",F13*30,IF(K13="ГУ1",F13*22.5,IF(K13="К1",F13*10,)))))))</f>
        <v>240</v>
      </c>
      <c r="I13" s="13" t="s">
        <v>20</v>
      </c>
      <c r="J13" s="14" t="s">
        <v>21</v>
      </c>
      <c r="K13" s="15" t="s">
        <v>22</v>
      </c>
      <c r="L13" s="14" t="s">
        <v>64</v>
      </c>
      <c r="M13" s="14" t="s">
        <v>25</v>
      </c>
      <c r="N13" s="14" t="s">
        <v>25</v>
      </c>
      <c r="O13" s="10"/>
      <c r="P13" s="10"/>
      <c r="Y13" s="21" t="s">
        <v>87</v>
      </c>
      <c r="Z13" s="21"/>
      <c r="AA13" s="21"/>
      <c r="AB13" s="21"/>
      <c r="AC13" s="22"/>
    </row>
    <row r="14" customFormat="false" ht="14.1" hidden="false" customHeight="true" outlineLevel="0" collapsed="false">
      <c r="A14" s="10" t="s">
        <v>88</v>
      </c>
      <c r="B14" s="10" t="s">
        <v>89</v>
      </c>
      <c r="C14" s="10" t="s">
        <v>90</v>
      </c>
      <c r="D14" s="16" t="n">
        <v>4617800</v>
      </c>
      <c r="E14" s="10" t="s">
        <v>37</v>
      </c>
      <c r="F14" s="11" t="n">
        <v>10</v>
      </c>
      <c r="G14" s="11" t="s">
        <v>91</v>
      </c>
      <c r="H14" s="12" t="n">
        <f aca="false">IF(K14="К",F14*20,IF(K14="Л",F14*45,IF(K14="ГУ",F14*30,IF(K14="ГМ",F14*40,IF(K14="Д",F14*30,IF(K14="ГУ1",F14*22.5,IF(K14="К1",F14*10,)))))))</f>
        <v>0</v>
      </c>
      <c r="I14" s="13" t="s">
        <v>39</v>
      </c>
      <c r="J14" s="14" t="s">
        <v>40</v>
      </c>
      <c r="K14" s="15" t="s">
        <v>41</v>
      </c>
      <c r="L14" s="14" t="s">
        <v>64</v>
      </c>
      <c r="M14" s="14" t="s">
        <v>74</v>
      </c>
      <c r="N14" s="14" t="s">
        <v>92</v>
      </c>
      <c r="O14" s="10"/>
      <c r="P14" s="10"/>
      <c r="Y14" s="21"/>
      <c r="Z14" s="23"/>
      <c r="AA14" s="24"/>
      <c r="AB14" s="24"/>
      <c r="AC14" s="24"/>
    </row>
    <row r="15" customFormat="false" ht="16.35" hidden="false" customHeight="true" outlineLevel="0" collapsed="false">
      <c r="A15" s="10" t="s">
        <v>93</v>
      </c>
      <c r="B15" s="10" t="s">
        <v>94</v>
      </c>
      <c r="C15" s="10" t="s">
        <v>95</v>
      </c>
      <c r="D15" s="16" t="n">
        <v>99549432</v>
      </c>
      <c r="E15" s="10" t="s">
        <v>37</v>
      </c>
      <c r="F15" s="11" t="n">
        <v>30</v>
      </c>
      <c r="G15" s="11" t="s">
        <v>52</v>
      </c>
      <c r="H15" s="12" t="n">
        <f aca="false">IF(K15="К",F15*20,IF(K15="Л",F15*45,IF(K15="ГУ",F15*30,IF(K15="ГМ",F15*40,IF(K15="Д",F15*30,IF(K15="ГУ1",F15*22.5,IF(K15="К1",F15*10,)))))))</f>
        <v>1350</v>
      </c>
      <c r="I15" s="13" t="s">
        <v>39</v>
      </c>
      <c r="J15" s="14" t="s">
        <v>31</v>
      </c>
      <c r="K15" s="15" t="s">
        <v>96</v>
      </c>
      <c r="L15" s="14" t="s">
        <v>64</v>
      </c>
      <c r="M15" s="14" t="s">
        <v>42</v>
      </c>
      <c r="N15" s="14" t="s">
        <v>42</v>
      </c>
      <c r="O15" s="10"/>
      <c r="P15" s="10"/>
      <c r="Y15" s="18" t="s">
        <v>40</v>
      </c>
      <c r="Z15" s="25" t="s">
        <v>97</v>
      </c>
      <c r="AA15" s="20" t="n">
        <v>30</v>
      </c>
      <c r="AB15" s="26" t="n">
        <v>3.125</v>
      </c>
      <c r="AC15" s="26" t="n">
        <v>25</v>
      </c>
    </row>
    <row r="16" customFormat="false" ht="14.85" hidden="false" customHeight="true" outlineLevel="0" collapsed="false">
      <c r="A16" s="10" t="s">
        <v>98</v>
      </c>
      <c r="B16" s="10" t="s">
        <v>99</v>
      </c>
      <c r="C16" s="10" t="s">
        <v>100</v>
      </c>
      <c r="D16" s="16" t="n">
        <v>18097</v>
      </c>
      <c r="E16" s="10" t="s">
        <v>51</v>
      </c>
      <c r="F16" s="11" t="n">
        <v>8</v>
      </c>
      <c r="G16" s="11" t="s">
        <v>38</v>
      </c>
      <c r="H16" s="12" t="n">
        <f aca="false">IF(K16="К",F16*20,IF(K16="Л",F16*45,IF(K16="ГУ",F16*30,IF(K16="ГМ",F16*40,IF(K16="Д",F16*30,IF(K16="ГУ1",F16*22.5,IF(K16="К1",F16*10,)))))))</f>
        <v>160</v>
      </c>
      <c r="I16" s="13" t="s">
        <v>20</v>
      </c>
      <c r="J16" s="14" t="s">
        <v>21</v>
      </c>
      <c r="K16" s="15" t="s">
        <v>22</v>
      </c>
      <c r="L16" s="14" t="s">
        <v>64</v>
      </c>
      <c r="M16" s="14" t="s">
        <v>25</v>
      </c>
      <c r="N16" s="14" t="s">
        <v>101</v>
      </c>
      <c r="O16" s="10"/>
      <c r="P16" s="10"/>
      <c r="Y16" s="18" t="s">
        <v>102</v>
      </c>
      <c r="Z16" s="25" t="s">
        <v>103</v>
      </c>
      <c r="AA16" s="20" t="n">
        <v>15</v>
      </c>
      <c r="AB16" s="26" t="n">
        <v>6.5</v>
      </c>
      <c r="AC16" s="26" t="n">
        <v>50</v>
      </c>
    </row>
    <row r="17" customFormat="false" ht="12.75" hidden="false" customHeight="true" outlineLevel="0" collapsed="false">
      <c r="A17" s="10" t="s">
        <v>104</v>
      </c>
      <c r="B17" s="10" t="s">
        <v>105</v>
      </c>
      <c r="C17" s="10" t="s">
        <v>106</v>
      </c>
      <c r="D17" s="16" t="n">
        <v>99051991</v>
      </c>
      <c r="E17" s="10" t="s">
        <v>51</v>
      </c>
      <c r="F17" s="11" t="n">
        <v>6</v>
      </c>
      <c r="G17" s="11" t="s">
        <v>38</v>
      </c>
      <c r="H17" s="12" t="n">
        <f aca="false">IF(K17="К",F17*20,IF(K17="Л",F17*45,IF(K17="ГУ",F17*30,IF(K17="ГМ",F17*40,IF(K17="Д",F17*30,IF(K17="ГУ1",F17*22.5,IF(K17="К1",F17*10,)))))))</f>
        <v>0</v>
      </c>
      <c r="I17" s="13" t="s">
        <v>39</v>
      </c>
      <c r="J17" s="14" t="s">
        <v>40</v>
      </c>
      <c r="K17" s="15" t="s">
        <v>41</v>
      </c>
      <c r="L17" s="14" t="s">
        <v>33</v>
      </c>
      <c r="M17" s="14" t="s">
        <v>92</v>
      </c>
      <c r="N17" s="14" t="s">
        <v>107</v>
      </c>
      <c r="O17" s="10"/>
      <c r="P17" s="10"/>
      <c r="Y17" s="27" t="s">
        <v>31</v>
      </c>
      <c r="Z17" s="25" t="s">
        <v>108</v>
      </c>
      <c r="AA17" s="20" t="n">
        <v>45</v>
      </c>
      <c r="AB17" s="26" t="n">
        <v>2.15</v>
      </c>
      <c r="AC17" s="26" t="n">
        <v>17</v>
      </c>
    </row>
    <row r="18" customFormat="false" ht="16.35" hidden="false" customHeight="true" outlineLevel="0" collapsed="false">
      <c r="A18" s="10" t="s">
        <v>109</v>
      </c>
      <c r="B18" s="10" t="s">
        <v>110</v>
      </c>
      <c r="C18" s="10" t="s">
        <v>111</v>
      </c>
      <c r="D18" s="16" t="n">
        <v>99633691</v>
      </c>
      <c r="E18" s="10" t="s">
        <v>59</v>
      </c>
      <c r="F18" s="11" t="n">
        <v>25</v>
      </c>
      <c r="G18" s="11" t="s">
        <v>19</v>
      </c>
      <c r="H18" s="12" t="n">
        <f aca="false">IF(K18="К",F18*20,IF(K18="Л",F18*45,IF(K18="ГУ",F18*30,IF(K18="ГМ",F18*40,IF(K18="Д",F18*30,IF(K18="ГУ1",F18*22.5,IF(K18="К1",F18*10,)))))))</f>
        <v>500</v>
      </c>
      <c r="I18" s="13" t="s">
        <v>20</v>
      </c>
      <c r="J18" s="14" t="s">
        <v>21</v>
      </c>
      <c r="K18" s="15" t="s">
        <v>22</v>
      </c>
      <c r="L18" s="14" t="s">
        <v>33</v>
      </c>
      <c r="M18" s="14" t="s">
        <v>92</v>
      </c>
      <c r="N18" s="14" t="s">
        <v>112</v>
      </c>
      <c r="O18" s="10"/>
      <c r="P18" s="10"/>
      <c r="Y18" s="27" t="s">
        <v>113</v>
      </c>
      <c r="Z18" s="25" t="s">
        <v>114</v>
      </c>
      <c r="AA18" s="20" t="n">
        <v>22.5</v>
      </c>
      <c r="AB18" s="26" t="n">
        <v>4.3</v>
      </c>
      <c r="AC18" s="26" t="n">
        <v>34</v>
      </c>
    </row>
    <row r="19" customFormat="false" ht="16.35" hidden="false" customHeight="true" outlineLevel="0" collapsed="false">
      <c r="A19" s="10" t="s">
        <v>115</v>
      </c>
      <c r="B19" s="10" t="s">
        <v>116</v>
      </c>
      <c r="C19" s="10" t="s">
        <v>117</v>
      </c>
      <c r="D19" s="16" t="n">
        <v>99742657</v>
      </c>
      <c r="E19" s="10" t="s">
        <v>46</v>
      </c>
      <c r="F19" s="11" t="n">
        <v>22</v>
      </c>
      <c r="G19" s="11" t="s">
        <v>19</v>
      </c>
      <c r="H19" s="12" t="n">
        <f aca="false">IF(K19="К",F19*20,IF(K19="Л",F19*45,IF(K19="ГУ",F19*30,IF(K19="ГМ",F19*40,IF(K19="Д",F19*30,IF(K19="ГУ1",F19*22.5,IF(K19="К1",F19*10,)))))))</f>
        <v>440</v>
      </c>
      <c r="I19" s="13" t="s">
        <v>20</v>
      </c>
      <c r="J19" s="14" t="s">
        <v>21</v>
      </c>
      <c r="K19" s="15" t="s">
        <v>22</v>
      </c>
      <c r="L19" s="14" t="s">
        <v>33</v>
      </c>
      <c r="M19" s="14" t="s">
        <v>92</v>
      </c>
      <c r="N19" s="14" t="s">
        <v>92</v>
      </c>
      <c r="O19" s="10"/>
      <c r="P19" s="10"/>
      <c r="Y19" s="18" t="s">
        <v>21</v>
      </c>
      <c r="Z19" s="28" t="s">
        <v>118</v>
      </c>
      <c r="AA19" s="29" t="n">
        <v>20</v>
      </c>
      <c r="AB19" s="26" t="n">
        <v>5</v>
      </c>
      <c r="AC19" s="26" t="n">
        <f aca="false">AB19*8</f>
        <v>40</v>
      </c>
    </row>
    <row r="20" customFormat="false" ht="14.1" hidden="false" customHeight="true" outlineLevel="0" collapsed="false">
      <c r="A20" s="10" t="s">
        <v>119</v>
      </c>
      <c r="B20" s="10" t="s">
        <v>120</v>
      </c>
      <c r="C20" s="10" t="s">
        <v>121</v>
      </c>
      <c r="D20" s="16" t="n">
        <v>99739389</v>
      </c>
      <c r="E20" s="10" t="s">
        <v>18</v>
      </c>
      <c r="F20" s="11" t="n">
        <v>18</v>
      </c>
      <c r="G20" s="11" t="s">
        <v>38</v>
      </c>
      <c r="H20" s="12" t="n">
        <f aca="false">IF(K20="К",F20*20,IF(K20="Л",F20*45,IF(K20="ГУ",F20*30,IF(K20="ГМ",F20*40,IF(K20="Д",F20*30,IF(K20="ГУ1",F20*22.5,IF(K20="К1",F20*10,)))))))</f>
        <v>360</v>
      </c>
      <c r="I20" s="13" t="s">
        <v>122</v>
      </c>
      <c r="J20" s="14" t="s">
        <v>21</v>
      </c>
      <c r="K20" s="15" t="s">
        <v>22</v>
      </c>
      <c r="L20" s="14" t="s">
        <v>33</v>
      </c>
      <c r="M20" s="14" t="s">
        <v>92</v>
      </c>
      <c r="N20" s="14" t="s">
        <v>92</v>
      </c>
      <c r="O20" s="10"/>
      <c r="P20" s="10"/>
      <c r="Y20" s="18" t="s">
        <v>123</v>
      </c>
      <c r="Z20" s="28" t="s">
        <v>124</v>
      </c>
      <c r="AA20" s="20" t="n">
        <v>10</v>
      </c>
      <c r="AB20" s="26" t="n">
        <v>10</v>
      </c>
      <c r="AC20" s="26" t="n">
        <v>80</v>
      </c>
    </row>
    <row r="21" customFormat="false" ht="15.6" hidden="false" customHeight="true" outlineLevel="0" collapsed="false">
      <c r="A21" s="10" t="s">
        <v>109</v>
      </c>
      <c r="B21" s="10" t="s">
        <v>125</v>
      </c>
      <c r="C21" s="10" t="s">
        <v>111</v>
      </c>
      <c r="D21" s="16" t="n">
        <v>99633691</v>
      </c>
      <c r="E21" s="10" t="s">
        <v>29</v>
      </c>
      <c r="F21" s="11" t="n">
        <v>3</v>
      </c>
      <c r="G21" s="11" t="s">
        <v>19</v>
      </c>
      <c r="H21" s="12" t="n">
        <f aca="false">IF(K21="К",F21*20,IF(K21="Л",F21*45,IF(K21="ГУ",F21*30,IF(K21="ГМ",F21*40,IF(K21="Д",F21*30,IF(K21="ГУ1",F21*22.5,IF(K21="К1",F21*10,)))))))</f>
        <v>135</v>
      </c>
      <c r="I21" s="13" t="s">
        <v>20</v>
      </c>
      <c r="J21" s="14" t="s">
        <v>31</v>
      </c>
      <c r="K21" s="15" t="s">
        <v>96</v>
      </c>
      <c r="L21" s="14" t="s">
        <v>126</v>
      </c>
      <c r="M21" s="14" t="s">
        <v>24</v>
      </c>
      <c r="N21" s="14" t="s">
        <v>101</v>
      </c>
      <c r="O21" s="10"/>
      <c r="P21" s="10"/>
      <c r="Y21" s="27" t="s">
        <v>127</v>
      </c>
      <c r="Z21" s="25" t="s">
        <v>128</v>
      </c>
      <c r="AA21" s="20" t="n">
        <v>30</v>
      </c>
      <c r="AB21" s="26" t="n">
        <v>3.125</v>
      </c>
      <c r="AC21" s="26" t="n">
        <v>25</v>
      </c>
    </row>
    <row r="22" customFormat="false" ht="14.85" hidden="false" customHeight="true" outlineLevel="0" collapsed="false">
      <c r="A22" s="10" t="s">
        <v>129</v>
      </c>
      <c r="B22" s="10" t="s">
        <v>130</v>
      </c>
      <c r="C22" s="10" t="s">
        <v>131</v>
      </c>
      <c r="D22" s="16" t="n">
        <v>99742007</v>
      </c>
      <c r="E22" s="10" t="s">
        <v>46</v>
      </c>
      <c r="F22" s="11" t="n">
        <v>12</v>
      </c>
      <c r="G22" s="11" t="s">
        <v>63</v>
      </c>
      <c r="H22" s="12" t="n">
        <f aca="false">IF(K22="К",F22*20,IF(K22="Л",F22*45,IF(K22="ГУ",F22*30,IF(K22="ГМ",F22*40,IF(K22="Д",F22*30,IF(K22="ГУ1",F22*22.5,IF(K22="К1",F22*10,)))))))</f>
        <v>240</v>
      </c>
      <c r="I22" s="13" t="s">
        <v>20</v>
      </c>
      <c r="J22" s="14" t="s">
        <v>21</v>
      </c>
      <c r="K22" s="15" t="s">
        <v>22</v>
      </c>
      <c r="L22" s="14" t="s">
        <v>126</v>
      </c>
      <c r="M22" s="14" t="s">
        <v>74</v>
      </c>
      <c r="N22" s="14" t="s">
        <v>112</v>
      </c>
      <c r="O22" s="10"/>
      <c r="P22" s="10"/>
    </row>
    <row r="23" customFormat="false" ht="12.8" hidden="false" customHeight="false" outlineLevel="0" collapsed="false">
      <c r="A23" s="10" t="s">
        <v>132</v>
      </c>
      <c r="B23" s="10" t="s">
        <v>133</v>
      </c>
      <c r="C23" s="10" t="s">
        <v>134</v>
      </c>
      <c r="D23" s="16" t="n">
        <v>99598274</v>
      </c>
      <c r="E23" s="10" t="s">
        <v>51</v>
      </c>
      <c r="F23" s="11" t="n">
        <v>9</v>
      </c>
      <c r="G23" s="11" t="s">
        <v>135</v>
      </c>
      <c r="H23" s="12" t="n">
        <f aca="false">IF(K23="К",F23*20,IF(K23="Л",F23*45,IF(K23="ГУ",F23*30,IF(K23="ГМ",F23*40,IF(K23="Д",F23*30,IF(K23="ГУ1",F23*22.5,IF(K23="К1",F23*10,)))))))</f>
        <v>180</v>
      </c>
      <c r="I23" s="13" t="s">
        <v>20</v>
      </c>
      <c r="J23" s="14" t="s">
        <v>21</v>
      </c>
      <c r="K23" s="15" t="s">
        <v>22</v>
      </c>
      <c r="L23" s="14" t="s">
        <v>126</v>
      </c>
      <c r="M23" s="14" t="s">
        <v>74</v>
      </c>
      <c r="N23" s="14" t="s">
        <v>136</v>
      </c>
      <c r="O23" s="10"/>
      <c r="P23" s="10"/>
    </row>
    <row r="24" customFormat="false" ht="12.8" hidden="false" customHeight="false" outlineLevel="0" collapsed="false">
      <c r="A24" s="10" t="s">
        <v>137</v>
      </c>
      <c r="B24" s="10" t="s">
        <v>138</v>
      </c>
      <c r="C24" s="10" t="s">
        <v>139</v>
      </c>
      <c r="D24" s="16" t="n">
        <v>99182941</v>
      </c>
      <c r="E24" s="10" t="s">
        <v>18</v>
      </c>
      <c r="F24" s="11" t="n">
        <v>18</v>
      </c>
      <c r="G24" s="11" t="s">
        <v>47</v>
      </c>
      <c r="H24" s="12" t="n">
        <f aca="false">IF(K24="К",F24*20,IF(K24="Л",F24*45,IF(K24="ГУ",F24*30,IF(K24="ГМ",F24*40,IF(K24="Д",F24*30,IF(K24="ГУ1",F24*22.5,IF(K24="К1",F24*10,)))))))</f>
        <v>360</v>
      </c>
      <c r="I24" s="13" t="s">
        <v>20</v>
      </c>
      <c r="J24" s="14" t="s">
        <v>21</v>
      </c>
      <c r="K24" s="15" t="s">
        <v>22</v>
      </c>
      <c r="L24" s="14" t="s">
        <v>126</v>
      </c>
      <c r="M24" s="14" t="s">
        <v>74</v>
      </c>
      <c r="N24" s="14" t="s">
        <v>69</v>
      </c>
      <c r="O24" s="10"/>
      <c r="P24" s="10"/>
    </row>
    <row r="25" customFormat="false" ht="14.1" hidden="false" customHeight="true" outlineLevel="0" collapsed="false">
      <c r="A25" s="10" t="s">
        <v>140</v>
      </c>
      <c r="B25" s="10" t="s">
        <v>141</v>
      </c>
      <c r="C25" s="10" t="s">
        <v>142</v>
      </c>
      <c r="D25" s="16" t="n">
        <v>99739512</v>
      </c>
      <c r="E25" s="10" t="s">
        <v>143</v>
      </c>
      <c r="F25" s="11" t="n">
        <v>7</v>
      </c>
      <c r="G25" s="11" t="s">
        <v>19</v>
      </c>
      <c r="H25" s="12" t="n">
        <f aca="false">IF(K25="К",F25*20,IF(K25="Л",F25*45,IF(K25="ГУ",F25*30,IF(K25="ГМ",F25*40,IF(K25="Д",F25*30,IF(K25="ГУ1",F25*22.5,IF(K25="К1",F25*10,)))))))</f>
        <v>140</v>
      </c>
      <c r="I25" s="13" t="s">
        <v>20</v>
      </c>
      <c r="J25" s="14" t="s">
        <v>21</v>
      </c>
      <c r="K25" s="15" t="s">
        <v>22</v>
      </c>
      <c r="L25" s="14" t="s">
        <v>126</v>
      </c>
      <c r="M25" s="14" t="s">
        <v>25</v>
      </c>
      <c r="N25" s="14" t="s">
        <v>25</v>
      </c>
      <c r="O25" s="10"/>
      <c r="P25" s="10"/>
    </row>
    <row r="26" customFormat="false" ht="12.8" hidden="false" customHeight="false" outlineLevel="0" collapsed="false">
      <c r="A26" s="10" t="s">
        <v>144</v>
      </c>
      <c r="B26" s="10" t="s">
        <v>145</v>
      </c>
      <c r="C26" s="10" t="s">
        <v>146</v>
      </c>
      <c r="D26" s="16" t="n">
        <v>99164600</v>
      </c>
      <c r="E26" s="10" t="s">
        <v>18</v>
      </c>
      <c r="F26" s="11" t="n">
        <v>3</v>
      </c>
      <c r="G26" s="11" t="s">
        <v>52</v>
      </c>
      <c r="H26" s="12" t="n">
        <f aca="false">IF(K26="К",F26*20,IF(K26="Л",F26*45,IF(K26="ГУ",F26*30,IF(K26="ГМ",F26*40,IF(K26="Д",F26*30,IF(K26="ГУ1",F26*22.5,IF(K26="К1",F26*10,)))))))</f>
        <v>60</v>
      </c>
      <c r="I26" s="13" t="s">
        <v>20</v>
      </c>
      <c r="J26" s="14" t="s">
        <v>21</v>
      </c>
      <c r="K26" s="15" t="s">
        <v>22</v>
      </c>
      <c r="L26" s="14" t="s">
        <v>126</v>
      </c>
      <c r="M26" s="14" t="s">
        <v>74</v>
      </c>
      <c r="N26" s="14" t="s">
        <v>74</v>
      </c>
      <c r="O26" s="10"/>
      <c r="P26" s="10"/>
    </row>
    <row r="27" customFormat="false" ht="12.8" hidden="false" customHeight="false" outlineLevel="0" collapsed="false">
      <c r="A27" s="10" t="s">
        <v>147</v>
      </c>
      <c r="B27" s="10" t="s">
        <v>148</v>
      </c>
      <c r="C27" s="10" t="s">
        <v>149</v>
      </c>
      <c r="D27" s="30" t="n">
        <v>99515347</v>
      </c>
      <c r="E27" s="10" t="s">
        <v>59</v>
      </c>
      <c r="F27" s="11" t="n">
        <v>17</v>
      </c>
      <c r="G27" s="11" t="s">
        <v>19</v>
      </c>
      <c r="H27" s="12" t="n">
        <f aca="false">IF(K27="К",F27*20,IF(K27="Л",F27*45,IF(K27="ГУ",F27*30,IF(K27="ГМ",F27*40,IF(K27="Д",F27*30,IF(K27="ГУ1",F27*22.5,IF(K27="К1",F27*10,)))))))</f>
        <v>340</v>
      </c>
      <c r="I27" s="13" t="s">
        <v>20</v>
      </c>
      <c r="J27" s="14" t="s">
        <v>21</v>
      </c>
      <c r="K27" s="15" t="s">
        <v>22</v>
      </c>
      <c r="L27" s="14" t="s">
        <v>42</v>
      </c>
      <c r="M27" s="14" t="s">
        <v>74</v>
      </c>
      <c r="N27" s="14" t="s">
        <v>69</v>
      </c>
      <c r="O27" s="10"/>
      <c r="P27" s="10"/>
    </row>
    <row r="28" customFormat="false" ht="12.8" hidden="false" customHeight="false" outlineLevel="0" collapsed="false">
      <c r="A28" s="10" t="s">
        <v>150</v>
      </c>
      <c r="B28" s="10" t="s">
        <v>151</v>
      </c>
      <c r="C28" s="10" t="s">
        <v>152</v>
      </c>
      <c r="D28" s="30" t="n">
        <v>98213616</v>
      </c>
      <c r="E28" s="10" t="s">
        <v>51</v>
      </c>
      <c r="F28" s="11" t="n">
        <v>5</v>
      </c>
      <c r="G28" s="11" t="s">
        <v>38</v>
      </c>
      <c r="H28" s="12" t="n">
        <f aca="false">IF(K28="К",F28*20,IF(K28="Л",F28*45,IF(K28="ГУ",F28*30,IF(K28="ГМ",F28*40,IF(K28="Д",F28*30,IF(K28="ГУ1",F28*22.5,IF(K28="К1",F28*10,)))))))</f>
        <v>100</v>
      </c>
      <c r="I28" s="13" t="s">
        <v>20</v>
      </c>
      <c r="J28" s="14" t="s">
        <v>21</v>
      </c>
      <c r="K28" s="15" t="s">
        <v>22</v>
      </c>
      <c r="L28" s="14" t="s">
        <v>42</v>
      </c>
      <c r="M28" s="14" t="s">
        <v>78</v>
      </c>
      <c r="N28" s="14" t="s">
        <v>136</v>
      </c>
      <c r="O28" s="10"/>
      <c r="P28" s="10"/>
    </row>
    <row r="29" customFormat="false" ht="12.8" hidden="false" customHeight="false" outlineLevel="0" collapsed="false">
      <c r="A29" s="10" t="s">
        <v>153</v>
      </c>
      <c r="B29" s="10" t="s">
        <v>154</v>
      </c>
      <c r="C29" s="10" t="s">
        <v>155</v>
      </c>
      <c r="D29" s="30" t="n">
        <v>99574676</v>
      </c>
      <c r="E29" s="10" t="s">
        <v>59</v>
      </c>
      <c r="F29" s="11" t="n">
        <v>25</v>
      </c>
      <c r="G29" s="11" t="s">
        <v>47</v>
      </c>
      <c r="H29" s="12" t="n">
        <f aca="false">IF(K29="К",F29*20,IF(K29="Л",F29*45,IF(K29="ГУ",F29*30,IF(K29="ГМ",F29*40,IF(K29="Д",F29*30,IF(K29="ГУ1",F29*22.5,IF(K29="К1",F29*10,)))))))</f>
        <v>500</v>
      </c>
      <c r="I29" s="13" t="s">
        <v>20</v>
      </c>
      <c r="J29" s="14" t="s">
        <v>21</v>
      </c>
      <c r="K29" s="15" t="s">
        <v>22</v>
      </c>
      <c r="L29" s="14" t="s">
        <v>42</v>
      </c>
      <c r="M29" s="14" t="s">
        <v>156</v>
      </c>
      <c r="N29" s="14" t="s">
        <v>74</v>
      </c>
      <c r="O29" s="10"/>
      <c r="P29" s="10"/>
    </row>
    <row r="30" customFormat="false" ht="12.8" hidden="false" customHeight="false" outlineLevel="0" collapsed="false">
      <c r="A30" s="10" t="s">
        <v>157</v>
      </c>
      <c r="B30" s="10" t="s">
        <v>158</v>
      </c>
      <c r="C30" s="10" t="s">
        <v>159</v>
      </c>
      <c r="D30" s="30" t="n">
        <v>99125489</v>
      </c>
      <c r="E30" s="10" t="s">
        <v>18</v>
      </c>
      <c r="F30" s="11" t="n">
        <v>5</v>
      </c>
      <c r="G30" s="11" t="s">
        <v>38</v>
      </c>
      <c r="H30" s="12" t="n">
        <f aca="false">IF(K30="К",F30*20,IF(K30="Л",F30*45,IF(K30="ГУ",F30*30,IF(K30="ГМ",F30*40,IF(K30="Д",F30*30,IF(K30="ГУ1",F30*22.5,IF(K30="К1",F30*10,)))))))</f>
        <v>100</v>
      </c>
      <c r="I30" s="13" t="s">
        <v>20</v>
      </c>
      <c r="J30" s="14" t="s">
        <v>21</v>
      </c>
      <c r="K30" s="15" t="s">
        <v>22</v>
      </c>
      <c r="L30" s="14" t="s">
        <v>42</v>
      </c>
      <c r="M30" s="14" t="s">
        <v>78</v>
      </c>
      <c r="N30" s="14" t="s">
        <v>78</v>
      </c>
      <c r="O30" s="10"/>
      <c r="P30" s="10"/>
    </row>
    <row r="31" customFormat="false" ht="12.8" hidden="false" customHeight="false" outlineLevel="0" collapsed="false">
      <c r="A31" s="10" t="s">
        <v>160</v>
      </c>
      <c r="B31" s="10" t="s">
        <v>161</v>
      </c>
      <c r="C31" s="31" t="s">
        <v>162</v>
      </c>
      <c r="D31" s="30" t="n">
        <v>99743417</v>
      </c>
      <c r="E31" s="10" t="s">
        <v>18</v>
      </c>
      <c r="F31" s="11" t="n">
        <v>11</v>
      </c>
      <c r="G31" s="11" t="s">
        <v>38</v>
      </c>
      <c r="H31" s="12" t="n">
        <f aca="false">IF(K31="К",F31*20,IF(K31="Л",F31*45,IF(K31="ГУ",F31*30,IF(K31="ГМ",F31*40,IF(K31="Д",F31*30,IF(K31="ГУ1",F31*22.5,IF(K31="К1",F31*10,)))))))</f>
        <v>220</v>
      </c>
      <c r="I31" s="13" t="s">
        <v>20</v>
      </c>
      <c r="J31" s="14" t="s">
        <v>21</v>
      </c>
      <c r="K31" s="15" t="s">
        <v>22</v>
      </c>
      <c r="L31" s="14" t="s">
        <v>42</v>
      </c>
      <c r="M31" s="14" t="s">
        <v>78</v>
      </c>
      <c r="N31" s="14" t="s">
        <v>78</v>
      </c>
      <c r="O31" s="10"/>
      <c r="P31" s="10"/>
    </row>
    <row r="32" customFormat="false" ht="12.8" hidden="false" customHeight="false" outlineLevel="0" collapsed="false">
      <c r="A32" s="10" t="s">
        <v>163</v>
      </c>
      <c r="B32" s="10" t="s">
        <v>164</v>
      </c>
      <c r="C32" s="10" t="s">
        <v>165</v>
      </c>
      <c r="D32" s="30" t="n">
        <v>99740059</v>
      </c>
      <c r="E32" s="10" t="s">
        <v>18</v>
      </c>
      <c r="F32" s="11" t="n">
        <v>8</v>
      </c>
      <c r="G32" s="11" t="s">
        <v>19</v>
      </c>
      <c r="H32" s="12" t="n">
        <f aca="false">IF(K32="К",F32*20,IF(K32="Л",F32*45,IF(K32="ГУ",F32*30,IF(K32="ГМ",F32*40,IF(K32="Д",F32*30,IF(K32="ГУ1",F32*22.5,IF(K32="К1",F32*10,)))))))</f>
        <v>160</v>
      </c>
      <c r="I32" s="13" t="s">
        <v>20</v>
      </c>
      <c r="J32" s="14" t="s">
        <v>21</v>
      </c>
      <c r="K32" s="15" t="s">
        <v>22</v>
      </c>
      <c r="L32" s="14" t="s">
        <v>42</v>
      </c>
      <c r="M32" s="14" t="s">
        <v>78</v>
      </c>
      <c r="N32" s="14" t="s">
        <v>78</v>
      </c>
      <c r="O32" s="10"/>
      <c r="P32" s="10"/>
    </row>
    <row r="33" customFormat="false" ht="12.8" hidden="false" customHeight="false" outlineLevel="0" collapsed="false">
      <c r="A33" s="10" t="s">
        <v>166</v>
      </c>
      <c r="B33" s="10" t="s">
        <v>167</v>
      </c>
      <c r="C33" s="31" t="s">
        <v>168</v>
      </c>
      <c r="D33" s="30" t="n">
        <v>98314157</v>
      </c>
      <c r="E33" s="10" t="s">
        <v>59</v>
      </c>
      <c r="F33" s="11" t="n">
        <v>13</v>
      </c>
      <c r="G33" s="11" t="s">
        <v>91</v>
      </c>
      <c r="H33" s="12" t="n">
        <f aca="false">IF(K33="К",F33*20,IF(K33="Л",F33*45,IF(K33="ГУ",F33*30,IF(K33="ГМ",F33*40,IF(K33="Д",F33*30,IF(K33="ГУ1",F33*22.5,IF(K33="К1",F33*10,)))))))</f>
        <v>260</v>
      </c>
      <c r="I33" s="13" t="s">
        <v>20</v>
      </c>
      <c r="J33" s="14" t="s">
        <v>21</v>
      </c>
      <c r="K33" s="15" t="s">
        <v>22</v>
      </c>
      <c r="L33" s="14" t="s">
        <v>24</v>
      </c>
      <c r="M33" s="14" t="s">
        <v>78</v>
      </c>
      <c r="N33" s="14" t="s">
        <v>69</v>
      </c>
      <c r="O33" s="10"/>
      <c r="P33" s="10"/>
    </row>
    <row r="34" customFormat="false" ht="12.8" hidden="false" customHeight="false" outlineLevel="0" collapsed="false">
      <c r="A34" s="10" t="s">
        <v>169</v>
      </c>
      <c r="B34" s="10" t="s">
        <v>170</v>
      </c>
      <c r="C34" s="10" t="s">
        <v>171</v>
      </c>
      <c r="D34" s="30" t="n">
        <v>99737465</v>
      </c>
      <c r="E34" s="10" t="s">
        <v>46</v>
      </c>
      <c r="F34" s="11" t="n">
        <v>25</v>
      </c>
      <c r="G34" s="11" t="s">
        <v>47</v>
      </c>
      <c r="H34" s="12" t="n">
        <f aca="false">IF(K34="К",F34*20,IF(K34="Л",F34*45,IF(K34="ГУ",F34*30,IF(K34="ГМ",F34*40,IF(K34="Д",F34*30,IF(K34="ГУ1",F34*22.5,IF(K34="К1",F34*10,)))))))</f>
        <v>500</v>
      </c>
      <c r="I34" s="13" t="s">
        <v>20</v>
      </c>
      <c r="J34" s="14" t="s">
        <v>21</v>
      </c>
      <c r="K34" s="15" t="s">
        <v>22</v>
      </c>
      <c r="L34" s="14" t="s">
        <v>24</v>
      </c>
      <c r="M34" s="14" t="s">
        <v>78</v>
      </c>
      <c r="N34" s="14" t="s">
        <v>156</v>
      </c>
      <c r="O34" s="10"/>
      <c r="P34" s="10"/>
    </row>
    <row r="35" customFormat="false" ht="12.8" hidden="false" customHeight="false" outlineLevel="0" collapsed="false">
      <c r="A35" s="10" t="s">
        <v>172</v>
      </c>
      <c r="B35" s="10" t="s">
        <v>173</v>
      </c>
      <c r="C35" s="10" t="s">
        <v>174</v>
      </c>
      <c r="D35" s="30" t="n">
        <v>10615510</v>
      </c>
      <c r="E35" s="10" t="s">
        <v>51</v>
      </c>
      <c r="F35" s="11" t="n">
        <v>10</v>
      </c>
      <c r="G35" s="11" t="s">
        <v>52</v>
      </c>
      <c r="H35" s="12" t="n">
        <f aca="false">IF(K35="К",F35*20,IF(K35="Л",F35*45,IF(K35="ГУ",F35*30,IF(K35="ГМ",F35*40,IF(K35="Д",F35*30,IF(K35="ГУ1",F35*22.5,IF(K35="К1",F35*10,)))))))</f>
        <v>200</v>
      </c>
      <c r="I35" s="13" t="s">
        <v>20</v>
      </c>
      <c r="J35" s="14" t="s">
        <v>21</v>
      </c>
      <c r="K35" s="15" t="s">
        <v>22</v>
      </c>
      <c r="L35" s="14" t="s">
        <v>24</v>
      </c>
      <c r="M35" s="14" t="s">
        <v>101</v>
      </c>
      <c r="N35" s="14" t="s">
        <v>175</v>
      </c>
      <c r="O35" s="10"/>
      <c r="P35" s="10"/>
    </row>
    <row r="36" customFormat="false" ht="12.8" hidden="false" customHeight="false" outlineLevel="0" collapsed="false">
      <c r="A36" s="10" t="s">
        <v>176</v>
      </c>
      <c r="B36" s="10" t="s">
        <v>177</v>
      </c>
      <c r="C36" s="10" t="s">
        <v>178</v>
      </c>
      <c r="D36" s="30" t="n">
        <v>99742524</v>
      </c>
      <c r="E36" s="10" t="s">
        <v>143</v>
      </c>
      <c r="F36" s="11" t="n">
        <v>5</v>
      </c>
      <c r="G36" s="11" t="s">
        <v>19</v>
      </c>
      <c r="H36" s="12" t="n">
        <f aca="false">IF(K36="К",F36*20,IF(K36="Л",F36*45,IF(K36="ГУ",F36*30,IF(K36="ГМ",F36*40,IF(K36="Д",F36*30,IF(K36="ГУ1",F36*22.5,IF(K36="К1",F36*10,)))))))</f>
        <v>100</v>
      </c>
      <c r="I36" s="13" t="s">
        <v>20</v>
      </c>
      <c r="J36" s="14" t="s">
        <v>21</v>
      </c>
      <c r="K36" s="15" t="s">
        <v>22</v>
      </c>
      <c r="L36" s="14" t="s">
        <v>25</v>
      </c>
      <c r="M36" s="14" t="s">
        <v>112</v>
      </c>
      <c r="N36" s="14" t="s">
        <v>112</v>
      </c>
      <c r="O36" s="10"/>
      <c r="P36" s="10"/>
    </row>
    <row r="37" customFormat="false" ht="12.8" hidden="false" customHeight="false" outlineLevel="0" collapsed="false">
      <c r="A37" s="10" t="s">
        <v>179</v>
      </c>
      <c r="B37" s="10" t="s">
        <v>180</v>
      </c>
      <c r="C37" s="10" t="s">
        <v>181</v>
      </c>
      <c r="D37" s="30" t="n">
        <v>99633922</v>
      </c>
      <c r="E37" s="10" t="s">
        <v>37</v>
      </c>
      <c r="F37" s="11" t="n">
        <v>3</v>
      </c>
      <c r="G37" s="16" t="s">
        <v>182</v>
      </c>
      <c r="H37" s="12" t="n">
        <f aca="false">IF(K37="К",F37*20,IF(K37="Л",F37*45,IF(K37="ГУ",F37*30,IF(K37="ГМ",F37*40,IF(K37="Д",F37*30,IF(K37="ГУ1",F37*22.5,IF(K37="К1",F37*10,)))))))</f>
        <v>135</v>
      </c>
      <c r="I37" s="13" t="s">
        <v>183</v>
      </c>
      <c r="J37" s="14" t="s">
        <v>31</v>
      </c>
      <c r="K37" s="15" t="s">
        <v>96</v>
      </c>
      <c r="L37" s="14" t="s">
        <v>25</v>
      </c>
      <c r="M37" s="14" t="s">
        <v>78</v>
      </c>
      <c r="N37" s="14" t="s">
        <v>112</v>
      </c>
      <c r="O37" s="10"/>
      <c r="P37" s="10"/>
    </row>
    <row r="38" customFormat="false" ht="12.8" hidden="false" customHeight="false" outlineLevel="0" collapsed="false">
      <c r="A38" s="10" t="s">
        <v>184</v>
      </c>
      <c r="B38" s="10" t="s">
        <v>185</v>
      </c>
      <c r="C38" s="10" t="s">
        <v>186</v>
      </c>
      <c r="D38" s="30" t="n">
        <v>99400940</v>
      </c>
      <c r="E38" s="10" t="s">
        <v>59</v>
      </c>
      <c r="F38" s="11" t="n">
        <v>25</v>
      </c>
      <c r="G38" s="11" t="s">
        <v>38</v>
      </c>
      <c r="H38" s="12" t="n">
        <f aca="false">IF(K38="К",F38*20,IF(K38="Л",F38*45,IF(K38="ГУ",F38*30,IF(K38="ГМ",F38*40,IF(K38="Д",F38*30,IF(K38="ГУ1",F38*22.5,IF(K38="К1",F38*10,)))))))</f>
        <v>500</v>
      </c>
      <c r="I38" s="13" t="s">
        <v>20</v>
      </c>
      <c r="J38" s="14" t="s">
        <v>21</v>
      </c>
      <c r="K38" s="15" t="s">
        <v>22</v>
      </c>
      <c r="L38" s="14" t="s">
        <v>25</v>
      </c>
      <c r="M38" s="14" t="s">
        <v>101</v>
      </c>
      <c r="N38" s="14" t="s">
        <v>101</v>
      </c>
      <c r="O38" s="10"/>
      <c r="P38" s="10"/>
    </row>
    <row r="39" customFormat="false" ht="12.8" hidden="false" customHeight="false" outlineLevel="0" collapsed="false">
      <c r="A39" s="10" t="s">
        <v>187</v>
      </c>
      <c r="B39" s="10" t="s">
        <v>188</v>
      </c>
      <c r="C39" s="10" t="s">
        <v>189</v>
      </c>
      <c r="D39" s="30" t="n">
        <v>99732923</v>
      </c>
      <c r="E39" s="10" t="s">
        <v>37</v>
      </c>
      <c r="F39" s="11" t="n">
        <v>15</v>
      </c>
      <c r="G39" s="11" t="s">
        <v>38</v>
      </c>
      <c r="H39" s="12" t="n">
        <f aca="false">IF(K39="К",F39*20,IF(K39="Л",F39*45,IF(K39="ГУ",F39*30,IF(K39="ГМ",F39*40,IF(K39="Д",F39*30,IF(K39="ГУ1",F39*22.5,IF(K39="К1",F39*10,)))))))</f>
        <v>675</v>
      </c>
      <c r="I39" s="13" t="s">
        <v>39</v>
      </c>
      <c r="J39" s="14" t="s">
        <v>31</v>
      </c>
      <c r="K39" s="15" t="s">
        <v>96</v>
      </c>
      <c r="L39" s="14" t="s">
        <v>25</v>
      </c>
      <c r="M39" s="14" t="s">
        <v>101</v>
      </c>
      <c r="N39" s="14" t="s">
        <v>107</v>
      </c>
      <c r="O39" s="10"/>
      <c r="P39" s="10"/>
    </row>
    <row r="40" customFormat="false" ht="12.8" hidden="false" customHeight="false" outlineLevel="0" collapsed="false">
      <c r="A40" s="10" t="s">
        <v>190</v>
      </c>
      <c r="B40" s="10" t="s">
        <v>191</v>
      </c>
      <c r="C40" s="10" t="s">
        <v>192</v>
      </c>
      <c r="D40" s="30" t="n">
        <v>99486826</v>
      </c>
      <c r="E40" s="10" t="s">
        <v>18</v>
      </c>
      <c r="F40" s="11" t="n">
        <v>25</v>
      </c>
      <c r="G40" s="11" t="s">
        <v>193</v>
      </c>
      <c r="H40" s="12" t="n">
        <f aca="false">IF(K40="К",F40*20,IF(K40="Л",F40*45,IF(K40="ГУ",F40*30,IF(K40="ГМ",F40*40,IF(K40="Д",F40*30,IF(K40="ГУ1",F40*22.5,IF(K40="К1",F40*10,)))))))</f>
        <v>0</v>
      </c>
      <c r="I40" s="13" t="s">
        <v>20</v>
      </c>
      <c r="J40" s="14" t="s">
        <v>40</v>
      </c>
      <c r="K40" s="15" t="s">
        <v>41</v>
      </c>
      <c r="L40" s="14" t="s">
        <v>25</v>
      </c>
      <c r="M40" s="14" t="s">
        <v>101</v>
      </c>
      <c r="N40" s="14" t="s">
        <v>194</v>
      </c>
      <c r="O40" s="10"/>
      <c r="P40" s="10"/>
    </row>
    <row r="41" s="38" customFormat="true" ht="12.8" hidden="false" customHeight="false" outlineLevel="0" collapsed="false">
      <c r="A41" s="32" t="s">
        <v>195</v>
      </c>
      <c r="B41" s="32" t="s">
        <v>196</v>
      </c>
      <c r="C41" s="32" t="s">
        <v>197</v>
      </c>
      <c r="D41" s="33" t="n">
        <v>99679272</v>
      </c>
      <c r="E41" s="32" t="s">
        <v>51</v>
      </c>
      <c r="F41" s="34" t="n">
        <v>10</v>
      </c>
      <c r="G41" s="34" t="s">
        <v>63</v>
      </c>
      <c r="H41" s="12" t="n">
        <f aca="false">IF(K41="К",F41*20,IF(K41="Л",F41*45,IF(K41="ГУ",F41*30,IF(K41="ГМ",F41*40,IF(K41="Д",F41*30,IF(K41="ГУ1",F41*22.5,IF(K41="К1",F41*10,)))))))</f>
        <v>200</v>
      </c>
      <c r="I41" s="35" t="s">
        <v>20</v>
      </c>
      <c r="J41" s="36" t="s">
        <v>21</v>
      </c>
      <c r="K41" s="37" t="s">
        <v>22</v>
      </c>
      <c r="L41" s="36" t="s">
        <v>25</v>
      </c>
      <c r="M41" s="36" t="s">
        <v>107</v>
      </c>
      <c r="N41" s="36" t="s">
        <v>198</v>
      </c>
      <c r="O41" s="32"/>
      <c r="P41" s="32"/>
    </row>
    <row r="42" customFormat="false" ht="12.8" hidden="false" customHeight="false" outlineLevel="0" collapsed="false">
      <c r="A42" s="10" t="s">
        <v>199</v>
      </c>
      <c r="B42" s="10" t="s">
        <v>200</v>
      </c>
      <c r="C42" s="10" t="s">
        <v>201</v>
      </c>
      <c r="D42" s="30" t="n">
        <v>99741457</v>
      </c>
      <c r="E42" s="10" t="s">
        <v>46</v>
      </c>
      <c r="F42" s="11" t="n">
        <v>25</v>
      </c>
      <c r="G42" s="11" t="s">
        <v>47</v>
      </c>
      <c r="H42" s="12" t="n">
        <f aca="false">IF(K42="К",F42*20,IF(K42="Л",F42*45,IF(K42="ГУ",F42*30,IF(K42="ГМ",F42*40,IF(K42="Д",F42*30,IF(K42="ГУ1",F42*22.5,IF(K42="К1",F42*10,)))))))</f>
        <v>500</v>
      </c>
      <c r="I42" s="13" t="s">
        <v>20</v>
      </c>
      <c r="J42" s="14" t="s">
        <v>21</v>
      </c>
      <c r="K42" s="15" t="s">
        <v>22</v>
      </c>
      <c r="L42" s="14" t="s">
        <v>25</v>
      </c>
      <c r="M42" s="14" t="s">
        <v>107</v>
      </c>
      <c r="N42" s="14" t="s">
        <v>107</v>
      </c>
      <c r="O42" s="10"/>
      <c r="P42" s="10"/>
    </row>
    <row r="43" customFormat="false" ht="12.8" hidden="false" customHeight="false" outlineLevel="0" collapsed="false">
      <c r="A43" s="10" t="s">
        <v>202</v>
      </c>
      <c r="B43" s="10" t="s">
        <v>203</v>
      </c>
      <c r="C43" s="10" t="s">
        <v>204</v>
      </c>
      <c r="D43" s="30" t="n">
        <v>99739559</v>
      </c>
      <c r="E43" s="10" t="s">
        <v>37</v>
      </c>
      <c r="F43" s="11" t="n">
        <v>1</v>
      </c>
      <c r="G43" s="11" t="s">
        <v>19</v>
      </c>
      <c r="H43" s="12" t="n">
        <f aca="false">IF(K43="К",F43*20,IF(K43="Л",F43*45,IF(K43="ГУ",F43*30,IF(K43="ГМ",F43*40,IF(K43="Д",F43*30,IF(K43="ГУ1",F43*22.5,IF(K43="К1",F43*10,)))))))</f>
        <v>45</v>
      </c>
      <c r="I43" s="13" t="s">
        <v>20</v>
      </c>
      <c r="J43" s="14" t="s">
        <v>31</v>
      </c>
      <c r="K43" s="15" t="s">
        <v>96</v>
      </c>
      <c r="L43" s="14" t="s">
        <v>25</v>
      </c>
      <c r="M43" s="14" t="s">
        <v>78</v>
      </c>
      <c r="N43" s="14" t="s">
        <v>92</v>
      </c>
      <c r="O43" s="10"/>
      <c r="P43" s="10"/>
    </row>
    <row r="44" customFormat="false" ht="12.8" hidden="false" customHeight="false" outlineLevel="0" collapsed="false">
      <c r="A44" s="10" t="s">
        <v>205</v>
      </c>
      <c r="B44" s="10" t="s">
        <v>206</v>
      </c>
      <c r="C44" s="10" t="s">
        <v>207</v>
      </c>
      <c r="D44" s="30" t="n">
        <v>98135865</v>
      </c>
      <c r="E44" s="10" t="s">
        <v>46</v>
      </c>
      <c r="F44" s="11" t="n">
        <v>3</v>
      </c>
      <c r="G44" s="11" t="s">
        <v>19</v>
      </c>
      <c r="H44" s="12" t="n">
        <f aca="false">IF(K44="К",F44*20,IF(K44="Л",F44*45,IF(K44="ГУ",F44*30,IF(K44="ГМ",F44*40,IF(K44="Д",F44*30,IF(K44="ГУ1",F44*22.5,IF(K44="К1",F44*10,)))))))</f>
        <v>60</v>
      </c>
      <c r="I44" s="13" t="s">
        <v>20</v>
      </c>
      <c r="J44" s="14" t="s">
        <v>21</v>
      </c>
      <c r="K44" s="15" t="s">
        <v>22</v>
      </c>
      <c r="L44" s="14" t="s">
        <v>25</v>
      </c>
      <c r="M44" s="14" t="s">
        <v>101</v>
      </c>
      <c r="N44" s="14" t="s">
        <v>74</v>
      </c>
      <c r="O44" s="10"/>
      <c r="P44" s="10"/>
    </row>
    <row r="45" customFormat="false" ht="12.8" hidden="false" customHeight="false" outlineLevel="0" collapsed="false">
      <c r="A45" s="10" t="s">
        <v>208</v>
      </c>
      <c r="B45" s="10" t="s">
        <v>209</v>
      </c>
      <c r="C45" s="10" t="s">
        <v>210</v>
      </c>
      <c r="D45" s="30" t="n">
        <v>99106728</v>
      </c>
      <c r="E45" s="10" t="s">
        <v>46</v>
      </c>
      <c r="F45" s="11" t="n">
        <v>2</v>
      </c>
      <c r="G45" s="11" t="s">
        <v>47</v>
      </c>
      <c r="H45" s="12" t="n">
        <f aca="false">IF(K45="К",F45*20,IF(K45="Л",F45*45,IF(K45="ГУ",F45*30,IF(K45="ГМ",F45*40,IF(K45="Д",F45*30,IF(K45="ГУ1",F45*22.5,IF(K45="К1",F45*10,)))))))</f>
        <v>40</v>
      </c>
      <c r="I45" s="13" t="s">
        <v>20</v>
      </c>
      <c r="J45" s="14" t="s">
        <v>21</v>
      </c>
      <c r="K45" s="15" t="s">
        <v>22</v>
      </c>
      <c r="L45" s="14" t="s">
        <v>92</v>
      </c>
      <c r="M45" s="14" t="s">
        <v>101</v>
      </c>
      <c r="N45" s="14" t="s">
        <v>74</v>
      </c>
      <c r="O45" s="10"/>
      <c r="P45" s="10"/>
    </row>
    <row r="46" customFormat="false" ht="12.8" hidden="false" customHeight="false" outlineLevel="0" collapsed="false">
      <c r="A46" s="10" t="s">
        <v>34</v>
      </c>
      <c r="B46" s="10" t="s">
        <v>211</v>
      </c>
      <c r="C46" s="10" t="s">
        <v>36</v>
      </c>
      <c r="D46" s="30" t="n">
        <v>99413013</v>
      </c>
      <c r="E46" s="10" t="s">
        <v>18</v>
      </c>
      <c r="F46" s="11" t="n">
        <v>78</v>
      </c>
      <c r="G46" s="11" t="s">
        <v>38</v>
      </c>
      <c r="H46" s="12" t="n">
        <f aca="false">IF(K46="К",F46*20,IF(K46="Л",F46*45,IF(K46="ГУ",F46*30,IF(K46="ГМ",F46*40,IF(K46="Д",F46*30,IF(K46="ГУ1",F46*22.5,IF(K46="К1",F46*10,)))))))</f>
        <v>1560</v>
      </c>
      <c r="I46" s="13" t="s">
        <v>39</v>
      </c>
      <c r="J46" s="14" t="s">
        <v>21</v>
      </c>
      <c r="K46" s="15" t="s">
        <v>22</v>
      </c>
      <c r="L46" s="14" t="s">
        <v>92</v>
      </c>
      <c r="M46" s="14" t="s">
        <v>212</v>
      </c>
      <c r="N46" s="14" t="s">
        <v>212</v>
      </c>
      <c r="O46" s="10"/>
      <c r="P46" s="10"/>
    </row>
    <row r="47" customFormat="false" ht="12.8" hidden="false" customHeight="false" outlineLevel="0" collapsed="false">
      <c r="A47" s="10" t="s">
        <v>213</v>
      </c>
      <c r="B47" s="10" t="s">
        <v>214</v>
      </c>
      <c r="C47" s="10" t="s">
        <v>215</v>
      </c>
      <c r="D47" s="30" t="n">
        <v>99740266</v>
      </c>
      <c r="E47" s="10" t="s">
        <v>59</v>
      </c>
      <c r="F47" s="11" t="n">
        <v>16</v>
      </c>
      <c r="G47" s="11" t="s">
        <v>19</v>
      </c>
      <c r="H47" s="12" t="n">
        <f aca="false">IF(K47="К",F47*20,IF(K47="Л",F47*45,IF(K47="ГУ",F47*30,IF(K47="ГМ",F47*40,IF(K47="Д",F47*30,IF(K47="ГУ1",F47*22.5,IF(K47="К1",F47*10,)))))))</f>
        <v>320</v>
      </c>
      <c r="I47" s="13" t="s">
        <v>20</v>
      </c>
      <c r="J47" s="14" t="s">
        <v>21</v>
      </c>
      <c r="K47" s="15" t="s">
        <v>22</v>
      </c>
      <c r="L47" s="14" t="s">
        <v>92</v>
      </c>
      <c r="M47" s="14" t="s">
        <v>107</v>
      </c>
      <c r="N47" s="14" t="s">
        <v>101</v>
      </c>
      <c r="O47" s="10"/>
      <c r="P47" s="10"/>
    </row>
    <row r="48" customFormat="false" ht="12.8" hidden="false" customHeight="false" outlineLevel="0" collapsed="false">
      <c r="A48" s="10" t="s">
        <v>216</v>
      </c>
      <c r="B48" s="10" t="s">
        <v>217</v>
      </c>
      <c r="C48" s="10" t="s">
        <v>218</v>
      </c>
      <c r="D48" s="30" t="n">
        <v>99739865</v>
      </c>
      <c r="E48" s="10" t="s">
        <v>143</v>
      </c>
      <c r="F48" s="11" t="n">
        <v>3</v>
      </c>
      <c r="G48" s="11" t="s">
        <v>91</v>
      </c>
      <c r="H48" s="12" t="n">
        <f aca="false">IF(K48="К",F48*20,IF(K48="Л",F48*45,IF(K48="ГУ",F48*30,IF(K48="ГМ",F48*40,IF(K48="Д",F48*30,IF(K48="ГУ1",F48*22.5,IF(K48="К1",F48*10,)))))))</f>
        <v>60</v>
      </c>
      <c r="I48" s="13" t="s">
        <v>20</v>
      </c>
      <c r="J48" s="14" t="s">
        <v>21</v>
      </c>
      <c r="K48" s="15" t="s">
        <v>22</v>
      </c>
      <c r="L48" s="14" t="s">
        <v>92</v>
      </c>
      <c r="M48" s="14" t="s">
        <v>156</v>
      </c>
      <c r="N48" s="14" t="s">
        <v>78</v>
      </c>
      <c r="O48" s="10"/>
      <c r="P48" s="10"/>
    </row>
    <row r="49" customFormat="false" ht="12.8" hidden="false" customHeight="false" outlineLevel="0" collapsed="false">
      <c r="A49" s="10" t="s">
        <v>219</v>
      </c>
      <c r="B49" s="10" t="s">
        <v>220</v>
      </c>
      <c r="C49" s="10" t="s">
        <v>221</v>
      </c>
      <c r="D49" s="30" t="n">
        <v>99711242</v>
      </c>
      <c r="E49" s="10" t="s">
        <v>37</v>
      </c>
      <c r="F49" s="11" t="n">
        <v>17</v>
      </c>
      <c r="G49" s="11" t="s">
        <v>47</v>
      </c>
      <c r="H49" s="12" t="n">
        <f aca="false">IF(K49="К",F49*20,IF(K49="Л",F49*45,IF(K49="ГУ",F49*30,IF(K49="ГМ",F49*40,IF(K49="Д",F49*30,IF(K49="ГУ1",F49*22.5,IF(K49="К1",F49*10,)))))))</f>
        <v>340</v>
      </c>
      <c r="I49" s="13" t="s">
        <v>20</v>
      </c>
      <c r="J49" s="14" t="s">
        <v>21</v>
      </c>
      <c r="K49" s="15" t="s">
        <v>22</v>
      </c>
      <c r="L49" s="14" t="s">
        <v>92</v>
      </c>
      <c r="M49" s="14" t="s">
        <v>107</v>
      </c>
      <c r="N49" s="14" t="s">
        <v>107</v>
      </c>
      <c r="O49" s="10"/>
      <c r="P49" s="10"/>
    </row>
    <row r="50" customFormat="false" ht="12.8" hidden="false" customHeight="false" outlineLevel="0" collapsed="false">
      <c r="A50" s="10" t="s">
        <v>222</v>
      </c>
      <c r="B50" s="10" t="s">
        <v>223</v>
      </c>
      <c r="C50" s="10" t="s">
        <v>224</v>
      </c>
      <c r="D50" s="30" t="n">
        <v>99743367</v>
      </c>
      <c r="E50" s="10" t="s">
        <v>46</v>
      </c>
      <c r="F50" s="11" t="n">
        <v>10</v>
      </c>
      <c r="G50" s="11" t="s">
        <v>19</v>
      </c>
      <c r="H50" s="12" t="n">
        <f aca="false">IF(K50="К",F50*20,IF(K50="Л",F50*45,IF(K50="ГУ",F50*30,IF(K50="ГМ",F50*40,IF(K50="Д",F50*30,IF(K50="ГУ1",F50*22.5,IF(K50="К1",F50*10,)))))))</f>
        <v>200</v>
      </c>
      <c r="I50" s="13" t="s">
        <v>20</v>
      </c>
      <c r="J50" s="14" t="s">
        <v>21</v>
      </c>
      <c r="K50" s="15" t="s">
        <v>22</v>
      </c>
      <c r="L50" s="14" t="s">
        <v>92</v>
      </c>
      <c r="M50" s="14" t="s">
        <v>101</v>
      </c>
      <c r="N50" s="14" t="s">
        <v>74</v>
      </c>
      <c r="O50" s="10"/>
      <c r="P50" s="10"/>
    </row>
    <row r="51" customFormat="false" ht="12.8" hidden="false" customHeight="false" outlineLevel="0" collapsed="false">
      <c r="A51" s="10" t="s">
        <v>225</v>
      </c>
      <c r="B51" s="10" t="s">
        <v>226</v>
      </c>
      <c r="C51" s="10" t="s">
        <v>227</v>
      </c>
      <c r="D51" s="30" t="n">
        <v>98915164</v>
      </c>
      <c r="E51" s="10" t="s">
        <v>37</v>
      </c>
      <c r="F51" s="11" t="n">
        <v>2</v>
      </c>
      <c r="G51" s="11" t="s">
        <v>38</v>
      </c>
      <c r="H51" s="12" t="n">
        <f aca="false">IF(K51="К",F51*20,IF(K51="Л",F51*45,IF(K51="ГУ",F51*30,IF(K51="ГМ",F51*40,IF(K51="Д",F51*30,IF(K51="ГУ1",F51*22.5,IF(K51="К1",F51*10,)))))))</f>
        <v>40</v>
      </c>
      <c r="I51" s="13" t="s">
        <v>20</v>
      </c>
      <c r="J51" s="14" t="s">
        <v>21</v>
      </c>
      <c r="K51" s="15" t="s">
        <v>22</v>
      </c>
      <c r="L51" s="14" t="s">
        <v>112</v>
      </c>
      <c r="M51" s="14" t="s">
        <v>74</v>
      </c>
      <c r="N51" s="14" t="s">
        <v>78</v>
      </c>
      <c r="O51" s="10"/>
      <c r="P51" s="10"/>
    </row>
    <row r="52" customFormat="false" ht="12.8" hidden="false" customHeight="false" outlineLevel="0" collapsed="false">
      <c r="A52" s="10" t="s">
        <v>228</v>
      </c>
      <c r="B52" s="10" t="s">
        <v>229</v>
      </c>
      <c r="C52" s="10" t="s">
        <v>221</v>
      </c>
      <c r="D52" s="30" t="n">
        <v>99711242</v>
      </c>
      <c r="E52" s="10" t="s">
        <v>37</v>
      </c>
      <c r="F52" s="11" t="n">
        <v>3</v>
      </c>
      <c r="G52" s="11" t="s">
        <v>47</v>
      </c>
      <c r="H52" s="12" t="n">
        <f aca="false">IF(K52="К",F52*20,IF(K52="Л",F52*45,IF(K52="ГУ",F52*30,IF(K52="ГМ",F52*40,IF(K52="Д",F52*30,IF(K52="ГУ1",F52*22.5,IF(K52="К1",F52*10,)))))))</f>
        <v>135</v>
      </c>
      <c r="I52" s="13" t="s">
        <v>20</v>
      </c>
      <c r="J52" s="14" t="s">
        <v>31</v>
      </c>
      <c r="K52" s="15" t="s">
        <v>96</v>
      </c>
      <c r="L52" s="14" t="s">
        <v>112</v>
      </c>
      <c r="M52" s="14" t="s">
        <v>74</v>
      </c>
      <c r="N52" s="14" t="s">
        <v>78</v>
      </c>
      <c r="O52" s="10"/>
      <c r="P52" s="10"/>
    </row>
    <row r="53" customFormat="false" ht="12.8" hidden="false" customHeight="false" outlineLevel="0" collapsed="false">
      <c r="A53" s="10" t="s">
        <v>230</v>
      </c>
      <c r="B53" s="10" t="s">
        <v>231</v>
      </c>
      <c r="C53" s="10" t="s">
        <v>232</v>
      </c>
      <c r="D53" s="30" t="n">
        <v>99495470</v>
      </c>
      <c r="E53" s="10" t="s">
        <v>46</v>
      </c>
      <c r="F53" s="11" t="n">
        <v>15</v>
      </c>
      <c r="G53" s="11" t="s">
        <v>19</v>
      </c>
      <c r="H53" s="12" t="n">
        <f aca="false">IF(K53="К",F53*20,IF(K53="Л",F53*45,IF(K53="ГУ",F53*30,IF(K53="ГМ",F53*40,IF(K53="Д",F53*30,IF(K53="ГУ1",F53*22.5,IF(K53="К1",F53*10,)))))))</f>
        <v>300</v>
      </c>
      <c r="I53" s="13" t="s">
        <v>20</v>
      </c>
      <c r="J53" s="14" t="s">
        <v>21</v>
      </c>
      <c r="K53" s="15" t="s">
        <v>22</v>
      </c>
      <c r="L53" s="14" t="s">
        <v>112</v>
      </c>
      <c r="M53" s="14" t="s">
        <v>156</v>
      </c>
      <c r="N53" s="14" t="s">
        <v>101</v>
      </c>
      <c r="O53" s="10"/>
      <c r="P53" s="10"/>
    </row>
    <row r="54" customFormat="false" ht="12.8" hidden="false" customHeight="false" outlineLevel="0" collapsed="false">
      <c r="A54" s="10" t="s">
        <v>233</v>
      </c>
      <c r="B54" s="10" t="s">
        <v>234</v>
      </c>
      <c r="C54" s="10" t="s">
        <v>235</v>
      </c>
      <c r="D54" s="30" t="n">
        <v>99738084</v>
      </c>
      <c r="E54" s="10" t="s">
        <v>51</v>
      </c>
      <c r="F54" s="11" t="n">
        <v>8</v>
      </c>
      <c r="G54" s="11" t="s">
        <v>193</v>
      </c>
      <c r="H54" s="12" t="n">
        <f aca="false">IF(K54="К",F54*20,IF(K54="Л",F54*45,IF(K54="ГУ",F54*30,IF(K54="ГМ",F54*40,IF(K54="Д",F54*30,IF(K54="ГУ1",F54*22.5,IF(K54="К1",F54*10,)))))))</f>
        <v>160</v>
      </c>
      <c r="I54" s="13" t="s">
        <v>20</v>
      </c>
      <c r="J54" s="14" t="s">
        <v>21</v>
      </c>
      <c r="K54" s="15" t="s">
        <v>22</v>
      </c>
      <c r="L54" s="14" t="s">
        <v>112</v>
      </c>
      <c r="M54" s="14" t="s">
        <v>175</v>
      </c>
      <c r="N54" s="14" t="s">
        <v>198</v>
      </c>
      <c r="O54" s="10"/>
      <c r="P54" s="10"/>
    </row>
    <row r="55" customFormat="false" ht="12.8" hidden="false" customHeight="false" outlineLevel="0" collapsed="false">
      <c r="A55" s="10" t="s">
        <v>236</v>
      </c>
      <c r="B55" s="10" t="s">
        <v>237</v>
      </c>
      <c r="C55" s="10" t="s">
        <v>238</v>
      </c>
      <c r="D55" s="30" t="n">
        <v>99743128</v>
      </c>
      <c r="E55" s="10" t="s">
        <v>46</v>
      </c>
      <c r="F55" s="11" t="n">
        <v>24</v>
      </c>
      <c r="G55" s="11" t="s">
        <v>19</v>
      </c>
      <c r="H55" s="12" t="n">
        <f aca="false">IF(K55="К",F55*20,IF(K55="Л",F55*45,IF(K55="ГУ",F55*30,IF(K55="ГМ",F55*40,IF(K55="Д",F55*30,IF(K55="ГУ1",F55*22.5,IF(K55="К1",F55*10,)))))))</f>
        <v>480</v>
      </c>
      <c r="I55" s="13" t="s">
        <v>20</v>
      </c>
      <c r="J55" s="14" t="s">
        <v>21</v>
      </c>
      <c r="K55" s="15" t="s">
        <v>22</v>
      </c>
      <c r="L55" s="14" t="s">
        <v>112</v>
      </c>
      <c r="M55" s="14" t="s">
        <v>175</v>
      </c>
      <c r="N55" s="14" t="s">
        <v>175</v>
      </c>
      <c r="O55" s="10"/>
      <c r="P55" s="10"/>
    </row>
    <row r="56" customFormat="false" ht="12.8" hidden="false" customHeight="false" outlineLevel="0" collapsed="false">
      <c r="A56" s="10" t="s">
        <v>239</v>
      </c>
      <c r="B56" s="10" t="s">
        <v>240</v>
      </c>
      <c r="C56" s="10" t="s">
        <v>241</v>
      </c>
      <c r="D56" s="30" t="n">
        <v>99302382</v>
      </c>
      <c r="E56" s="10" t="s">
        <v>46</v>
      </c>
      <c r="F56" s="11" t="n">
        <v>4</v>
      </c>
      <c r="G56" s="11" t="s">
        <v>19</v>
      </c>
      <c r="H56" s="12" t="n">
        <f aca="false">IF(K56="К",F56*20,IF(K56="Л",F56*45,IF(K56="ГУ",F56*30,IF(K56="ГМ",F56*40,IF(K56="Д",F56*30,IF(K56="ГУ1",F56*22.5,IF(K56="К1",F56*10,)))))))</f>
        <v>80</v>
      </c>
      <c r="I56" s="13" t="s">
        <v>20</v>
      </c>
      <c r="J56" s="14" t="s">
        <v>21</v>
      </c>
      <c r="K56" s="15" t="s">
        <v>22</v>
      </c>
      <c r="L56" s="14" t="s">
        <v>112</v>
      </c>
      <c r="M56" s="14" t="s">
        <v>74</v>
      </c>
      <c r="N56" s="14" t="s">
        <v>78</v>
      </c>
      <c r="O56" s="10"/>
      <c r="P56" s="10"/>
    </row>
    <row r="57" customFormat="false" ht="12.8" hidden="false" customHeight="false" outlineLevel="0" collapsed="false">
      <c r="A57" s="10" t="s">
        <v>239</v>
      </c>
      <c r="B57" s="10" t="s">
        <v>242</v>
      </c>
      <c r="C57" s="10" t="s">
        <v>241</v>
      </c>
      <c r="D57" s="30" t="n">
        <v>99302382</v>
      </c>
      <c r="E57" s="10" t="s">
        <v>37</v>
      </c>
      <c r="F57" s="11" t="n">
        <v>3</v>
      </c>
      <c r="G57" s="11" t="s">
        <v>19</v>
      </c>
      <c r="H57" s="12" t="n">
        <f aca="false">IF(K57="К",F57*20,IF(K57="Л",F57*45,IF(K57="ГУ",F57*30,IF(K57="ГМ",F57*40,IF(K57="Д",F57*30,IF(K57="ГУ1",F57*22.5,IF(K57="К1",F57*10,)))))))</f>
        <v>135</v>
      </c>
      <c r="I57" s="13" t="s">
        <v>20</v>
      </c>
      <c r="J57" s="39" t="s">
        <v>31</v>
      </c>
      <c r="K57" s="15" t="s">
        <v>96</v>
      </c>
      <c r="L57" s="14" t="s">
        <v>112</v>
      </c>
      <c r="M57" s="14" t="s">
        <v>78</v>
      </c>
      <c r="N57" s="14" t="s">
        <v>78</v>
      </c>
      <c r="O57" s="10"/>
      <c r="P57" s="10"/>
    </row>
    <row r="58" customFormat="false" ht="12.8" hidden="false" customHeight="false" outlineLevel="0" collapsed="false">
      <c r="A58" s="10" t="s">
        <v>243</v>
      </c>
      <c r="B58" s="10" t="s">
        <v>244</v>
      </c>
      <c r="C58" s="10" t="s">
        <v>245</v>
      </c>
      <c r="D58" s="30" t="n">
        <v>99699243</v>
      </c>
      <c r="E58" s="10" t="s">
        <v>59</v>
      </c>
      <c r="F58" s="11" t="n">
        <v>14</v>
      </c>
      <c r="G58" s="11" t="s">
        <v>246</v>
      </c>
      <c r="H58" s="12" t="n">
        <f aca="false">IF(K58="К",F58*20,IF(K58="Л",F58*45,IF(K58="ГУ",F58*30,IF(K58="ГМ",F58*40,IF(K58="Д",F58*30,IF(K58="ГУ1",F58*22.5,IF(K58="К1",F58*10,)))))))</f>
        <v>280</v>
      </c>
      <c r="I58" s="13" t="s">
        <v>20</v>
      </c>
      <c r="J58" s="14" t="s">
        <v>21</v>
      </c>
      <c r="K58" s="15" t="s">
        <v>22</v>
      </c>
      <c r="L58" s="14" t="s">
        <v>78</v>
      </c>
      <c r="M58" s="14" t="s">
        <v>175</v>
      </c>
      <c r="N58" s="14" t="s">
        <v>194</v>
      </c>
      <c r="O58" s="10"/>
      <c r="P58" s="10"/>
    </row>
    <row r="59" customFormat="false" ht="12.8" hidden="false" customHeight="false" outlineLevel="0" collapsed="false">
      <c r="A59" s="10" t="s">
        <v>247</v>
      </c>
      <c r="B59" s="10" t="s">
        <v>248</v>
      </c>
      <c r="C59" s="10" t="s">
        <v>249</v>
      </c>
      <c r="D59" s="30" t="n">
        <v>99731649</v>
      </c>
      <c r="E59" s="10" t="s">
        <v>143</v>
      </c>
      <c r="F59" s="11" t="n">
        <v>1</v>
      </c>
      <c r="G59" s="11" t="s">
        <v>38</v>
      </c>
      <c r="H59" s="12" t="n">
        <f aca="false">IF(K59="К",F59*20,IF(K59="Л",F59*45,IF(K59="ГУ",F59*30,IF(K59="ГМ",F59*40,IF(K59="Д",F59*30,IF(K59="ГУ1",F59*22.5,IF(K59="К1",F59*10,)))))))</f>
        <v>20</v>
      </c>
      <c r="I59" s="13" t="s">
        <v>20</v>
      </c>
      <c r="J59" s="14" t="s">
        <v>21</v>
      </c>
      <c r="K59" s="15" t="s">
        <v>22</v>
      </c>
      <c r="L59" s="14" t="s">
        <v>78</v>
      </c>
      <c r="M59" s="14" t="s">
        <v>107</v>
      </c>
      <c r="N59" s="14" t="s">
        <v>136</v>
      </c>
      <c r="O59" s="10"/>
      <c r="P59" s="10"/>
    </row>
    <row r="60" customFormat="false" ht="12.8" hidden="false" customHeight="false" outlineLevel="0" collapsed="false">
      <c r="A60" s="10" t="s">
        <v>247</v>
      </c>
      <c r="B60" s="10" t="s">
        <v>250</v>
      </c>
      <c r="C60" s="10" t="s">
        <v>249</v>
      </c>
      <c r="D60" s="30" t="n">
        <v>99731649</v>
      </c>
      <c r="E60" s="10" t="s">
        <v>143</v>
      </c>
      <c r="F60" s="11" t="n">
        <v>3</v>
      </c>
      <c r="G60" s="11" t="s">
        <v>38</v>
      </c>
      <c r="H60" s="12" t="n">
        <f aca="false">IF(K60="К",F60*20,IF(K60="Л",F60*45,IF(K60="ГУ",F60*30,IF(K60="ГМ",F60*40,IF(K60="Д",F60*30,IF(K60="ГУ1",F60*22.5,IF(K60="К1",F60*10,)))))))</f>
        <v>90</v>
      </c>
      <c r="I60" s="13" t="s">
        <v>20</v>
      </c>
      <c r="J60" s="39" t="s">
        <v>31</v>
      </c>
      <c r="K60" s="15" t="s">
        <v>32</v>
      </c>
      <c r="L60" s="14" t="s">
        <v>78</v>
      </c>
      <c r="M60" s="14" t="s">
        <v>107</v>
      </c>
      <c r="N60" s="14" t="s">
        <v>136</v>
      </c>
      <c r="O60" s="10"/>
      <c r="P60" s="10"/>
    </row>
    <row r="61" customFormat="false" ht="12.8" hidden="false" customHeight="false" outlineLevel="0" collapsed="false">
      <c r="A61" s="10" t="s">
        <v>251</v>
      </c>
      <c r="B61" s="10" t="s">
        <v>252</v>
      </c>
      <c r="C61" s="10" t="s">
        <v>235</v>
      </c>
      <c r="D61" s="30" t="n">
        <v>99738084</v>
      </c>
      <c r="E61" s="10" t="s">
        <v>46</v>
      </c>
      <c r="F61" s="11" t="n">
        <v>3</v>
      </c>
      <c r="G61" s="11" t="s">
        <v>193</v>
      </c>
      <c r="H61" s="12" t="n">
        <f aca="false">IF(K61="К",F61*20,IF(K61="Л",F61*45,IF(K61="ГУ",F61*30,IF(K61="ГМ",F61*40,IF(K61="Д",F61*30,IF(K61="ГУ1",F61*22.5,IF(K61="К1",F61*10,)))))))</f>
        <v>135</v>
      </c>
      <c r="I61" s="13" t="s">
        <v>20</v>
      </c>
      <c r="J61" s="39" t="s">
        <v>31</v>
      </c>
      <c r="K61" s="15" t="s">
        <v>96</v>
      </c>
      <c r="L61" s="14" t="s">
        <v>101</v>
      </c>
      <c r="M61" s="14" t="s">
        <v>198</v>
      </c>
      <c r="N61" s="14" t="s">
        <v>198</v>
      </c>
      <c r="O61" s="10"/>
      <c r="P61" s="10"/>
    </row>
    <row r="62" s="41" customFormat="true" ht="12.8" hidden="false" customHeight="false" outlineLevel="0" collapsed="false">
      <c r="A62" s="40" t="s">
        <v>253</v>
      </c>
      <c r="B62" s="31" t="s">
        <v>254</v>
      </c>
      <c r="C62" s="40" t="s">
        <v>255</v>
      </c>
      <c r="D62" s="30" t="n">
        <v>98745974</v>
      </c>
      <c r="E62" s="40" t="s">
        <v>59</v>
      </c>
      <c r="F62" s="11" t="n">
        <v>25</v>
      </c>
      <c r="G62" s="11" t="s">
        <v>30</v>
      </c>
      <c r="H62" s="12" t="n">
        <f aca="false">IF(K62="К",F62*20,IF(K62="Л",F62*45,IF(K62="ГУ",F62*30,IF(K62="ГМ",F62*40,IF(K62="Д",F62*30,IF(K62="ГУ1",F62*22.5,IF(K62="К1",F62*10,)))))))</f>
        <v>500</v>
      </c>
      <c r="I62" s="11" t="s">
        <v>20</v>
      </c>
      <c r="J62" s="14" t="s">
        <v>21</v>
      </c>
      <c r="K62" s="11" t="s">
        <v>22</v>
      </c>
      <c r="L62" s="14" t="s">
        <v>101</v>
      </c>
      <c r="M62" s="14" t="s">
        <v>198</v>
      </c>
      <c r="N62" s="14" t="s">
        <v>198</v>
      </c>
      <c r="O62" s="40"/>
      <c r="P62" s="40"/>
    </row>
    <row r="63" customFormat="false" ht="12.8" hidden="false" customHeight="false" outlineLevel="0" collapsed="false">
      <c r="A63" s="10" t="s">
        <v>256</v>
      </c>
      <c r="B63" s="10" t="s">
        <v>257</v>
      </c>
      <c r="C63" s="10" t="s">
        <v>258</v>
      </c>
      <c r="D63" s="30" t="n">
        <v>99736626</v>
      </c>
      <c r="E63" s="10" t="s">
        <v>59</v>
      </c>
      <c r="F63" s="11" t="n">
        <v>1</v>
      </c>
      <c r="G63" s="11" t="s">
        <v>19</v>
      </c>
      <c r="H63" s="12" t="n">
        <f aca="false">IF(K63="К",F63*20,IF(K63="Л",F63*45,IF(K63="ГУ",F63*30,IF(K63="ГМ",F63*40,IF(K63="Д",F63*30,IF(K63="ГУ1",F63*22.5,IF(K63="К1",F63*10,)))))))</f>
        <v>20</v>
      </c>
      <c r="I63" s="13" t="s">
        <v>20</v>
      </c>
      <c r="J63" s="14" t="s">
        <v>21</v>
      </c>
      <c r="K63" s="15" t="s">
        <v>22</v>
      </c>
      <c r="L63" s="14" t="s">
        <v>101</v>
      </c>
      <c r="M63" s="14" t="s">
        <v>175</v>
      </c>
      <c r="N63" s="14" t="s">
        <v>194</v>
      </c>
      <c r="O63" s="10"/>
      <c r="P63" s="10"/>
    </row>
    <row r="64" customFormat="false" ht="12.8" hidden="false" customHeight="false" outlineLevel="0" collapsed="false">
      <c r="A64" s="10" t="s">
        <v>259</v>
      </c>
      <c r="B64" s="10" t="s">
        <v>260</v>
      </c>
      <c r="C64" s="10" t="s">
        <v>261</v>
      </c>
      <c r="D64" s="30" t="n">
        <v>99741864</v>
      </c>
      <c r="E64" s="10" t="s">
        <v>46</v>
      </c>
      <c r="F64" s="11" t="n">
        <v>50</v>
      </c>
      <c r="G64" s="11" t="s">
        <v>193</v>
      </c>
      <c r="H64" s="12" t="n">
        <f aca="false">IF(K64="К",F64*20,IF(K64="Л",F64*45,IF(K64="ГУ",F64*30,IF(K64="ГМ",F64*40,IF(K64="Д",F64*30,IF(K64="ГУ1",F64*22.5,IF(K64="К1",F64*10,)))))))</f>
        <v>1000</v>
      </c>
      <c r="I64" s="13" t="s">
        <v>262</v>
      </c>
      <c r="J64" s="14" t="s">
        <v>21</v>
      </c>
      <c r="K64" s="15" t="s">
        <v>22</v>
      </c>
      <c r="L64" s="14" t="s">
        <v>101</v>
      </c>
      <c r="M64" s="14" t="s">
        <v>212</v>
      </c>
      <c r="N64" s="14" t="s">
        <v>212</v>
      </c>
      <c r="O64" s="10"/>
      <c r="P64" s="10"/>
    </row>
    <row r="65" s="38" customFormat="true" ht="12.8" hidden="false" customHeight="false" outlineLevel="0" collapsed="false">
      <c r="A65" s="32" t="s">
        <v>263</v>
      </c>
      <c r="B65" s="32" t="s">
        <v>264</v>
      </c>
      <c r="C65" s="32" t="s">
        <v>111</v>
      </c>
      <c r="D65" s="33" t="n">
        <v>99633691</v>
      </c>
      <c r="E65" s="32" t="s">
        <v>29</v>
      </c>
      <c r="F65" s="34" t="n">
        <v>1</v>
      </c>
      <c r="G65" s="34" t="s">
        <v>19</v>
      </c>
      <c r="H65" s="42" t="n">
        <f aca="false">IF(K65="К",F65*20,IF(K65="Л",F65*45,IF(K65="ГУ",F65*30,IF(K65="ГМ",F65*40,IF(K65="Д",F65*30,IF(K65="ГУ1",F65*22.5,IF(K65="К1",F65*10,)))))))</f>
        <v>45</v>
      </c>
      <c r="I65" s="35" t="s">
        <v>20</v>
      </c>
      <c r="J65" s="43" t="s">
        <v>31</v>
      </c>
      <c r="K65" s="37" t="s">
        <v>96</v>
      </c>
      <c r="L65" s="36" t="s">
        <v>107</v>
      </c>
      <c r="M65" s="36" t="s">
        <v>198</v>
      </c>
      <c r="N65" s="36" t="s">
        <v>265</v>
      </c>
      <c r="O65" s="32"/>
      <c r="P65" s="32"/>
    </row>
    <row r="66" customFormat="false" ht="12.8" hidden="false" customHeight="false" outlineLevel="0" collapsed="false">
      <c r="A66" s="10" t="s">
        <v>266</v>
      </c>
      <c r="B66" s="10" t="s">
        <v>267</v>
      </c>
      <c r="C66" s="10" t="s">
        <v>268</v>
      </c>
      <c r="D66" s="30" t="n">
        <v>99708138</v>
      </c>
      <c r="E66" s="10" t="s">
        <v>37</v>
      </c>
      <c r="F66" s="11" t="n">
        <v>18</v>
      </c>
      <c r="G66" s="11" t="s">
        <v>52</v>
      </c>
      <c r="H66" s="12" t="n">
        <f aca="false">IF(K66="К",F66*20,IF(K66="Л",F66*45,IF(K66="ГУ",F66*30,IF(K66="ГМ",F66*40,IF(K66="Д",F66*30,IF(K66="ГУ1",F66*22.5,IF(K66="К1",F66*10,)))))))</f>
        <v>540</v>
      </c>
      <c r="I66" s="13" t="s">
        <v>269</v>
      </c>
      <c r="J66" s="14" t="s">
        <v>40</v>
      </c>
      <c r="K66" s="15" t="s">
        <v>270</v>
      </c>
      <c r="L66" s="14" t="s">
        <v>107</v>
      </c>
      <c r="M66" s="14" t="s">
        <v>198</v>
      </c>
      <c r="N66" s="14" t="s">
        <v>198</v>
      </c>
      <c r="O66" s="10"/>
      <c r="P66" s="10"/>
    </row>
    <row r="67" customFormat="false" ht="12.8" hidden="false" customHeight="false" outlineLevel="0" collapsed="false">
      <c r="A67" s="10" t="s">
        <v>271</v>
      </c>
      <c r="B67" s="10" t="s">
        <v>272</v>
      </c>
      <c r="C67" s="10" t="s">
        <v>273</v>
      </c>
      <c r="D67" s="30" t="n">
        <v>99440934</v>
      </c>
      <c r="E67" s="10" t="s">
        <v>59</v>
      </c>
      <c r="F67" s="11" t="n">
        <v>26</v>
      </c>
      <c r="G67" s="11" t="s">
        <v>91</v>
      </c>
      <c r="H67" s="12" t="n">
        <f aca="false">IF(K67="К",F67*20,IF(K67="Л",F67*45,IF(K67="ГУ",F67*30,IF(K67="ГМ",F67*40,IF(K67="Д",F67*30,IF(K67="ГУ1",F67*22.5,IF(K67="К1",F67*10,)))))))</f>
        <v>520</v>
      </c>
      <c r="I67" s="13" t="s">
        <v>262</v>
      </c>
      <c r="J67" s="14" t="s">
        <v>21</v>
      </c>
      <c r="K67" s="15" t="s">
        <v>22</v>
      </c>
      <c r="L67" s="14" t="s">
        <v>107</v>
      </c>
      <c r="M67" s="14" t="s">
        <v>212</v>
      </c>
      <c r="N67" s="14" t="s">
        <v>212</v>
      </c>
      <c r="O67" s="10"/>
      <c r="P67" s="10"/>
    </row>
    <row r="68" customFormat="false" ht="12.8" hidden="false" customHeight="false" outlineLevel="0" collapsed="false">
      <c r="A68" s="10" t="s">
        <v>274</v>
      </c>
      <c r="B68" s="10" t="s">
        <v>275</v>
      </c>
      <c r="C68" s="10" t="s">
        <v>276</v>
      </c>
      <c r="D68" s="30" t="n">
        <v>10307526</v>
      </c>
      <c r="E68" s="10" t="s">
        <v>37</v>
      </c>
      <c r="F68" s="11" t="n">
        <v>4</v>
      </c>
      <c r="G68" s="11" t="s">
        <v>193</v>
      </c>
      <c r="H68" s="12" t="n">
        <f aca="false">IF(K68="К",F68*20,IF(K68="Л",F68*45,IF(K68="ГУ",F68*30,IF(K68="ГМ",F68*40,IF(K68="Д",F68*30,IF(K68="ГУ1",F68*22.5,IF(K68="К1",F68*10,)))))))</f>
        <v>80</v>
      </c>
      <c r="I68" s="13" t="s">
        <v>20</v>
      </c>
      <c r="J68" s="14" t="s">
        <v>21</v>
      </c>
      <c r="K68" s="15" t="s">
        <v>22</v>
      </c>
      <c r="L68" s="39" t="s">
        <v>107</v>
      </c>
      <c r="M68" s="14" t="s">
        <v>175</v>
      </c>
      <c r="N68" s="14" t="s">
        <v>175</v>
      </c>
      <c r="O68" s="10"/>
      <c r="P68" s="10"/>
    </row>
    <row r="69" customFormat="false" ht="12.8" hidden="false" customHeight="false" outlineLevel="0" collapsed="false">
      <c r="A69" s="10" t="s">
        <v>277</v>
      </c>
      <c r="B69" s="10" t="s">
        <v>278</v>
      </c>
      <c r="C69" s="10" t="s">
        <v>279</v>
      </c>
      <c r="D69" s="30" t="n">
        <v>99743760</v>
      </c>
      <c r="E69" s="10" t="s">
        <v>51</v>
      </c>
      <c r="F69" s="11" t="n">
        <v>9</v>
      </c>
      <c r="G69" s="11" t="s">
        <v>91</v>
      </c>
      <c r="H69" s="12" t="n">
        <f aca="false">IF(K69="К",F69*20,IF(K69="Л",F69*45,IF(K69="ГУ",F69*30,IF(K69="ГМ",F69*40,IF(K69="Д",F69*30,IF(K69="ГУ1",F69*22.5,IF(K69="К1",F69*10,)))))))</f>
        <v>180</v>
      </c>
      <c r="I69" s="13" t="s">
        <v>20</v>
      </c>
      <c r="J69" s="14" t="s">
        <v>21</v>
      </c>
      <c r="K69" s="15" t="s">
        <v>22</v>
      </c>
      <c r="L69" s="14" t="s">
        <v>107</v>
      </c>
      <c r="M69" s="14" t="s">
        <v>280</v>
      </c>
      <c r="N69" s="14" t="s">
        <v>198</v>
      </c>
      <c r="O69" s="10"/>
      <c r="P69" s="10"/>
    </row>
    <row r="70" customFormat="false" ht="12.8" hidden="false" customHeight="false" outlineLevel="0" collapsed="false">
      <c r="A70" s="10" t="s">
        <v>281</v>
      </c>
      <c r="B70" s="10" t="s">
        <v>282</v>
      </c>
      <c r="C70" s="10" t="s">
        <v>283</v>
      </c>
      <c r="D70" s="30" t="n">
        <v>99663893</v>
      </c>
      <c r="E70" s="10" t="s">
        <v>37</v>
      </c>
      <c r="F70" s="11" t="n">
        <v>1</v>
      </c>
      <c r="G70" s="11" t="s">
        <v>38</v>
      </c>
      <c r="H70" s="12" t="n">
        <f aca="false">IF(K70="К",F70*20,IF(K70="Л",F70*45,IF(K70="ГУ",F70*30,IF(K70="ГМ",F70*40,IF(K70="Д",F70*30,IF(K70="ГУ1",F70*22.5,IF(K70="К1",F70*10,)))))))</f>
        <v>45</v>
      </c>
      <c r="I70" s="13" t="s">
        <v>20</v>
      </c>
      <c r="J70" s="39" t="s">
        <v>31</v>
      </c>
      <c r="K70" s="15" t="s">
        <v>96</v>
      </c>
      <c r="L70" s="14" t="s">
        <v>175</v>
      </c>
      <c r="M70" s="14" t="s">
        <v>280</v>
      </c>
      <c r="N70" s="14" t="s">
        <v>280</v>
      </c>
      <c r="O70" s="10"/>
      <c r="P70" s="10"/>
    </row>
    <row r="71" customFormat="false" ht="12.8" hidden="false" customHeight="false" outlineLevel="0" collapsed="false">
      <c r="A71" s="10" t="s">
        <v>284</v>
      </c>
      <c r="B71" s="10" t="s">
        <v>285</v>
      </c>
      <c r="C71" s="10" t="s">
        <v>286</v>
      </c>
      <c r="D71" s="30" t="n">
        <v>99740314</v>
      </c>
      <c r="E71" s="10" t="s">
        <v>59</v>
      </c>
      <c r="F71" s="11" t="n">
        <v>25</v>
      </c>
      <c r="G71" s="11" t="s">
        <v>19</v>
      </c>
      <c r="H71" s="12" t="n">
        <f aca="false">IF(K71="К",F71*20,IF(K71="Л",F71*45,IF(K71="ГУ",F71*30,IF(K71="ГМ",F71*40,IF(K71="Д",F71*30,IF(K71="ГУ1",F71*22.5,IF(K71="К1",F71*10,)))))))</f>
        <v>500</v>
      </c>
      <c r="I71" s="13" t="s">
        <v>20</v>
      </c>
      <c r="J71" s="14" t="s">
        <v>21</v>
      </c>
      <c r="K71" s="15" t="s">
        <v>22</v>
      </c>
      <c r="L71" s="14" t="s">
        <v>175</v>
      </c>
      <c r="M71" s="14" t="s">
        <v>287</v>
      </c>
      <c r="N71" s="14" t="s">
        <v>288</v>
      </c>
      <c r="O71" s="10"/>
      <c r="P71" s="10"/>
    </row>
    <row r="72" customFormat="false" ht="12.8" hidden="false" customHeight="false" outlineLevel="0" collapsed="false">
      <c r="A72" s="10" t="s">
        <v>289</v>
      </c>
      <c r="B72" s="10" t="s">
        <v>290</v>
      </c>
      <c r="C72" s="10" t="s">
        <v>291</v>
      </c>
      <c r="D72" s="30" t="n">
        <v>98081444</v>
      </c>
      <c r="E72" s="10" t="s">
        <v>51</v>
      </c>
      <c r="F72" s="11" t="n">
        <v>3</v>
      </c>
      <c r="G72" s="11" t="s">
        <v>38</v>
      </c>
      <c r="H72" s="12" t="n">
        <f aca="false">IF(K72="К",F72*20,IF(K72="Л",F72*45,IF(K72="ГУ",F72*30,IF(K72="ГМ",F72*40,IF(K72="Д",F72*30,IF(K72="ГУ1",F72*22.5,IF(K72="К1",F72*10,)))))))</f>
        <v>60</v>
      </c>
      <c r="I72" s="13" t="s">
        <v>20</v>
      </c>
      <c r="J72" s="14" t="s">
        <v>21</v>
      </c>
      <c r="K72" s="15" t="s">
        <v>22</v>
      </c>
      <c r="L72" s="14" t="s">
        <v>175</v>
      </c>
      <c r="M72" s="14" t="s">
        <v>212</v>
      </c>
      <c r="N72" s="14" t="s">
        <v>198</v>
      </c>
      <c r="O72" s="10"/>
      <c r="P72" s="10"/>
    </row>
    <row r="73" customFormat="false" ht="12.8" hidden="false" customHeight="false" outlineLevel="0" collapsed="false">
      <c r="A73" s="10" t="s">
        <v>281</v>
      </c>
      <c r="B73" s="10" t="s">
        <v>292</v>
      </c>
      <c r="C73" s="10" t="s">
        <v>283</v>
      </c>
      <c r="D73" s="30" t="n">
        <v>99663893</v>
      </c>
      <c r="E73" s="10" t="s">
        <v>51</v>
      </c>
      <c r="F73" s="11" t="n">
        <v>2</v>
      </c>
      <c r="G73" s="11" t="s">
        <v>38</v>
      </c>
      <c r="H73" s="12" t="n">
        <f aca="false">IF(K73="К",F73*20,IF(K73="Л",F73*45,IF(K73="ГУ",F73*30,IF(K73="ГМ",F73*40,IF(K73="Д",F73*30,IF(K73="ГУ1",F73*22.5,IF(K73="К1",F73*10,)))))))</f>
        <v>40</v>
      </c>
      <c r="I73" s="13" t="s">
        <v>20</v>
      </c>
      <c r="J73" s="14" t="s">
        <v>21</v>
      </c>
      <c r="K73" s="15" t="s">
        <v>22</v>
      </c>
      <c r="L73" s="14" t="s">
        <v>175</v>
      </c>
      <c r="M73" s="14" t="s">
        <v>212</v>
      </c>
      <c r="N73" s="14" t="s">
        <v>198</v>
      </c>
      <c r="O73" s="10"/>
      <c r="P73" s="10"/>
    </row>
    <row r="74" s="51" customFormat="true" ht="12.8" hidden="false" customHeight="false" outlineLevel="0" collapsed="false">
      <c r="A74" s="44" t="s">
        <v>293</v>
      </c>
      <c r="B74" s="44" t="s">
        <v>294</v>
      </c>
      <c r="C74" s="44" t="s">
        <v>295</v>
      </c>
      <c r="D74" s="45" t="n">
        <v>99577887</v>
      </c>
      <c r="E74" s="44" t="s">
        <v>143</v>
      </c>
      <c r="F74" s="46" t="n">
        <v>14</v>
      </c>
      <c r="G74" s="46" t="s">
        <v>19</v>
      </c>
      <c r="H74" s="47" t="n">
        <f aca="false">IF(K74="К",F74*20,IF(K74="Л",F74*45,IF(K74="ГУ",F74*30,IF(K74="ГМ",F74*40,IF(K74="Д",F74*30,IF(K74="ГУ1",F74*22.5,IF(K74="К1",F74*10,)))))))</f>
        <v>280</v>
      </c>
      <c r="I74" s="48" t="s">
        <v>20</v>
      </c>
      <c r="J74" s="49" t="s">
        <v>21</v>
      </c>
      <c r="K74" s="50" t="s">
        <v>22</v>
      </c>
      <c r="L74" s="49" t="s">
        <v>175</v>
      </c>
      <c r="M74" s="49" t="s">
        <v>212</v>
      </c>
      <c r="N74" s="49" t="s">
        <v>287</v>
      </c>
      <c r="O74" s="44"/>
      <c r="P74" s="44" t="s">
        <v>296</v>
      </c>
    </row>
    <row r="75" customFormat="false" ht="12.8" hidden="false" customHeight="false" outlineLevel="0" collapsed="false">
      <c r="A75" s="10" t="s">
        <v>297</v>
      </c>
      <c r="B75" s="10" t="s">
        <v>298</v>
      </c>
      <c r="C75" s="10" t="s">
        <v>299</v>
      </c>
      <c r="D75" s="30" t="n">
        <v>99741501</v>
      </c>
      <c r="E75" s="10" t="s">
        <v>46</v>
      </c>
      <c r="F75" s="11" t="n">
        <v>25</v>
      </c>
      <c r="G75" s="11" t="s">
        <v>19</v>
      </c>
      <c r="H75" s="12" t="n">
        <f aca="false">IF(K75="К",F75*20,IF(K75="Л",F75*45,IF(K75="ГУ",F75*30,IF(K75="ГМ",F75*40,IF(K75="Д",F75*30,IF(K75="ГУ1",F75*22.5,IF(K75="К1",F75*10,)))))))</f>
        <v>500</v>
      </c>
      <c r="I75" s="13" t="s">
        <v>20</v>
      </c>
      <c r="J75" s="14" t="s">
        <v>21</v>
      </c>
      <c r="K75" s="15" t="s">
        <v>22</v>
      </c>
      <c r="L75" s="14" t="s">
        <v>175</v>
      </c>
      <c r="M75" s="14" t="s">
        <v>287</v>
      </c>
      <c r="N75" s="14" t="s">
        <v>287</v>
      </c>
      <c r="O75" s="10"/>
      <c r="P75" s="10"/>
    </row>
    <row r="76" customFormat="false" ht="12.8" hidden="false" customHeight="false" outlineLevel="0" collapsed="false">
      <c r="A76" s="10" t="s">
        <v>300</v>
      </c>
      <c r="B76" s="10" t="s">
        <v>301</v>
      </c>
      <c r="C76" s="10" t="s">
        <v>302</v>
      </c>
      <c r="D76" s="30" t="n">
        <v>98084109</v>
      </c>
      <c r="E76" s="10" t="s">
        <v>18</v>
      </c>
      <c r="F76" s="11" t="n">
        <v>25</v>
      </c>
      <c r="G76" s="11" t="s">
        <v>38</v>
      </c>
      <c r="H76" s="12" t="n">
        <f aca="false">IF(K76="К",F76*20,IF(K76="Л",F76*45,IF(K76="ГУ",F76*30,IF(K76="ГМ",F76*40,IF(K76="Д",F76*30,IF(K76="ГУ1",F76*22.5,IF(K76="К1",F76*10,)))))))</f>
        <v>500</v>
      </c>
      <c r="I76" s="13" t="s">
        <v>20</v>
      </c>
      <c r="J76" s="14" t="s">
        <v>21</v>
      </c>
      <c r="K76" s="15" t="s">
        <v>22</v>
      </c>
      <c r="L76" s="14" t="s">
        <v>175</v>
      </c>
      <c r="M76" s="14" t="s">
        <v>287</v>
      </c>
      <c r="N76" s="14" t="s">
        <v>288</v>
      </c>
      <c r="O76" s="10"/>
      <c r="P76" s="10"/>
    </row>
    <row r="77" s="51" customFormat="true" ht="12.8" hidden="false" customHeight="false" outlineLevel="0" collapsed="false">
      <c r="A77" s="44" t="s">
        <v>303</v>
      </c>
      <c r="B77" s="44" t="s">
        <v>304</v>
      </c>
      <c r="C77" s="44" t="s">
        <v>305</v>
      </c>
      <c r="D77" s="45" t="n">
        <v>99374975</v>
      </c>
      <c r="E77" s="44" t="s">
        <v>37</v>
      </c>
      <c r="F77" s="46" t="n">
        <v>25</v>
      </c>
      <c r="G77" s="46" t="s">
        <v>47</v>
      </c>
      <c r="H77" s="47" t="n">
        <f aca="false">IF(K77="К",F77*20,IF(K77="Л",F77*45,IF(K77="ГУ",F77*30,IF(K77="ГМ",F77*40,IF(K77="Д",F77*30,IF(K77="ГУ1",F77*22.5,IF(K77="К1",F77*10,)))))))</f>
        <v>500</v>
      </c>
      <c r="I77" s="48" t="s">
        <v>20</v>
      </c>
      <c r="J77" s="49" t="s">
        <v>21</v>
      </c>
      <c r="K77" s="50" t="s">
        <v>22</v>
      </c>
      <c r="L77" s="49" t="s">
        <v>175</v>
      </c>
      <c r="M77" s="49" t="s">
        <v>212</v>
      </c>
      <c r="N77" s="49" t="s">
        <v>287</v>
      </c>
      <c r="O77" s="44"/>
      <c r="P77" s="44" t="s">
        <v>306</v>
      </c>
    </row>
    <row r="78" customFormat="false" ht="12.8" hidden="false" customHeight="false" outlineLevel="0" collapsed="false">
      <c r="A78" s="10" t="s">
        <v>307</v>
      </c>
      <c r="B78" s="10" t="s">
        <v>308</v>
      </c>
      <c r="C78" s="10" t="s">
        <v>309</v>
      </c>
      <c r="D78" s="30" t="n">
        <v>99572006</v>
      </c>
      <c r="E78" s="10" t="s">
        <v>59</v>
      </c>
      <c r="F78" s="11" t="n">
        <v>25</v>
      </c>
      <c r="G78" s="11" t="s">
        <v>47</v>
      </c>
      <c r="H78" s="12" t="n">
        <f aca="false">IF(K78="К",F78*20,IF(K78="Л",F78*45,IF(K78="ГУ",F78*30,IF(K78="ГМ",F78*40,IF(K78="Д",F78*30,IF(K78="ГУ1",F78*22.5,IF(K78="К1",F78*10,)))))))</f>
        <v>500</v>
      </c>
      <c r="I78" s="13" t="s">
        <v>20</v>
      </c>
      <c r="J78" s="14" t="s">
        <v>21</v>
      </c>
      <c r="K78" s="15" t="s">
        <v>22</v>
      </c>
      <c r="L78" s="14" t="s">
        <v>175</v>
      </c>
      <c r="M78" s="14" t="s">
        <v>310</v>
      </c>
      <c r="N78" s="14" t="s">
        <v>311</v>
      </c>
      <c r="O78" s="10"/>
      <c r="P78" s="10"/>
    </row>
    <row r="79" s="51" customFormat="true" ht="12.8" hidden="false" customHeight="false" outlineLevel="0" collapsed="false">
      <c r="A79" s="44" t="s">
        <v>312</v>
      </c>
      <c r="B79" s="44" t="s">
        <v>313</v>
      </c>
      <c r="C79" s="44" t="s">
        <v>314</v>
      </c>
      <c r="D79" s="45" t="n">
        <v>99379899</v>
      </c>
      <c r="E79" s="44" t="s">
        <v>51</v>
      </c>
      <c r="F79" s="46" t="n">
        <v>13</v>
      </c>
      <c r="G79" s="46" t="s">
        <v>19</v>
      </c>
      <c r="H79" s="47" t="n">
        <f aca="false">IF(K79="К",F79*20,IF(K79="Л",F79*45,IF(K79="ГУ",F79*30,IF(K79="ГМ",F79*40,IF(K79="Д",F79*30,IF(K79="ГУ1",F79*22.5,IF(K79="К1",F79*10,)))))))</f>
        <v>260</v>
      </c>
      <c r="I79" s="48" t="s">
        <v>20</v>
      </c>
      <c r="J79" s="49" t="s">
        <v>21</v>
      </c>
      <c r="K79" s="50" t="s">
        <v>22</v>
      </c>
      <c r="L79" s="49" t="s">
        <v>175</v>
      </c>
      <c r="M79" s="49" t="s">
        <v>287</v>
      </c>
      <c r="N79" s="49" t="s">
        <v>265</v>
      </c>
      <c r="O79" s="44"/>
      <c r="P79" s="44" t="s">
        <v>315</v>
      </c>
    </row>
    <row r="80" customFormat="false" ht="12.8" hidden="false" customHeight="false" outlineLevel="0" collapsed="false">
      <c r="A80" s="10" t="s">
        <v>316</v>
      </c>
      <c r="B80" s="10" t="s">
        <v>317</v>
      </c>
      <c r="C80" s="10" t="s">
        <v>318</v>
      </c>
      <c r="D80" s="30" t="n">
        <v>99731061</v>
      </c>
      <c r="E80" s="10" t="s">
        <v>37</v>
      </c>
      <c r="F80" s="11" t="n">
        <v>21</v>
      </c>
      <c r="G80" s="11" t="s">
        <v>193</v>
      </c>
      <c r="H80" s="12" t="n">
        <f aca="false">IF(K80="К",F80*20,IF(K80="Л",F80*45,IF(K80="ГУ",F80*30,IF(K80="ГМ",F80*40,IF(K80="Д",F80*30,IF(K80="ГУ1",F80*22.5,IF(K80="К1",F80*10,)))))))</f>
        <v>420</v>
      </c>
      <c r="I80" s="13" t="s">
        <v>39</v>
      </c>
      <c r="J80" s="14" t="s">
        <v>21</v>
      </c>
      <c r="K80" s="15" t="s">
        <v>22</v>
      </c>
      <c r="L80" s="14" t="s">
        <v>175</v>
      </c>
      <c r="M80" s="14" t="s">
        <v>287</v>
      </c>
      <c r="N80" s="14" t="s">
        <v>280</v>
      </c>
      <c r="O80" s="10"/>
      <c r="P80" s="10"/>
    </row>
    <row r="81" customFormat="false" ht="12.8" hidden="false" customHeight="false" outlineLevel="0" collapsed="false">
      <c r="A81" s="10" t="s">
        <v>319</v>
      </c>
      <c r="B81" s="10" t="s">
        <v>320</v>
      </c>
      <c r="C81" s="10" t="s">
        <v>321</v>
      </c>
      <c r="D81" s="30" t="n">
        <v>59795</v>
      </c>
      <c r="E81" s="10" t="s">
        <v>18</v>
      </c>
      <c r="F81" s="11" t="n">
        <v>25</v>
      </c>
      <c r="G81" s="11" t="s">
        <v>38</v>
      </c>
      <c r="H81" s="12" t="n">
        <f aca="false">IF(K81="К",F81*20,IF(K81="Л",F81*45,IF(K81="ГУ",F81*30,IF(K81="ГМ",F81*40,IF(K81="Д",F81*30,IF(K81="ГУ1",F81*22.5,IF(K81="К1",F81*10,)))))))</f>
        <v>500</v>
      </c>
      <c r="I81" s="13" t="s">
        <v>20</v>
      </c>
      <c r="J81" s="14" t="s">
        <v>21</v>
      </c>
      <c r="K81" s="15" t="s">
        <v>22</v>
      </c>
      <c r="L81" s="14" t="s">
        <v>175</v>
      </c>
      <c r="M81" s="14" t="s">
        <v>310</v>
      </c>
      <c r="N81" s="14" t="s">
        <v>310</v>
      </c>
      <c r="O81" s="10"/>
      <c r="P81" s="10"/>
    </row>
    <row r="82" s="59" customFormat="true" ht="12.8" hidden="false" customHeight="false" outlineLevel="0" collapsed="false">
      <c r="A82" s="52" t="s">
        <v>322</v>
      </c>
      <c r="B82" s="52" t="s">
        <v>323</v>
      </c>
      <c r="C82" s="52" t="s">
        <v>324</v>
      </c>
      <c r="D82" s="53" t="n">
        <v>98748214</v>
      </c>
      <c r="E82" s="52" t="s">
        <v>51</v>
      </c>
      <c r="F82" s="54" t="n">
        <v>12</v>
      </c>
      <c r="G82" s="54" t="s">
        <v>193</v>
      </c>
      <c r="H82" s="55" t="n">
        <f aca="false">IF(K82="К",F82*20,IF(K82="Л",F82*45,IF(K82="ГУ",F82*30,IF(K82="ГМ",F82*40,IF(K82="Д",F82*30,IF(K82="ГУ1",F82*22.5,IF(K82="К1",F82*10,)))))))</f>
        <v>240</v>
      </c>
      <c r="I82" s="56" t="s">
        <v>20</v>
      </c>
      <c r="J82" s="57" t="s">
        <v>21</v>
      </c>
      <c r="K82" s="58" t="s">
        <v>22</v>
      </c>
      <c r="L82" s="57" t="s">
        <v>198</v>
      </c>
      <c r="M82" s="57" t="s">
        <v>310</v>
      </c>
      <c r="N82" s="57" t="s">
        <v>325</v>
      </c>
      <c r="O82" s="52"/>
      <c r="P82" s="52"/>
    </row>
    <row r="83" customFormat="false" ht="12.8" hidden="false" customHeight="false" outlineLevel="0" collapsed="false">
      <c r="A83" s="10" t="s">
        <v>326</v>
      </c>
      <c r="B83" s="10" t="s">
        <v>327</v>
      </c>
      <c r="C83" s="10" t="s">
        <v>328</v>
      </c>
      <c r="D83" s="30" t="n">
        <v>98157645</v>
      </c>
      <c r="E83" s="10" t="s">
        <v>18</v>
      </c>
      <c r="F83" s="11" t="n">
        <v>19</v>
      </c>
      <c r="G83" s="11" t="s">
        <v>47</v>
      </c>
      <c r="H83" s="12" t="n">
        <f aca="false">IF(K83="К",F83*20,IF(K83="Л",F83*45,IF(K83="ГУ",F83*30,IF(K83="ГМ",F83*40,IF(K83="Д",F83*30,IF(K83="ГУ1",F83*22.5,IF(K83="К1",F83*10,)))))))</f>
        <v>380</v>
      </c>
      <c r="I83" s="13" t="s">
        <v>20</v>
      </c>
      <c r="J83" s="14" t="s">
        <v>21</v>
      </c>
      <c r="K83" s="15" t="s">
        <v>22</v>
      </c>
      <c r="L83" s="14" t="s">
        <v>198</v>
      </c>
      <c r="M83" s="14" t="s">
        <v>329</v>
      </c>
      <c r="N83" s="14" t="s">
        <v>329</v>
      </c>
      <c r="O83" s="10"/>
      <c r="P83" s="10"/>
    </row>
    <row r="84" customFormat="false" ht="12.8" hidden="false" customHeight="false" outlineLevel="0" collapsed="false">
      <c r="A84" s="10" t="s">
        <v>330</v>
      </c>
      <c r="B84" s="10" t="s">
        <v>331</v>
      </c>
      <c r="C84" s="10" t="s">
        <v>332</v>
      </c>
      <c r="D84" s="30" t="n">
        <v>99743424</v>
      </c>
      <c r="E84" s="10" t="s">
        <v>59</v>
      </c>
      <c r="F84" s="11" t="n">
        <v>23</v>
      </c>
      <c r="G84" s="11" t="s">
        <v>38</v>
      </c>
      <c r="H84" s="12" t="n">
        <f aca="false">IF(K84="К",F84*20,IF(K84="Л",F84*45,IF(K84="ГУ",F84*30,IF(K84="ГМ",F84*40,IF(K84="Д",F84*30,IF(K84="ГУ1",F84*22.5,IF(K84="К1",F84*10,)))))))</f>
        <v>460</v>
      </c>
      <c r="I84" s="13" t="s">
        <v>20</v>
      </c>
      <c r="J84" s="14" t="s">
        <v>21</v>
      </c>
      <c r="K84" s="15" t="s">
        <v>22</v>
      </c>
      <c r="L84" s="14" t="s">
        <v>198</v>
      </c>
      <c r="M84" s="14" t="s">
        <v>329</v>
      </c>
      <c r="N84" s="14" t="s">
        <v>329</v>
      </c>
      <c r="O84" s="10"/>
      <c r="P84" s="10"/>
    </row>
    <row r="85" customFormat="false" ht="12.8" hidden="false" customHeight="false" outlineLevel="0" collapsed="false">
      <c r="A85" s="10" t="s">
        <v>333</v>
      </c>
      <c r="B85" s="10" t="s">
        <v>334</v>
      </c>
      <c r="C85" s="10" t="s">
        <v>335</v>
      </c>
      <c r="D85" s="30" t="n">
        <v>99743916</v>
      </c>
      <c r="E85" s="10" t="s">
        <v>46</v>
      </c>
      <c r="F85" s="11" t="n">
        <v>25</v>
      </c>
      <c r="G85" s="11" t="s">
        <v>135</v>
      </c>
      <c r="H85" s="12" t="n">
        <f aca="false">IF(K85="К",F85*20,IF(K85="Л",F85*45,IF(K85="ГУ",F85*30,IF(K85="ГМ",F85*40,IF(K85="Д",F85*30,IF(K85="ГУ1",F85*22.5,IF(K85="К1",F85*10,)))))))</f>
        <v>500</v>
      </c>
      <c r="I85" s="13" t="s">
        <v>20</v>
      </c>
      <c r="J85" s="14" t="s">
        <v>21</v>
      </c>
      <c r="K85" s="15" t="s">
        <v>22</v>
      </c>
      <c r="L85" s="14" t="s">
        <v>198</v>
      </c>
      <c r="M85" s="14" t="s">
        <v>329</v>
      </c>
      <c r="N85" s="14" t="s">
        <v>329</v>
      </c>
      <c r="O85" s="10"/>
      <c r="P85" s="10"/>
    </row>
    <row r="86" customFormat="false" ht="12.8" hidden="false" customHeight="false" outlineLevel="0" collapsed="false">
      <c r="A86" s="10" t="s">
        <v>336</v>
      </c>
      <c r="B86" s="10" t="s">
        <v>337</v>
      </c>
      <c r="C86" s="10" t="s">
        <v>338</v>
      </c>
      <c r="D86" s="30" t="n">
        <v>99412241</v>
      </c>
      <c r="E86" s="10" t="s">
        <v>37</v>
      </c>
      <c r="F86" s="11" t="n">
        <v>25</v>
      </c>
      <c r="G86" s="11" t="s">
        <v>47</v>
      </c>
      <c r="H86" s="12" t="n">
        <f aca="false">IF(K86="К",F86*20,IF(K86="Л",F86*45,IF(K86="ГУ",F86*30,IF(K86="ГМ",F86*40,IF(K86="Д",F86*30,IF(K86="ГУ1",F86*22.5,IF(K86="К1",F86*10,)))))))</f>
        <v>500</v>
      </c>
      <c r="I86" s="13" t="s">
        <v>20</v>
      </c>
      <c r="J86" s="14" t="s">
        <v>21</v>
      </c>
      <c r="K86" s="15" t="s">
        <v>22</v>
      </c>
      <c r="L86" s="14" t="s">
        <v>198</v>
      </c>
      <c r="M86" s="14" t="s">
        <v>310</v>
      </c>
      <c r="N86" s="14" t="s">
        <v>212</v>
      </c>
      <c r="O86" s="10"/>
      <c r="P86" s="10"/>
    </row>
    <row r="87" customFormat="false" ht="12.8" hidden="false" customHeight="false" outlineLevel="0" collapsed="false">
      <c r="A87" s="10" t="s">
        <v>339</v>
      </c>
      <c r="B87" s="10" t="s">
        <v>340</v>
      </c>
      <c r="C87" s="10" t="s">
        <v>152</v>
      </c>
      <c r="D87" s="30" t="n">
        <v>98213616</v>
      </c>
      <c r="E87" s="10" t="s">
        <v>29</v>
      </c>
      <c r="F87" s="11" t="n">
        <v>3</v>
      </c>
      <c r="G87" s="11" t="s">
        <v>38</v>
      </c>
      <c r="H87" s="12" t="n">
        <f aca="false">IF(K87="К",F87*20,IF(K87="Л",F87*45,IF(K87="ГУ",F87*30,IF(K87="ГМ",F87*40,IF(K87="Д",F87*30,IF(K87="ГУ1",F87*22.5,IF(K87="К1",F87*10,)))))))</f>
        <v>135</v>
      </c>
      <c r="I87" s="13" t="s">
        <v>20</v>
      </c>
      <c r="J87" s="14" t="s">
        <v>31</v>
      </c>
      <c r="K87" s="15" t="s">
        <v>96</v>
      </c>
      <c r="L87" s="14" t="s">
        <v>280</v>
      </c>
      <c r="M87" s="14" t="s">
        <v>310</v>
      </c>
      <c r="N87" s="14" t="s">
        <v>265</v>
      </c>
      <c r="O87" s="10"/>
      <c r="P87" s="10"/>
    </row>
    <row r="88" s="51" customFormat="true" ht="12.8" hidden="false" customHeight="false" outlineLevel="0" collapsed="false">
      <c r="A88" s="44" t="s">
        <v>48</v>
      </c>
      <c r="B88" s="44" t="s">
        <v>341</v>
      </c>
      <c r="C88" s="44" t="s">
        <v>50</v>
      </c>
      <c r="D88" s="45" t="n">
        <v>99723099</v>
      </c>
      <c r="E88" s="44" t="s">
        <v>37</v>
      </c>
      <c r="F88" s="46" t="n">
        <v>21</v>
      </c>
      <c r="G88" s="46" t="s">
        <v>52</v>
      </c>
      <c r="H88" s="47" t="n">
        <f aca="false">IF(K88="К",F88*20,IF(K88="Л",F88*45,IF(K88="ГУ",F88*30,IF(K88="ГМ",F88*40,IF(K88="Д",F88*30,IF(K88="ГУ1",F88*22.5,IF(K88="К1",F88*10,)))))))</f>
        <v>420</v>
      </c>
      <c r="I88" s="48" t="s">
        <v>39</v>
      </c>
      <c r="J88" s="49" t="s">
        <v>21</v>
      </c>
      <c r="K88" s="50" t="s">
        <v>22</v>
      </c>
      <c r="L88" s="49" t="s">
        <v>280</v>
      </c>
      <c r="M88" s="49" t="s">
        <v>329</v>
      </c>
      <c r="N88" s="49" t="s">
        <v>329</v>
      </c>
      <c r="O88" s="44"/>
      <c r="P88" s="44" t="s">
        <v>342</v>
      </c>
    </row>
    <row r="89" customFormat="false" ht="12.8" hidden="false" customHeight="false" outlineLevel="0" collapsed="false">
      <c r="A89" s="10" t="s">
        <v>343</v>
      </c>
      <c r="B89" s="10" t="s">
        <v>344</v>
      </c>
      <c r="C89" s="10" t="s">
        <v>345</v>
      </c>
      <c r="D89" s="30" t="n">
        <v>99528885</v>
      </c>
      <c r="E89" s="10" t="s">
        <v>143</v>
      </c>
      <c r="F89" s="11" t="n">
        <v>5</v>
      </c>
      <c r="G89" s="11" t="s">
        <v>193</v>
      </c>
      <c r="H89" s="12" t="n">
        <f aca="false">IF(K89="К",F89*20,IF(K89="Л",F89*45,IF(K89="ГУ",F89*30,IF(K89="ГМ",F89*40,IF(K89="Д",F89*30,IF(K89="ГУ1",F89*22.5,IF(K89="К1",F89*10,)))))))</f>
        <v>100</v>
      </c>
      <c r="I89" s="13" t="s">
        <v>20</v>
      </c>
      <c r="J89" s="14" t="s">
        <v>21</v>
      </c>
      <c r="K89" s="15" t="s">
        <v>22</v>
      </c>
      <c r="L89" s="14" t="s">
        <v>280</v>
      </c>
      <c r="M89" s="14" t="s">
        <v>287</v>
      </c>
      <c r="N89" s="14" t="s">
        <v>287</v>
      </c>
      <c r="O89" s="10"/>
      <c r="P89" s="10"/>
    </row>
    <row r="90" customFormat="false" ht="12.8" hidden="false" customHeight="false" outlineLevel="0" collapsed="false">
      <c r="A90" s="10" t="s">
        <v>343</v>
      </c>
      <c r="B90" s="10" t="s">
        <v>346</v>
      </c>
      <c r="C90" s="10" t="s">
        <v>345</v>
      </c>
      <c r="D90" s="30" t="n">
        <v>99528885</v>
      </c>
      <c r="E90" s="10" t="s">
        <v>46</v>
      </c>
      <c r="F90" s="11" t="n">
        <v>1</v>
      </c>
      <c r="G90" s="11" t="s">
        <v>193</v>
      </c>
      <c r="H90" s="12" t="n">
        <f aca="false">IF(K90="К",F90*20,IF(K90="Л",F90*45,IF(K90="ГУ",F90*30,IF(K90="ГМ",F90*40,IF(K90="Д",F90*30,IF(K90="ГУ1",F90*22.5,IF(K90="К1",F90*10,)))))))</f>
        <v>45</v>
      </c>
      <c r="I90" s="13" t="s">
        <v>20</v>
      </c>
      <c r="J90" s="14" t="s">
        <v>31</v>
      </c>
      <c r="K90" s="15" t="s">
        <v>96</v>
      </c>
      <c r="L90" s="14" t="s">
        <v>280</v>
      </c>
      <c r="M90" s="14" t="s">
        <v>310</v>
      </c>
      <c r="N90" s="14" t="s">
        <v>310</v>
      </c>
      <c r="O90" s="10"/>
      <c r="P90" s="10"/>
    </row>
    <row r="91" s="59" customFormat="true" ht="12.8" hidden="false" customHeight="false" outlineLevel="0" collapsed="false">
      <c r="A91" s="52" t="s">
        <v>347</v>
      </c>
      <c r="B91" s="52" t="s">
        <v>348</v>
      </c>
      <c r="C91" s="52" t="s">
        <v>349</v>
      </c>
      <c r="D91" s="53" t="n">
        <v>99684918</v>
      </c>
      <c r="E91" s="52" t="s">
        <v>51</v>
      </c>
      <c r="F91" s="54" t="n">
        <v>12</v>
      </c>
      <c r="G91" s="54" t="s">
        <v>47</v>
      </c>
      <c r="H91" s="55" t="n">
        <f aca="false">IF(K91="К",F91*20,IF(K91="Л",F91*45,IF(K91="ГУ",F91*30,IF(K91="ГМ",F91*40,IF(K91="Д",F91*30,IF(K91="ГУ1",F91*22.5,IF(K91="К1",F91*10,)))))))</f>
        <v>240</v>
      </c>
      <c r="I91" s="56" t="s">
        <v>20</v>
      </c>
      <c r="J91" s="57" t="s">
        <v>21</v>
      </c>
      <c r="K91" s="58" t="s">
        <v>22</v>
      </c>
      <c r="L91" s="57" t="s">
        <v>280</v>
      </c>
      <c r="M91" s="57" t="s">
        <v>329</v>
      </c>
      <c r="N91" s="57" t="s">
        <v>350</v>
      </c>
      <c r="O91" s="52"/>
      <c r="P91" s="52"/>
    </row>
    <row r="92" customFormat="false" ht="12.8" hidden="false" customHeight="false" outlineLevel="0" collapsed="false">
      <c r="A92" s="10" t="s">
        <v>351</v>
      </c>
      <c r="B92" s="10" t="s">
        <v>352</v>
      </c>
      <c r="C92" s="10" t="s">
        <v>353</v>
      </c>
      <c r="D92" s="30" t="n">
        <v>128688</v>
      </c>
      <c r="E92" s="10" t="s">
        <v>37</v>
      </c>
      <c r="F92" s="11" t="n">
        <v>30</v>
      </c>
      <c r="G92" s="11" t="s">
        <v>38</v>
      </c>
      <c r="H92" s="12" t="n">
        <f aca="false">IF(K92="К",F92*20,IF(K92="Л",F92*45,IF(K92="ГУ",F92*30,IF(K92="ГМ",F92*40,IF(K92="Д",F92*30,IF(K92="ГУ1",F92*22.5,IF(K92="К1",F92*10,)))))))</f>
        <v>1350</v>
      </c>
      <c r="I92" s="13" t="s">
        <v>39</v>
      </c>
      <c r="J92" s="14" t="s">
        <v>31</v>
      </c>
      <c r="K92" s="15" t="s">
        <v>96</v>
      </c>
      <c r="L92" s="14" t="s">
        <v>280</v>
      </c>
      <c r="M92" s="14" t="s">
        <v>350</v>
      </c>
      <c r="N92" s="14" t="s">
        <v>354</v>
      </c>
      <c r="O92" s="10"/>
      <c r="P92" s="10"/>
    </row>
    <row r="93" customFormat="false" ht="12.8" hidden="false" customHeight="false" outlineLevel="0" collapsed="false">
      <c r="A93" s="10" t="s">
        <v>355</v>
      </c>
      <c r="B93" s="10" t="s">
        <v>356</v>
      </c>
      <c r="C93" s="10" t="s">
        <v>357</v>
      </c>
      <c r="D93" s="30" t="n">
        <v>99743483</v>
      </c>
      <c r="E93" s="10" t="s">
        <v>46</v>
      </c>
      <c r="F93" s="11" t="n">
        <v>15</v>
      </c>
      <c r="G93" s="11" t="s">
        <v>193</v>
      </c>
      <c r="H93" s="12" t="n">
        <f aca="false">IF(K93="К",F93*20,IF(K93="Л",F93*45,IF(K93="ГУ",F93*30,IF(K93="ГМ",F93*40,IF(K93="Д",F93*30,IF(K93="ГУ1",F93*22.5,IF(K93="К1",F93*10,)))))))</f>
        <v>300</v>
      </c>
      <c r="I93" s="13" t="s">
        <v>20</v>
      </c>
      <c r="J93" s="14" t="s">
        <v>21</v>
      </c>
      <c r="K93" s="15" t="s">
        <v>22</v>
      </c>
      <c r="L93" s="14" t="s">
        <v>280</v>
      </c>
      <c r="M93" s="14" t="s">
        <v>358</v>
      </c>
      <c r="N93" s="14" t="s">
        <v>358</v>
      </c>
      <c r="O93" s="10"/>
      <c r="P93" s="10"/>
    </row>
    <row r="94" customFormat="false" ht="12.8" hidden="false" customHeight="false" outlineLevel="0" collapsed="false">
      <c r="A94" s="10" t="s">
        <v>359</v>
      </c>
      <c r="B94" s="10" t="s">
        <v>360</v>
      </c>
      <c r="C94" s="10" t="s">
        <v>361</v>
      </c>
      <c r="D94" s="60" t="n">
        <v>99730492</v>
      </c>
      <c r="E94" s="10" t="s">
        <v>18</v>
      </c>
      <c r="F94" s="11" t="n">
        <v>1</v>
      </c>
      <c r="G94" s="11" t="s">
        <v>30</v>
      </c>
      <c r="H94" s="12" t="n">
        <f aca="false">IF(K94="К",F94*20,IF(K94="Л",F94*45,IF(K94="ГУ",F94*30,IF(K94="ГМ",F94*40,IF(K94="Д",F94*30,IF(K94="ГУ1",F94*22.5,IF(K94="К1",F94*10,)))))))</f>
        <v>20</v>
      </c>
      <c r="I94" s="13" t="s">
        <v>20</v>
      </c>
      <c r="J94" s="14" t="s">
        <v>21</v>
      </c>
      <c r="K94" s="15" t="s">
        <v>22</v>
      </c>
      <c r="L94" s="14" t="s">
        <v>212</v>
      </c>
      <c r="M94" s="14" t="s">
        <v>329</v>
      </c>
      <c r="N94" s="14" t="s">
        <v>329</v>
      </c>
      <c r="O94" s="10"/>
      <c r="P94" s="10"/>
    </row>
    <row r="95" s="59" customFormat="true" ht="12.8" hidden="false" customHeight="false" outlineLevel="0" collapsed="false">
      <c r="A95" s="52" t="s">
        <v>362</v>
      </c>
      <c r="B95" s="52" t="s">
        <v>363</v>
      </c>
      <c r="C95" s="52" t="s">
        <v>364</v>
      </c>
      <c r="D95" s="61" t="n">
        <v>99739681</v>
      </c>
      <c r="E95" s="52" t="s">
        <v>51</v>
      </c>
      <c r="F95" s="54" t="n">
        <v>11</v>
      </c>
      <c r="G95" s="54" t="s">
        <v>30</v>
      </c>
      <c r="H95" s="55" t="n">
        <f aca="false">IF(K95="К",F95*20,IF(K95="Л",F95*45,IF(K95="ГУ",F95*30,IF(K95="ГМ",F95*40,IF(K95="Д",F95*30,IF(K95="ГУ1",F95*22.5,IF(K95="К1",F95*10,)))))))</f>
        <v>220</v>
      </c>
      <c r="I95" s="56" t="s">
        <v>20</v>
      </c>
      <c r="J95" s="57" t="s">
        <v>21</v>
      </c>
      <c r="K95" s="58" t="s">
        <v>22</v>
      </c>
      <c r="L95" s="57" t="s">
        <v>212</v>
      </c>
      <c r="M95" s="57" t="s">
        <v>358</v>
      </c>
      <c r="N95" s="57" t="s">
        <v>350</v>
      </c>
      <c r="O95" s="52"/>
      <c r="P95" s="52"/>
    </row>
    <row r="96" customFormat="false" ht="12.8" hidden="false" customHeight="false" outlineLevel="0" collapsed="false">
      <c r="A96" s="10" t="s">
        <v>365</v>
      </c>
      <c r="B96" s="10" t="s">
        <v>366</v>
      </c>
      <c r="C96" s="10" t="s">
        <v>367</v>
      </c>
      <c r="D96" s="62" t="n">
        <v>98718294</v>
      </c>
      <c r="E96" s="10" t="s">
        <v>18</v>
      </c>
      <c r="F96" s="11" t="n">
        <v>25</v>
      </c>
      <c r="G96" s="11" t="s">
        <v>135</v>
      </c>
      <c r="H96" s="12" t="n">
        <f aca="false">IF(K96="К",F96*20,IF(K96="Л",F96*45,IF(K96="ГУ",F96*30,IF(K96="ГМ",F96*40,IF(K96="Д",F96*30,IF(K96="ГУ1",F96*22.5,IF(K96="К1",F96*10,)))))))</f>
        <v>500</v>
      </c>
      <c r="I96" s="13" t="s">
        <v>20</v>
      </c>
      <c r="J96" s="14" t="s">
        <v>21</v>
      </c>
      <c r="K96" s="15" t="s">
        <v>22</v>
      </c>
      <c r="L96" s="14" t="s">
        <v>212</v>
      </c>
      <c r="M96" s="14" t="s">
        <v>358</v>
      </c>
      <c r="N96" s="14" t="s">
        <v>358</v>
      </c>
      <c r="O96" s="10"/>
      <c r="P96" s="10"/>
    </row>
    <row r="97" customFormat="false" ht="12.8" hidden="false" customHeight="false" outlineLevel="0" collapsed="false">
      <c r="A97" s="10" t="s">
        <v>368</v>
      </c>
      <c r="B97" s="10" t="s">
        <v>369</v>
      </c>
      <c r="C97" s="10" t="s">
        <v>370</v>
      </c>
      <c r="D97" s="62" t="n">
        <v>98154476</v>
      </c>
      <c r="E97" s="10" t="s">
        <v>59</v>
      </c>
      <c r="F97" s="11" t="n">
        <v>19</v>
      </c>
      <c r="G97" s="11" t="s">
        <v>19</v>
      </c>
      <c r="H97" s="12" t="n">
        <f aca="false">IF(K97="К",F97*20,IF(K97="Л",F97*45,IF(K97="ГУ",F97*30,IF(K97="ГМ",F97*40,IF(K97="Д",F97*30,IF(K97="ГУ1",F97*22.5,IF(K97="К1",F97*10,)))))))</f>
        <v>380</v>
      </c>
      <c r="I97" s="13" t="s">
        <v>20</v>
      </c>
      <c r="J97" s="14" t="s">
        <v>21</v>
      </c>
      <c r="K97" s="15" t="s">
        <v>22</v>
      </c>
      <c r="L97" s="14" t="s">
        <v>212</v>
      </c>
      <c r="M97" s="14" t="s">
        <v>358</v>
      </c>
      <c r="N97" s="14" t="s">
        <v>358</v>
      </c>
      <c r="O97" s="10"/>
      <c r="P97" s="10"/>
    </row>
    <row r="98" customFormat="false" ht="12.8" hidden="false" customHeight="false" outlineLevel="0" collapsed="false">
      <c r="A98" s="10" t="s">
        <v>371</v>
      </c>
      <c r="B98" s="10" t="s">
        <v>372</v>
      </c>
      <c r="C98" s="10" t="s">
        <v>373</v>
      </c>
      <c r="D98" s="62" t="n">
        <v>99731336</v>
      </c>
      <c r="E98" s="10" t="s">
        <v>46</v>
      </c>
      <c r="F98" s="11" t="n">
        <v>18</v>
      </c>
      <c r="G98" s="11" t="s">
        <v>30</v>
      </c>
      <c r="H98" s="12" t="n">
        <f aca="false">IF(K98="К",F98*20,IF(K98="Л",F98*45,IF(K98="ГУ",F98*30,IF(K98="ГМ",F98*40,IF(K98="Д",F98*30,IF(K98="ГУ1",F98*22.5,IF(K98="К1",F98*10,)))))))</f>
        <v>360</v>
      </c>
      <c r="I98" s="13" t="s">
        <v>20</v>
      </c>
      <c r="J98" s="14" t="s">
        <v>21</v>
      </c>
      <c r="K98" s="15" t="s">
        <v>22</v>
      </c>
      <c r="L98" s="14" t="s">
        <v>212</v>
      </c>
      <c r="M98" s="14" t="s">
        <v>354</v>
      </c>
      <c r="N98" s="14" t="s">
        <v>354</v>
      </c>
      <c r="O98" s="10"/>
      <c r="P98" s="10"/>
    </row>
    <row r="99" customFormat="false" ht="12.8" hidden="false" customHeight="false" outlineLevel="0" collapsed="false">
      <c r="A99" s="10" t="s">
        <v>319</v>
      </c>
      <c r="B99" s="10" t="s">
        <v>374</v>
      </c>
      <c r="C99" s="10" t="s">
        <v>321</v>
      </c>
      <c r="D99" s="62" t="n">
        <v>59795</v>
      </c>
      <c r="E99" s="10" t="s">
        <v>37</v>
      </c>
      <c r="F99" s="11" t="n">
        <v>3</v>
      </c>
      <c r="G99" s="11" t="s">
        <v>38</v>
      </c>
      <c r="H99" s="12" t="n">
        <f aca="false">IF(K99="К",F99*20,IF(K99="Л",F99*45,IF(K99="ГУ",F99*30,IF(K99="ГМ",F99*40,IF(K99="Д",F99*30,IF(K99="ГУ1",F99*22.5,IF(K99="К1",F99*10,)))))))</f>
        <v>135</v>
      </c>
      <c r="I99" s="13" t="s">
        <v>20</v>
      </c>
      <c r="J99" s="39" t="s">
        <v>31</v>
      </c>
      <c r="K99" s="15" t="s">
        <v>96</v>
      </c>
      <c r="L99" s="14" t="s">
        <v>212</v>
      </c>
      <c r="M99" s="14" t="s">
        <v>354</v>
      </c>
      <c r="N99" s="14" t="s">
        <v>358</v>
      </c>
      <c r="O99" s="10"/>
      <c r="P99" s="10"/>
    </row>
    <row r="100" customFormat="false" ht="12.8" hidden="false" customHeight="false" outlineLevel="0" collapsed="false">
      <c r="A100" s="10" t="s">
        <v>375</v>
      </c>
      <c r="B100" s="10" t="s">
        <v>376</v>
      </c>
      <c r="C100" s="10" t="s">
        <v>377</v>
      </c>
      <c r="D100" s="62" t="n">
        <v>99701915</v>
      </c>
      <c r="E100" s="10" t="s">
        <v>18</v>
      </c>
      <c r="F100" s="11" t="n">
        <v>50</v>
      </c>
      <c r="G100" s="11" t="s">
        <v>193</v>
      </c>
      <c r="H100" s="12" t="n">
        <f aca="false">IF(K100="К",F100*20,IF(K100="Л",F100*45,IF(K100="ГУ",F100*30,IF(K100="ГМ",F100*40,IF(K100="Д",F100*30,IF(K100="ГУ1",F100*22.5,IF(K100="К1",F100*10,)))))))</f>
        <v>1000</v>
      </c>
      <c r="I100" s="13" t="s">
        <v>262</v>
      </c>
      <c r="J100" s="14" t="s">
        <v>21</v>
      </c>
      <c r="K100" s="15" t="s">
        <v>22</v>
      </c>
      <c r="L100" s="14" t="s">
        <v>212</v>
      </c>
      <c r="M100" s="14" t="s">
        <v>350</v>
      </c>
      <c r="N100" s="14" t="s">
        <v>350</v>
      </c>
      <c r="O100" s="10"/>
      <c r="P100" s="10"/>
    </row>
    <row r="101" customFormat="false" ht="12.8" hidden="false" customHeight="false" outlineLevel="0" collapsed="false">
      <c r="A101" s="10" t="s">
        <v>378</v>
      </c>
      <c r="B101" s="10" t="s">
        <v>379</v>
      </c>
      <c r="C101" s="10" t="s">
        <v>380</v>
      </c>
      <c r="D101" s="62" t="n">
        <v>129386</v>
      </c>
      <c r="E101" s="10" t="s">
        <v>37</v>
      </c>
      <c r="F101" s="11" t="n">
        <v>30</v>
      </c>
      <c r="G101" s="11" t="s">
        <v>38</v>
      </c>
      <c r="H101" s="12" t="n">
        <f aca="false">IF(K101="К",F101*20,IF(K101="Л",F101*45,IF(K101="ГУ",F101*30,IF(K101="ГМ",F101*40,IF(K101="Д",F101*30,IF(K101="ГУ1",F101*22.5,IF(K101="К1",F101*10,)))))))</f>
        <v>1350</v>
      </c>
      <c r="I101" s="13" t="s">
        <v>39</v>
      </c>
      <c r="J101" s="39" t="s">
        <v>31</v>
      </c>
      <c r="K101" s="15" t="s">
        <v>96</v>
      </c>
      <c r="L101" s="14" t="s">
        <v>212</v>
      </c>
      <c r="M101" s="14" t="s">
        <v>381</v>
      </c>
      <c r="N101" s="14" t="s">
        <v>382</v>
      </c>
      <c r="O101" s="10"/>
      <c r="P101" s="10"/>
    </row>
    <row r="102" customFormat="false" ht="12.8" hidden="false" customHeight="false" outlineLevel="0" collapsed="false">
      <c r="A102" s="10" t="s">
        <v>383</v>
      </c>
      <c r="B102" s="10" t="s">
        <v>384</v>
      </c>
      <c r="C102" s="10" t="s">
        <v>385</v>
      </c>
      <c r="D102" s="62" t="n">
        <v>99673958</v>
      </c>
      <c r="E102" s="10" t="s">
        <v>59</v>
      </c>
      <c r="F102" s="11" t="n">
        <v>50</v>
      </c>
      <c r="G102" s="11" t="s">
        <v>91</v>
      </c>
      <c r="H102" s="12" t="n">
        <f aca="false">IF(K102="К",F102*20,IF(K102="Л",F102*45,IF(K102="ГУ",F102*30,IF(K102="ГМ",F102*40,IF(K102="Д",F102*30,IF(K102="ГУ1",F102*22.5,IF(K102="К1",F102*10,)))))))</f>
        <v>1000</v>
      </c>
      <c r="I102" s="13" t="s">
        <v>39</v>
      </c>
      <c r="J102" s="14" t="s">
        <v>21</v>
      </c>
      <c r="K102" s="15" t="s">
        <v>22</v>
      </c>
      <c r="L102" s="14" t="s">
        <v>212</v>
      </c>
      <c r="M102" s="14" t="s">
        <v>350</v>
      </c>
      <c r="N102" s="14" t="s">
        <v>325</v>
      </c>
      <c r="O102" s="10"/>
      <c r="P102" s="10"/>
    </row>
    <row r="103" customFormat="false" ht="12.8" hidden="false" customHeight="false" outlineLevel="0" collapsed="false">
      <c r="A103" s="10" t="s">
        <v>386</v>
      </c>
      <c r="B103" s="10" t="s">
        <v>387</v>
      </c>
      <c r="C103" s="10" t="s">
        <v>388</v>
      </c>
      <c r="D103" s="62" t="n">
        <v>99740843</v>
      </c>
      <c r="E103" s="10" t="s">
        <v>46</v>
      </c>
      <c r="F103" s="11" t="n">
        <v>25</v>
      </c>
      <c r="G103" s="11" t="s">
        <v>193</v>
      </c>
      <c r="H103" s="12" t="n">
        <f aca="false">IF(K103="К",F103*20,IF(K103="Л",F103*45,IF(K103="ГУ",F103*30,IF(K103="ГМ",F103*40,IF(K103="Д",F103*30,IF(K103="ГУ1",F103*22.5,IF(K103="К1",F103*10,)))))))</f>
        <v>500</v>
      </c>
      <c r="I103" s="13" t="s">
        <v>20</v>
      </c>
      <c r="J103" s="14" t="s">
        <v>21</v>
      </c>
      <c r="K103" s="15" t="s">
        <v>22</v>
      </c>
      <c r="L103" s="14" t="s">
        <v>212</v>
      </c>
      <c r="M103" s="14" t="s">
        <v>382</v>
      </c>
      <c r="N103" s="14" t="s">
        <v>350</v>
      </c>
      <c r="O103" s="10"/>
      <c r="P103" s="10"/>
    </row>
    <row r="104" s="59" customFormat="true" ht="12.8" hidden="false" customHeight="false" outlineLevel="0" collapsed="false">
      <c r="A104" s="52" t="s">
        <v>389</v>
      </c>
      <c r="B104" s="52" t="s">
        <v>390</v>
      </c>
      <c r="C104" s="52" t="s">
        <v>391</v>
      </c>
      <c r="D104" s="63" t="n">
        <v>98877099</v>
      </c>
      <c r="E104" s="52" t="s">
        <v>51</v>
      </c>
      <c r="F104" s="54" t="n">
        <v>10</v>
      </c>
      <c r="G104" s="54" t="s">
        <v>47</v>
      </c>
      <c r="H104" s="55" t="n">
        <f aca="false">IF(K104="К",F104*20,IF(K104="Л",F104*45,IF(K104="ГУ",F104*30,IF(K104="ГМ",F104*40,IF(K104="Д",F104*30,IF(K104="ГУ1",F104*22.5,IF(K104="К1",F104*10,)))))))</f>
        <v>200</v>
      </c>
      <c r="I104" s="56" t="s">
        <v>20</v>
      </c>
      <c r="J104" s="57" t="s">
        <v>21</v>
      </c>
      <c r="K104" s="58" t="s">
        <v>22</v>
      </c>
      <c r="L104" s="57" t="s">
        <v>212</v>
      </c>
      <c r="M104" s="57" t="s">
        <v>354</v>
      </c>
      <c r="N104" s="57" t="s">
        <v>350</v>
      </c>
      <c r="O104" s="52"/>
      <c r="P104" s="52"/>
    </row>
    <row r="105" customFormat="false" ht="12.8" hidden="false" customHeight="false" outlineLevel="0" collapsed="false">
      <c r="A105" s="10" t="s">
        <v>392</v>
      </c>
      <c r="B105" s="10" t="s">
        <v>393</v>
      </c>
      <c r="C105" s="10" t="s">
        <v>394</v>
      </c>
      <c r="D105" s="62" t="n">
        <v>99738715</v>
      </c>
      <c r="E105" s="10" t="s">
        <v>46</v>
      </c>
      <c r="F105" s="11" t="n">
        <v>1</v>
      </c>
      <c r="G105" s="11" t="s">
        <v>38</v>
      </c>
      <c r="H105" s="12" t="n">
        <f aca="false">IF(K105="К",F105*20,IF(K105="Л",F105*45,IF(K105="ГУ",F105*30,IF(K105="ГМ",F105*40,IF(K105="Д",F105*30,IF(K105="ГУ1",F105*22.5,IF(K105="К1",F105*10,)))))))</f>
        <v>45</v>
      </c>
      <c r="I105" s="13" t="s">
        <v>20</v>
      </c>
      <c r="J105" s="39" t="s">
        <v>31</v>
      </c>
      <c r="K105" s="15" t="s">
        <v>96</v>
      </c>
      <c r="L105" s="14" t="s">
        <v>287</v>
      </c>
      <c r="M105" s="14" t="s">
        <v>310</v>
      </c>
      <c r="N105" s="14" t="s">
        <v>310</v>
      </c>
      <c r="O105" s="10"/>
      <c r="P105" s="10"/>
    </row>
    <row r="106" customFormat="false" ht="12.8" hidden="false" customHeight="false" outlineLevel="0" collapsed="false">
      <c r="A106" s="10" t="s">
        <v>34</v>
      </c>
      <c r="B106" s="10" t="s">
        <v>395</v>
      </c>
      <c r="C106" s="10" t="s">
        <v>36</v>
      </c>
      <c r="D106" s="62" t="n">
        <v>99413013</v>
      </c>
      <c r="E106" s="10" t="s">
        <v>51</v>
      </c>
      <c r="F106" s="11" t="n">
        <v>6</v>
      </c>
      <c r="G106" s="11" t="s">
        <v>38</v>
      </c>
      <c r="H106" s="12" t="n">
        <f aca="false">IF(K106="К",F106*20,IF(K106="Л",F106*45,IF(K106="ГУ",F106*30,IF(K106="ГМ",F106*40,IF(K106="Д",F106*30,IF(K106="ГУ1",F106*22.5,IF(K106="К1",F106*10,)))))))</f>
        <v>120</v>
      </c>
      <c r="I106" s="13" t="s">
        <v>39</v>
      </c>
      <c r="J106" s="14" t="s">
        <v>21</v>
      </c>
      <c r="K106" s="15" t="s">
        <v>22</v>
      </c>
      <c r="L106" s="14" t="s">
        <v>287</v>
      </c>
      <c r="M106" s="14" t="s">
        <v>350</v>
      </c>
      <c r="N106" s="14" t="s">
        <v>350</v>
      </c>
      <c r="O106" s="10"/>
      <c r="P106" s="10"/>
    </row>
    <row r="107" customFormat="false" ht="12.8" hidden="false" customHeight="false" outlineLevel="0" collapsed="false">
      <c r="A107" s="10" t="s">
        <v>396</v>
      </c>
      <c r="B107" s="10" t="s">
        <v>397</v>
      </c>
      <c r="C107" s="10" t="s">
        <v>398</v>
      </c>
      <c r="D107" s="62" t="n">
        <v>99466270</v>
      </c>
      <c r="E107" s="10" t="s">
        <v>37</v>
      </c>
      <c r="F107" s="11" t="n">
        <v>3</v>
      </c>
      <c r="G107" s="11" t="s">
        <v>47</v>
      </c>
      <c r="H107" s="12" t="n">
        <f aca="false">IF(K107="К",F107*20,IF(K107="Л",F107*45,IF(K107="ГУ",F107*30,IF(K107="ГМ",F107*40,IF(K107="Д",F107*30,IF(K107="ГУ1",F107*22.5,IF(K107="К1",F107*10,)))))))</f>
        <v>135</v>
      </c>
      <c r="I107" s="13" t="s">
        <v>20</v>
      </c>
      <c r="J107" s="39" t="s">
        <v>31</v>
      </c>
      <c r="K107" s="15" t="s">
        <v>96</v>
      </c>
      <c r="L107" s="14" t="s">
        <v>287</v>
      </c>
      <c r="M107" s="14" t="s">
        <v>381</v>
      </c>
      <c r="N107" s="14" t="s">
        <v>358</v>
      </c>
      <c r="O107" s="10"/>
      <c r="P107" s="10"/>
    </row>
    <row r="108" s="59" customFormat="true" ht="12.8" hidden="false" customHeight="false" outlineLevel="0" collapsed="false">
      <c r="A108" s="52" t="s">
        <v>399</v>
      </c>
      <c r="B108" s="52" t="s">
        <v>400</v>
      </c>
      <c r="C108" s="52" t="s">
        <v>401</v>
      </c>
      <c r="D108" s="63" t="n">
        <v>9446913</v>
      </c>
      <c r="E108" s="52" t="s">
        <v>51</v>
      </c>
      <c r="F108" s="54" t="n">
        <v>10</v>
      </c>
      <c r="G108" s="54" t="s">
        <v>91</v>
      </c>
      <c r="H108" s="55" t="n">
        <f aca="false">IF(K108="К",F108*20,IF(K108="Л",F108*45,IF(K108="ГУ",F108*30,IF(K108="ГМ",F108*40,IF(K108="Д",F108*30,IF(K108="ГУ1",F108*22.5,IF(K108="К1",F108*10,)))))))</f>
        <v>300</v>
      </c>
      <c r="I108" s="56" t="s">
        <v>39</v>
      </c>
      <c r="J108" s="57" t="s">
        <v>40</v>
      </c>
      <c r="K108" s="58" t="s">
        <v>270</v>
      </c>
      <c r="L108" s="57" t="s">
        <v>287</v>
      </c>
      <c r="M108" s="57" t="s">
        <v>382</v>
      </c>
      <c r="N108" s="57" t="s">
        <v>402</v>
      </c>
      <c r="O108" s="52"/>
      <c r="P108" s="52"/>
    </row>
    <row r="109" customFormat="false" ht="12.8" hidden="false" customHeight="false" outlineLevel="0" collapsed="false">
      <c r="A109" s="10" t="s">
        <v>403</v>
      </c>
      <c r="B109" s="10" t="s">
        <v>404</v>
      </c>
      <c r="C109" s="10" t="s">
        <v>405</v>
      </c>
      <c r="D109" s="62" t="n">
        <v>99743856</v>
      </c>
      <c r="E109" s="10" t="s">
        <v>51</v>
      </c>
      <c r="F109" s="11" t="n">
        <v>3</v>
      </c>
      <c r="G109" s="11" t="s">
        <v>38</v>
      </c>
      <c r="H109" s="12" t="n">
        <f aca="false">IF(K109="К",F109*20,IF(K109="Л",F109*45,IF(K109="ГУ",F109*30,IF(K109="ГМ",F109*40,IF(K109="Д",F109*30,IF(K109="ГУ1",F109*22.5,IF(K109="К1",F109*10,)))))))</f>
        <v>60</v>
      </c>
      <c r="I109" s="13" t="s">
        <v>20</v>
      </c>
      <c r="J109" s="14" t="s">
        <v>21</v>
      </c>
      <c r="K109" s="15" t="s">
        <v>22</v>
      </c>
      <c r="L109" s="14" t="s">
        <v>287</v>
      </c>
      <c r="M109" s="14" t="s">
        <v>350</v>
      </c>
      <c r="N109" s="14" t="s">
        <v>350</v>
      </c>
      <c r="O109" s="10"/>
      <c r="P109" s="10"/>
    </row>
    <row r="110" customFormat="false" ht="12.8" hidden="false" customHeight="false" outlineLevel="0" collapsed="false">
      <c r="A110" s="10" t="s">
        <v>406</v>
      </c>
      <c r="B110" s="10" t="s">
        <v>407</v>
      </c>
      <c r="C110" s="10" t="s">
        <v>408</v>
      </c>
      <c r="D110" s="62" t="n">
        <v>99594243</v>
      </c>
      <c r="E110" s="10" t="s">
        <v>46</v>
      </c>
      <c r="F110" s="11" t="n">
        <v>10</v>
      </c>
      <c r="G110" s="11" t="s">
        <v>47</v>
      </c>
      <c r="H110" s="12" t="n">
        <f aca="false">IF(K110="К",F110*20,IF(K110="Л",F110*45,IF(K110="ГУ",F110*30,IF(K110="ГМ",F110*40,IF(K110="Д",F110*30,IF(K110="ГУ1",F110*22.5,IF(K110="К1",F110*10,)))))))</f>
        <v>200</v>
      </c>
      <c r="I110" s="13" t="s">
        <v>20</v>
      </c>
      <c r="J110" s="14" t="s">
        <v>21</v>
      </c>
      <c r="K110" s="15" t="s">
        <v>22</v>
      </c>
      <c r="L110" s="14" t="s">
        <v>287</v>
      </c>
      <c r="M110" s="14" t="s">
        <v>382</v>
      </c>
      <c r="N110" s="14" t="s">
        <v>382</v>
      </c>
      <c r="O110" s="10"/>
      <c r="P110" s="10"/>
    </row>
    <row r="111" customFormat="false" ht="12.8" hidden="false" customHeight="false" outlineLevel="0" collapsed="false">
      <c r="A111" s="10" t="s">
        <v>409</v>
      </c>
      <c r="B111" s="10" t="s">
        <v>410</v>
      </c>
      <c r="C111" s="10" t="s">
        <v>411</v>
      </c>
      <c r="D111" s="62" t="n">
        <v>99631582</v>
      </c>
      <c r="E111" s="10" t="s">
        <v>59</v>
      </c>
      <c r="F111" s="11" t="n">
        <v>25</v>
      </c>
      <c r="G111" s="11" t="s">
        <v>19</v>
      </c>
      <c r="H111" s="12" t="n">
        <f aca="false">IF(K111="К",F111*20,IF(K111="Л",F111*45,IF(K111="ГУ",F111*30,IF(K111="ГМ",F111*40,IF(K111="Д",F111*30,IF(K111="ГУ1",F111*22.5,IF(K111="К1",F111*10,)))))))</f>
        <v>500</v>
      </c>
      <c r="I111" s="13" t="s">
        <v>20</v>
      </c>
      <c r="J111" s="14" t="s">
        <v>21</v>
      </c>
      <c r="K111" s="15" t="s">
        <v>22</v>
      </c>
      <c r="L111" s="14" t="s">
        <v>287</v>
      </c>
      <c r="M111" s="14" t="s">
        <v>382</v>
      </c>
      <c r="N111" s="14" t="s">
        <v>382</v>
      </c>
      <c r="O111" s="10"/>
      <c r="P111" s="10"/>
    </row>
    <row r="112" customFormat="false" ht="12.8" hidden="false" customHeight="false" outlineLevel="0" collapsed="false">
      <c r="A112" s="10" t="s">
        <v>412</v>
      </c>
      <c r="B112" s="10" t="s">
        <v>413</v>
      </c>
      <c r="C112" s="10" t="s">
        <v>414</v>
      </c>
      <c r="D112" s="62" t="n">
        <v>99742390</v>
      </c>
      <c r="E112" s="10" t="s">
        <v>18</v>
      </c>
      <c r="F112" s="11" t="n">
        <v>25</v>
      </c>
      <c r="G112" s="11" t="s">
        <v>47</v>
      </c>
      <c r="H112" s="12" t="n">
        <f aca="false">IF(K112="К",F112*20,IF(K112="Л",F112*45,IF(K112="ГУ",F112*30,IF(K112="ГМ",F112*40,IF(K112="Д",F112*30,IF(K112="ГУ1",F112*22.5,IF(K112="К1",F112*10,)))))))</f>
        <v>500</v>
      </c>
      <c r="I112" s="13" t="s">
        <v>20</v>
      </c>
      <c r="J112" s="14" t="s">
        <v>21</v>
      </c>
      <c r="K112" s="15" t="s">
        <v>22</v>
      </c>
      <c r="L112" s="14" t="s">
        <v>287</v>
      </c>
      <c r="M112" s="14" t="s">
        <v>381</v>
      </c>
      <c r="N112" s="14" t="s">
        <v>381</v>
      </c>
      <c r="O112" s="10"/>
      <c r="P112" s="10"/>
    </row>
    <row r="113" customFormat="false" ht="12.8" hidden="false" customHeight="false" outlineLevel="0" collapsed="false">
      <c r="A113" s="10" t="s">
        <v>415</v>
      </c>
      <c r="B113" s="10" t="s">
        <v>416</v>
      </c>
      <c r="C113" s="10" t="s">
        <v>417</v>
      </c>
      <c r="D113" s="62" t="n">
        <v>99737788</v>
      </c>
      <c r="E113" s="10" t="s">
        <v>59</v>
      </c>
      <c r="F113" s="11" t="n">
        <v>14</v>
      </c>
      <c r="G113" s="11" t="s">
        <v>135</v>
      </c>
      <c r="H113" s="12" t="n">
        <f aca="false">IF(K113="К",F113*20,IF(K113="Л",F113*45,IF(K113="ГУ",F113*30,IF(K113="ГМ",F113*40,IF(K113="Д",F113*30,IF(K113="ГУ1",F113*22.5,IF(K113="К1",F113*10,)))))))</f>
        <v>280</v>
      </c>
      <c r="I113" s="13" t="s">
        <v>20</v>
      </c>
      <c r="J113" s="14" t="s">
        <v>21</v>
      </c>
      <c r="K113" s="15" t="s">
        <v>22</v>
      </c>
      <c r="L113" s="14" t="s">
        <v>288</v>
      </c>
      <c r="M113" s="14" t="s">
        <v>310</v>
      </c>
      <c r="N113" s="14" t="s">
        <v>265</v>
      </c>
      <c r="O113" s="10"/>
      <c r="P113" s="10"/>
    </row>
    <row r="114" customFormat="false" ht="12.8" hidden="false" customHeight="false" outlineLevel="0" collapsed="false">
      <c r="A114" s="10" t="s">
        <v>418</v>
      </c>
      <c r="B114" s="10" t="s">
        <v>419</v>
      </c>
      <c r="C114" s="10" t="s">
        <v>420</v>
      </c>
      <c r="D114" s="62" t="n">
        <v>99739963</v>
      </c>
      <c r="E114" s="10" t="s">
        <v>59</v>
      </c>
      <c r="F114" s="11" t="n">
        <v>14</v>
      </c>
      <c r="G114" s="11" t="s">
        <v>193</v>
      </c>
      <c r="H114" s="12" t="n">
        <f aca="false">IF(K114="К",F114*20,IF(K114="Л",F114*45,IF(K114="ГУ",F114*30,IF(K114="ГМ",F114*40,IF(K114="Д",F114*30,IF(K114="ГУ1",F114*22.5,IF(K114="К1",F114*10,)))))))</f>
        <v>280</v>
      </c>
      <c r="I114" s="13" t="s">
        <v>20</v>
      </c>
      <c r="J114" s="14" t="s">
        <v>21</v>
      </c>
      <c r="K114" s="15" t="s">
        <v>22</v>
      </c>
      <c r="L114" s="14" t="s">
        <v>288</v>
      </c>
      <c r="M114" s="14" t="s">
        <v>310</v>
      </c>
      <c r="N114" s="14" t="s">
        <v>265</v>
      </c>
      <c r="O114" s="10"/>
      <c r="P114" s="10"/>
    </row>
    <row r="115" customFormat="false" ht="12.8" hidden="false" customHeight="false" outlineLevel="0" collapsed="false">
      <c r="A115" s="10" t="s">
        <v>421</v>
      </c>
      <c r="B115" s="10" t="s">
        <v>422</v>
      </c>
      <c r="C115" s="10" t="s">
        <v>423</v>
      </c>
      <c r="D115" s="62" t="n">
        <v>99739960</v>
      </c>
      <c r="E115" s="10" t="s">
        <v>143</v>
      </c>
      <c r="F115" s="11" t="n">
        <v>1</v>
      </c>
      <c r="G115" s="11" t="s">
        <v>47</v>
      </c>
      <c r="H115" s="12" t="n">
        <f aca="false">IF(K115="К",F115*20,IF(K115="Л",F115*45,IF(K115="ГУ",F115*30,IF(K115="ГМ",F115*40,IF(K115="Д",F115*30,IF(K115="ГУ1",F115*22.5,IF(K115="К1",F115*10,)))))))</f>
        <v>20</v>
      </c>
      <c r="I115" s="13" t="s">
        <v>20</v>
      </c>
      <c r="J115" s="14" t="s">
        <v>21</v>
      </c>
      <c r="K115" s="15" t="s">
        <v>22</v>
      </c>
      <c r="L115" s="14" t="s">
        <v>265</v>
      </c>
      <c r="M115" s="14" t="s">
        <v>329</v>
      </c>
      <c r="N115" s="14" t="s">
        <v>310</v>
      </c>
      <c r="O115" s="10"/>
      <c r="P115" s="10"/>
    </row>
    <row r="116" customFormat="false" ht="12.8" hidden="false" customHeight="false" outlineLevel="0" collapsed="false">
      <c r="A116" s="10" t="s">
        <v>424</v>
      </c>
      <c r="B116" s="10" t="s">
        <v>425</v>
      </c>
      <c r="C116" s="10" t="s">
        <v>426</v>
      </c>
      <c r="D116" s="62" t="n">
        <v>99639675</v>
      </c>
      <c r="E116" s="10" t="s">
        <v>143</v>
      </c>
      <c r="F116" s="11" t="n">
        <v>7</v>
      </c>
      <c r="G116" s="11" t="s">
        <v>30</v>
      </c>
      <c r="H116" s="12" t="n">
        <f aca="false">IF(K116="К",F116*20,IF(K116="Л",F116*45,IF(K116="ГУ",F116*30,IF(K116="ГМ",F116*40,IF(K116="Д",F116*30,IF(K116="ГУ1",F116*22.5,IF(K116="К1",F116*10,)))))))</f>
        <v>140</v>
      </c>
      <c r="I116" s="13" t="s">
        <v>20</v>
      </c>
      <c r="J116" s="14" t="s">
        <v>21</v>
      </c>
      <c r="K116" s="15" t="s">
        <v>22</v>
      </c>
      <c r="L116" s="14" t="s">
        <v>265</v>
      </c>
      <c r="M116" s="14" t="s">
        <v>329</v>
      </c>
      <c r="N116" s="14" t="s">
        <v>329</v>
      </c>
      <c r="O116" s="10"/>
      <c r="P116" s="10"/>
    </row>
    <row r="117" customFormat="false" ht="13.8" hidden="false" customHeight="false" outlineLevel="0" collapsed="false">
      <c r="A117" s="10" t="s">
        <v>427</v>
      </c>
      <c r="B117" s="10" t="s">
        <v>428</v>
      </c>
      <c r="C117" s="10" t="s">
        <v>429</v>
      </c>
      <c r="D117" s="64" t="n">
        <v>9373525</v>
      </c>
      <c r="E117" s="10" t="s">
        <v>59</v>
      </c>
      <c r="F117" s="11" t="n">
        <v>10</v>
      </c>
      <c r="G117" s="11" t="s">
        <v>91</v>
      </c>
      <c r="H117" s="12" t="n">
        <f aca="false">IF(K117="К",F117*20,IF(K117="Л",F117*45,IF(K117="ГУ",F117*30,IF(K117="ГМ",F117*40,IF(K117="Д",F117*30,IF(K117="ГУ1",F117*22.5,IF(K117="К1",F117*10,)))))))</f>
        <v>200</v>
      </c>
      <c r="I117" s="13" t="s">
        <v>20</v>
      </c>
      <c r="J117" s="14" t="s">
        <v>21</v>
      </c>
      <c r="K117" s="15" t="s">
        <v>22</v>
      </c>
      <c r="L117" s="14" t="s">
        <v>310</v>
      </c>
      <c r="M117" s="14" t="s">
        <v>358</v>
      </c>
      <c r="N117" s="14" t="s">
        <v>358</v>
      </c>
      <c r="O117" s="10"/>
      <c r="P117" s="10"/>
    </row>
    <row r="118" customFormat="false" ht="13.8" hidden="false" customHeight="false" outlineLevel="0" collapsed="false">
      <c r="A118" s="10" t="s">
        <v>430</v>
      </c>
      <c r="B118" s="10" t="s">
        <v>431</v>
      </c>
      <c r="C118" s="10" t="s">
        <v>432</v>
      </c>
      <c r="D118" s="64" t="n">
        <v>98795017</v>
      </c>
      <c r="E118" s="10" t="s">
        <v>59</v>
      </c>
      <c r="F118" s="11" t="n">
        <v>19</v>
      </c>
      <c r="G118" s="11" t="s">
        <v>193</v>
      </c>
      <c r="H118" s="12" t="n">
        <f aca="false">IF(K118="К",F118*20,IF(K118="Л",F118*45,IF(K118="ГУ",F118*30,IF(K118="ГМ",F118*40,IF(K118="Д",F118*30,IF(K118="ГУ1",F118*22.5,IF(K118="К1",F118*10,)))))))</f>
        <v>380</v>
      </c>
      <c r="I118" s="13" t="s">
        <v>262</v>
      </c>
      <c r="J118" s="14" t="s">
        <v>21</v>
      </c>
      <c r="K118" s="15" t="s">
        <v>22</v>
      </c>
      <c r="L118" s="14" t="s">
        <v>310</v>
      </c>
      <c r="M118" s="14" t="s">
        <v>381</v>
      </c>
      <c r="N118" s="14" t="s">
        <v>381</v>
      </c>
      <c r="O118" s="10"/>
      <c r="P118" s="10"/>
    </row>
    <row r="119" customFormat="false" ht="13.8" hidden="false" customHeight="false" outlineLevel="0" collapsed="false">
      <c r="A119" s="10" t="s">
        <v>433</v>
      </c>
      <c r="B119" s="10" t="s">
        <v>434</v>
      </c>
      <c r="C119" s="10" t="s">
        <v>435</v>
      </c>
      <c r="D119" s="64" t="n">
        <v>99737818</v>
      </c>
      <c r="E119" s="10" t="s">
        <v>46</v>
      </c>
      <c r="F119" s="11" t="n">
        <v>25</v>
      </c>
      <c r="G119" s="11" t="s">
        <v>47</v>
      </c>
      <c r="H119" s="12" t="n">
        <f aca="false">IF(K119="К",F119*20,IF(K119="Л",F119*45,IF(K119="ГУ",F119*30,IF(K119="ГМ",F119*40,IF(K119="Д",F119*30,IF(K119="ГУ1",F119*22.5,IF(K119="К1",F119*10,)))))))</f>
        <v>500</v>
      </c>
      <c r="I119" s="13" t="s">
        <v>20</v>
      </c>
      <c r="J119" s="14" t="s">
        <v>21</v>
      </c>
      <c r="K119" s="15" t="s">
        <v>22</v>
      </c>
      <c r="L119" s="14" t="s">
        <v>310</v>
      </c>
      <c r="M119" s="14" t="s">
        <v>381</v>
      </c>
      <c r="N119" s="14" t="s">
        <v>381</v>
      </c>
      <c r="O119" s="10"/>
      <c r="P119" s="10"/>
    </row>
    <row r="120" customFormat="false" ht="13.8" hidden="false" customHeight="false" outlineLevel="0" collapsed="false">
      <c r="A120" s="10" t="s">
        <v>436</v>
      </c>
      <c r="B120" s="10" t="s">
        <v>437</v>
      </c>
      <c r="C120" s="10" t="s">
        <v>438</v>
      </c>
      <c r="D120" s="64" t="n">
        <v>99426856</v>
      </c>
      <c r="E120" s="10" t="s">
        <v>59</v>
      </c>
      <c r="F120" s="11" t="n">
        <v>25</v>
      </c>
      <c r="G120" s="11" t="s">
        <v>47</v>
      </c>
      <c r="H120" s="12" t="n">
        <f aca="false">IF(K120="К",F120*20,IF(K120="Л",F120*45,IF(K120="ГУ",F120*30,IF(K120="ГМ",F120*40,IF(K120="Д",F120*30,IF(K120="ГУ1",F120*22.5,IF(K120="К1",F120*10,)))))))</f>
        <v>500</v>
      </c>
      <c r="I120" s="13" t="s">
        <v>20</v>
      </c>
      <c r="J120" s="14" t="s">
        <v>21</v>
      </c>
      <c r="K120" s="15" t="s">
        <v>22</v>
      </c>
      <c r="L120" s="14" t="s">
        <v>310</v>
      </c>
      <c r="M120" s="14" t="s">
        <v>439</v>
      </c>
      <c r="N120" s="14" t="s">
        <v>381</v>
      </c>
      <c r="O120" s="10"/>
      <c r="P120" s="10"/>
    </row>
    <row r="121" customFormat="false" ht="13.8" hidden="false" customHeight="false" outlineLevel="0" collapsed="false">
      <c r="A121" s="10" t="s">
        <v>440</v>
      </c>
      <c r="B121" s="10" t="s">
        <v>441</v>
      </c>
      <c r="C121" s="10" t="s">
        <v>442</v>
      </c>
      <c r="D121" s="64" t="n">
        <v>98314839</v>
      </c>
      <c r="E121" s="10" t="s">
        <v>46</v>
      </c>
      <c r="F121" s="11" t="n">
        <v>25</v>
      </c>
      <c r="G121" s="11" t="s">
        <v>135</v>
      </c>
      <c r="H121" s="12" t="n">
        <f aca="false">IF(K121="К",F121*20,IF(K121="Л",F121*45,IF(K121="ГУ",F121*30,IF(K121="ГМ",F121*40,IF(K121="Д",F121*30,IF(K121="ГУ1",F121*22.5,IF(K121="К1",F121*10,)))))))</f>
        <v>500</v>
      </c>
      <c r="I121" s="13" t="s">
        <v>20</v>
      </c>
      <c r="J121" s="14" t="s">
        <v>21</v>
      </c>
      <c r="K121" s="15" t="s">
        <v>22</v>
      </c>
      <c r="L121" s="14" t="s">
        <v>329</v>
      </c>
      <c r="M121" s="14" t="s">
        <v>443</v>
      </c>
      <c r="N121" s="14" t="s">
        <v>443</v>
      </c>
      <c r="O121" s="10"/>
      <c r="P121" s="10"/>
    </row>
    <row r="122" customFormat="false" ht="13.8" hidden="false" customHeight="false" outlineLevel="0" collapsed="false">
      <c r="A122" s="10" t="s">
        <v>444</v>
      </c>
      <c r="B122" s="10" t="s">
        <v>445</v>
      </c>
      <c r="C122" s="64" t="s">
        <v>405</v>
      </c>
      <c r="D122" s="64" t="n">
        <v>99743856</v>
      </c>
      <c r="E122" s="10" t="s">
        <v>46</v>
      </c>
      <c r="F122" s="11" t="n">
        <v>4</v>
      </c>
      <c r="G122" s="11" t="s">
        <v>38</v>
      </c>
      <c r="H122" s="12" t="n">
        <f aca="false">IF(K122="К",F122*20,IF(K122="Л",F122*45,IF(K122="ГУ",F122*30,IF(K122="ГМ",F122*40,IF(K122="Д",F122*30,IF(K122="ГУ1",F122*22.5,IF(K122="К1",F122*10,)))))))</f>
        <v>180</v>
      </c>
      <c r="I122" s="13" t="s">
        <v>20</v>
      </c>
      <c r="J122" s="39" t="s">
        <v>31</v>
      </c>
      <c r="K122" s="15" t="s">
        <v>96</v>
      </c>
      <c r="L122" s="14" t="s">
        <v>329</v>
      </c>
      <c r="M122" s="14" t="s">
        <v>443</v>
      </c>
      <c r="N122" s="14" t="s">
        <v>439</v>
      </c>
      <c r="O122" s="10"/>
      <c r="P122" s="10"/>
    </row>
    <row r="123" customFormat="false" ht="13.8" hidden="false" customHeight="false" outlineLevel="0" collapsed="false">
      <c r="A123" s="10" t="s">
        <v>446</v>
      </c>
      <c r="B123" s="10" t="s">
        <v>447</v>
      </c>
      <c r="C123" s="10" t="s">
        <v>448</v>
      </c>
      <c r="D123" s="64" t="n">
        <v>98122390</v>
      </c>
      <c r="E123" s="10" t="s">
        <v>59</v>
      </c>
      <c r="F123" s="11" t="n">
        <v>38</v>
      </c>
      <c r="G123" s="11" t="s">
        <v>193</v>
      </c>
      <c r="H123" s="12" t="n">
        <f aca="false">IF(K123="К",F123*20,IF(K123="Л",F123*45,IF(K123="ГУ",F123*30,IF(K123="ГМ",F123*40,IF(K123="Д",F123*30,IF(K123="ГУ1",F123*22.5,IF(K123="К1",F123*10,)))))))</f>
        <v>760</v>
      </c>
      <c r="I123" s="13" t="s">
        <v>262</v>
      </c>
      <c r="J123" s="14" t="s">
        <v>21</v>
      </c>
      <c r="K123" s="15" t="s">
        <v>22</v>
      </c>
      <c r="L123" s="14" t="s">
        <v>329</v>
      </c>
      <c r="M123" s="14" t="s">
        <v>449</v>
      </c>
      <c r="N123" s="14" t="s">
        <v>402</v>
      </c>
      <c r="O123" s="10"/>
      <c r="P123" s="10"/>
    </row>
    <row r="124" customFormat="false" ht="13.8" hidden="false" customHeight="false" outlineLevel="0" collapsed="false">
      <c r="A124" s="10" t="s">
        <v>450</v>
      </c>
      <c r="B124" s="10" t="s">
        <v>451</v>
      </c>
      <c r="C124" s="10" t="s">
        <v>452</v>
      </c>
      <c r="D124" s="64" t="n">
        <v>99743592</v>
      </c>
      <c r="E124" s="10" t="s">
        <v>143</v>
      </c>
      <c r="F124" s="11" t="n">
        <v>2</v>
      </c>
      <c r="G124" s="11" t="s">
        <v>182</v>
      </c>
      <c r="H124" s="12" t="n">
        <f aca="false">IF(K124="К",F124*20,IF(K124="Л",F124*45,IF(K124="ГУ",F124*30,IF(K124="ГМ",F124*40,IF(K124="Д",F124*30,IF(K124="ГУ1",F124*22.5,IF(K124="К1",F124*10,)))))))</f>
        <v>40</v>
      </c>
      <c r="I124" s="13" t="s">
        <v>20</v>
      </c>
      <c r="J124" s="14" t="s">
        <v>21</v>
      </c>
      <c r="K124" s="15" t="s">
        <v>22</v>
      </c>
      <c r="L124" s="14" t="s">
        <v>329</v>
      </c>
      <c r="M124" s="14" t="s">
        <v>358</v>
      </c>
      <c r="N124" s="14" t="s">
        <v>358</v>
      </c>
      <c r="O124" s="10"/>
      <c r="P124" s="10"/>
    </row>
    <row r="125" customFormat="false" ht="13.8" hidden="false" customHeight="false" outlineLevel="0" collapsed="false">
      <c r="A125" s="10" t="s">
        <v>453</v>
      </c>
      <c r="B125" s="10" t="s">
        <v>454</v>
      </c>
      <c r="C125" s="10" t="s">
        <v>455</v>
      </c>
      <c r="D125" s="64" t="n">
        <v>99738171</v>
      </c>
      <c r="E125" s="10" t="s">
        <v>143</v>
      </c>
      <c r="F125" s="11" t="n">
        <v>1</v>
      </c>
      <c r="G125" s="11" t="s">
        <v>135</v>
      </c>
      <c r="H125" s="12" t="n">
        <f aca="false">IF(K125="К",F125*20,IF(K125="Л",F125*45,IF(K125="ГУ",F125*30,IF(K125="ГМ",F125*40,IF(K125="Д",F125*30,IF(K125="ГУ1",F125*22.5,IF(K125="К1",F125*10,)))))))</f>
        <v>20</v>
      </c>
      <c r="I125" s="13" t="s">
        <v>20</v>
      </c>
      <c r="J125" s="14" t="s">
        <v>21</v>
      </c>
      <c r="K125" s="15" t="s">
        <v>22</v>
      </c>
      <c r="L125" s="14" t="s">
        <v>329</v>
      </c>
      <c r="M125" s="14" t="s">
        <v>358</v>
      </c>
      <c r="N125" s="14" t="s">
        <v>358</v>
      </c>
      <c r="O125" s="10"/>
      <c r="P125" s="10"/>
    </row>
    <row r="126" s="59" customFormat="true" ht="13.8" hidden="false" customHeight="false" outlineLevel="0" collapsed="false">
      <c r="A126" s="52" t="s">
        <v>456</v>
      </c>
      <c r="B126" s="52" t="s">
        <v>457</v>
      </c>
      <c r="C126" s="52" t="s">
        <v>458</v>
      </c>
      <c r="D126" s="65" t="n">
        <v>99307950</v>
      </c>
      <c r="E126" s="52" t="s">
        <v>51</v>
      </c>
      <c r="F126" s="54" t="n">
        <v>16</v>
      </c>
      <c r="G126" s="54" t="s">
        <v>38</v>
      </c>
      <c r="H126" s="55" t="n">
        <f aca="false">IF(K126="К",F126*20,IF(K126="Л",F126*45,IF(K126="ГУ",F126*30,IF(K126="ГМ",F126*40,IF(K126="Д",F126*30,IF(K126="ГУ1",F126*22.5,IF(K126="К1",F126*10,)))))))</f>
        <v>320</v>
      </c>
      <c r="I126" s="56" t="s">
        <v>20</v>
      </c>
      <c r="J126" s="57" t="s">
        <v>21</v>
      </c>
      <c r="K126" s="58" t="s">
        <v>22</v>
      </c>
      <c r="L126" s="57" t="s">
        <v>358</v>
      </c>
      <c r="M126" s="57" t="s">
        <v>439</v>
      </c>
      <c r="N126" s="57" t="s">
        <v>449</v>
      </c>
      <c r="O126" s="52"/>
      <c r="P126" s="52"/>
    </row>
    <row r="127" customFormat="false" ht="13.8" hidden="false" customHeight="false" outlineLevel="0" collapsed="false">
      <c r="A127" s="10" t="s">
        <v>459</v>
      </c>
      <c r="B127" s="10" t="s">
        <v>460</v>
      </c>
      <c r="C127" s="10" t="s">
        <v>461</v>
      </c>
      <c r="D127" s="64" t="n">
        <v>99708161</v>
      </c>
      <c r="E127" s="10" t="s">
        <v>37</v>
      </c>
      <c r="F127" s="11" t="n">
        <v>25</v>
      </c>
      <c r="G127" s="11" t="s">
        <v>47</v>
      </c>
      <c r="H127" s="12" t="n">
        <f aca="false">IF(K127="К",F127*20,IF(K127="Л",F127*45,IF(K127="ГУ",F127*30,IF(K127="ГМ",F127*40,IF(K127="Д",F127*30,IF(K127="ГУ1",F127*22.5,IF(K127="К1",F127*10,)))))))</f>
        <v>500</v>
      </c>
      <c r="I127" s="13" t="s">
        <v>20</v>
      </c>
      <c r="J127" s="14" t="s">
        <v>21</v>
      </c>
      <c r="K127" s="15" t="s">
        <v>22</v>
      </c>
      <c r="L127" s="14" t="s">
        <v>358</v>
      </c>
      <c r="M127" s="14" t="s">
        <v>439</v>
      </c>
      <c r="N127" s="14" t="s">
        <v>381</v>
      </c>
      <c r="O127" s="10"/>
      <c r="P127" s="10"/>
    </row>
    <row r="128" customFormat="false" ht="13.8" hidden="false" customHeight="false" outlineLevel="0" collapsed="false">
      <c r="A128" s="10" t="s">
        <v>462</v>
      </c>
      <c r="B128" s="10" t="s">
        <v>463</v>
      </c>
      <c r="C128" s="10" t="s">
        <v>464</v>
      </c>
      <c r="D128" s="64" t="n">
        <v>99724415</v>
      </c>
      <c r="E128" s="10" t="s">
        <v>18</v>
      </c>
      <c r="F128" s="11" t="n">
        <v>25</v>
      </c>
      <c r="G128" s="11" t="s">
        <v>182</v>
      </c>
      <c r="H128" s="12" t="n">
        <f aca="false">IF(K128="К",F128*20,IF(K128="Л",F128*45,IF(K128="ГУ",F128*30,IF(K128="ГМ",F128*40,IF(K128="Д",F128*30,IF(K128="ГУ1",F128*22.5,IF(K128="К1",F128*10,)))))))</f>
        <v>500</v>
      </c>
      <c r="I128" s="13" t="s">
        <v>20</v>
      </c>
      <c r="J128" s="14" t="s">
        <v>21</v>
      </c>
      <c r="K128" s="15" t="s">
        <v>22</v>
      </c>
      <c r="L128" s="14" t="s">
        <v>358</v>
      </c>
      <c r="M128" s="14" t="s">
        <v>443</v>
      </c>
      <c r="N128" s="14" t="s">
        <v>443</v>
      </c>
      <c r="O128" s="10"/>
      <c r="P128" s="10"/>
    </row>
    <row r="129" customFormat="false" ht="13.8" hidden="false" customHeight="false" outlineLevel="0" collapsed="false">
      <c r="A129" s="14" t="s">
        <v>465</v>
      </c>
      <c r="B129" s="10" t="s">
        <v>466</v>
      </c>
      <c r="C129" s="10" t="s">
        <v>467</v>
      </c>
      <c r="D129" s="64" t="n">
        <v>99611132</v>
      </c>
      <c r="E129" s="10" t="s">
        <v>46</v>
      </c>
      <c r="F129" s="11" t="n">
        <v>25</v>
      </c>
      <c r="G129" s="11" t="s">
        <v>38</v>
      </c>
      <c r="H129" s="12" t="n">
        <f aca="false">IF(K129="К",F129*20,IF(K129="Л",F129*45,IF(K129="ГУ",F129*30,IF(K129="ГМ",F129*40,IF(K129="Д",F129*30,IF(K129="ГУ1",F129*22.5,IF(K129="К1",F129*10,)))))))</f>
        <v>500</v>
      </c>
      <c r="I129" s="13" t="s">
        <v>20</v>
      </c>
      <c r="J129" s="14" t="s">
        <v>21</v>
      </c>
      <c r="K129" s="15" t="s">
        <v>22</v>
      </c>
      <c r="L129" s="14" t="s">
        <v>358</v>
      </c>
      <c r="M129" s="14" t="s">
        <v>449</v>
      </c>
      <c r="N129" s="14" t="s">
        <v>449</v>
      </c>
      <c r="O129" s="10"/>
      <c r="P129" s="10"/>
    </row>
    <row r="130" customFormat="false" ht="13.8" hidden="false" customHeight="false" outlineLevel="0" collapsed="false">
      <c r="A130" s="10" t="s">
        <v>468</v>
      </c>
      <c r="B130" s="10" t="s">
        <v>469</v>
      </c>
      <c r="C130" s="10" t="s">
        <v>470</v>
      </c>
      <c r="D130" s="64" t="n">
        <v>99687083</v>
      </c>
      <c r="E130" s="10" t="s">
        <v>143</v>
      </c>
      <c r="F130" s="11" t="n">
        <v>3</v>
      </c>
      <c r="G130" s="11" t="s">
        <v>38</v>
      </c>
      <c r="H130" s="12" t="n">
        <f aca="false">IF(K130="К",F130*20,IF(K130="Л",F130*45,IF(K130="ГУ",F130*30,IF(K130="ГМ",F130*40,IF(K130="Д",F130*30,IF(K130="ГУ1",F130*22.5,IF(K130="К1",F130*10,)))))))</f>
        <v>60</v>
      </c>
      <c r="I130" s="13" t="s">
        <v>20</v>
      </c>
      <c r="J130" s="14" t="s">
        <v>21</v>
      </c>
      <c r="K130" s="15" t="s">
        <v>22</v>
      </c>
      <c r="L130" s="14" t="s">
        <v>358</v>
      </c>
      <c r="M130" s="14" t="s">
        <v>354</v>
      </c>
      <c r="N130" s="14" t="s">
        <v>354</v>
      </c>
      <c r="O130" s="10"/>
      <c r="P130" s="10"/>
    </row>
    <row r="131" customFormat="false" ht="13.8" hidden="false" customHeight="false" outlineLevel="0" collapsed="false">
      <c r="A131" s="10" t="s">
        <v>471</v>
      </c>
      <c r="B131" s="10" t="s">
        <v>472</v>
      </c>
      <c r="C131" s="10" t="s">
        <v>473</v>
      </c>
      <c r="D131" s="64" t="n">
        <v>99546727</v>
      </c>
      <c r="E131" s="10" t="s">
        <v>143</v>
      </c>
      <c r="F131" s="11" t="n">
        <v>8</v>
      </c>
      <c r="G131" s="11" t="s">
        <v>38</v>
      </c>
      <c r="H131" s="12" t="n">
        <f aca="false">IF(K131="К",F131*20,IF(K131="Л",F131*45,IF(K131="ГУ",F131*30,IF(K131="ГМ",F131*40,IF(K131="Д",F131*30,IF(K131="ГУ1",F131*22.5,IF(K131="К1",F131*10,)))))))</f>
        <v>160</v>
      </c>
      <c r="I131" s="13" t="s">
        <v>20</v>
      </c>
      <c r="J131" s="14" t="s">
        <v>21</v>
      </c>
      <c r="K131" s="15" t="s">
        <v>22</v>
      </c>
      <c r="L131" s="14" t="s">
        <v>358</v>
      </c>
      <c r="M131" s="14" t="s">
        <v>350</v>
      </c>
      <c r="N131" s="14" t="s">
        <v>350</v>
      </c>
      <c r="O131" s="10"/>
      <c r="P131" s="10"/>
    </row>
    <row r="132" customFormat="false" ht="13.8" hidden="false" customHeight="false" outlineLevel="0" collapsed="false">
      <c r="A132" s="10" t="s">
        <v>471</v>
      </c>
      <c r="B132" s="10" t="s">
        <v>474</v>
      </c>
      <c r="C132" s="10" t="s">
        <v>473</v>
      </c>
      <c r="D132" s="64" t="n">
        <v>99546727</v>
      </c>
      <c r="E132" s="10" t="s">
        <v>37</v>
      </c>
      <c r="F132" s="11" t="n">
        <v>3</v>
      </c>
      <c r="G132" s="11" t="s">
        <v>38</v>
      </c>
      <c r="H132" s="12" t="n">
        <f aca="false">IF(K132="К",F132*20,IF(K132="Л",F132*45,IF(K132="ГУ",F132*30,IF(K132="ГМ",F132*40,IF(K132="Д",F132*30,IF(K132="ГУ1",F132*22.5,IF(K132="К1",F132*10,)))))))</f>
        <v>135</v>
      </c>
      <c r="I132" s="13" t="s">
        <v>20</v>
      </c>
      <c r="J132" s="39" t="s">
        <v>31</v>
      </c>
      <c r="K132" s="15" t="s">
        <v>96</v>
      </c>
      <c r="L132" s="14" t="s">
        <v>358</v>
      </c>
      <c r="M132" s="14" t="s">
        <v>354</v>
      </c>
      <c r="N132" s="14" t="s">
        <v>354</v>
      </c>
      <c r="O132" s="10"/>
      <c r="P132" s="10"/>
    </row>
    <row r="133" customFormat="false" ht="13.8" hidden="false" customHeight="false" outlineLevel="0" collapsed="false">
      <c r="A133" s="10" t="s">
        <v>475</v>
      </c>
      <c r="B133" s="10" t="s">
        <v>476</v>
      </c>
      <c r="C133" s="10" t="s">
        <v>477</v>
      </c>
      <c r="D133" s="64" t="n">
        <v>99314352</v>
      </c>
      <c r="E133" s="10" t="s">
        <v>18</v>
      </c>
      <c r="F133" s="11" t="n">
        <v>25</v>
      </c>
      <c r="G133" s="11" t="s">
        <v>19</v>
      </c>
      <c r="H133" s="12" t="n">
        <f aca="false">IF(K133="К",F133*20,IF(K133="Л",F133*45,IF(K133="ГУ",F133*30,IF(K133="ГМ",F133*40,IF(K133="Д",F133*30,IF(K133="ГУ1",F133*22.5,IF(K133="К1",F133*10,)))))))</f>
        <v>500</v>
      </c>
      <c r="I133" s="13" t="s">
        <v>20</v>
      </c>
      <c r="J133" s="14" t="s">
        <v>21</v>
      </c>
      <c r="K133" s="15" t="s">
        <v>22</v>
      </c>
      <c r="L133" s="14" t="s">
        <v>358</v>
      </c>
      <c r="M133" s="14" t="s">
        <v>449</v>
      </c>
      <c r="N133" s="14" t="s">
        <v>449</v>
      </c>
      <c r="O133" s="10"/>
      <c r="P133" s="10"/>
    </row>
    <row r="134" customFormat="false" ht="13.8" hidden="false" customHeight="false" outlineLevel="0" collapsed="false">
      <c r="A134" s="10" t="s">
        <v>478</v>
      </c>
      <c r="B134" s="10" t="s">
        <v>479</v>
      </c>
      <c r="C134" s="10" t="s">
        <v>28</v>
      </c>
      <c r="D134" s="64" t="n">
        <v>98755520</v>
      </c>
      <c r="E134" s="10" t="s">
        <v>143</v>
      </c>
      <c r="F134" s="11" t="n">
        <v>2</v>
      </c>
      <c r="G134" s="11" t="s">
        <v>30</v>
      </c>
      <c r="H134" s="12" t="n">
        <f aca="false">IF(K134="К",F134*20,IF(K134="Л",F134*45,IF(K134="ГУ",F134*30,IF(K134="ГМ",F134*40,IF(K134="Д",F134*30,IF(K134="ГУ1",F134*22.5,IF(K134="К1",F134*10,)))))))</f>
        <v>40</v>
      </c>
      <c r="I134" s="13" t="s">
        <v>20</v>
      </c>
      <c r="J134" s="14" t="s">
        <v>21</v>
      </c>
      <c r="K134" s="15" t="s">
        <v>22</v>
      </c>
      <c r="L134" s="14" t="s">
        <v>358</v>
      </c>
      <c r="M134" s="14" t="s">
        <v>354</v>
      </c>
      <c r="N134" s="14" t="s">
        <v>354</v>
      </c>
      <c r="O134" s="10"/>
      <c r="P134" s="10"/>
    </row>
    <row r="135" s="59" customFormat="true" ht="13.8" hidden="false" customHeight="false" outlineLevel="0" collapsed="false">
      <c r="A135" s="52" t="s">
        <v>456</v>
      </c>
      <c r="B135" s="52" t="s">
        <v>480</v>
      </c>
      <c r="C135" s="52" t="s">
        <v>458</v>
      </c>
      <c r="D135" s="65" t="n">
        <v>99307950</v>
      </c>
      <c r="E135" s="52" t="s">
        <v>29</v>
      </c>
      <c r="F135" s="54" t="n">
        <v>3</v>
      </c>
      <c r="G135" s="54" t="s">
        <v>38</v>
      </c>
      <c r="H135" s="55" t="n">
        <f aca="false">IF(K135="К",F135*20,IF(K135="Л",F135*45,IF(K135="ГУ",F135*30,IF(K135="ГМ",F135*40,IF(K135="Д",F135*30,IF(K135="ГУ1",F135*22.5,IF(K135="К1",F135*10,)))))))</f>
        <v>135</v>
      </c>
      <c r="I135" s="56" t="s">
        <v>20</v>
      </c>
      <c r="J135" s="66" t="s">
        <v>31</v>
      </c>
      <c r="K135" s="58" t="s">
        <v>96</v>
      </c>
      <c r="L135" s="57" t="s">
        <v>358</v>
      </c>
      <c r="M135" s="57" t="s">
        <v>381</v>
      </c>
      <c r="N135" s="57" t="s">
        <v>481</v>
      </c>
      <c r="O135" s="52"/>
      <c r="P135" s="52"/>
    </row>
    <row r="136" customFormat="false" ht="13.8" hidden="false" customHeight="false" outlineLevel="0" collapsed="false">
      <c r="A136" s="10" t="s">
        <v>482</v>
      </c>
      <c r="B136" s="10" t="s">
        <v>483</v>
      </c>
      <c r="C136" s="10" t="s">
        <v>484</v>
      </c>
      <c r="D136" s="64" t="n">
        <v>99629018</v>
      </c>
      <c r="E136" s="10" t="s">
        <v>37</v>
      </c>
      <c r="F136" s="11" t="n">
        <v>25</v>
      </c>
      <c r="G136" s="11" t="s">
        <v>19</v>
      </c>
      <c r="H136" s="12" t="n">
        <f aca="false">IF(K136="К",F136*20,IF(K136="Л",F136*45,IF(K136="ГУ",F136*30,IF(K136="ГМ",F136*40,IF(K136="Д",F136*30,IF(K136="ГУ1",F136*22.5,IF(K136="К1",F136*10,)))))))</f>
        <v>500</v>
      </c>
      <c r="I136" s="13" t="s">
        <v>20</v>
      </c>
      <c r="J136" s="14" t="s">
        <v>21</v>
      </c>
      <c r="K136" s="15" t="s">
        <v>22</v>
      </c>
      <c r="L136" s="14" t="s">
        <v>358</v>
      </c>
      <c r="M136" s="14" t="s">
        <v>449</v>
      </c>
      <c r="N136" s="14" t="s">
        <v>449</v>
      </c>
      <c r="O136" s="10"/>
      <c r="P136" s="10"/>
    </row>
    <row r="137" customFormat="false" ht="13.8" hidden="false" customHeight="false" outlineLevel="0" collapsed="false">
      <c r="A137" s="10" t="s">
        <v>392</v>
      </c>
      <c r="B137" s="10" t="s">
        <v>485</v>
      </c>
      <c r="C137" s="10" t="s">
        <v>394</v>
      </c>
      <c r="D137" s="64" t="n">
        <v>99738715</v>
      </c>
      <c r="E137" s="10" t="s">
        <v>59</v>
      </c>
      <c r="F137" s="11" t="n">
        <v>25</v>
      </c>
      <c r="G137" s="11" t="s">
        <v>38</v>
      </c>
      <c r="H137" s="12" t="n">
        <f aca="false">IF(K137="К",F137*20,IF(K137="Л",F137*45,IF(K137="ГУ",F137*30,IF(K137="ГМ",F137*40,IF(K137="Д",F137*30,IF(K137="ГУ1",F137*22.5,IF(K137="К1",F137*10,)))))))</f>
        <v>500</v>
      </c>
      <c r="I137" s="13" t="s">
        <v>20</v>
      </c>
      <c r="J137" s="14" t="s">
        <v>21</v>
      </c>
      <c r="K137" s="15" t="s">
        <v>22</v>
      </c>
      <c r="L137" s="14" t="s">
        <v>358</v>
      </c>
      <c r="M137" s="14" t="s">
        <v>486</v>
      </c>
      <c r="N137" s="14" t="s">
        <v>486</v>
      </c>
      <c r="O137" s="10"/>
      <c r="P137" s="10"/>
    </row>
    <row r="138" customFormat="false" ht="13.8" hidden="false" customHeight="false" outlineLevel="0" collapsed="false">
      <c r="A138" s="10" t="s">
        <v>415</v>
      </c>
      <c r="B138" s="10" t="s">
        <v>487</v>
      </c>
      <c r="C138" s="10" t="s">
        <v>417</v>
      </c>
      <c r="D138" s="64" t="n">
        <v>99737788</v>
      </c>
      <c r="E138" s="10" t="s">
        <v>37</v>
      </c>
      <c r="F138" s="11" t="n">
        <v>3</v>
      </c>
      <c r="G138" s="11" t="s">
        <v>135</v>
      </c>
      <c r="H138" s="12" t="n">
        <f aca="false">IF(K138="К",F138*20,IF(K138="Л",F138*45,IF(K138="ГУ",F138*30,IF(K138="ГМ",F138*40,IF(K138="Д",F138*30,IF(K138="ГУ1",F138*22.5,IF(K138="К1",F138*10,)))))))</f>
        <v>135</v>
      </c>
      <c r="I138" s="13" t="s">
        <v>20</v>
      </c>
      <c r="J138" s="39" t="s">
        <v>31</v>
      </c>
      <c r="K138" s="15" t="s">
        <v>96</v>
      </c>
      <c r="L138" s="14" t="s">
        <v>358</v>
      </c>
      <c r="M138" s="14" t="s">
        <v>449</v>
      </c>
      <c r="N138" s="14" t="s">
        <v>439</v>
      </c>
      <c r="O138" s="10"/>
      <c r="P138" s="10"/>
    </row>
    <row r="139" customFormat="false" ht="13.8" hidden="false" customHeight="false" outlineLevel="0" collapsed="false">
      <c r="A139" s="10" t="s">
        <v>488</v>
      </c>
      <c r="B139" s="10" t="s">
        <v>489</v>
      </c>
      <c r="C139" s="10" t="s">
        <v>490</v>
      </c>
      <c r="D139" s="64" t="n">
        <v>98915198</v>
      </c>
      <c r="E139" s="10" t="s">
        <v>143</v>
      </c>
      <c r="F139" s="11" t="n">
        <v>5</v>
      </c>
      <c r="G139" s="11" t="s">
        <v>491</v>
      </c>
      <c r="H139" s="12" t="n">
        <f aca="false">IF(K139="К",F139*20,IF(K139="Л",F139*45,IF(K139="ГУ",F139*30,IF(K139="ГМ",F139*40,IF(K139="Д",F139*30,IF(K139="ГУ1",F139*22.5,IF(K139="К1",F139*10,)))))))</f>
        <v>100</v>
      </c>
      <c r="I139" s="13" t="s">
        <v>20</v>
      </c>
      <c r="J139" s="14" t="s">
        <v>21</v>
      </c>
      <c r="K139" s="15" t="s">
        <v>22</v>
      </c>
      <c r="L139" s="14" t="s">
        <v>358</v>
      </c>
      <c r="M139" s="14" t="s">
        <v>382</v>
      </c>
      <c r="N139" s="14" t="s">
        <v>492</v>
      </c>
      <c r="O139" s="10"/>
      <c r="P139" s="10"/>
    </row>
    <row r="140" customFormat="false" ht="13.8" hidden="false" customHeight="false" outlineLevel="0" collapsed="false">
      <c r="A140" s="10" t="s">
        <v>493</v>
      </c>
      <c r="B140" s="10" t="s">
        <v>494</v>
      </c>
      <c r="C140" s="10" t="s">
        <v>495</v>
      </c>
      <c r="D140" s="64" t="n">
        <v>99743209</v>
      </c>
      <c r="E140" s="10" t="s">
        <v>18</v>
      </c>
      <c r="F140" s="11" t="n">
        <v>25</v>
      </c>
      <c r="G140" s="11" t="s">
        <v>47</v>
      </c>
      <c r="H140" s="12" t="n">
        <f aca="false">IF(K140="К",F140*20,IF(K140="Л",F140*45,IF(K140="ГУ",F140*30,IF(K140="ГМ",F140*40,IF(K140="Д",F140*30,IF(K140="ГУ1",F140*22.5,IF(K140="К1",F140*10,)))))))</f>
        <v>500</v>
      </c>
      <c r="I140" s="13" t="s">
        <v>20</v>
      </c>
      <c r="J140" s="14" t="s">
        <v>21</v>
      </c>
      <c r="K140" s="15" t="s">
        <v>22</v>
      </c>
      <c r="L140" s="14" t="s">
        <v>358</v>
      </c>
      <c r="M140" s="14" t="s">
        <v>486</v>
      </c>
      <c r="N140" s="14" t="s">
        <v>486</v>
      </c>
      <c r="O140" s="10"/>
      <c r="P140" s="10"/>
    </row>
    <row r="141" s="51" customFormat="true" ht="13.8" hidden="false" customHeight="false" outlineLevel="0" collapsed="false">
      <c r="A141" s="44" t="s">
        <v>496</v>
      </c>
      <c r="B141" s="44" t="s">
        <v>497</v>
      </c>
      <c r="C141" s="44" t="s">
        <v>498</v>
      </c>
      <c r="D141" s="67" t="n">
        <v>99740206</v>
      </c>
      <c r="E141" s="44" t="s">
        <v>46</v>
      </c>
      <c r="F141" s="46" t="n">
        <v>25</v>
      </c>
      <c r="G141" s="46" t="s">
        <v>91</v>
      </c>
      <c r="H141" s="47" t="n">
        <f aca="false">IF(K141="К",F141*20,IF(K141="Л",F141*45,IF(K141="ГУ",F141*30,IF(K141="ГМ",F141*40,IF(K141="Д",F141*30,IF(K141="ГУ1",F141*22.5,IF(K141="К1",F141*10,)))))))</f>
        <v>500</v>
      </c>
      <c r="I141" s="48" t="s">
        <v>20</v>
      </c>
      <c r="J141" s="49" t="s">
        <v>21</v>
      </c>
      <c r="K141" s="50" t="s">
        <v>22</v>
      </c>
      <c r="L141" s="49" t="s">
        <v>354</v>
      </c>
      <c r="M141" s="49" t="s">
        <v>486</v>
      </c>
      <c r="N141" s="49" t="s">
        <v>486</v>
      </c>
      <c r="O141" s="44"/>
      <c r="P141" s="44" t="s">
        <v>499</v>
      </c>
    </row>
    <row r="142" customFormat="false" ht="13.8" hidden="false" customHeight="false" outlineLevel="0" collapsed="false">
      <c r="A142" s="10" t="s">
        <v>500</v>
      </c>
      <c r="B142" s="10" t="s">
        <v>501</v>
      </c>
      <c r="C142" s="10" t="s">
        <v>502</v>
      </c>
      <c r="D142" s="64" t="n">
        <v>99743599</v>
      </c>
      <c r="E142" s="10" t="s">
        <v>143</v>
      </c>
      <c r="F142" s="11" t="n">
        <v>3</v>
      </c>
      <c r="G142" s="11" t="s">
        <v>38</v>
      </c>
      <c r="H142" s="12" t="n">
        <f aca="false">IF(K142="К",F142*20,IF(K142="Л",F142*45,IF(K142="ГУ",F142*30,IF(K142="ГМ",F142*40,IF(K142="Д",F142*30,IF(K142="ГУ1",F142*22.5,IF(K142="К1",F142*10,)))))))</f>
        <v>60</v>
      </c>
      <c r="I142" s="13" t="s">
        <v>20</v>
      </c>
      <c r="J142" s="14" t="s">
        <v>21</v>
      </c>
      <c r="K142" s="15" t="s">
        <v>22</v>
      </c>
      <c r="L142" s="14" t="s">
        <v>354</v>
      </c>
      <c r="M142" s="14" t="s">
        <v>382</v>
      </c>
      <c r="N142" s="14" t="s">
        <v>492</v>
      </c>
      <c r="O142" s="10"/>
      <c r="P142" s="10"/>
    </row>
    <row r="143" s="38" customFormat="true" ht="13.8" hidden="false" customHeight="false" outlineLevel="0" collapsed="false">
      <c r="A143" s="32" t="s">
        <v>503</v>
      </c>
      <c r="B143" s="32" t="s">
        <v>504</v>
      </c>
      <c r="C143" s="32" t="s">
        <v>505</v>
      </c>
      <c r="D143" s="68" t="n">
        <v>99743290</v>
      </c>
      <c r="E143" s="32" t="s">
        <v>51</v>
      </c>
      <c r="F143" s="34" t="n">
        <v>9</v>
      </c>
      <c r="G143" s="34" t="s">
        <v>47</v>
      </c>
      <c r="H143" s="42" t="n">
        <f aca="false">IF(K143="К",F143*20,IF(K143="Л",F143*45,IF(K143="ГУ",F143*30,IF(K143="ГМ",F143*40,IF(K143="Д",F143*30,IF(K143="ГУ1",F143*22.5,IF(K143="К1",F143*10,)))))))</f>
        <v>180</v>
      </c>
      <c r="I143" s="35" t="s">
        <v>20</v>
      </c>
      <c r="J143" s="36" t="s">
        <v>21</v>
      </c>
      <c r="K143" s="37" t="s">
        <v>22</v>
      </c>
      <c r="L143" s="36" t="s">
        <v>354</v>
      </c>
      <c r="M143" s="36" t="s">
        <v>443</v>
      </c>
      <c r="N143" s="36" t="s">
        <v>449</v>
      </c>
      <c r="O143" s="32"/>
      <c r="P143" s="32"/>
    </row>
    <row r="144" customFormat="false" ht="13.8" hidden="false" customHeight="false" outlineLevel="0" collapsed="false">
      <c r="A144" s="10" t="s">
        <v>506</v>
      </c>
      <c r="B144" s="10" t="s">
        <v>507</v>
      </c>
      <c r="C144" s="10" t="s">
        <v>508</v>
      </c>
      <c r="D144" s="64" t="n">
        <v>13135694</v>
      </c>
      <c r="E144" s="10" t="s">
        <v>37</v>
      </c>
      <c r="F144" s="11" t="n">
        <v>5</v>
      </c>
      <c r="G144" s="11" t="s">
        <v>91</v>
      </c>
      <c r="H144" s="12" t="n">
        <f aca="false">IF(K144="К",F144*20,IF(K144="Л",F144*45,IF(K144="ГУ",F144*30,IF(K144="ГМ",F144*40,IF(K144="Д",F144*30,IF(K144="ГУ1",F144*22.5,IF(K144="К1",F144*10,)))))))</f>
        <v>150</v>
      </c>
      <c r="I144" s="13" t="s">
        <v>509</v>
      </c>
      <c r="J144" s="14" t="s">
        <v>40</v>
      </c>
      <c r="K144" s="15" t="s">
        <v>270</v>
      </c>
      <c r="L144" s="14" t="s">
        <v>354</v>
      </c>
      <c r="M144" s="14" t="s">
        <v>449</v>
      </c>
      <c r="N144" s="14" t="s">
        <v>449</v>
      </c>
      <c r="O144" s="10"/>
      <c r="P144" s="10"/>
      <c r="AC144" s="1" t="s">
        <v>510</v>
      </c>
    </row>
    <row r="145" customFormat="false" ht="13.8" hidden="false" customHeight="false" outlineLevel="0" collapsed="false">
      <c r="A145" s="10" t="s">
        <v>511</v>
      </c>
      <c r="B145" s="10" t="s">
        <v>512</v>
      </c>
      <c r="C145" s="10" t="s">
        <v>513</v>
      </c>
      <c r="D145" s="64" t="n">
        <v>10615673</v>
      </c>
      <c r="E145" s="10" t="s">
        <v>143</v>
      </c>
      <c r="F145" s="11" t="n">
        <v>2</v>
      </c>
      <c r="G145" s="11" t="s">
        <v>30</v>
      </c>
      <c r="H145" s="12" t="n">
        <f aca="false">IF(K145="К",F145*20,IF(K145="Л",F145*45,IF(K145="ГУ",F145*30,IF(K145="ГМ",F145*40,IF(K145="Д",F145*30,IF(K145="ГУ1",F145*22.5,IF(K145="К1",F145*10,)))))))</f>
        <v>40</v>
      </c>
      <c r="I145" s="13" t="s">
        <v>20</v>
      </c>
      <c r="J145" s="14" t="s">
        <v>21</v>
      </c>
      <c r="K145" s="15" t="s">
        <v>22</v>
      </c>
      <c r="L145" s="14" t="s">
        <v>354</v>
      </c>
      <c r="M145" s="14" t="s">
        <v>350</v>
      </c>
      <c r="N145" s="14" t="s">
        <v>354</v>
      </c>
      <c r="O145" s="10"/>
      <c r="P145" s="10"/>
    </row>
    <row r="146" customFormat="false" ht="13.8" hidden="false" customHeight="false" outlineLevel="0" collapsed="false">
      <c r="A146" s="10" t="s">
        <v>514</v>
      </c>
      <c r="B146" s="10" t="s">
        <v>515</v>
      </c>
      <c r="C146" s="10" t="s">
        <v>516</v>
      </c>
      <c r="D146" s="64" t="n">
        <v>99138111</v>
      </c>
      <c r="E146" s="10" t="s">
        <v>37</v>
      </c>
      <c r="F146" s="11" t="n">
        <v>20</v>
      </c>
      <c r="G146" s="11" t="s">
        <v>193</v>
      </c>
      <c r="H146" s="12" t="n">
        <f aca="false">IF(K146="К",F146*20,IF(K146="Л",F146*45,IF(K146="ГУ",F146*30,IF(K146="ГМ",F146*40,IF(K146="Д",F146*30,IF(K146="ГУ1",F146*22.5,IF(K146="К1",F146*10,)))))))</f>
        <v>400</v>
      </c>
      <c r="I146" s="13" t="s">
        <v>20</v>
      </c>
      <c r="J146" s="14" t="s">
        <v>21</v>
      </c>
      <c r="K146" s="15" t="s">
        <v>22</v>
      </c>
      <c r="L146" s="14" t="s">
        <v>354</v>
      </c>
      <c r="M146" s="14" t="s">
        <v>486</v>
      </c>
      <c r="N146" s="14" t="s">
        <v>486</v>
      </c>
      <c r="O146" s="10"/>
      <c r="P146" s="10"/>
    </row>
    <row r="147" customFormat="false" ht="13.8" hidden="false" customHeight="false" outlineLevel="0" collapsed="false">
      <c r="A147" s="10" t="s">
        <v>517</v>
      </c>
      <c r="B147" s="10" t="s">
        <v>518</v>
      </c>
      <c r="C147" s="10" t="s">
        <v>519</v>
      </c>
      <c r="D147" s="64" t="n">
        <v>98831613</v>
      </c>
      <c r="E147" s="10" t="s">
        <v>46</v>
      </c>
      <c r="F147" s="11" t="n">
        <v>19</v>
      </c>
      <c r="G147" s="11" t="s">
        <v>52</v>
      </c>
      <c r="H147" s="12" t="n">
        <f aca="false">IF(K147="К",F147*20,IF(K147="Л",F147*45,IF(K147="ГУ",F147*30,IF(K147="ГМ",F147*40,IF(K147="Д",F147*30,IF(K147="ГУ1",F147*22.5,IF(K147="К1",F147*10,)))))))</f>
        <v>380</v>
      </c>
      <c r="I147" s="13" t="s">
        <v>20</v>
      </c>
      <c r="J147" s="14" t="s">
        <v>21</v>
      </c>
      <c r="K147" s="15" t="s">
        <v>22</v>
      </c>
      <c r="L147" s="14" t="s">
        <v>350</v>
      </c>
      <c r="M147" s="14" t="s">
        <v>520</v>
      </c>
      <c r="N147" s="14" t="s">
        <v>520</v>
      </c>
      <c r="O147" s="10"/>
      <c r="P147" s="10"/>
    </row>
    <row r="148" s="51" customFormat="true" ht="13.8" hidden="false" customHeight="false" outlineLevel="0" collapsed="false">
      <c r="A148" s="44" t="s">
        <v>521</v>
      </c>
      <c r="B148" s="44" t="s">
        <v>522</v>
      </c>
      <c r="C148" s="44" t="s">
        <v>523</v>
      </c>
      <c r="D148" s="67" t="n">
        <v>99573114</v>
      </c>
      <c r="E148" s="44" t="s">
        <v>18</v>
      </c>
      <c r="F148" s="46" t="n">
        <v>25</v>
      </c>
      <c r="G148" s="46" t="s">
        <v>135</v>
      </c>
      <c r="H148" s="47" t="n">
        <f aca="false">IF(K148="К",F148*20,IF(K148="Л",F148*45,IF(K148="ГУ",F148*30,IF(K148="ГМ",F148*40,IF(K148="Д",F148*30,IF(K148="ГУ1",F148*22.5,IF(K148="К1",F148*10,)))))))</f>
        <v>500</v>
      </c>
      <c r="I148" s="48" t="s">
        <v>20</v>
      </c>
      <c r="J148" s="49" t="s">
        <v>21</v>
      </c>
      <c r="K148" s="50" t="s">
        <v>22</v>
      </c>
      <c r="L148" s="49" t="s">
        <v>350</v>
      </c>
      <c r="M148" s="49" t="s">
        <v>520</v>
      </c>
      <c r="N148" s="49" t="s">
        <v>520</v>
      </c>
      <c r="O148" s="44"/>
      <c r="P148" s="44" t="s">
        <v>524</v>
      </c>
    </row>
    <row r="149" customFormat="false" ht="13.8" hidden="false" customHeight="false" outlineLevel="0" collapsed="false">
      <c r="A149" s="10" t="s">
        <v>525</v>
      </c>
      <c r="B149" s="10" t="s">
        <v>526</v>
      </c>
      <c r="C149" s="10" t="s">
        <v>527</v>
      </c>
      <c r="D149" s="64" t="n">
        <v>99068738</v>
      </c>
      <c r="E149" s="10" t="s">
        <v>59</v>
      </c>
      <c r="F149" s="11" t="n">
        <v>25</v>
      </c>
      <c r="G149" s="11" t="s">
        <v>38</v>
      </c>
      <c r="H149" s="12" t="n">
        <f aca="false">IF(K149="К",F149*20,IF(K149="Л",F149*45,IF(K149="ГУ",F149*30,IF(K149="ГМ",F149*40,IF(K149="Д",F149*30,IF(K149="ГУ1",F149*22.5,IF(K149="К1",F149*10,)))))))</f>
        <v>500</v>
      </c>
      <c r="I149" s="13" t="s">
        <v>20</v>
      </c>
      <c r="J149" s="14" t="s">
        <v>21</v>
      </c>
      <c r="K149" s="15" t="s">
        <v>22</v>
      </c>
      <c r="L149" s="14" t="s">
        <v>350</v>
      </c>
      <c r="M149" s="14" t="s">
        <v>520</v>
      </c>
      <c r="N149" s="14" t="s">
        <v>486</v>
      </c>
      <c r="O149" s="10"/>
      <c r="P149" s="10"/>
    </row>
    <row r="150" s="59" customFormat="true" ht="13.8" hidden="false" customHeight="false" outlineLevel="0" collapsed="false">
      <c r="A150" s="52" t="s">
        <v>528</v>
      </c>
      <c r="B150" s="52" t="s">
        <v>529</v>
      </c>
      <c r="C150" s="52" t="s">
        <v>530</v>
      </c>
      <c r="D150" s="65" t="n">
        <v>99741419</v>
      </c>
      <c r="E150" s="52" t="s">
        <v>51</v>
      </c>
      <c r="F150" s="54" t="n">
        <v>17</v>
      </c>
      <c r="G150" s="54" t="s">
        <v>38</v>
      </c>
      <c r="H150" s="55" t="n">
        <f aca="false">IF(K150="К",F150*20,IF(K150="Л",F150*45,IF(K150="ГУ",F150*30,IF(K150="ГМ",F150*40,IF(K150="Д",F150*30,IF(K150="ГУ1",F150*22.5,IF(K150="К1",F150*10,)))))))</f>
        <v>340</v>
      </c>
      <c r="I150" s="56" t="s">
        <v>20</v>
      </c>
      <c r="J150" s="57" t="s">
        <v>21</v>
      </c>
      <c r="K150" s="58" t="s">
        <v>22</v>
      </c>
      <c r="L150" s="57" t="s">
        <v>350</v>
      </c>
      <c r="M150" s="57" t="s">
        <v>486</v>
      </c>
      <c r="N150" s="57" t="s">
        <v>531</v>
      </c>
      <c r="O150" s="52"/>
      <c r="P150" s="52"/>
    </row>
    <row r="151" customFormat="false" ht="13.8" hidden="false" customHeight="false" outlineLevel="0" collapsed="false">
      <c r="A151" s="10" t="s">
        <v>532</v>
      </c>
      <c r="B151" s="10" t="s">
        <v>533</v>
      </c>
      <c r="C151" s="10" t="s">
        <v>534</v>
      </c>
      <c r="D151" s="64" t="n">
        <v>99715871</v>
      </c>
      <c r="E151" s="10" t="s">
        <v>143</v>
      </c>
      <c r="F151" s="11" t="n">
        <v>3</v>
      </c>
      <c r="G151" s="11" t="s">
        <v>38</v>
      </c>
      <c r="H151" s="12" t="n">
        <f aca="false">IF(K151="К",F151*20,IF(K151="Л",F151*45,IF(K151="ГУ",F151*30,IF(K151="ГМ",F151*40,IF(K151="Д",F151*30,IF(K151="ГУ1",F151*22.5,IF(K151="К1",F151*10,)))))))</f>
        <v>60</v>
      </c>
      <c r="I151" s="13" t="s">
        <v>20</v>
      </c>
      <c r="J151" s="14" t="s">
        <v>21</v>
      </c>
      <c r="K151" s="15" t="s">
        <v>22</v>
      </c>
      <c r="L151" s="14" t="s">
        <v>350</v>
      </c>
      <c r="M151" s="14" t="s">
        <v>382</v>
      </c>
      <c r="N151" s="14" t="s">
        <v>382</v>
      </c>
      <c r="O151" s="10"/>
      <c r="P151" s="10"/>
    </row>
    <row r="152" customFormat="false" ht="13.8" hidden="false" customHeight="false" outlineLevel="0" collapsed="false">
      <c r="A152" s="10" t="s">
        <v>535</v>
      </c>
      <c r="B152" s="10" t="s">
        <v>536</v>
      </c>
      <c r="C152" s="10" t="s">
        <v>537</v>
      </c>
      <c r="D152" s="64" t="n">
        <v>99532821</v>
      </c>
      <c r="E152" s="10" t="s">
        <v>18</v>
      </c>
      <c r="F152" s="11" t="n">
        <v>25</v>
      </c>
      <c r="G152" s="11" t="s">
        <v>19</v>
      </c>
      <c r="H152" s="12" t="n">
        <f aca="false">IF(K152="К",F152*20,IF(K152="Л",F152*45,IF(K152="ГУ",F152*30,IF(K152="ГМ",F152*40,IF(K152="Д",F152*30,IF(K152="ГУ1",F152*22.5,IF(K152="К1",F152*10,)))))))</f>
        <v>500</v>
      </c>
      <c r="I152" s="13" t="s">
        <v>20</v>
      </c>
      <c r="J152" s="14" t="s">
        <v>21</v>
      </c>
      <c r="K152" s="15" t="s">
        <v>22</v>
      </c>
      <c r="L152" s="14" t="s">
        <v>350</v>
      </c>
      <c r="M152" s="14" t="s">
        <v>538</v>
      </c>
      <c r="N152" s="14" t="s">
        <v>538</v>
      </c>
      <c r="O152" s="10"/>
      <c r="P152" s="10"/>
    </row>
    <row r="153" customFormat="false" ht="13.8" hidden="false" customHeight="false" outlineLevel="0" collapsed="false">
      <c r="A153" s="10" t="s">
        <v>539</v>
      </c>
      <c r="B153" s="10" t="s">
        <v>540</v>
      </c>
      <c r="C153" s="10" t="s">
        <v>541</v>
      </c>
      <c r="D153" s="64" t="n">
        <v>99615395</v>
      </c>
      <c r="E153" s="10" t="s">
        <v>143</v>
      </c>
      <c r="F153" s="11" t="n">
        <v>7</v>
      </c>
      <c r="G153" s="11" t="s">
        <v>52</v>
      </c>
      <c r="H153" s="12" t="n">
        <f aca="false">IF(K153="К",F153*20,IF(K153="Л",F153*45,IF(K153="ГУ",F153*30,IF(K153="ГМ",F153*40,IF(K153="Д",F153*30,IF(K153="ГУ1",F153*22.5,IF(K153="К1",F153*10,)))))))</f>
        <v>140</v>
      </c>
      <c r="I153" s="13" t="s">
        <v>20</v>
      </c>
      <c r="J153" s="14" t="s">
        <v>21</v>
      </c>
      <c r="K153" s="15" t="s">
        <v>22</v>
      </c>
      <c r="L153" s="14" t="s">
        <v>382</v>
      </c>
      <c r="M153" s="14" t="s">
        <v>381</v>
      </c>
      <c r="N153" s="14" t="s">
        <v>381</v>
      </c>
      <c r="O153" s="10"/>
      <c r="P153" s="10"/>
    </row>
    <row r="154" customFormat="false" ht="13.8" hidden="false" customHeight="false" outlineLevel="0" collapsed="false">
      <c r="A154" s="10" t="s">
        <v>316</v>
      </c>
      <c r="B154" s="10" t="s">
        <v>542</v>
      </c>
      <c r="C154" s="10" t="s">
        <v>318</v>
      </c>
      <c r="D154" s="64" t="n">
        <v>99731061</v>
      </c>
      <c r="E154" s="10" t="s">
        <v>37</v>
      </c>
      <c r="F154" s="11" t="n">
        <v>30</v>
      </c>
      <c r="G154" s="11" t="s">
        <v>193</v>
      </c>
      <c r="H154" s="12" t="n">
        <f aca="false">IF(K154="К",F154*20,IF(K154="Л",F154*45,IF(K154="ГУ",F154*30,IF(K154="ГМ",F154*40,IF(K154="Д",F154*30,IF(K154="ГУ1",F154*22.5,IF(K154="К1",F154*10,)))))))</f>
        <v>1350</v>
      </c>
      <c r="I154" s="13" t="s">
        <v>39</v>
      </c>
      <c r="J154" s="39" t="s">
        <v>31</v>
      </c>
      <c r="K154" s="15" t="s">
        <v>96</v>
      </c>
      <c r="L154" s="14" t="s">
        <v>382</v>
      </c>
      <c r="M154" s="14" t="s">
        <v>538</v>
      </c>
      <c r="N154" s="14" t="s">
        <v>538</v>
      </c>
      <c r="O154" s="10"/>
      <c r="P154" s="10"/>
    </row>
    <row r="155" customFormat="false" ht="13.8" hidden="false" customHeight="false" outlineLevel="0" collapsed="false">
      <c r="A155" s="10" t="s">
        <v>543</v>
      </c>
      <c r="B155" s="10" t="s">
        <v>544</v>
      </c>
      <c r="C155" s="10" t="s">
        <v>545</v>
      </c>
      <c r="D155" s="64" t="n">
        <v>99744854</v>
      </c>
      <c r="E155" s="10" t="s">
        <v>46</v>
      </c>
      <c r="F155" s="11" t="n">
        <v>25</v>
      </c>
      <c r="G155" s="11" t="s">
        <v>38</v>
      </c>
      <c r="H155" s="12" t="n">
        <f aca="false">IF(K155="К",F155*20,IF(K155="Л",F155*45,IF(K155="ГУ",F155*30,IF(K155="ГМ",F155*40,IF(K155="Д",F155*30,IF(K155="ГУ1",F155*22.5,IF(K155="К1",F155*10,)))))))</f>
        <v>500</v>
      </c>
      <c r="I155" s="13" t="s">
        <v>20</v>
      </c>
      <c r="J155" s="14" t="s">
        <v>21</v>
      </c>
      <c r="K155" s="15" t="s">
        <v>22</v>
      </c>
      <c r="L155" s="14" t="s">
        <v>382</v>
      </c>
      <c r="M155" s="14" t="s">
        <v>538</v>
      </c>
      <c r="N155" s="14" t="s">
        <v>538</v>
      </c>
      <c r="O155" s="10"/>
      <c r="P155" s="10"/>
    </row>
    <row r="156" s="59" customFormat="true" ht="13.8" hidden="false" customHeight="false" outlineLevel="0" collapsed="false">
      <c r="A156" s="52" t="s">
        <v>546</v>
      </c>
      <c r="B156" s="52" t="s">
        <v>547</v>
      </c>
      <c r="C156" s="52" t="s">
        <v>106</v>
      </c>
      <c r="D156" s="65" t="n">
        <v>99051991</v>
      </c>
      <c r="E156" s="52" t="s">
        <v>51</v>
      </c>
      <c r="F156" s="54" t="n">
        <v>5</v>
      </c>
      <c r="G156" s="54" t="s">
        <v>38</v>
      </c>
      <c r="H156" s="55" t="n">
        <f aca="false">IF(K156="К",F156*20,IF(K156="Л",F156*45,IF(K156="ГУ",F156*30,IF(K156="ГМ",F156*40,IF(K156="Д",F156*30,IF(K156="ГУ1",F156*22.5,IF(K156="К1",F156*10,)))))))</f>
        <v>150</v>
      </c>
      <c r="I156" s="56" t="s">
        <v>39</v>
      </c>
      <c r="J156" s="57" t="s">
        <v>40</v>
      </c>
      <c r="K156" s="58" t="s">
        <v>270</v>
      </c>
      <c r="L156" s="57" t="s">
        <v>382</v>
      </c>
      <c r="M156" s="57" t="s">
        <v>520</v>
      </c>
      <c r="N156" s="57" t="s">
        <v>538</v>
      </c>
      <c r="O156" s="52"/>
      <c r="P156" s="52"/>
    </row>
    <row r="157" customFormat="false" ht="13.8" hidden="false" customHeight="false" outlineLevel="0" collapsed="false">
      <c r="A157" s="10" t="s">
        <v>548</v>
      </c>
      <c r="B157" s="10" t="s">
        <v>549</v>
      </c>
      <c r="C157" s="10" t="s">
        <v>550</v>
      </c>
      <c r="D157" s="64" t="n">
        <v>98220652</v>
      </c>
      <c r="E157" s="10" t="s">
        <v>59</v>
      </c>
      <c r="F157" s="11" t="n">
        <v>50</v>
      </c>
      <c r="G157" s="11" t="s">
        <v>193</v>
      </c>
      <c r="H157" s="12" t="n">
        <f aca="false">IF(K157="К",F157*20,IF(K157="Л",F157*45,IF(K157="ГУ",F157*30,IF(K157="ГМ",F157*40,IF(K157="Д",F157*30,IF(K157="ГУ1",F157*22.5,IF(K157="К1",F157*10,)))))))</f>
        <v>1000</v>
      </c>
      <c r="I157" s="13" t="s">
        <v>39</v>
      </c>
      <c r="J157" s="14" t="s">
        <v>21</v>
      </c>
      <c r="K157" s="15" t="s">
        <v>22</v>
      </c>
      <c r="L157" s="14" t="s">
        <v>382</v>
      </c>
      <c r="M157" s="14" t="s">
        <v>551</v>
      </c>
      <c r="N157" s="14" t="s">
        <v>551</v>
      </c>
      <c r="O157" s="10"/>
      <c r="P157" s="10"/>
    </row>
    <row r="158" customFormat="false" ht="13.8" hidden="false" customHeight="false" outlineLevel="0" collapsed="false">
      <c r="A158" s="10" t="s">
        <v>552</v>
      </c>
      <c r="B158" s="10" t="s">
        <v>553</v>
      </c>
      <c r="C158" s="10" t="s">
        <v>554</v>
      </c>
      <c r="D158" s="64" t="n">
        <v>98809028</v>
      </c>
      <c r="E158" s="10" t="s">
        <v>37</v>
      </c>
      <c r="F158" s="11" t="n">
        <v>9</v>
      </c>
      <c r="G158" s="11" t="s">
        <v>91</v>
      </c>
      <c r="H158" s="12" t="n">
        <f aca="false">IF(K158="К",F158*20,IF(K158="Л",F158*45,IF(K158="ГУ",F158*30,IF(K158="ГМ",F158*40,IF(K158="Д",F158*30,IF(K158="ГУ1",F158*22.5,IF(K158="К1",F158*10,)))))))</f>
        <v>405</v>
      </c>
      <c r="I158" s="13" t="s">
        <v>39</v>
      </c>
      <c r="J158" s="39" t="s">
        <v>31</v>
      </c>
      <c r="K158" s="15" t="s">
        <v>96</v>
      </c>
      <c r="L158" s="14" t="s">
        <v>382</v>
      </c>
      <c r="M158" s="14" t="s">
        <v>551</v>
      </c>
      <c r="N158" s="14" t="s">
        <v>551</v>
      </c>
      <c r="O158" s="10"/>
      <c r="P158" s="10"/>
    </row>
    <row r="159" customFormat="false" ht="13.8" hidden="false" customHeight="false" outlineLevel="0" collapsed="false">
      <c r="A159" s="10" t="s">
        <v>555</v>
      </c>
      <c r="B159" s="10" t="s">
        <v>556</v>
      </c>
      <c r="C159" s="10" t="s">
        <v>557</v>
      </c>
      <c r="D159" s="64" t="n">
        <v>98134358</v>
      </c>
      <c r="E159" s="10" t="s">
        <v>143</v>
      </c>
      <c r="F159" s="11" t="n">
        <v>6</v>
      </c>
      <c r="G159" s="11" t="s">
        <v>38</v>
      </c>
      <c r="H159" s="12" t="n">
        <f aca="false">IF(K159="К",F159*20,IF(K159="Л",F159*45,IF(K159="ГУ",F159*30,IF(K159="ГМ",F159*40,IF(K159="Д",F159*30,IF(K159="ГУ1",F159*22.5,IF(K159="К1",F159*10,)))))))</f>
        <v>120</v>
      </c>
      <c r="I159" s="13" t="s">
        <v>20</v>
      </c>
      <c r="J159" s="14" t="s">
        <v>21</v>
      </c>
      <c r="K159" s="15" t="s">
        <v>22</v>
      </c>
      <c r="L159" s="14" t="s">
        <v>381</v>
      </c>
      <c r="M159" s="14" t="s">
        <v>439</v>
      </c>
      <c r="N159" s="14" t="s">
        <v>439</v>
      </c>
      <c r="O159" s="10"/>
      <c r="P159" s="10"/>
    </row>
    <row r="160" customFormat="false" ht="13.8" hidden="false" customHeight="false" outlineLevel="0" collapsed="false">
      <c r="A160" s="10" t="s">
        <v>558</v>
      </c>
      <c r="B160" s="10" t="s">
        <v>559</v>
      </c>
      <c r="C160" s="10" t="s">
        <v>560</v>
      </c>
      <c r="D160" s="64" t="n">
        <v>99078650</v>
      </c>
      <c r="E160" s="10" t="s">
        <v>143</v>
      </c>
      <c r="F160" s="11" t="n">
        <v>15</v>
      </c>
      <c r="G160" s="11" t="s">
        <v>19</v>
      </c>
      <c r="H160" s="12" t="n">
        <f aca="false">IF(K160="К",F160*20,IF(K160="Л",F160*45,IF(K160="ГУ",F160*30,IF(K160="ГМ",F160*40,IF(K160="Д",F160*30,IF(K160="ГУ1",F160*22.5,IF(K160="К1",F160*10,)))))))</f>
        <v>300</v>
      </c>
      <c r="I160" s="13" t="s">
        <v>20</v>
      </c>
      <c r="J160" s="14" t="s">
        <v>21</v>
      </c>
      <c r="K160" s="15" t="s">
        <v>22</v>
      </c>
      <c r="L160" s="14" t="s">
        <v>381</v>
      </c>
      <c r="M160" s="14" t="s">
        <v>443</v>
      </c>
      <c r="N160" s="14" t="s">
        <v>443</v>
      </c>
      <c r="O160" s="10"/>
      <c r="P160" s="10"/>
    </row>
    <row r="161" customFormat="false" ht="13.8" hidden="false" customHeight="false" outlineLevel="0" collapsed="false">
      <c r="A161" s="10" t="s">
        <v>561</v>
      </c>
      <c r="B161" s="10" t="s">
        <v>562</v>
      </c>
      <c r="C161" s="10" t="s">
        <v>563</v>
      </c>
      <c r="D161" s="64" t="n">
        <v>99546688</v>
      </c>
      <c r="E161" s="10" t="s">
        <v>143</v>
      </c>
      <c r="F161" s="11" t="n">
        <v>1</v>
      </c>
      <c r="G161" s="11" t="s">
        <v>135</v>
      </c>
      <c r="H161" s="12" t="n">
        <f aca="false">IF(K161="К",F161*20,IF(K161="Л",F161*45,IF(K161="ГУ",F161*30,IF(K161="ГМ",F161*40,IF(K161="Д",F161*30,IF(K161="ГУ1",F161*22.5,IF(K161="К1",F161*10,)))))))</f>
        <v>20</v>
      </c>
      <c r="I161" s="13" t="s">
        <v>20</v>
      </c>
      <c r="J161" s="14" t="s">
        <v>21</v>
      </c>
      <c r="K161" s="15" t="s">
        <v>22</v>
      </c>
      <c r="L161" s="14" t="s">
        <v>381</v>
      </c>
      <c r="M161" s="14" t="s">
        <v>439</v>
      </c>
      <c r="N161" s="14" t="s">
        <v>381</v>
      </c>
      <c r="O161" s="10"/>
      <c r="P161" s="10"/>
    </row>
    <row r="162" customFormat="false" ht="13.8" hidden="false" customHeight="false" outlineLevel="0" collapsed="false">
      <c r="A162" s="10" t="s">
        <v>564</v>
      </c>
      <c r="B162" s="10" t="s">
        <v>565</v>
      </c>
      <c r="C162" s="10" t="s">
        <v>566</v>
      </c>
      <c r="D162" s="64" t="n">
        <v>99739472</v>
      </c>
      <c r="E162" s="10" t="s">
        <v>18</v>
      </c>
      <c r="F162" s="11" t="n">
        <v>25</v>
      </c>
      <c r="G162" s="11" t="s">
        <v>19</v>
      </c>
      <c r="H162" s="12" t="n">
        <f aca="false">IF(K162="К",F162*20,IF(K162="Л",F162*45,IF(K162="ГУ",F162*30,IF(K162="ГМ",F162*40,IF(K162="Д",F162*30,IF(K162="ГУ1",F162*22.5,IF(K162="К1",F162*10,)))))))</f>
        <v>500</v>
      </c>
      <c r="I162" s="13" t="s">
        <v>20</v>
      </c>
      <c r="J162" s="14" t="s">
        <v>21</v>
      </c>
      <c r="K162" s="15" t="s">
        <v>22</v>
      </c>
      <c r="L162" s="14" t="s">
        <v>381</v>
      </c>
      <c r="M162" s="14" t="s">
        <v>551</v>
      </c>
      <c r="N162" s="14" t="s">
        <v>551</v>
      </c>
      <c r="O162" s="10"/>
      <c r="P162" s="10"/>
    </row>
    <row r="163" customFormat="false" ht="13.8" hidden="false" customHeight="false" outlineLevel="0" collapsed="false">
      <c r="A163" s="10" t="s">
        <v>567</v>
      </c>
      <c r="B163" s="10" t="s">
        <v>568</v>
      </c>
      <c r="C163" s="10" t="s">
        <v>569</v>
      </c>
      <c r="D163" s="64" t="n">
        <v>99744050</v>
      </c>
      <c r="E163" s="10" t="s">
        <v>59</v>
      </c>
      <c r="F163" s="11" t="n">
        <v>25</v>
      </c>
      <c r="G163" s="11" t="s">
        <v>193</v>
      </c>
      <c r="H163" s="12" t="n">
        <f aca="false">IF(K163="К",F163*20,IF(K163="Л",F163*45,IF(K163="ГУ",F163*30,IF(K163="ГМ",F163*40,IF(K163="Д",F163*30,IF(K163="ГУ1",F163*22.5,IF(K163="К1",F163*10,)))))))</f>
        <v>500</v>
      </c>
      <c r="I163" s="13" t="s">
        <v>20</v>
      </c>
      <c r="J163" s="14" t="s">
        <v>21</v>
      </c>
      <c r="K163" s="15" t="s">
        <v>22</v>
      </c>
      <c r="L163" s="14" t="s">
        <v>381</v>
      </c>
      <c r="M163" s="14" t="s">
        <v>570</v>
      </c>
      <c r="N163" s="14" t="s">
        <v>571</v>
      </c>
      <c r="O163" s="10"/>
      <c r="P163" s="10"/>
    </row>
    <row r="164" customFormat="false" ht="13.8" hidden="false" customHeight="false" outlineLevel="0" collapsed="false">
      <c r="A164" s="10" t="s">
        <v>572</v>
      </c>
      <c r="B164" s="10" t="s">
        <v>573</v>
      </c>
      <c r="C164" s="10" t="s">
        <v>574</v>
      </c>
      <c r="D164" s="64" t="n">
        <v>99735164</v>
      </c>
      <c r="E164" s="10" t="s">
        <v>143</v>
      </c>
      <c r="F164" s="11" t="n">
        <v>2</v>
      </c>
      <c r="G164" s="11" t="s">
        <v>19</v>
      </c>
      <c r="H164" s="12" t="n">
        <f aca="false">IF(K164="К",F164*20,IF(K164="Л",F164*45,IF(K164="ГУ",F164*30,IF(K164="ГМ",F164*40,IF(K164="Д",F164*30,IF(K164="ГУ1",F164*22.5,IF(K164="К1",F164*10,)))))))</f>
        <v>40</v>
      </c>
      <c r="I164" s="13" t="s">
        <v>20</v>
      </c>
      <c r="J164" s="14" t="s">
        <v>21</v>
      </c>
      <c r="K164" s="15" t="s">
        <v>22</v>
      </c>
      <c r="L164" s="14" t="s">
        <v>381</v>
      </c>
      <c r="M164" s="14" t="s">
        <v>439</v>
      </c>
      <c r="N164" s="14" t="s">
        <v>381</v>
      </c>
      <c r="O164" s="10"/>
      <c r="P164" s="10"/>
    </row>
    <row r="165" customFormat="false" ht="13.8" hidden="false" customHeight="false" outlineLevel="0" collapsed="false">
      <c r="A165" s="10" t="s">
        <v>575</v>
      </c>
      <c r="B165" s="10" t="s">
        <v>576</v>
      </c>
      <c r="C165" s="10" t="s">
        <v>577</v>
      </c>
      <c r="D165" s="64" t="n">
        <v>99743065</v>
      </c>
      <c r="E165" s="10" t="s">
        <v>143</v>
      </c>
      <c r="F165" s="11" t="n">
        <v>5</v>
      </c>
      <c r="G165" s="11" t="s">
        <v>19</v>
      </c>
      <c r="H165" s="12" t="n">
        <f aca="false">IF(K165="К",F165*20,IF(K165="Л",F165*45,IF(K165="ГУ",F165*30,IF(K165="ГМ",F165*40,IF(K165="Д",F165*30,IF(K165="ГУ1",F165*22.5,IF(K165="К1",F165*10,)))))))</f>
        <v>100</v>
      </c>
      <c r="I165" s="13" t="s">
        <v>20</v>
      </c>
      <c r="J165" s="14" t="s">
        <v>21</v>
      </c>
      <c r="K165" s="15" t="s">
        <v>22</v>
      </c>
      <c r="L165" s="14" t="s">
        <v>381</v>
      </c>
      <c r="M165" s="14" t="s">
        <v>449</v>
      </c>
      <c r="N165" s="14" t="s">
        <v>449</v>
      </c>
      <c r="O165" s="10"/>
      <c r="P165" s="10"/>
    </row>
    <row r="166" customFormat="false" ht="13.8" hidden="false" customHeight="false" outlineLevel="0" collapsed="false">
      <c r="A166" s="10" t="s">
        <v>567</v>
      </c>
      <c r="B166" s="10" t="s">
        <v>578</v>
      </c>
      <c r="C166" s="10" t="s">
        <v>569</v>
      </c>
      <c r="D166" s="64" t="n">
        <v>99744050</v>
      </c>
      <c r="E166" s="10" t="s">
        <v>143</v>
      </c>
      <c r="F166" s="11" t="n">
        <v>3</v>
      </c>
      <c r="G166" s="11" t="s">
        <v>193</v>
      </c>
      <c r="H166" s="12" t="n">
        <f aca="false">IF(K166="К",F166*20,IF(K166="Л",F166*45,IF(K166="ГУ",F166*30,IF(K166="ГМ",F166*40,IF(K166="Д",F166*30,IF(K166="ГУ1",F166*22.5,IF(K166="К1",F166*10,)))))))</f>
        <v>90</v>
      </c>
      <c r="I166" s="13" t="s">
        <v>20</v>
      </c>
      <c r="J166" s="14" t="s">
        <v>40</v>
      </c>
      <c r="K166" s="15" t="s">
        <v>270</v>
      </c>
      <c r="L166" s="14" t="s">
        <v>381</v>
      </c>
      <c r="M166" s="14" t="s">
        <v>486</v>
      </c>
      <c r="N166" s="14" t="s">
        <v>486</v>
      </c>
      <c r="O166" s="10"/>
      <c r="P166" s="10"/>
    </row>
    <row r="167" s="51" customFormat="true" ht="13.8" hidden="false" customHeight="false" outlineLevel="0" collapsed="false">
      <c r="A167" s="44" t="s">
        <v>579</v>
      </c>
      <c r="B167" s="44" t="s">
        <v>580</v>
      </c>
      <c r="C167" s="44" t="s">
        <v>581</v>
      </c>
      <c r="D167" s="67" t="n">
        <v>4157557</v>
      </c>
      <c r="E167" s="44" t="s">
        <v>37</v>
      </c>
      <c r="F167" s="46" t="n">
        <v>25</v>
      </c>
      <c r="G167" s="46" t="s">
        <v>63</v>
      </c>
      <c r="H167" s="47" t="n">
        <f aca="false">IF(K167="К",F167*20,IF(K167="Л",F167*45,IF(K167="ГУ",F167*30,IF(K167="ГМ",F167*40,IF(K167="Д",F167*30,IF(K167="ГУ1",F167*22.5,IF(K167="К1",F167*10,)))))))</f>
        <v>500</v>
      </c>
      <c r="I167" s="48" t="s">
        <v>20</v>
      </c>
      <c r="J167" s="49" t="s">
        <v>21</v>
      </c>
      <c r="K167" s="50" t="s">
        <v>22</v>
      </c>
      <c r="L167" s="49" t="s">
        <v>381</v>
      </c>
      <c r="M167" s="49" t="s">
        <v>551</v>
      </c>
      <c r="N167" s="49" t="s">
        <v>570</v>
      </c>
      <c r="O167" s="44"/>
      <c r="P167" s="44"/>
    </row>
    <row r="168" customFormat="false" ht="13.8" hidden="false" customHeight="false" outlineLevel="0" collapsed="false">
      <c r="A168" s="10" t="s">
        <v>582</v>
      </c>
      <c r="B168" s="10" t="s">
        <v>583</v>
      </c>
      <c r="C168" s="10" t="s">
        <v>584</v>
      </c>
      <c r="D168" s="64" t="n">
        <v>99731870</v>
      </c>
      <c r="E168" s="10" t="s">
        <v>143</v>
      </c>
      <c r="F168" s="11" t="n">
        <v>11</v>
      </c>
      <c r="G168" s="11" t="s">
        <v>38</v>
      </c>
      <c r="H168" s="12" t="n">
        <f aca="false">IF(K168="К",F168*20,IF(K168="Л",F168*45,IF(K168="ГУ",F168*30,IF(K168="ГМ",F168*40,IF(K168="Д",F168*30,IF(K168="ГУ1",F168*22.5,IF(K168="К1",F168*10,)))))))</f>
        <v>220</v>
      </c>
      <c r="I168" s="13" t="s">
        <v>20</v>
      </c>
      <c r="J168" s="14" t="s">
        <v>21</v>
      </c>
      <c r="K168" s="15" t="s">
        <v>22</v>
      </c>
      <c r="L168" s="14" t="s">
        <v>381</v>
      </c>
      <c r="M168" s="14" t="s">
        <v>520</v>
      </c>
      <c r="N168" s="14" t="s">
        <v>520</v>
      </c>
      <c r="O168" s="10"/>
      <c r="P168" s="10"/>
    </row>
    <row r="169" customFormat="false" ht="13.8" hidden="false" customHeight="false" outlineLevel="0" collapsed="false">
      <c r="A169" s="10" t="s">
        <v>585</v>
      </c>
      <c r="B169" s="10" t="s">
        <v>586</v>
      </c>
      <c r="C169" s="10" t="s">
        <v>587</v>
      </c>
      <c r="D169" s="64" t="n">
        <v>99742383</v>
      </c>
      <c r="E169" s="10" t="s">
        <v>143</v>
      </c>
      <c r="F169" s="11" t="n">
        <v>2</v>
      </c>
      <c r="G169" s="11" t="s">
        <v>52</v>
      </c>
      <c r="H169" s="12" t="n">
        <f aca="false">IF(K169="К",F169*20,IF(K169="Л",F169*45,IF(K169="ГУ",F169*30,IF(K169="ГМ",F169*40,IF(K169="Д",F169*30,IF(K169="ГУ1",F169*22.5,IF(K169="К1",F169*10,)))))))</f>
        <v>40</v>
      </c>
      <c r="I169" s="13" t="s">
        <v>20</v>
      </c>
      <c r="J169" s="14" t="s">
        <v>21</v>
      </c>
      <c r="K169" s="15" t="s">
        <v>22</v>
      </c>
      <c r="L169" s="14" t="s">
        <v>381</v>
      </c>
      <c r="M169" s="14" t="s">
        <v>439</v>
      </c>
      <c r="N169" s="14" t="s">
        <v>439</v>
      </c>
      <c r="O169" s="10"/>
      <c r="P169" s="10"/>
    </row>
    <row r="170" s="38" customFormat="true" ht="13.8" hidden="false" customHeight="false" outlineLevel="0" collapsed="false">
      <c r="A170" s="32" t="s">
        <v>588</v>
      </c>
      <c r="B170" s="32" t="s">
        <v>589</v>
      </c>
      <c r="C170" s="32" t="s">
        <v>590</v>
      </c>
      <c r="D170" s="68" t="n">
        <v>98564404</v>
      </c>
      <c r="E170" s="32" t="s">
        <v>29</v>
      </c>
      <c r="F170" s="34" t="n">
        <v>3</v>
      </c>
      <c r="G170" s="34" t="s">
        <v>38</v>
      </c>
      <c r="H170" s="42" t="n">
        <f aca="false">IF(K170="К",F170*20,IF(K170="Л",F170*45,IF(K170="ГУ",F170*30,IF(K170="ГМ",F170*40,IF(K170="Д",F170*30,IF(K170="ГУ1",F170*22.5,IF(K170="К1",F170*10,)))))))</f>
        <v>135</v>
      </c>
      <c r="I170" s="35" t="s">
        <v>20</v>
      </c>
      <c r="J170" s="43" t="s">
        <v>31</v>
      </c>
      <c r="K170" s="37" t="s">
        <v>96</v>
      </c>
      <c r="L170" s="36" t="s">
        <v>439</v>
      </c>
      <c r="M170" s="36" t="s">
        <v>449</v>
      </c>
      <c r="N170" s="36" t="s">
        <v>591</v>
      </c>
      <c r="O170" s="32"/>
      <c r="P170" s="32"/>
    </row>
    <row r="171" customFormat="false" ht="13.8" hidden="false" customHeight="false" outlineLevel="0" collapsed="false">
      <c r="A171" s="10" t="s">
        <v>592</v>
      </c>
      <c r="B171" s="10" t="s">
        <v>593</v>
      </c>
      <c r="C171" s="10" t="s">
        <v>594</v>
      </c>
      <c r="D171" s="64" t="n">
        <v>99682097</v>
      </c>
      <c r="E171" s="10" t="s">
        <v>37</v>
      </c>
      <c r="F171" s="11" t="n">
        <v>3</v>
      </c>
      <c r="G171" s="11" t="s">
        <v>193</v>
      </c>
      <c r="H171" s="12" t="n">
        <f aca="false">IF(K171="К",F171*20,IF(K171="Л",F171*45,IF(K171="ГУ",F171*30,IF(K171="ГМ",F171*40,IF(K171="Д",F171*30,IF(K171="ГУ1",F171*22.5,IF(K171="К1",F171*10,)))))))</f>
        <v>135</v>
      </c>
      <c r="I171" s="13" t="s">
        <v>20</v>
      </c>
      <c r="J171" s="39" t="s">
        <v>31</v>
      </c>
      <c r="K171" s="15" t="s">
        <v>96</v>
      </c>
      <c r="L171" s="14" t="s">
        <v>439</v>
      </c>
      <c r="M171" s="14" t="s">
        <v>443</v>
      </c>
      <c r="N171" s="14" t="s">
        <v>443</v>
      </c>
      <c r="O171" s="10"/>
      <c r="P171" s="10"/>
    </row>
    <row r="172" s="38" customFormat="true" ht="13.8" hidden="false" customHeight="false" outlineLevel="0" collapsed="false">
      <c r="A172" s="32" t="s">
        <v>595</v>
      </c>
      <c r="B172" s="32" t="s">
        <v>596</v>
      </c>
      <c r="C172" s="32" t="s">
        <v>597</v>
      </c>
      <c r="D172" s="68" t="n">
        <v>99652695</v>
      </c>
      <c r="E172" s="32" t="s">
        <v>51</v>
      </c>
      <c r="F172" s="34" t="n">
        <v>11</v>
      </c>
      <c r="G172" s="34" t="s">
        <v>30</v>
      </c>
      <c r="H172" s="42" t="n">
        <f aca="false">IF(K172="К",F172*20,IF(K172="Л",F172*45,IF(K172="ГУ",F172*30,IF(K172="ГМ",F172*40,IF(K172="Д",F172*30,IF(K172="ГУ1",F172*22.5,IF(K172="К1",F172*10,)))))))</f>
        <v>220</v>
      </c>
      <c r="I172" s="35" t="s">
        <v>20</v>
      </c>
      <c r="J172" s="36" t="s">
        <v>21</v>
      </c>
      <c r="K172" s="37" t="s">
        <v>22</v>
      </c>
      <c r="L172" s="36" t="s">
        <v>439</v>
      </c>
      <c r="M172" s="36" t="s">
        <v>449</v>
      </c>
      <c r="N172" s="36" t="s">
        <v>520</v>
      </c>
      <c r="O172" s="32"/>
      <c r="P172" s="32"/>
    </row>
    <row r="173" customFormat="false" ht="13.8" hidden="false" customHeight="false" outlineLevel="0" collapsed="false">
      <c r="A173" s="10" t="s">
        <v>598</v>
      </c>
      <c r="B173" s="10" t="s">
        <v>599</v>
      </c>
      <c r="C173" s="10" t="s">
        <v>600</v>
      </c>
      <c r="D173" s="64" t="n">
        <v>99745715</v>
      </c>
      <c r="E173" s="10" t="s">
        <v>51</v>
      </c>
      <c r="F173" s="11" t="n">
        <v>14</v>
      </c>
      <c r="G173" s="11" t="s">
        <v>47</v>
      </c>
      <c r="H173" s="12" t="n">
        <f aca="false">IF(K173="К",F173*20,IF(K173="Л",F173*45,IF(K173="ГУ",F173*30,IF(K173="ГМ",F173*40,IF(K173="Д",F173*30,IF(K173="ГУ1",F173*22.5,IF(K173="К1",F173*10,)))))))</f>
        <v>280</v>
      </c>
      <c r="I173" s="69" t="s">
        <v>20</v>
      </c>
      <c r="J173" s="14" t="s">
        <v>21</v>
      </c>
      <c r="K173" s="15" t="s">
        <v>22</v>
      </c>
      <c r="L173" s="14" t="s">
        <v>439</v>
      </c>
      <c r="M173" s="14" t="s">
        <v>538</v>
      </c>
      <c r="N173" s="14" t="s">
        <v>571</v>
      </c>
      <c r="O173" s="10"/>
      <c r="P173" s="10"/>
    </row>
    <row r="174" customFormat="false" ht="13.8" hidden="false" customHeight="false" outlineLevel="0" collapsed="false">
      <c r="A174" s="10" t="s">
        <v>601</v>
      </c>
      <c r="B174" s="10" t="s">
        <v>602</v>
      </c>
      <c r="C174" s="10" t="s">
        <v>603</v>
      </c>
      <c r="D174" s="64" t="n">
        <v>99739965</v>
      </c>
      <c r="E174" s="10" t="s">
        <v>143</v>
      </c>
      <c r="F174" s="11" t="n">
        <v>7</v>
      </c>
      <c r="G174" s="11" t="s">
        <v>47</v>
      </c>
      <c r="H174" s="12" t="n">
        <f aca="false">IF(K174="К",F174*20,IF(K174="Л",F174*45,IF(K174="ГУ",F174*30,IF(K174="ГМ",F174*40,IF(K174="Д",F174*30,IF(K174="ГУ1",F174*22.5,IF(K174="К1",F174*10,)))))))</f>
        <v>140</v>
      </c>
      <c r="I174" s="69" t="s">
        <v>20</v>
      </c>
      <c r="J174" s="14" t="s">
        <v>21</v>
      </c>
      <c r="K174" s="15" t="s">
        <v>22</v>
      </c>
      <c r="L174" s="14" t="s">
        <v>439</v>
      </c>
      <c r="M174" s="14" t="s">
        <v>538</v>
      </c>
      <c r="N174" s="14" t="s">
        <v>538</v>
      </c>
      <c r="O174" s="10"/>
      <c r="P174" s="10"/>
    </row>
    <row r="175" customFormat="false" ht="13.8" hidden="false" customHeight="false" outlineLevel="0" collapsed="false">
      <c r="A175" s="10" t="s">
        <v>592</v>
      </c>
      <c r="B175" s="10" t="s">
        <v>604</v>
      </c>
      <c r="C175" s="10" t="s">
        <v>594</v>
      </c>
      <c r="D175" s="64" t="n">
        <v>99682097</v>
      </c>
      <c r="E175" s="10" t="s">
        <v>18</v>
      </c>
      <c r="F175" s="11" t="n">
        <v>25</v>
      </c>
      <c r="G175" s="11" t="s">
        <v>193</v>
      </c>
      <c r="H175" s="12" t="n">
        <f aca="false">IF(K175="К",F175*20,IF(K175="Л",F175*45,IF(K175="ГУ",F175*30,IF(K175="ГМ",F175*40,IF(K175="Д",F175*30,IF(K175="ГУ1",F175*22.5,IF(K175="К1",F175*10,)))))))</f>
        <v>500</v>
      </c>
      <c r="I175" s="69" t="s">
        <v>20</v>
      </c>
      <c r="J175" s="14" t="s">
        <v>21</v>
      </c>
      <c r="K175" s="15" t="s">
        <v>22</v>
      </c>
      <c r="L175" s="14" t="s">
        <v>439</v>
      </c>
      <c r="M175" s="14" t="s">
        <v>570</v>
      </c>
      <c r="N175" s="14" t="s">
        <v>570</v>
      </c>
      <c r="O175" s="10"/>
      <c r="P175" s="10"/>
    </row>
    <row r="176" customFormat="false" ht="13.8" hidden="false" customHeight="false" outlineLevel="0" collapsed="false">
      <c r="A176" s="10" t="s">
        <v>605</v>
      </c>
      <c r="B176" s="10" t="s">
        <v>606</v>
      </c>
      <c r="C176" s="10" t="s">
        <v>607</v>
      </c>
      <c r="D176" s="64" t="n">
        <v>99743376</v>
      </c>
      <c r="E176" s="10" t="s">
        <v>59</v>
      </c>
      <c r="F176" s="11" t="n">
        <v>25</v>
      </c>
      <c r="G176" s="11" t="s">
        <v>38</v>
      </c>
      <c r="H176" s="12" t="n">
        <f aca="false">IF(K176="К",F176*20,IF(K176="Л",F176*45,IF(K176="ГУ",F176*30,IF(K176="ГМ",F176*40,IF(K176="Д",F176*30,IF(K176="ГУ1",F176*22.5,IF(K176="К1",F176*10,)))))))</f>
        <v>500</v>
      </c>
      <c r="I176" s="69" t="s">
        <v>20</v>
      </c>
      <c r="J176" s="14" t="s">
        <v>21</v>
      </c>
      <c r="K176" s="15" t="s">
        <v>22</v>
      </c>
      <c r="L176" s="14" t="s">
        <v>439</v>
      </c>
      <c r="M176" s="14" t="s">
        <v>449</v>
      </c>
      <c r="N176" s="14" t="s">
        <v>449</v>
      </c>
      <c r="O176" s="10"/>
      <c r="P176" s="10"/>
    </row>
    <row r="177" customFormat="false" ht="13.8" hidden="false" customHeight="false" outlineLevel="0" collapsed="false">
      <c r="A177" s="10" t="s">
        <v>500</v>
      </c>
      <c r="B177" s="10" t="s">
        <v>608</v>
      </c>
      <c r="C177" s="10" t="s">
        <v>502</v>
      </c>
      <c r="D177" s="64" t="n">
        <v>99743599</v>
      </c>
      <c r="E177" s="10" t="s">
        <v>143</v>
      </c>
      <c r="F177" s="11" t="n">
        <v>1</v>
      </c>
      <c r="G177" s="11" t="s">
        <v>38</v>
      </c>
      <c r="H177" s="12" t="n">
        <f aca="false">IF(K177="К",F177*20,IF(K177="Л",F177*45,IF(K177="ГУ",F177*30,IF(K177="ГМ",F177*40,IF(K177="Д",F177*30,IF(K177="ГУ1",F177*22.5,IF(K177="К1",F177*10,)))))))</f>
        <v>20</v>
      </c>
      <c r="I177" s="13" t="s">
        <v>20</v>
      </c>
      <c r="J177" s="14" t="s">
        <v>21</v>
      </c>
      <c r="K177" s="15" t="s">
        <v>22</v>
      </c>
      <c r="L177" s="14" t="s">
        <v>439</v>
      </c>
      <c r="M177" s="14" t="s">
        <v>449</v>
      </c>
      <c r="N177" s="14" t="s">
        <v>449</v>
      </c>
      <c r="O177" s="10"/>
      <c r="P177" s="10"/>
    </row>
    <row r="178" customFormat="false" ht="13.8" hidden="false" customHeight="false" outlineLevel="0" collapsed="false">
      <c r="A178" s="10" t="s">
        <v>609</v>
      </c>
      <c r="B178" s="10" t="s">
        <v>610</v>
      </c>
      <c r="C178" s="10" t="s">
        <v>611</v>
      </c>
      <c r="D178" s="64" t="n">
        <v>99675290</v>
      </c>
      <c r="E178" s="10" t="s">
        <v>143</v>
      </c>
      <c r="F178" s="11" t="n">
        <v>4</v>
      </c>
      <c r="G178" s="11" t="s">
        <v>182</v>
      </c>
      <c r="H178" s="12" t="n">
        <f aca="false">IF(K178="К",F178*20,IF(K178="Л",F178*45,IF(K178="ГУ",F178*30,IF(K178="ГМ",F178*40,IF(K178="Д",F178*30,IF(K178="ГУ1",F178*22.5,IF(K178="К1",F178*10,)))))))</f>
        <v>80</v>
      </c>
      <c r="I178" s="13" t="s">
        <v>20</v>
      </c>
      <c r="J178" s="14" t="s">
        <v>21</v>
      </c>
      <c r="K178" s="15" t="s">
        <v>22</v>
      </c>
      <c r="L178" s="14" t="s">
        <v>443</v>
      </c>
      <c r="M178" s="14" t="s">
        <v>449</v>
      </c>
      <c r="N178" s="14" t="s">
        <v>449</v>
      </c>
      <c r="O178" s="10"/>
      <c r="P178" s="10"/>
    </row>
    <row r="179" customFormat="false" ht="13.8" hidden="false" customHeight="false" outlineLevel="0" collapsed="false">
      <c r="A179" s="10" t="s">
        <v>609</v>
      </c>
      <c r="B179" s="10" t="s">
        <v>612</v>
      </c>
      <c r="C179" s="10" t="s">
        <v>611</v>
      </c>
      <c r="D179" s="64" t="n">
        <v>99675290</v>
      </c>
      <c r="E179" s="10" t="s">
        <v>143</v>
      </c>
      <c r="F179" s="11" t="n">
        <v>1</v>
      </c>
      <c r="G179" s="11" t="s">
        <v>182</v>
      </c>
      <c r="H179" s="12" t="n">
        <f aca="false">IF(K179="К",F179*20,IF(K179="Л",F179*45,IF(K179="ГУ",F179*30,IF(K179="ГМ",F179*40,IF(K179="Д",F179*30,IF(K179="ГУ1",F179*22.5,IF(K179="К1",F179*10,)))))))</f>
        <v>45</v>
      </c>
      <c r="I179" s="13" t="s">
        <v>20</v>
      </c>
      <c r="J179" s="39" t="s">
        <v>31</v>
      </c>
      <c r="K179" s="15" t="s">
        <v>96</v>
      </c>
      <c r="L179" s="14" t="s">
        <v>443</v>
      </c>
      <c r="M179" s="14" t="s">
        <v>449</v>
      </c>
      <c r="N179" s="14" t="s">
        <v>449</v>
      </c>
      <c r="O179" s="10"/>
      <c r="P179" s="10"/>
    </row>
    <row r="180" s="51" customFormat="true" ht="13.8" hidden="false" customHeight="false" outlineLevel="0" collapsed="false">
      <c r="A180" s="44" t="s">
        <v>613</v>
      </c>
      <c r="B180" s="70" t="s">
        <v>614</v>
      </c>
      <c r="C180" s="44" t="s">
        <v>527</v>
      </c>
      <c r="D180" s="67" t="n">
        <v>99068738</v>
      </c>
      <c r="E180" s="44" t="s">
        <v>37</v>
      </c>
      <c r="F180" s="46" t="n">
        <v>1</v>
      </c>
      <c r="G180" s="46" t="s">
        <v>38</v>
      </c>
      <c r="H180" s="47" t="n">
        <f aca="false">IF(K180="К",F180*20,IF(K180="Л",F180*45,IF(K180="ГУ",F180*30,IF(K180="ГМ",F180*40,IF(K180="Д",F180*30,IF(K180="ГУ1",F180*22.5,IF(K180="К1",F180*10,)))))))</f>
        <v>45</v>
      </c>
      <c r="I180" s="48" t="s">
        <v>20</v>
      </c>
      <c r="J180" s="71" t="s">
        <v>31</v>
      </c>
      <c r="K180" s="50" t="s">
        <v>96</v>
      </c>
      <c r="L180" s="49" t="s">
        <v>443</v>
      </c>
      <c r="M180" s="49" t="s">
        <v>449</v>
      </c>
      <c r="N180" s="49" t="s">
        <v>486</v>
      </c>
      <c r="O180" s="44"/>
      <c r="P180" s="44" t="s">
        <v>615</v>
      </c>
    </row>
    <row r="181" s="51" customFormat="true" ht="13.8" hidden="false" customHeight="false" outlineLevel="0" collapsed="false">
      <c r="A181" s="44" t="s">
        <v>616</v>
      </c>
      <c r="B181" s="44" t="s">
        <v>617</v>
      </c>
      <c r="C181" s="44" t="s">
        <v>534</v>
      </c>
      <c r="D181" s="67" t="n">
        <v>99715871</v>
      </c>
      <c r="E181" s="44" t="s">
        <v>37</v>
      </c>
      <c r="F181" s="46" t="n">
        <v>1</v>
      </c>
      <c r="G181" s="46" t="s">
        <v>38</v>
      </c>
      <c r="H181" s="47" t="n">
        <f aca="false">IF(K181="К",F181*20,IF(K181="Л",F181*45,IF(K181="ГУ",F181*30,IF(K181="ГМ",F181*40,IF(K181="Д",F181*30,IF(K181="ГУ1",F181*22.5,IF(K181="К1",F181*10,)))))))</f>
        <v>45</v>
      </c>
      <c r="I181" s="48" t="s">
        <v>20</v>
      </c>
      <c r="J181" s="71" t="s">
        <v>31</v>
      </c>
      <c r="K181" s="50" t="s">
        <v>96</v>
      </c>
      <c r="L181" s="49" t="s">
        <v>443</v>
      </c>
      <c r="M181" s="49" t="s">
        <v>449</v>
      </c>
      <c r="N181" s="49" t="s">
        <v>486</v>
      </c>
      <c r="O181" s="44"/>
      <c r="P181" s="44" t="s">
        <v>615</v>
      </c>
    </row>
    <row r="182" customFormat="false" ht="13.8" hidden="false" customHeight="false" outlineLevel="0" collapsed="false">
      <c r="A182" s="10" t="s">
        <v>548</v>
      </c>
      <c r="B182" s="10" t="s">
        <v>618</v>
      </c>
      <c r="C182" s="10" t="s">
        <v>550</v>
      </c>
      <c r="D182" s="64" t="n">
        <v>98220652</v>
      </c>
      <c r="E182" s="10" t="s">
        <v>37</v>
      </c>
      <c r="F182" s="11" t="n">
        <v>30</v>
      </c>
      <c r="G182" s="11" t="s">
        <v>193</v>
      </c>
      <c r="H182" s="12" t="n">
        <f aca="false">IF(K182="К",F182*20,IF(K182="Л",F182*45,IF(K182="ГУ",F182*30,IF(K182="ГМ",F182*40,IF(K182="Д",F182*30,IF(K182="ГУ1",F182*22.5,IF(K182="К1",F182*10,)))))))</f>
        <v>1350</v>
      </c>
      <c r="I182" s="13" t="s">
        <v>39</v>
      </c>
      <c r="J182" s="39" t="s">
        <v>31</v>
      </c>
      <c r="K182" s="15" t="s">
        <v>96</v>
      </c>
      <c r="L182" s="14" t="s">
        <v>443</v>
      </c>
      <c r="M182" s="14" t="s">
        <v>591</v>
      </c>
      <c r="N182" s="14" t="s">
        <v>591</v>
      </c>
      <c r="O182" s="10"/>
      <c r="P182" s="10"/>
    </row>
    <row r="183" customFormat="false" ht="13.8" hidden="false" customHeight="false" outlineLevel="0" collapsed="false">
      <c r="A183" s="10" t="s">
        <v>619</v>
      </c>
      <c r="B183" s="10" t="s">
        <v>620</v>
      </c>
      <c r="C183" s="10" t="s">
        <v>621</v>
      </c>
      <c r="D183" s="64" t="n">
        <v>99611806</v>
      </c>
      <c r="E183" s="10" t="s">
        <v>18</v>
      </c>
      <c r="F183" s="11" t="n">
        <v>174</v>
      </c>
      <c r="G183" s="11" t="s">
        <v>47</v>
      </c>
      <c r="H183" s="12" t="n">
        <f aca="false">IF(K183="К",F183*20,IF(K183="Л",F183*45,IF(K183="ГУ",F183*30,IF(K183="ГМ",F183*40,IF(K183="Д",F183*30,IF(K183="ГУ1",F183*22.5,IF(K183="К1",F183*10,)))))))</f>
        <v>3480</v>
      </c>
      <c r="I183" s="13" t="s">
        <v>20</v>
      </c>
      <c r="J183" s="14" t="s">
        <v>21</v>
      </c>
      <c r="K183" s="15" t="s">
        <v>22</v>
      </c>
      <c r="L183" s="14" t="s">
        <v>443</v>
      </c>
      <c r="M183" s="14" t="s">
        <v>622</v>
      </c>
      <c r="N183" s="14"/>
      <c r="O183" s="10"/>
      <c r="P183" s="10"/>
    </row>
    <row r="184" customFormat="false" ht="13.8" hidden="false" customHeight="false" outlineLevel="0" collapsed="false">
      <c r="A184" s="10" t="s">
        <v>623</v>
      </c>
      <c r="B184" s="10" t="s">
        <v>624</v>
      </c>
      <c r="C184" s="10" t="s">
        <v>625</v>
      </c>
      <c r="D184" s="64" t="n">
        <v>99744992</v>
      </c>
      <c r="E184" s="10" t="s">
        <v>51</v>
      </c>
      <c r="F184" s="11" t="n">
        <v>5</v>
      </c>
      <c r="G184" s="11" t="s">
        <v>30</v>
      </c>
      <c r="H184" s="12" t="n">
        <f aca="false">IF(K184="К",F184*20,IF(K184="Л",F184*45,IF(K184="ГУ",F184*30,IF(K184="ГМ",F184*40,IF(K184="Д",F184*30,IF(K184="ГУ1",F184*22.5,IF(K184="К1",F184*10,)))))))</f>
        <v>100</v>
      </c>
      <c r="I184" s="13" t="s">
        <v>20</v>
      </c>
      <c r="J184" s="14" t="s">
        <v>21</v>
      </c>
      <c r="K184" s="15" t="s">
        <v>22</v>
      </c>
      <c r="L184" s="14" t="s">
        <v>443</v>
      </c>
      <c r="M184" s="14" t="s">
        <v>551</v>
      </c>
      <c r="N184" s="14" t="s">
        <v>571</v>
      </c>
      <c r="O184" s="10"/>
      <c r="P184" s="10"/>
    </row>
    <row r="185" s="59" customFormat="true" ht="13.8" hidden="false" customHeight="false" outlineLevel="0" collapsed="false">
      <c r="A185" s="52" t="s">
        <v>626</v>
      </c>
      <c r="B185" s="52" t="s">
        <v>627</v>
      </c>
      <c r="C185" s="52" t="s">
        <v>484</v>
      </c>
      <c r="D185" s="65" t="n">
        <v>99629018</v>
      </c>
      <c r="E185" s="52" t="s">
        <v>29</v>
      </c>
      <c r="F185" s="54" t="n">
        <v>3</v>
      </c>
      <c r="G185" s="54" t="s">
        <v>19</v>
      </c>
      <c r="H185" s="55" t="n">
        <f aca="false">IF(K185="К",F185*20,IF(K185="Л",F185*45,IF(K185="ГУ",F185*30,IF(K185="ГМ",F185*40,IF(K185="Д",F185*30,IF(K185="ГУ1",F185*22.5,IF(K185="К1",F185*10,)))))))</f>
        <v>135</v>
      </c>
      <c r="I185" s="56" t="s">
        <v>20</v>
      </c>
      <c r="J185" s="66" t="s">
        <v>31</v>
      </c>
      <c r="K185" s="58" t="s">
        <v>96</v>
      </c>
      <c r="L185" s="57" t="s">
        <v>443</v>
      </c>
      <c r="M185" s="57" t="s">
        <v>520</v>
      </c>
      <c r="N185" s="57" t="s">
        <v>628</v>
      </c>
      <c r="O185" s="52"/>
      <c r="P185" s="52"/>
    </row>
    <row r="186" s="38" customFormat="true" ht="13.8" hidden="false" customHeight="false" outlineLevel="0" collapsed="false">
      <c r="A186" s="32" t="s">
        <v>629</v>
      </c>
      <c r="B186" s="32" t="s">
        <v>630</v>
      </c>
      <c r="C186" s="32" t="s">
        <v>631</v>
      </c>
      <c r="D186" s="68" t="n">
        <v>98581447</v>
      </c>
      <c r="E186" s="32" t="s">
        <v>59</v>
      </c>
      <c r="F186" s="34" t="n">
        <v>50</v>
      </c>
      <c r="G186" s="34" t="s">
        <v>30</v>
      </c>
      <c r="H186" s="42" t="n">
        <f aca="false">IF(K186="К",F186*20,IF(K186="Л",F186*45,IF(K186="ГУ",F186*30,IF(K186="ГМ",F186*40,IF(K186="Д",F186*30,IF(K186="ГУ1",F186*22.5,IF(K186="К1",F186*10,)))))))</f>
        <v>1000</v>
      </c>
      <c r="I186" s="35" t="s">
        <v>39</v>
      </c>
      <c r="J186" s="36" t="s">
        <v>21</v>
      </c>
      <c r="K186" s="37" t="s">
        <v>22</v>
      </c>
      <c r="L186" s="36" t="s">
        <v>443</v>
      </c>
      <c r="M186" s="36" t="s">
        <v>632</v>
      </c>
      <c r="N186" s="36" t="s">
        <v>633</v>
      </c>
      <c r="O186" s="32"/>
      <c r="P186" s="32"/>
    </row>
    <row r="187" customFormat="false" ht="13.8" hidden="false" customHeight="false" outlineLevel="0" collapsed="false">
      <c r="A187" s="10" t="s">
        <v>634</v>
      </c>
      <c r="B187" s="10" t="s">
        <v>635</v>
      </c>
      <c r="C187" s="10" t="s">
        <v>636</v>
      </c>
      <c r="D187" s="64" t="n">
        <v>99578449</v>
      </c>
      <c r="E187" s="10" t="s">
        <v>143</v>
      </c>
      <c r="F187" s="11" t="n">
        <v>6</v>
      </c>
      <c r="G187" s="11" t="s">
        <v>30</v>
      </c>
      <c r="H187" s="12" t="n">
        <f aca="false">IF(K187="К",F187*20,IF(K187="Л",F187*45,IF(K187="ГУ",F187*30,IF(K187="ГМ",F187*40,IF(K187="Д",F187*30,IF(K187="ГУ1",F187*22.5,IF(K187="К1",F187*10,)))))))</f>
        <v>120</v>
      </c>
      <c r="I187" s="13" t="s">
        <v>20</v>
      </c>
      <c r="J187" s="14" t="s">
        <v>21</v>
      </c>
      <c r="K187" s="15" t="s">
        <v>22</v>
      </c>
      <c r="L187" s="14" t="s">
        <v>449</v>
      </c>
      <c r="M187" s="14" t="s">
        <v>486</v>
      </c>
      <c r="N187" s="14" t="s">
        <v>486</v>
      </c>
      <c r="O187" s="10"/>
      <c r="P187" s="10"/>
    </row>
    <row r="188" customFormat="false" ht="13.8" hidden="false" customHeight="false" outlineLevel="0" collapsed="false">
      <c r="A188" s="10" t="s">
        <v>637</v>
      </c>
      <c r="B188" s="10" t="s">
        <v>638</v>
      </c>
      <c r="C188" s="10" t="s">
        <v>639</v>
      </c>
      <c r="D188" s="64" t="n">
        <v>99374726</v>
      </c>
      <c r="E188" s="10" t="s">
        <v>51</v>
      </c>
      <c r="F188" s="11" t="n">
        <v>11</v>
      </c>
      <c r="G188" s="11" t="s">
        <v>38</v>
      </c>
      <c r="H188" s="12" t="n">
        <f aca="false">IF(K188="К",F188*20,IF(K188="Л",F188*45,IF(K188="ГУ",F188*30,IF(K188="ГМ",F188*40,IF(K188="Д",F188*30,IF(K188="ГУ1",F188*22.5,IF(K188="К1",F188*10,)))))))</f>
        <v>220</v>
      </c>
      <c r="I188" s="13" t="s">
        <v>20</v>
      </c>
      <c r="J188" s="14" t="s">
        <v>21</v>
      </c>
      <c r="K188" s="15" t="s">
        <v>22</v>
      </c>
      <c r="L188" s="14" t="s">
        <v>449</v>
      </c>
      <c r="M188" s="14" t="s">
        <v>570</v>
      </c>
      <c r="N188" s="14" t="s">
        <v>591</v>
      </c>
      <c r="O188" s="10"/>
      <c r="P188" s="10"/>
    </row>
    <row r="189" customFormat="false" ht="13.8" hidden="false" customHeight="false" outlineLevel="0" collapsed="false">
      <c r="A189" s="10" t="s">
        <v>640</v>
      </c>
      <c r="B189" s="10" t="s">
        <v>641</v>
      </c>
      <c r="C189" s="10" t="s">
        <v>642</v>
      </c>
      <c r="D189" s="64" t="n">
        <v>99745059</v>
      </c>
      <c r="E189" s="10" t="s">
        <v>143</v>
      </c>
      <c r="F189" s="11" t="n">
        <v>5</v>
      </c>
      <c r="G189" s="11" t="s">
        <v>38</v>
      </c>
      <c r="H189" s="12" t="n">
        <f aca="false">IF(K189="К",F189*20,IF(K189="Л",F189*45,IF(K189="ГУ",F189*30,IF(K189="ГМ",F189*40,IF(K189="Д",F189*30,IF(K189="ГУ1",F189*22.5,IF(K189="К1",F189*10,)))))))</f>
        <v>100</v>
      </c>
      <c r="I189" s="13" t="s">
        <v>20</v>
      </c>
      <c r="J189" s="14" t="s">
        <v>21</v>
      </c>
      <c r="K189" s="15" t="s">
        <v>22</v>
      </c>
      <c r="L189" s="14" t="s">
        <v>449</v>
      </c>
      <c r="M189" s="14" t="s">
        <v>551</v>
      </c>
      <c r="N189" s="14" t="s">
        <v>551</v>
      </c>
      <c r="O189" s="10"/>
      <c r="P189" s="10"/>
    </row>
    <row r="190" s="51" customFormat="true" ht="13.8" hidden="false" customHeight="false" outlineLevel="0" collapsed="false">
      <c r="A190" s="44" t="s">
        <v>643</v>
      </c>
      <c r="B190" s="44" t="s">
        <v>644</v>
      </c>
      <c r="C190" s="44" t="s">
        <v>645</v>
      </c>
      <c r="D190" s="67" t="n">
        <v>98122144</v>
      </c>
      <c r="E190" s="44" t="s">
        <v>46</v>
      </c>
      <c r="F190" s="46" t="n">
        <v>25</v>
      </c>
      <c r="G190" s="46" t="s">
        <v>182</v>
      </c>
      <c r="H190" s="47" t="n">
        <f aca="false">IF(K190="К",F190*20,IF(K190="Л",F190*45,IF(K190="ГУ",F190*30,IF(K190="ГМ",F190*40,IF(K190="Д",F190*30,IF(K190="ГУ1",F190*22.5,IF(K190="К1",F190*10,)))))))</f>
        <v>500</v>
      </c>
      <c r="I190" s="48" t="s">
        <v>646</v>
      </c>
      <c r="J190" s="49" t="s">
        <v>21</v>
      </c>
      <c r="K190" s="50" t="s">
        <v>22</v>
      </c>
      <c r="L190" s="49" t="s">
        <v>449</v>
      </c>
      <c r="M190" s="49" t="s">
        <v>632</v>
      </c>
      <c r="N190" s="49"/>
      <c r="O190" s="44"/>
      <c r="P190" s="72" t="s">
        <v>647</v>
      </c>
    </row>
    <row r="191" customFormat="false" ht="13.8" hidden="false" customHeight="false" outlineLevel="0" collapsed="false">
      <c r="A191" s="10" t="s">
        <v>648</v>
      </c>
      <c r="B191" s="10" t="s">
        <v>649</v>
      </c>
      <c r="C191" s="10" t="s">
        <v>398</v>
      </c>
      <c r="D191" s="64" t="n">
        <v>99466270</v>
      </c>
      <c r="E191" s="10" t="s">
        <v>143</v>
      </c>
      <c r="F191" s="11" t="n">
        <v>8</v>
      </c>
      <c r="G191" s="11" t="s">
        <v>182</v>
      </c>
      <c r="H191" s="12" t="n">
        <f aca="false">IF(K191="К",F191*20,IF(K191="Л",F191*45,IF(K191="ГУ",F191*30,IF(K191="ГМ",F191*40,IF(K191="Д",F191*30,IF(K191="ГУ1",F191*22.5,IF(K191="К1",F191*10,)))))))</f>
        <v>160</v>
      </c>
      <c r="I191" s="13" t="s">
        <v>20</v>
      </c>
      <c r="J191" s="14" t="s">
        <v>21</v>
      </c>
      <c r="K191" s="15" t="s">
        <v>22</v>
      </c>
      <c r="L191" s="14" t="s">
        <v>449</v>
      </c>
      <c r="M191" s="14" t="s">
        <v>570</v>
      </c>
      <c r="N191" s="14" t="s">
        <v>570</v>
      </c>
      <c r="O191" s="10"/>
      <c r="P191" s="10"/>
    </row>
    <row r="192" customFormat="false" ht="13.8" hidden="false" customHeight="false" outlineLevel="0" collapsed="false">
      <c r="A192" s="10" t="s">
        <v>650</v>
      </c>
      <c r="B192" s="10" t="s">
        <v>651</v>
      </c>
      <c r="C192" s="10" t="s">
        <v>652</v>
      </c>
      <c r="D192" s="64" t="n">
        <v>99710511</v>
      </c>
      <c r="E192" s="10" t="s">
        <v>37</v>
      </c>
      <c r="F192" s="11" t="n">
        <v>30</v>
      </c>
      <c r="G192" s="11" t="s">
        <v>30</v>
      </c>
      <c r="H192" s="12" t="n">
        <f aca="false">IF(K192="К",F192*20,IF(K192="Л",F192*45,IF(K192="ГУ",F192*30,IF(K192="ГМ",F192*40,IF(K192="Д",F192*30,IF(K192="ГУ1",F192*22.5,IF(K192="К1",F192*10,)))))))</f>
        <v>1350</v>
      </c>
      <c r="I192" s="13" t="s">
        <v>39</v>
      </c>
      <c r="J192" s="39" t="s">
        <v>31</v>
      </c>
      <c r="K192" s="15" t="s">
        <v>96</v>
      </c>
      <c r="L192" s="14" t="s">
        <v>486</v>
      </c>
      <c r="M192" s="14" t="s">
        <v>653</v>
      </c>
      <c r="N192" s="14" t="s">
        <v>653</v>
      </c>
      <c r="O192" s="10"/>
      <c r="P192" s="10"/>
    </row>
    <row r="193" s="38" customFormat="true" ht="13.8" hidden="false" customHeight="false" outlineLevel="0" collapsed="false">
      <c r="A193" s="32" t="s">
        <v>654</v>
      </c>
      <c r="B193" s="32" t="s">
        <v>655</v>
      </c>
      <c r="C193" s="32" t="s">
        <v>656</v>
      </c>
      <c r="D193" s="68" t="n">
        <v>99650211</v>
      </c>
      <c r="E193" s="32" t="s">
        <v>59</v>
      </c>
      <c r="F193" s="34" t="n">
        <v>25</v>
      </c>
      <c r="G193" s="34" t="s">
        <v>30</v>
      </c>
      <c r="H193" s="42" t="n">
        <f aca="false">IF(K193="К",F193*20,IF(K193="Л",F193*45,IF(K193="ГУ",F193*30,IF(K193="ГМ",F193*40,IF(K193="Д",F193*30,IF(K193="ГУ1",F193*22.5,IF(K193="К1",F193*10,)))))))</f>
        <v>500</v>
      </c>
      <c r="I193" s="35" t="s">
        <v>20</v>
      </c>
      <c r="J193" s="36" t="s">
        <v>21</v>
      </c>
      <c r="K193" s="37" t="s">
        <v>22</v>
      </c>
      <c r="L193" s="36" t="s">
        <v>486</v>
      </c>
      <c r="M193" s="36" t="s">
        <v>628</v>
      </c>
      <c r="N193" s="36" t="s">
        <v>633</v>
      </c>
      <c r="O193" s="32"/>
      <c r="P193" s="32"/>
    </row>
    <row r="194" customFormat="false" ht="13.8" hidden="false" customHeight="false" outlineLevel="0" collapsed="false">
      <c r="A194" s="10" t="s">
        <v>657</v>
      </c>
      <c r="B194" s="10" t="s">
        <v>658</v>
      </c>
      <c r="C194" s="10" t="s">
        <v>659</v>
      </c>
      <c r="D194" s="64" t="n">
        <v>99644315</v>
      </c>
      <c r="E194" s="10" t="s">
        <v>51</v>
      </c>
      <c r="F194" s="11" t="n">
        <v>3</v>
      </c>
      <c r="G194" s="11" t="s">
        <v>135</v>
      </c>
      <c r="H194" s="12" t="n">
        <f aca="false">IF(K194="К",F194*20,IF(K194="Л",F194*45,IF(K194="ГУ",F194*30,IF(K194="ГМ",F194*40,IF(K194="Д",F194*30,IF(K194="ГУ1",F194*22.5,IF(K194="К1",F194*10,)))))))</f>
        <v>90</v>
      </c>
      <c r="I194" s="13" t="s">
        <v>122</v>
      </c>
      <c r="J194" s="14" t="s">
        <v>40</v>
      </c>
      <c r="K194" s="15" t="s">
        <v>270</v>
      </c>
      <c r="L194" s="14" t="s">
        <v>486</v>
      </c>
      <c r="M194" s="14" t="s">
        <v>591</v>
      </c>
      <c r="N194" s="14" t="s">
        <v>591</v>
      </c>
      <c r="O194" s="10"/>
      <c r="P194" s="10"/>
    </row>
    <row r="195" s="59" customFormat="true" ht="13.8" hidden="false" customHeight="false" outlineLevel="0" collapsed="false">
      <c r="A195" s="52" t="s">
        <v>660</v>
      </c>
      <c r="B195" s="52" t="s">
        <v>661</v>
      </c>
      <c r="C195" s="52" t="s">
        <v>662</v>
      </c>
      <c r="D195" s="65" t="n">
        <v>99744156</v>
      </c>
      <c r="E195" s="52" t="s">
        <v>143</v>
      </c>
      <c r="F195" s="54" t="n">
        <v>11</v>
      </c>
      <c r="G195" s="54" t="s">
        <v>52</v>
      </c>
      <c r="H195" s="55" t="n">
        <f aca="false">IF(K195="К",F195*20,IF(K195="Л",F195*45,IF(K195="ГУ",F195*30,IF(K195="ГМ",F195*40,IF(K195="Д",F195*30,IF(K195="ГУ1",F195*22.5,IF(K195="К1",F195*10,)))))))</f>
        <v>220</v>
      </c>
      <c r="I195" s="56" t="s">
        <v>20</v>
      </c>
      <c r="J195" s="57" t="s">
        <v>21</v>
      </c>
      <c r="K195" s="58" t="s">
        <v>22</v>
      </c>
      <c r="L195" s="57" t="s">
        <v>486</v>
      </c>
      <c r="M195" s="57" t="s">
        <v>591</v>
      </c>
      <c r="N195" s="57" t="s">
        <v>591</v>
      </c>
      <c r="O195" s="52"/>
      <c r="P195" s="52" t="s">
        <v>663</v>
      </c>
    </row>
    <row r="196" customFormat="false" ht="13.8" hidden="false" customHeight="false" outlineLevel="0" collapsed="false">
      <c r="A196" s="10" t="s">
        <v>601</v>
      </c>
      <c r="B196" s="10" t="s">
        <v>664</v>
      </c>
      <c r="C196" s="10" t="s">
        <v>603</v>
      </c>
      <c r="D196" s="64" t="n">
        <v>99739965</v>
      </c>
      <c r="E196" s="10" t="s">
        <v>37</v>
      </c>
      <c r="F196" s="11" t="n">
        <v>3</v>
      </c>
      <c r="G196" s="11" t="s">
        <v>47</v>
      </c>
      <c r="H196" s="12" t="n">
        <f aca="false">IF(K196="К",F196*20,IF(K196="Л",F196*45,IF(K196="ГУ",F196*30,IF(K196="ГМ",F196*40,IF(K196="Д",F196*30,IF(K196="ГУ1",F196*22.5,IF(K196="К1",F196*10,)))))))</f>
        <v>135</v>
      </c>
      <c r="I196" s="13" t="s">
        <v>20</v>
      </c>
      <c r="J196" s="39" t="s">
        <v>31</v>
      </c>
      <c r="K196" s="15" t="s">
        <v>96</v>
      </c>
      <c r="L196" s="14" t="s">
        <v>486</v>
      </c>
      <c r="M196" s="14" t="s">
        <v>570</v>
      </c>
      <c r="N196" s="14" t="s">
        <v>570</v>
      </c>
      <c r="O196" s="10"/>
      <c r="P196" s="10"/>
    </row>
    <row r="197" customFormat="false" ht="13.8" hidden="false" customHeight="false" outlineLevel="0" collapsed="false">
      <c r="A197" s="10" t="s">
        <v>665</v>
      </c>
      <c r="B197" s="10" t="s">
        <v>666</v>
      </c>
      <c r="C197" s="10" t="s">
        <v>667</v>
      </c>
      <c r="D197" s="64" t="n">
        <v>2026304</v>
      </c>
      <c r="E197" s="10" t="s">
        <v>143</v>
      </c>
      <c r="F197" s="11" t="n">
        <v>10</v>
      </c>
      <c r="G197" s="11" t="s">
        <v>38</v>
      </c>
      <c r="H197" s="12" t="n">
        <f aca="false">IF(K197="К",F197*20,IF(K197="Л",F197*45,IF(K197="ГУ",F197*30,IF(K197="ГМ",F197*40,IF(K197="Д",F197*30,IF(K197="ГУ1",F197*22.5,IF(K197="К1",F197*10,)))))))</f>
        <v>200</v>
      </c>
      <c r="I197" s="13" t="s">
        <v>20</v>
      </c>
      <c r="J197" s="14" t="s">
        <v>21</v>
      </c>
      <c r="K197" s="15" t="s">
        <v>22</v>
      </c>
      <c r="L197" s="14" t="s">
        <v>486</v>
      </c>
      <c r="M197" s="14" t="s">
        <v>551</v>
      </c>
      <c r="N197" s="14" t="s">
        <v>551</v>
      </c>
      <c r="O197" s="10"/>
      <c r="P197" s="10"/>
    </row>
    <row r="198" customFormat="false" ht="13.8" hidden="false" customHeight="false" outlineLevel="0" collapsed="false">
      <c r="A198" s="10" t="s">
        <v>668</v>
      </c>
      <c r="B198" s="10" t="s">
        <v>669</v>
      </c>
      <c r="C198" s="10" t="s">
        <v>670</v>
      </c>
      <c r="D198" s="64" t="n">
        <v>99736181</v>
      </c>
      <c r="E198" s="10" t="s">
        <v>143</v>
      </c>
      <c r="F198" s="11" t="n">
        <v>13</v>
      </c>
      <c r="G198" s="11" t="s">
        <v>19</v>
      </c>
      <c r="H198" s="12" t="n">
        <f aca="false">IF(K198="К",F198*20,IF(K198="Л",F198*45,IF(K198="ГУ",F198*30,IF(K198="ГМ",F198*40,IF(K198="Д",F198*30,IF(K198="ГУ1",F198*22.5,IF(K198="К1",F198*10,)))))))</f>
        <v>260</v>
      </c>
      <c r="I198" s="13" t="s">
        <v>20</v>
      </c>
      <c r="J198" s="14" t="s">
        <v>21</v>
      </c>
      <c r="K198" s="15" t="s">
        <v>22</v>
      </c>
      <c r="L198" s="14" t="s">
        <v>486</v>
      </c>
      <c r="M198" s="14" t="s">
        <v>551</v>
      </c>
      <c r="N198" s="14" t="s">
        <v>551</v>
      </c>
      <c r="O198" s="10"/>
      <c r="P198" s="10"/>
    </row>
    <row r="199" customFormat="false" ht="13.8" hidden="false" customHeight="false" outlineLevel="0" collapsed="false">
      <c r="A199" s="10" t="s">
        <v>671</v>
      </c>
      <c r="B199" s="10" t="s">
        <v>672</v>
      </c>
      <c r="C199" s="10" t="s">
        <v>673</v>
      </c>
      <c r="D199" s="64" t="n">
        <v>99475106</v>
      </c>
      <c r="E199" s="10" t="s">
        <v>46</v>
      </c>
      <c r="F199" s="11" t="n">
        <v>21</v>
      </c>
      <c r="G199" s="11" t="s">
        <v>47</v>
      </c>
      <c r="H199" s="12" t="n">
        <f aca="false">IF(K199="К",F199*20,IF(K199="Л",F199*45,IF(K199="ГУ",F199*30,IF(K199="ГМ",F199*40,IF(K199="Д",F199*30,IF(K199="ГУ1",F199*22.5,IF(K199="К1",F199*10,)))))))</f>
        <v>420</v>
      </c>
      <c r="I199" s="13" t="s">
        <v>20</v>
      </c>
      <c r="J199" s="14" t="s">
        <v>21</v>
      </c>
      <c r="K199" s="15" t="s">
        <v>22</v>
      </c>
      <c r="L199" s="14" t="s">
        <v>520</v>
      </c>
      <c r="M199" s="14" t="s">
        <v>628</v>
      </c>
      <c r="N199" s="14" t="s">
        <v>632</v>
      </c>
      <c r="O199" s="10"/>
      <c r="P199" s="10"/>
    </row>
    <row r="200" customFormat="false" ht="13.8" hidden="false" customHeight="false" outlineLevel="0" collapsed="false">
      <c r="A200" s="10" t="s">
        <v>674</v>
      </c>
      <c r="B200" s="10" t="s">
        <v>675</v>
      </c>
      <c r="C200" s="10" t="s">
        <v>676</v>
      </c>
      <c r="D200" s="64" t="n">
        <v>99743666</v>
      </c>
      <c r="E200" s="10" t="s">
        <v>59</v>
      </c>
      <c r="F200" s="11" t="n">
        <v>25</v>
      </c>
      <c r="G200" s="11" t="s">
        <v>19</v>
      </c>
      <c r="H200" s="12" t="n">
        <f aca="false">IF(K200="К",F200*20,IF(K200="Л",F200*45,IF(K200="ГУ",F200*30,IF(K200="ГМ",F200*40,IF(K200="Д",F200*30,IF(K200="ГУ1",F200*22.5,IF(K200="К1",F200*10,)))))))</f>
        <v>500</v>
      </c>
      <c r="I200" s="13" t="s">
        <v>20</v>
      </c>
      <c r="J200" s="14" t="s">
        <v>21</v>
      </c>
      <c r="K200" s="15" t="s">
        <v>22</v>
      </c>
      <c r="L200" s="14" t="s">
        <v>520</v>
      </c>
      <c r="M200" s="14" t="s">
        <v>653</v>
      </c>
      <c r="N200" s="14" t="s">
        <v>677</v>
      </c>
      <c r="O200" s="10"/>
      <c r="P200" s="10"/>
    </row>
    <row r="201" s="80" customFormat="true" ht="13.8" hidden="false" customHeight="false" outlineLevel="0" collapsed="false">
      <c r="A201" s="73" t="s">
        <v>678</v>
      </c>
      <c r="B201" s="73" t="s">
        <v>679</v>
      </c>
      <c r="C201" s="73" t="s">
        <v>680</v>
      </c>
      <c r="D201" s="74" t="n">
        <v>99741816</v>
      </c>
      <c r="E201" s="73" t="s">
        <v>51</v>
      </c>
      <c r="F201" s="75" t="n">
        <v>9</v>
      </c>
      <c r="G201" s="75" t="s">
        <v>19</v>
      </c>
      <c r="H201" s="76" t="n">
        <f aca="false">IF(K201="К",F201*20,IF(K201="Л",F201*45,IF(K201="ГУ",F201*30,IF(K201="ГМ",F201*40,IF(K201="Д",F201*30,IF(K201="ГУ1",F201*22.5,IF(K201="К1",F201*10,)))))))</f>
        <v>180</v>
      </c>
      <c r="I201" s="77" t="s">
        <v>20</v>
      </c>
      <c r="J201" s="78" t="s">
        <v>21</v>
      </c>
      <c r="K201" s="79" t="s">
        <v>22</v>
      </c>
      <c r="L201" s="78" t="s">
        <v>520</v>
      </c>
      <c r="M201" s="78" t="s">
        <v>632</v>
      </c>
      <c r="N201" s="78"/>
      <c r="O201" s="73"/>
      <c r="P201" s="73" t="s">
        <v>681</v>
      </c>
    </row>
    <row r="202" s="59" customFormat="true" ht="13.8" hidden="false" customHeight="false" outlineLevel="0" collapsed="false">
      <c r="A202" s="52" t="s">
        <v>665</v>
      </c>
      <c r="B202" s="52" t="s">
        <v>682</v>
      </c>
      <c r="C202" s="52" t="s">
        <v>667</v>
      </c>
      <c r="D202" s="65" t="n">
        <v>2026304</v>
      </c>
      <c r="E202" s="52" t="s">
        <v>29</v>
      </c>
      <c r="F202" s="54" t="n">
        <v>1</v>
      </c>
      <c r="G202" s="54" t="s">
        <v>38</v>
      </c>
      <c r="H202" s="55" t="n">
        <f aca="false">IF(K202="К",F202*20,IF(K202="Л",F202*45,IF(K202="ГУ",F202*30,IF(K202="ГМ",F202*40,IF(K202="Д",F202*30,IF(K202="ГУ1",F202*22.5,IF(K202="К1",F202*10,)))))))</f>
        <v>30</v>
      </c>
      <c r="I202" s="56" t="s">
        <v>20</v>
      </c>
      <c r="J202" s="57" t="s">
        <v>40</v>
      </c>
      <c r="K202" s="58" t="s">
        <v>270</v>
      </c>
      <c r="L202" s="57" t="s">
        <v>520</v>
      </c>
      <c r="M202" s="57" t="s">
        <v>570</v>
      </c>
      <c r="N202" s="57" t="s">
        <v>653</v>
      </c>
      <c r="O202" s="52"/>
      <c r="P202" s="52"/>
    </row>
    <row r="203" customFormat="false" ht="13.8" hidden="false" customHeight="false" outlineLevel="0" collapsed="false">
      <c r="A203" s="10" t="s">
        <v>683</v>
      </c>
      <c r="B203" s="10" t="s">
        <v>684</v>
      </c>
      <c r="C203" s="10" t="s">
        <v>685</v>
      </c>
      <c r="D203" s="64" t="n">
        <v>99651567</v>
      </c>
      <c r="E203" s="10" t="s">
        <v>143</v>
      </c>
      <c r="F203" s="11" t="n">
        <v>1</v>
      </c>
      <c r="G203" s="11" t="s">
        <v>30</v>
      </c>
      <c r="H203" s="12" t="n">
        <f aca="false">IF(K203="К",F203*20,IF(K203="Л",F203*45,IF(K203="ГУ",F203*30,IF(K203="ГМ",F203*40,IF(K203="Д",F203*30,IF(K203="ГУ1",F203*22.5,IF(K203="К1",F203*10,)))))))</f>
        <v>45</v>
      </c>
      <c r="I203" s="13" t="s">
        <v>20</v>
      </c>
      <c r="J203" s="39" t="s">
        <v>31</v>
      </c>
      <c r="K203" s="15" t="s">
        <v>96</v>
      </c>
      <c r="L203" s="14" t="s">
        <v>538</v>
      </c>
      <c r="M203" s="14" t="s">
        <v>570</v>
      </c>
      <c r="N203" s="14" t="s">
        <v>570</v>
      </c>
      <c r="O203" s="10"/>
      <c r="P203" s="10"/>
    </row>
    <row r="204" customFormat="false" ht="13.8" hidden="false" customHeight="false" outlineLevel="0" collapsed="false">
      <c r="A204" s="10" t="s">
        <v>686</v>
      </c>
      <c r="B204" s="10" t="s">
        <v>687</v>
      </c>
      <c r="C204" s="10" t="s">
        <v>688</v>
      </c>
      <c r="D204" s="64" t="n">
        <v>99744956</v>
      </c>
      <c r="E204" s="10" t="s">
        <v>143</v>
      </c>
      <c r="F204" s="11" t="n">
        <v>1</v>
      </c>
      <c r="G204" s="11" t="s">
        <v>47</v>
      </c>
      <c r="H204" s="12" t="n">
        <f aca="false">IF(K204="К",F204*20,IF(K204="Л",F204*45,IF(K204="ГУ",F204*30,IF(K204="ГМ",F204*40,IF(K204="Д",F204*30,IF(K204="ГУ1",F204*22.5,IF(K204="К1",F204*10,)))))))</f>
        <v>20</v>
      </c>
      <c r="I204" s="13" t="s">
        <v>20</v>
      </c>
      <c r="J204" s="14" t="s">
        <v>21</v>
      </c>
      <c r="K204" s="15" t="s">
        <v>22</v>
      </c>
      <c r="L204" s="14" t="s">
        <v>538</v>
      </c>
      <c r="M204" s="14" t="s">
        <v>570</v>
      </c>
      <c r="N204" s="14" t="s">
        <v>570</v>
      </c>
      <c r="O204" s="10"/>
      <c r="P204" s="10"/>
    </row>
    <row r="205" customFormat="false" ht="13.8" hidden="false" customHeight="false" outlineLevel="0" collapsed="false">
      <c r="A205" s="10" t="s">
        <v>686</v>
      </c>
      <c r="B205" s="10" t="s">
        <v>689</v>
      </c>
      <c r="C205" s="10" t="s">
        <v>688</v>
      </c>
      <c r="D205" s="64" t="n">
        <v>99744956</v>
      </c>
      <c r="E205" s="10" t="s">
        <v>46</v>
      </c>
      <c r="F205" s="11" t="n">
        <v>3</v>
      </c>
      <c r="G205" s="11" t="s">
        <v>47</v>
      </c>
      <c r="H205" s="12" t="n">
        <f aca="false">IF(K205="К",F205*20,IF(K205="Л",F205*45,IF(K205="ГУ",F205*30,IF(K205="ГМ",F205*40,IF(K205="Д",F205*30,IF(K205="ГУ1",F205*22.5,IF(K205="К1",F205*10,)))))))</f>
        <v>135</v>
      </c>
      <c r="I205" s="13" t="s">
        <v>20</v>
      </c>
      <c r="J205" s="39" t="s">
        <v>31</v>
      </c>
      <c r="K205" s="15" t="s">
        <v>96</v>
      </c>
      <c r="L205" s="14" t="s">
        <v>538</v>
      </c>
      <c r="M205" s="14" t="s">
        <v>591</v>
      </c>
      <c r="N205" s="14" t="s">
        <v>551</v>
      </c>
      <c r="O205" s="10"/>
      <c r="P205" s="10"/>
    </row>
    <row r="206" customFormat="false" ht="13.8" hidden="false" customHeight="false" outlineLevel="0" collapsed="false">
      <c r="A206" s="10" t="s">
        <v>690</v>
      </c>
      <c r="B206" s="10" t="s">
        <v>691</v>
      </c>
      <c r="C206" s="10" t="s">
        <v>692</v>
      </c>
      <c r="D206" s="64" t="n">
        <v>99742581</v>
      </c>
      <c r="E206" s="10" t="s">
        <v>143</v>
      </c>
      <c r="F206" s="11" t="n">
        <v>2</v>
      </c>
      <c r="G206" s="11" t="s">
        <v>19</v>
      </c>
      <c r="H206" s="12" t="n">
        <f aca="false">IF(K206="К",F206*20,IF(K206="Л",F206*45,IF(K206="ГУ",F206*30,IF(K206="ГМ",F206*40,IF(K206="Д",F206*30,IF(K206="ГУ1",F206*22.5,IF(K206="К1",F206*10,)))))))</f>
        <v>40</v>
      </c>
      <c r="I206" s="13" t="s">
        <v>20</v>
      </c>
      <c r="J206" s="14" t="s">
        <v>21</v>
      </c>
      <c r="K206" s="15" t="s">
        <v>22</v>
      </c>
      <c r="L206" s="14" t="s">
        <v>538</v>
      </c>
      <c r="M206" s="14" t="s">
        <v>591</v>
      </c>
      <c r="N206" s="14" t="s">
        <v>538</v>
      </c>
      <c r="O206" s="10"/>
      <c r="P206" s="10"/>
    </row>
    <row r="207" s="38" customFormat="true" ht="13.8" hidden="false" customHeight="false" outlineLevel="0" collapsed="false">
      <c r="A207" s="32" t="s">
        <v>693</v>
      </c>
      <c r="B207" s="32" t="s">
        <v>694</v>
      </c>
      <c r="C207" s="32" t="s">
        <v>695</v>
      </c>
      <c r="D207" s="68" t="n">
        <v>99742389</v>
      </c>
      <c r="E207" s="32" t="s">
        <v>51</v>
      </c>
      <c r="F207" s="34" t="n">
        <v>8</v>
      </c>
      <c r="G207" s="34" t="s">
        <v>19</v>
      </c>
      <c r="H207" s="42" t="n">
        <f aca="false">IF(K207="К",F207*20,IF(K207="Л",F207*45,IF(K207="ГУ",F207*30,IF(K207="ГМ",F207*40,IF(K207="Д",F207*30,IF(K207="ГУ1",F207*22.5,IF(K207="К1",F207*10,)))))))</f>
        <v>160</v>
      </c>
      <c r="I207" s="35" t="s">
        <v>20</v>
      </c>
      <c r="J207" s="36" t="s">
        <v>21</v>
      </c>
      <c r="K207" s="37" t="s">
        <v>22</v>
      </c>
      <c r="L207" s="36" t="s">
        <v>538</v>
      </c>
      <c r="M207" s="36" t="s">
        <v>628</v>
      </c>
      <c r="N207" s="36" t="s">
        <v>633</v>
      </c>
      <c r="O207" s="32"/>
      <c r="P207" s="32"/>
    </row>
    <row r="208" customFormat="false" ht="13.8" hidden="false" customHeight="false" outlineLevel="0" collapsed="false">
      <c r="A208" s="10" t="s">
        <v>696</v>
      </c>
      <c r="B208" s="10" t="s">
        <v>697</v>
      </c>
      <c r="C208" s="10" t="s">
        <v>698</v>
      </c>
      <c r="D208" s="64" t="n">
        <v>98817389</v>
      </c>
      <c r="E208" s="10" t="s">
        <v>46</v>
      </c>
      <c r="F208" s="11" t="n">
        <v>18</v>
      </c>
      <c r="G208" s="11" t="s">
        <v>38</v>
      </c>
      <c r="H208" s="12" t="n">
        <f aca="false">IF(K208="К",F208*20,IF(K208="Л",F208*45,IF(K208="ГУ",F208*30,IF(K208="ГМ",F208*40,IF(K208="Д",F208*30,IF(K208="ГУ1",F208*22.5,IF(K208="К1",F208*10,)))))))</f>
        <v>360</v>
      </c>
      <c r="I208" s="13" t="s">
        <v>20</v>
      </c>
      <c r="J208" s="14" t="s">
        <v>21</v>
      </c>
      <c r="K208" s="15" t="s">
        <v>22</v>
      </c>
      <c r="L208" s="14" t="s">
        <v>538</v>
      </c>
      <c r="M208" s="14" t="s">
        <v>653</v>
      </c>
      <c r="N208" s="14" t="s">
        <v>628</v>
      </c>
      <c r="O208" s="10"/>
      <c r="P208" s="10"/>
    </row>
    <row r="209" customFormat="false" ht="13.8" hidden="false" customHeight="false" outlineLevel="0" collapsed="false">
      <c r="A209" s="10" t="s">
        <v>699</v>
      </c>
      <c r="B209" s="10" t="s">
        <v>700</v>
      </c>
      <c r="C209" s="10" t="s">
        <v>701</v>
      </c>
      <c r="D209" s="64" t="n">
        <v>99661636</v>
      </c>
      <c r="E209" s="10" t="s">
        <v>37</v>
      </c>
      <c r="F209" s="11" t="n">
        <v>10</v>
      </c>
      <c r="G209" s="11" t="s">
        <v>193</v>
      </c>
      <c r="H209" s="12" t="n">
        <f aca="false">IF(K209="К",F209*20,IF(K209="Л",F209*45,IF(K209="ГУ",F209*30,IF(K209="ГМ",F209*40,IF(K209="Д",F209*30,IF(K209="ГУ1",F209*22.5,IF(K209="К1",F209*10,)))))))</f>
        <v>300</v>
      </c>
      <c r="I209" s="13" t="s">
        <v>39</v>
      </c>
      <c r="J209" s="14" t="s">
        <v>40</v>
      </c>
      <c r="K209" s="15" t="s">
        <v>270</v>
      </c>
      <c r="L209" s="14" t="s">
        <v>551</v>
      </c>
      <c r="M209" s="14" t="s">
        <v>628</v>
      </c>
      <c r="N209" s="14" t="s">
        <v>632</v>
      </c>
      <c r="O209" s="10"/>
      <c r="P209" s="10"/>
    </row>
    <row r="210" customFormat="false" ht="13.8" hidden="false" customHeight="false" outlineLevel="0" collapsed="false">
      <c r="A210" s="10" t="s">
        <v>702</v>
      </c>
      <c r="B210" s="10" t="s">
        <v>703</v>
      </c>
      <c r="C210" s="10" t="s">
        <v>704</v>
      </c>
      <c r="D210" s="64" t="n">
        <v>99585944</v>
      </c>
      <c r="E210" s="10" t="s">
        <v>59</v>
      </c>
      <c r="F210" s="11" t="n">
        <v>25</v>
      </c>
      <c r="G210" s="11" t="s">
        <v>91</v>
      </c>
      <c r="H210" s="12" t="n">
        <f aca="false">IF(K210="К",F210*20,IF(K210="Л",F210*45,IF(K210="ГУ",F210*30,IF(K210="ГМ",F210*40,IF(K210="Д",F210*30,IF(K210="ГУ1",F210*22.5,IF(K210="К1",F210*10,)))))))</f>
        <v>500</v>
      </c>
      <c r="I210" s="13" t="s">
        <v>20</v>
      </c>
      <c r="J210" s="14" t="s">
        <v>21</v>
      </c>
      <c r="K210" s="15" t="s">
        <v>22</v>
      </c>
      <c r="L210" s="14" t="s">
        <v>551</v>
      </c>
      <c r="M210" s="14" t="s">
        <v>705</v>
      </c>
      <c r="N210" s="14" t="s">
        <v>705</v>
      </c>
      <c r="O210" s="10"/>
      <c r="P210" s="10"/>
    </row>
    <row r="211" s="38" customFormat="true" ht="13.8" hidden="false" customHeight="false" outlineLevel="0" collapsed="false">
      <c r="A211" s="32" t="s">
        <v>706</v>
      </c>
      <c r="B211" s="32" t="s">
        <v>707</v>
      </c>
      <c r="C211" s="32" t="s">
        <v>708</v>
      </c>
      <c r="D211" s="68" t="n">
        <v>99725242</v>
      </c>
      <c r="E211" s="32" t="s">
        <v>51</v>
      </c>
      <c r="F211" s="34" t="n">
        <v>10</v>
      </c>
      <c r="G211" s="34" t="s">
        <v>47</v>
      </c>
      <c r="H211" s="42" t="n">
        <f aca="false">IF(K211="К",F211*20,IF(K211="Л",F211*45,IF(K211="ГУ",F211*30,IF(K211="ГМ",F211*40,IF(K211="Д",F211*30,IF(K211="ГУ1",F211*22.5,IF(K211="К1",F211*10,)))))))</f>
        <v>200</v>
      </c>
      <c r="I211" s="35" t="s">
        <v>20</v>
      </c>
      <c r="J211" s="36" t="s">
        <v>21</v>
      </c>
      <c r="K211" s="37" t="s">
        <v>22</v>
      </c>
      <c r="L211" s="36" t="s">
        <v>551</v>
      </c>
      <c r="M211" s="36" t="s">
        <v>653</v>
      </c>
      <c r="N211" s="36" t="s">
        <v>705</v>
      </c>
      <c r="O211" s="32"/>
      <c r="P211" s="32"/>
    </row>
    <row r="212" customFormat="false" ht="13.8" hidden="false" customHeight="false" outlineLevel="0" collapsed="false">
      <c r="A212" s="10" t="s">
        <v>709</v>
      </c>
      <c r="B212" s="10" t="s">
        <v>710</v>
      </c>
      <c r="C212" s="10" t="s">
        <v>711</v>
      </c>
      <c r="D212" s="64" t="n">
        <v>99424878</v>
      </c>
      <c r="E212" s="10" t="s">
        <v>143</v>
      </c>
      <c r="F212" s="11" t="n">
        <v>18</v>
      </c>
      <c r="G212" s="11" t="s">
        <v>38</v>
      </c>
      <c r="H212" s="12" t="n">
        <f aca="false">IF(K212="К",F212*20,IF(K212="Л",F212*45,IF(K212="ГУ",F212*30,IF(K212="ГМ",F212*40,IF(K212="Д",F212*30,IF(K212="ГУ1",F212*22.5,IF(K212="К1",F212*10,)))))))</f>
        <v>360</v>
      </c>
      <c r="I212" s="13" t="s">
        <v>20</v>
      </c>
      <c r="J212" s="14" t="s">
        <v>21</v>
      </c>
      <c r="K212" s="15" t="s">
        <v>22</v>
      </c>
      <c r="L212" s="14" t="s">
        <v>591</v>
      </c>
      <c r="M212" s="14" t="s">
        <v>628</v>
      </c>
      <c r="N212" s="14" t="s">
        <v>628</v>
      </c>
      <c r="O212" s="10"/>
      <c r="P212" s="10" t="s">
        <v>712</v>
      </c>
    </row>
    <row r="213" customFormat="false" ht="13.8" hidden="false" customHeight="false" outlineLevel="0" collapsed="false">
      <c r="A213" s="10" t="s">
        <v>713</v>
      </c>
      <c r="B213" s="10" t="s">
        <v>714</v>
      </c>
      <c r="C213" s="64" t="s">
        <v>715</v>
      </c>
      <c r="D213" s="64" t="n">
        <v>99658111</v>
      </c>
      <c r="E213" s="10" t="s">
        <v>59</v>
      </c>
      <c r="F213" s="11" t="n">
        <v>25</v>
      </c>
      <c r="G213" s="11" t="s">
        <v>38</v>
      </c>
      <c r="H213" s="12" t="n">
        <f aca="false">IF(K213="К",F213*20,IF(K213="Л",F213*45,IF(K213="ГУ",F213*30,IF(K213="ГМ",F213*40,IF(K213="Д",F213*30,IF(K213="ГУ1",F213*22.5,IF(K213="К1",F213*10,)))))))</f>
        <v>500</v>
      </c>
      <c r="I213" s="13" t="s">
        <v>20</v>
      </c>
      <c r="J213" s="14" t="s">
        <v>21</v>
      </c>
      <c r="K213" s="15" t="s">
        <v>22</v>
      </c>
      <c r="L213" s="14" t="s">
        <v>632</v>
      </c>
      <c r="M213" s="14" t="s">
        <v>716</v>
      </c>
      <c r="N213" s="14"/>
      <c r="O213" s="10"/>
      <c r="P213" s="10"/>
    </row>
    <row r="214" customFormat="false" ht="13.8" hidden="false" customHeight="false" outlineLevel="0" collapsed="false">
      <c r="A214" s="13" t="s">
        <v>717</v>
      </c>
      <c r="B214" s="10" t="s">
        <v>718</v>
      </c>
      <c r="C214" s="10" t="s">
        <v>719</v>
      </c>
      <c r="D214" s="64" t="n">
        <v>99734320</v>
      </c>
      <c r="E214" s="10" t="s">
        <v>143</v>
      </c>
      <c r="F214" s="11" t="n">
        <v>25</v>
      </c>
      <c r="G214" s="11" t="s">
        <v>30</v>
      </c>
      <c r="H214" s="12" t="n">
        <f aca="false">IF(K214="К",F214*20,IF(K214="Л",F214*45,IF(K214="ГУ",F214*30,IF(K214="ГМ",F214*40,IF(K214="Д",F214*30,IF(K214="ГУ1",F214*22.5,IF(K214="К1",F214*10,)))))))</f>
        <v>500</v>
      </c>
      <c r="I214" s="13" t="s">
        <v>20</v>
      </c>
      <c r="J214" s="14" t="s">
        <v>21</v>
      </c>
      <c r="K214" s="15" t="s">
        <v>22</v>
      </c>
      <c r="L214" s="14" t="s">
        <v>591</v>
      </c>
      <c r="M214" s="14" t="s">
        <v>653</v>
      </c>
      <c r="N214" s="14" t="s">
        <v>633</v>
      </c>
      <c r="O214" s="10"/>
      <c r="P214" s="10" t="s">
        <v>720</v>
      </c>
    </row>
    <row r="215" customFormat="false" ht="13.8" hidden="false" customHeight="false" outlineLevel="0" collapsed="false">
      <c r="A215" s="10" t="s">
        <v>721</v>
      </c>
      <c r="B215" s="10" t="s">
        <v>722</v>
      </c>
      <c r="C215" s="10" t="s">
        <v>723</v>
      </c>
      <c r="D215" s="64" t="n">
        <v>98826559</v>
      </c>
      <c r="E215" s="10" t="s">
        <v>46</v>
      </c>
      <c r="F215" s="11" t="n">
        <v>25</v>
      </c>
      <c r="G215" s="11" t="s">
        <v>19</v>
      </c>
      <c r="H215" s="12" t="n">
        <f aca="false">IF(K215="К",F215*20,IF(K215="Л",F215*45,IF(K215="ГУ",F215*30,IF(K215="ГМ",F215*40,IF(K215="Д",F215*30,IF(K215="ГУ1",F215*22.5,IF(K215="К1",F215*10,)))))))</f>
        <v>500</v>
      </c>
      <c r="I215" s="13" t="s">
        <v>20</v>
      </c>
      <c r="J215" s="14" t="s">
        <v>21</v>
      </c>
      <c r="K215" s="15" t="s">
        <v>22</v>
      </c>
      <c r="L215" s="14" t="s">
        <v>591</v>
      </c>
      <c r="M215" s="14" t="s">
        <v>705</v>
      </c>
      <c r="N215" s="14" t="s">
        <v>653</v>
      </c>
      <c r="O215" s="10"/>
      <c r="P215" s="10"/>
    </row>
    <row r="216" customFormat="false" ht="13.8" hidden="false" customHeight="false" outlineLevel="0" collapsed="false">
      <c r="A216" s="10" t="s">
        <v>724</v>
      </c>
      <c r="B216" s="10" t="s">
        <v>725</v>
      </c>
      <c r="C216" s="10" t="s">
        <v>726</v>
      </c>
      <c r="D216" s="64" t="n">
        <v>9146810</v>
      </c>
      <c r="E216" s="10" t="s">
        <v>37</v>
      </c>
      <c r="F216" s="11" t="n">
        <v>25</v>
      </c>
      <c r="G216" s="11" t="s">
        <v>30</v>
      </c>
      <c r="H216" s="12" t="n">
        <f aca="false">IF(K216="К",F216*20,IF(K216="Л",F216*45,IF(K216="ГУ",F216*30,IF(K216="ГМ",F216*40,IF(K216="Д",F216*30,IF(K216="ГУ1",F216*22.5,IF(K216="К1",F216*10,)))))))</f>
        <v>500</v>
      </c>
      <c r="I216" s="13" t="s">
        <v>20</v>
      </c>
      <c r="J216" s="14" t="s">
        <v>21</v>
      </c>
      <c r="K216" s="15" t="s">
        <v>22</v>
      </c>
      <c r="L216" s="14" t="s">
        <v>591</v>
      </c>
      <c r="M216" s="14" t="s">
        <v>705</v>
      </c>
      <c r="N216" s="14" t="s">
        <v>705</v>
      </c>
      <c r="O216" s="10"/>
      <c r="P216" s="10"/>
    </row>
    <row r="217" customFormat="false" ht="13.8" hidden="false" customHeight="false" outlineLevel="0" collapsed="false">
      <c r="A217" s="10" t="s">
        <v>727</v>
      </c>
      <c r="B217" s="10" t="s">
        <v>728</v>
      </c>
      <c r="C217" s="10" t="s">
        <v>729</v>
      </c>
      <c r="D217" s="64" t="n">
        <v>99743989</v>
      </c>
      <c r="E217" s="10" t="s">
        <v>46</v>
      </c>
      <c r="F217" s="11" t="n">
        <v>25</v>
      </c>
      <c r="G217" s="11" t="s">
        <v>19</v>
      </c>
      <c r="H217" s="12" t="n">
        <f aca="false">IF(K217="К",F217*20,IF(K217="Л",F217*45,IF(K217="ГУ",F217*30,IF(K217="ГМ",F217*40,IF(K217="Д",F217*30,IF(K217="ГУ1",F217*22.5,IF(K217="К1",F217*10,)))))))</f>
        <v>500</v>
      </c>
      <c r="I217" s="13" t="s">
        <v>20</v>
      </c>
      <c r="J217" s="14" t="s">
        <v>21</v>
      </c>
      <c r="K217" s="15" t="s">
        <v>22</v>
      </c>
      <c r="L217" s="14" t="s">
        <v>591</v>
      </c>
      <c r="M217" s="14" t="s">
        <v>716</v>
      </c>
      <c r="N217" s="14"/>
      <c r="O217" s="10"/>
      <c r="P217" s="10"/>
    </row>
    <row r="218" s="88" customFormat="true" ht="13.8" hidden="false" customHeight="false" outlineLevel="0" collapsed="false">
      <c r="A218" s="81" t="s">
        <v>730</v>
      </c>
      <c r="B218" s="81" t="s">
        <v>731</v>
      </c>
      <c r="C218" s="81" t="s">
        <v>732</v>
      </c>
      <c r="D218" s="82" t="n">
        <v>99709610</v>
      </c>
      <c r="E218" s="81" t="s">
        <v>51</v>
      </c>
      <c r="F218" s="83" t="n">
        <v>11</v>
      </c>
      <c r="G218" s="83" t="s">
        <v>47</v>
      </c>
      <c r="H218" s="84" t="n">
        <f aca="false">IF(K218="К",F218*20,IF(K218="Л",F218*45,IF(K218="ГУ",F218*30,IF(K218="ГМ",F218*40,IF(K218="Д",F218*30,IF(K218="ГУ1",F218*22.5,IF(K218="К1",F218*10,)))))))</f>
        <v>220</v>
      </c>
      <c r="I218" s="85" t="s">
        <v>20</v>
      </c>
      <c r="J218" s="86" t="s">
        <v>21</v>
      </c>
      <c r="K218" s="87" t="s">
        <v>22</v>
      </c>
      <c r="L218" s="86" t="s">
        <v>632</v>
      </c>
      <c r="M218" s="86" t="s">
        <v>705</v>
      </c>
      <c r="N218" s="86"/>
      <c r="O218" s="81"/>
      <c r="P218" s="81"/>
    </row>
    <row r="219" customFormat="false" ht="13.8" hidden="false" customHeight="false" outlineLevel="0" collapsed="false">
      <c r="A219" s="10" t="s">
        <v>733</v>
      </c>
      <c r="B219" s="10" t="s">
        <v>734</v>
      </c>
      <c r="C219" s="10" t="s">
        <v>735</v>
      </c>
      <c r="D219" s="64" t="n">
        <v>99574610</v>
      </c>
      <c r="E219" s="10" t="s">
        <v>143</v>
      </c>
      <c r="F219" s="11" t="n">
        <v>1</v>
      </c>
      <c r="G219" s="11" t="s">
        <v>91</v>
      </c>
      <c r="H219" s="12" t="n">
        <f aca="false">IF(K219="К",F219*20,IF(K219="Л",F219*45,IF(K219="ГУ",F219*30,IF(K219="ГМ",F219*40,IF(K219="Д",F219*30,IF(K219="ГУ1",F219*22.5,IF(K219="К1",F219*10,)))))))</f>
        <v>20</v>
      </c>
      <c r="I219" s="13" t="s">
        <v>20</v>
      </c>
      <c r="J219" s="14" t="s">
        <v>21</v>
      </c>
      <c r="K219" s="15" t="s">
        <v>22</v>
      </c>
      <c r="L219" s="14" t="s">
        <v>632</v>
      </c>
      <c r="M219" s="14" t="s">
        <v>705</v>
      </c>
      <c r="N219" s="14"/>
      <c r="O219" s="10"/>
      <c r="P219" s="10"/>
    </row>
    <row r="220" customFormat="false" ht="13.8" hidden="false" customHeight="false" outlineLevel="0" collapsed="false">
      <c r="A220" s="10" t="s">
        <v>736</v>
      </c>
      <c r="B220" s="10" t="s">
        <v>737</v>
      </c>
      <c r="C220" s="10" t="s">
        <v>738</v>
      </c>
      <c r="D220" s="64" t="n">
        <v>9141002</v>
      </c>
      <c r="E220" s="10" t="s">
        <v>143</v>
      </c>
      <c r="F220" s="11" t="n">
        <v>4</v>
      </c>
      <c r="G220" s="11" t="s">
        <v>30</v>
      </c>
      <c r="H220" s="12" t="n">
        <f aca="false">IF(K220="К",F220*20,IF(K220="Л",F220*45,IF(K220="ГУ",F220*30,IF(K220="ГМ",F220*40,IF(K220="Д",F220*30,IF(K220="ГУ1",F220*22.5,IF(K220="К1",F220*10,)))))))</f>
        <v>80</v>
      </c>
      <c r="I220" s="13" t="s">
        <v>20</v>
      </c>
      <c r="J220" s="14" t="s">
        <v>21</v>
      </c>
      <c r="K220" s="15" t="s">
        <v>22</v>
      </c>
      <c r="L220" s="14" t="s">
        <v>632</v>
      </c>
      <c r="M220" s="14" t="s">
        <v>705</v>
      </c>
      <c r="N220" s="14"/>
      <c r="O220" s="10"/>
      <c r="P220" s="10"/>
    </row>
    <row r="221" customFormat="false" ht="13.8" hidden="false" customHeight="false" outlineLevel="0" collapsed="false">
      <c r="A221" s="10" t="s">
        <v>739</v>
      </c>
      <c r="B221" s="10" t="s">
        <v>740</v>
      </c>
      <c r="C221" s="10" t="s">
        <v>741</v>
      </c>
      <c r="D221" s="64" t="n">
        <v>99470484</v>
      </c>
      <c r="E221" s="10" t="s">
        <v>37</v>
      </c>
      <c r="F221" s="11" t="n">
        <v>25</v>
      </c>
      <c r="G221" s="11" t="s">
        <v>47</v>
      </c>
      <c r="H221" s="12" t="n">
        <f aca="false">IF(K221="К",F221*20,IF(K221="Л",F221*45,IF(K221="ГУ",F221*30,IF(K221="ГМ",F221*40,IF(K221="Д",F221*30,IF(K221="ГУ1",F221*22.5,IF(K221="К1",F221*10,)))))))</f>
        <v>500</v>
      </c>
      <c r="I221" s="13" t="s">
        <v>20</v>
      </c>
      <c r="J221" s="14" t="s">
        <v>21</v>
      </c>
      <c r="K221" s="15" t="s">
        <v>22</v>
      </c>
      <c r="L221" s="14" t="s">
        <v>632</v>
      </c>
      <c r="M221" s="14" t="s">
        <v>716</v>
      </c>
      <c r="N221" s="14"/>
      <c r="O221" s="10"/>
      <c r="P221" s="10"/>
    </row>
    <row r="222" customFormat="false" ht="13.8" hidden="false" customHeight="false" outlineLevel="0" collapsed="false">
      <c r="A222" s="10" t="s">
        <v>742</v>
      </c>
      <c r="B222" s="10" t="s">
        <v>743</v>
      </c>
      <c r="C222" s="10" t="s">
        <v>744</v>
      </c>
      <c r="D222" s="64" t="n">
        <v>99662925</v>
      </c>
      <c r="E222" s="10" t="s">
        <v>59</v>
      </c>
      <c r="F222" s="11" t="n">
        <v>25</v>
      </c>
      <c r="G222" s="11" t="s">
        <v>30</v>
      </c>
      <c r="H222" s="12" t="n">
        <f aca="false">IF(K222="К",F222*20,IF(K222="Л",F222*45,IF(K222="ГУ",F222*30,IF(K222="ГМ",F222*40,IF(K222="Д",F222*30,IF(K222="ГУ1",F222*22.5,IF(K222="К1",F222*10,)))))))</f>
        <v>500</v>
      </c>
      <c r="I222" s="13" t="s">
        <v>20</v>
      </c>
      <c r="J222" s="14" t="s">
        <v>21</v>
      </c>
      <c r="K222" s="15" t="s">
        <v>22</v>
      </c>
      <c r="L222" s="14" t="s">
        <v>632</v>
      </c>
      <c r="M222" s="14" t="s">
        <v>705</v>
      </c>
      <c r="N222" s="14" t="s">
        <v>677</v>
      </c>
      <c r="O222" s="10"/>
      <c r="P222" s="10" t="s">
        <v>745</v>
      </c>
    </row>
    <row r="223" customFormat="false" ht="13.8" hidden="false" customHeight="false" outlineLevel="0" collapsed="false">
      <c r="A223" s="10" t="s">
        <v>746</v>
      </c>
      <c r="B223" s="10" t="s">
        <v>747</v>
      </c>
      <c r="C223" s="10" t="s">
        <v>748</v>
      </c>
      <c r="D223" s="64" t="n">
        <v>99745708</v>
      </c>
      <c r="E223" s="10" t="s">
        <v>59</v>
      </c>
      <c r="F223" s="11" t="n">
        <v>25</v>
      </c>
      <c r="G223" s="11" t="s">
        <v>19</v>
      </c>
      <c r="H223" s="12" t="n">
        <f aca="false">IF(K223="К",F223*20,IF(K223="Л",F223*45,IF(K223="ГУ",F223*30,IF(K223="ГМ",F223*40,IF(K223="Д",F223*30,IF(K223="ГУ1",F223*22.5,IF(K223="К1",F223*10,)))))))</f>
        <v>500</v>
      </c>
      <c r="I223" s="13" t="s">
        <v>20</v>
      </c>
      <c r="J223" s="14" t="s">
        <v>21</v>
      </c>
      <c r="K223" s="15" t="s">
        <v>22</v>
      </c>
      <c r="L223" s="14" t="s">
        <v>632</v>
      </c>
      <c r="M223" s="14" t="s">
        <v>749</v>
      </c>
      <c r="N223" s="14"/>
      <c r="O223" s="10"/>
      <c r="P223" s="10"/>
    </row>
    <row r="224" customFormat="false" ht="13.8" hidden="false" customHeight="false" outlineLevel="0" collapsed="false">
      <c r="A224" s="10" t="s">
        <v>683</v>
      </c>
      <c r="B224" s="10" t="s">
        <v>750</v>
      </c>
      <c r="C224" s="10" t="s">
        <v>685</v>
      </c>
      <c r="D224" s="64" t="n">
        <v>99651567</v>
      </c>
      <c r="E224" s="10" t="s">
        <v>143</v>
      </c>
      <c r="F224" s="11" t="n">
        <v>7</v>
      </c>
      <c r="G224" s="11" t="s">
        <v>30</v>
      </c>
      <c r="H224" s="12" t="n">
        <f aca="false">IF(K224="К",F224*20,IF(K224="Л",F224*45,IF(K224="ГУ",F224*30,IF(K224="ГМ",F224*40,IF(K224="Д",F224*30,IF(K224="ГУ1",F224*22.5,IF(K224="К1",F224*10,)))))))</f>
        <v>140</v>
      </c>
      <c r="I224" s="13" t="s">
        <v>20</v>
      </c>
      <c r="J224" s="14" t="s">
        <v>21</v>
      </c>
      <c r="K224" s="15" t="s">
        <v>22</v>
      </c>
      <c r="L224" s="14" t="s">
        <v>628</v>
      </c>
      <c r="M224" s="14" t="s">
        <v>653</v>
      </c>
      <c r="N224" s="14" t="s">
        <v>628</v>
      </c>
      <c r="O224" s="10"/>
      <c r="P224" s="10" t="s">
        <v>663</v>
      </c>
    </row>
    <row r="225" customFormat="false" ht="13.8" hidden="false" customHeight="false" outlineLevel="0" collapsed="false">
      <c r="A225" s="10" t="s">
        <v>751</v>
      </c>
      <c r="B225" s="10" t="s">
        <v>752</v>
      </c>
      <c r="C225" s="10" t="s">
        <v>753</v>
      </c>
      <c r="D225" s="64" t="n">
        <v>99699998</v>
      </c>
      <c r="E225" s="10" t="s">
        <v>143</v>
      </c>
      <c r="F225" s="11" t="n">
        <v>5</v>
      </c>
      <c r="G225" s="11" t="s">
        <v>52</v>
      </c>
      <c r="H225" s="12" t="n">
        <f aca="false">IF(K225="К",F225*20,IF(K225="Л",F225*45,IF(K225="ГУ",F225*30,IF(K225="ГМ",F225*40,IF(K225="Д",F225*30,IF(K225="ГУ1",F225*22.5,IF(K225="К1",F225*10,)))))))</f>
        <v>100</v>
      </c>
      <c r="I225" s="13" t="s">
        <v>20</v>
      </c>
      <c r="J225" s="14" t="s">
        <v>21</v>
      </c>
      <c r="K225" s="15" t="s">
        <v>22</v>
      </c>
      <c r="L225" s="14" t="s">
        <v>628</v>
      </c>
      <c r="M225" s="14" t="s">
        <v>716</v>
      </c>
      <c r="N225" s="14"/>
      <c r="O225" s="10"/>
      <c r="P225" s="10"/>
    </row>
    <row r="226" customFormat="false" ht="13.8" hidden="false" customHeight="false" outlineLevel="0" collapsed="false">
      <c r="A226" s="10" t="s">
        <v>754</v>
      </c>
      <c r="B226" s="10" t="s">
        <v>755</v>
      </c>
      <c r="C226" s="10" t="s">
        <v>756</v>
      </c>
      <c r="D226" s="64" t="n">
        <v>99485027</v>
      </c>
      <c r="E226" s="10" t="s">
        <v>37</v>
      </c>
      <c r="F226" s="11" t="n">
        <v>29</v>
      </c>
      <c r="G226" s="11" t="s">
        <v>52</v>
      </c>
      <c r="H226" s="12" t="n">
        <f aca="false">IF(K226="К",F226*20,IF(K226="Л",F226*45,IF(K226="ГУ",F226*30,IF(K226="ГМ",F226*40,IF(K226="Д",F226*30,IF(K226="ГУ1",F226*22.5,IF(K226="К1",F226*10,)))))))</f>
        <v>1305</v>
      </c>
      <c r="I226" s="13" t="s">
        <v>39</v>
      </c>
      <c r="J226" s="39" t="s">
        <v>31</v>
      </c>
      <c r="K226" s="15" t="s">
        <v>96</v>
      </c>
      <c r="L226" s="14" t="s">
        <v>628</v>
      </c>
      <c r="M226" s="14" t="s">
        <v>757</v>
      </c>
      <c r="N226" s="14"/>
      <c r="O226" s="10"/>
      <c r="P226" s="10"/>
    </row>
    <row r="227" customFormat="false" ht="13.8" hidden="false" customHeight="false" outlineLevel="0" collapsed="false">
      <c r="A227" s="10" t="s">
        <v>758</v>
      </c>
      <c r="B227" s="10" t="s">
        <v>759</v>
      </c>
      <c r="C227" s="10" t="s">
        <v>760</v>
      </c>
      <c r="D227" s="64" t="n">
        <v>99743263</v>
      </c>
      <c r="E227" s="10" t="s">
        <v>143</v>
      </c>
      <c r="F227" s="11" t="n">
        <v>25</v>
      </c>
      <c r="G227" s="11" t="s">
        <v>52</v>
      </c>
      <c r="H227" s="12" t="n">
        <f aca="false">IF(K227="К",F227*20,IF(K227="Л",F227*45,IF(K227="ГУ",F227*30,IF(K227="ГМ",F227*40,IF(K227="Д",F227*30,IF(K227="ГУ1",F227*22.5,IF(K227="К1",F227*10,)))))))</f>
        <v>500</v>
      </c>
      <c r="I227" s="13" t="s">
        <v>20</v>
      </c>
      <c r="J227" s="14" t="s">
        <v>21</v>
      </c>
      <c r="K227" s="15" t="s">
        <v>22</v>
      </c>
      <c r="L227" s="14" t="s">
        <v>628</v>
      </c>
      <c r="M227" s="14" t="s">
        <v>705</v>
      </c>
      <c r="N227" s="14" t="s">
        <v>705</v>
      </c>
      <c r="O227" s="10"/>
      <c r="P227" s="10" t="s">
        <v>712</v>
      </c>
    </row>
    <row r="228" customFormat="false" ht="13.8" hidden="false" customHeight="false" outlineLevel="0" collapsed="false">
      <c r="A228" s="10" t="s">
        <v>761</v>
      </c>
      <c r="B228" s="10" t="s">
        <v>762</v>
      </c>
      <c r="C228" s="10" t="s">
        <v>763</v>
      </c>
      <c r="D228" s="64" t="n">
        <v>99734565</v>
      </c>
      <c r="E228" s="10" t="s">
        <v>143</v>
      </c>
      <c r="F228" s="11" t="n">
        <v>1</v>
      </c>
      <c r="G228" s="11" t="s">
        <v>30</v>
      </c>
      <c r="H228" s="12" t="n">
        <f aca="false">IF(K228="К",F228*20,IF(K228="Л",F228*45,IF(K228="ГУ",F228*30,IF(K228="ГМ",F228*40,IF(K228="Д",F228*30,IF(K228="ГУ1",F228*22.5,IF(K228="К1",F228*10,)))))))</f>
        <v>20</v>
      </c>
      <c r="I228" s="13" t="s">
        <v>20</v>
      </c>
      <c r="J228" s="14" t="s">
        <v>21</v>
      </c>
      <c r="K228" s="15" t="s">
        <v>22</v>
      </c>
      <c r="L228" s="14" t="s">
        <v>628</v>
      </c>
      <c r="M228" s="14" t="s">
        <v>749</v>
      </c>
      <c r="N228" s="14"/>
      <c r="O228" s="10"/>
      <c r="P228" s="10"/>
    </row>
    <row r="229" customFormat="false" ht="13.8" hidden="false" customHeight="false" outlineLevel="0" collapsed="false">
      <c r="A229" s="10" t="s">
        <v>764</v>
      </c>
      <c r="B229" s="10" t="s">
        <v>765</v>
      </c>
      <c r="C229" s="10" t="s">
        <v>766</v>
      </c>
      <c r="D229" s="64" t="n">
        <v>99745217</v>
      </c>
      <c r="E229" s="10" t="s">
        <v>143</v>
      </c>
      <c r="F229" s="11" t="n">
        <v>5</v>
      </c>
      <c r="G229" s="11" t="s">
        <v>19</v>
      </c>
      <c r="H229" s="12" t="n">
        <f aca="false">IF(K229="К",F229*20,IF(K229="Л",F229*45,IF(K229="ГУ",F229*30,IF(K229="ГМ",F229*40,IF(K229="Д",F229*30,IF(K229="ГУ1",F229*22.5,IF(K229="К1",F229*10,)))))))</f>
        <v>100</v>
      </c>
      <c r="I229" s="13" t="s">
        <v>20</v>
      </c>
      <c r="J229" s="14" t="s">
        <v>21</v>
      </c>
      <c r="K229" s="15" t="s">
        <v>22</v>
      </c>
      <c r="L229" s="14" t="s">
        <v>628</v>
      </c>
      <c r="M229" s="14" t="s">
        <v>749</v>
      </c>
      <c r="N229" s="14"/>
      <c r="O229" s="10"/>
      <c r="P229" s="10"/>
    </row>
    <row r="230" customFormat="false" ht="13.8" hidden="false" customHeight="false" outlineLevel="0" collapsed="false">
      <c r="A230" s="10" t="s">
        <v>764</v>
      </c>
      <c r="B230" s="10" t="s">
        <v>767</v>
      </c>
      <c r="C230" s="10" t="s">
        <v>766</v>
      </c>
      <c r="D230" s="64" t="n">
        <v>99745217</v>
      </c>
      <c r="E230" s="10" t="s">
        <v>29</v>
      </c>
      <c r="F230" s="11" t="n">
        <v>3</v>
      </c>
      <c r="G230" s="11" t="s">
        <v>19</v>
      </c>
      <c r="H230" s="12" t="n">
        <f aca="false">IF(K230="К",F230*20,IF(K230="Л",F230*45,IF(K230="ГУ",F230*30,IF(K230="ГМ",F230*40,IF(K230="Д",F230*30,IF(K230="ГУ1",F230*22.5,IF(K230="К1",F230*10,)))))))</f>
        <v>135</v>
      </c>
      <c r="I230" s="13" t="s">
        <v>20</v>
      </c>
      <c r="J230" s="39" t="s">
        <v>31</v>
      </c>
      <c r="K230" s="15" t="s">
        <v>96</v>
      </c>
      <c r="L230" s="14" t="s">
        <v>653</v>
      </c>
      <c r="M230" s="14" t="s">
        <v>705</v>
      </c>
      <c r="N230" s="14" t="s">
        <v>633</v>
      </c>
      <c r="O230" s="10"/>
      <c r="P230" s="10"/>
    </row>
    <row r="231" customFormat="false" ht="13.8" hidden="false" customHeight="false" outlineLevel="0" collapsed="false">
      <c r="A231" s="10" t="s">
        <v>768</v>
      </c>
      <c r="B231" s="10" t="s">
        <v>769</v>
      </c>
      <c r="C231" s="10" t="s">
        <v>770</v>
      </c>
      <c r="D231" s="64" t="n">
        <v>98288056</v>
      </c>
      <c r="E231" s="10" t="s">
        <v>143</v>
      </c>
      <c r="F231" s="11" t="n">
        <v>25</v>
      </c>
      <c r="G231" s="11" t="s">
        <v>30</v>
      </c>
      <c r="H231" s="12" t="n">
        <f aca="false">IF(K231="К",F231*20,IF(K231="Л",F231*45,IF(K231="ГУ",F231*30,IF(K231="ГМ",F231*40,IF(K231="Д",F231*30,IF(K231="ГУ1",F231*22.5,IF(K231="К1",F231*10,)))))))</f>
        <v>500</v>
      </c>
      <c r="I231" s="13" t="s">
        <v>20</v>
      </c>
      <c r="J231" s="14" t="s">
        <v>21</v>
      </c>
      <c r="K231" s="15" t="s">
        <v>22</v>
      </c>
      <c r="L231" s="14" t="s">
        <v>653</v>
      </c>
      <c r="M231" s="14" t="s">
        <v>716</v>
      </c>
      <c r="N231" s="14"/>
      <c r="O231" s="10"/>
      <c r="P231" s="10" t="s">
        <v>663</v>
      </c>
    </row>
    <row r="232" customFormat="false" ht="13.8" hidden="false" customHeight="false" outlineLevel="0" collapsed="false">
      <c r="A232" s="10" t="s">
        <v>771</v>
      </c>
      <c r="B232" s="10" t="s">
        <v>772</v>
      </c>
      <c r="C232" s="10" t="s">
        <v>773</v>
      </c>
      <c r="D232" s="64" t="n">
        <v>98832936</v>
      </c>
      <c r="E232" s="10" t="s">
        <v>46</v>
      </c>
      <c r="F232" s="11" t="n">
        <v>68</v>
      </c>
      <c r="G232" s="11" t="s">
        <v>19</v>
      </c>
      <c r="H232" s="12" t="n">
        <f aca="false">IF(K232="К",F232*20,IF(K232="Л",F232*45,IF(K232="ГУ",F232*30,IF(K232="ГМ",F232*40,IF(K232="Д",F232*30,IF(K232="ГУ1",F232*22.5,IF(K232="К1",F232*10,)))))))</f>
        <v>2040</v>
      </c>
      <c r="I232" s="13" t="s">
        <v>122</v>
      </c>
      <c r="J232" s="14" t="s">
        <v>40</v>
      </c>
      <c r="K232" s="15" t="s">
        <v>270</v>
      </c>
      <c r="L232" s="14" t="s">
        <v>653</v>
      </c>
      <c r="M232" s="14" t="s">
        <v>774</v>
      </c>
      <c r="N232" s="14"/>
      <c r="O232" s="10"/>
      <c r="P232" s="10"/>
    </row>
    <row r="233" customFormat="false" ht="13.8" hidden="false" customHeight="false" outlineLevel="0" collapsed="false">
      <c r="A233" s="10" t="s">
        <v>775</v>
      </c>
      <c r="B233" s="10" t="s">
        <v>776</v>
      </c>
      <c r="C233" s="10" t="s">
        <v>777</v>
      </c>
      <c r="D233" s="64" t="n">
        <v>99396948</v>
      </c>
      <c r="E233" s="10" t="s">
        <v>59</v>
      </c>
      <c r="F233" s="11" t="n">
        <v>25</v>
      </c>
      <c r="G233" s="11" t="s">
        <v>38</v>
      </c>
      <c r="H233" s="12" t="n">
        <f aca="false">IF(K233="К",F233*20,IF(K233="Л",F233*45,IF(K233="ГУ",F233*30,IF(K233="ГМ",F233*40,IF(K233="Д",F233*30,IF(K233="ГУ1",F233*22.5,IF(K233="К1",F233*10,)))))))</f>
        <v>500</v>
      </c>
      <c r="I233" s="13" t="s">
        <v>20</v>
      </c>
      <c r="J233" s="14" t="s">
        <v>21</v>
      </c>
      <c r="K233" s="15" t="s">
        <v>22</v>
      </c>
      <c r="L233" s="14" t="s">
        <v>653</v>
      </c>
      <c r="M233" s="14" t="s">
        <v>757</v>
      </c>
      <c r="N233" s="14"/>
      <c r="O233" s="10"/>
      <c r="P233" s="10"/>
    </row>
    <row r="234" customFormat="false" ht="13.8" hidden="false" customHeight="false" outlineLevel="0" collapsed="false">
      <c r="A234" s="10" t="s">
        <v>742</v>
      </c>
      <c r="B234" s="10" t="s">
        <v>778</v>
      </c>
      <c r="C234" s="10" t="s">
        <v>744</v>
      </c>
      <c r="D234" s="64" t="n">
        <v>99662925</v>
      </c>
      <c r="E234" s="10" t="s">
        <v>143</v>
      </c>
      <c r="F234" s="11" t="n">
        <v>4</v>
      </c>
      <c r="G234" s="11" t="s">
        <v>30</v>
      </c>
      <c r="H234" s="12" t="n">
        <f aca="false">IF(K234="К",F234*20,IF(K234="Л",F234*45,IF(K234="ГУ",F234*30,IF(K234="ГМ",F234*40,IF(K234="Д",F234*30,IF(K234="ГУ1",F234*22.5,IF(K234="К1",F234*10,)))))))</f>
        <v>80</v>
      </c>
      <c r="I234" s="13" t="s">
        <v>20</v>
      </c>
      <c r="J234" s="14" t="s">
        <v>21</v>
      </c>
      <c r="K234" s="15" t="s">
        <v>22</v>
      </c>
      <c r="L234" s="14" t="s">
        <v>705</v>
      </c>
      <c r="M234" s="14" t="s">
        <v>749</v>
      </c>
      <c r="N234" s="14"/>
      <c r="O234" s="10"/>
      <c r="P234" s="10"/>
    </row>
    <row r="235" customFormat="false" ht="12.8" hidden="false" customHeight="false" outlineLevel="0" collapsed="false">
      <c r="A235" s="10"/>
      <c r="B235" s="10"/>
      <c r="C235" s="10"/>
      <c r="D235" s="17"/>
      <c r="E235" s="10"/>
      <c r="F235" s="11"/>
      <c r="G235" s="11"/>
      <c r="H235" s="12" t="n">
        <f aca="false">IF(K235="К",F235*20,IF(K235="Л",F235*45,IF(K235="ГУ",F235*30,IF(K235="ГМ",F235*40,IF(K235="Д",F235*30,IF(K235="ГУ1",F235*22.5,IF(K235="К1",F235*10,)))))))</f>
        <v>0</v>
      </c>
      <c r="I235" s="13"/>
      <c r="J235" s="14"/>
      <c r="K235" s="15"/>
      <c r="L235" s="14"/>
      <c r="M235" s="14"/>
      <c r="N235" s="14"/>
      <c r="O235" s="10"/>
      <c r="P235" s="10"/>
    </row>
    <row r="236" customFormat="false" ht="12.8" hidden="false" customHeight="false" outlineLevel="0" collapsed="false">
      <c r="A236" s="10"/>
      <c r="B236" s="10"/>
      <c r="C236" s="10"/>
      <c r="D236" s="17"/>
      <c r="E236" s="10"/>
      <c r="F236" s="11"/>
      <c r="G236" s="11"/>
      <c r="H236" s="12" t="n">
        <f aca="false">IF(K236="К",F236*20,IF(K236="Л",F236*45,IF(K236="ГУ",F236*30,IF(K236="ГМ",F236*40,IF(K236="Д",F236*30,IF(K236="ГУ1",F236*22.5,IF(K236="К1",F236*10,)))))))</f>
        <v>0</v>
      </c>
      <c r="I236" s="13"/>
      <c r="J236" s="14"/>
      <c r="K236" s="15"/>
      <c r="L236" s="14"/>
      <c r="M236" s="14"/>
      <c r="N236" s="14"/>
      <c r="O236" s="10"/>
      <c r="P236" s="10"/>
    </row>
    <row r="237" customFormat="false" ht="12.8" hidden="false" customHeight="false" outlineLevel="0" collapsed="false">
      <c r="A237" s="10"/>
      <c r="B237" s="10"/>
      <c r="C237" s="10"/>
      <c r="D237" s="17"/>
      <c r="E237" s="10"/>
      <c r="F237" s="11"/>
      <c r="G237" s="11"/>
      <c r="H237" s="12" t="n">
        <f aca="false">IF(K237="К",F237*20,IF(K237="Л",F237*45,IF(K237="ГУ",F237*30,IF(K237="ГМ",F237*40,IF(K237="Д",F237*30,IF(K237="ГУ1",F237*22.5,IF(K237="К1",F237*10,)))))))</f>
        <v>0</v>
      </c>
      <c r="I237" s="13"/>
      <c r="J237" s="14"/>
      <c r="K237" s="15"/>
      <c r="L237" s="14"/>
      <c r="M237" s="14"/>
      <c r="N237" s="14"/>
      <c r="O237" s="10"/>
      <c r="P237" s="10"/>
    </row>
    <row r="238" customFormat="false" ht="12.8" hidden="false" customHeight="false" outlineLevel="0" collapsed="false">
      <c r="A238" s="10"/>
      <c r="B238" s="10"/>
      <c r="C238" s="10"/>
      <c r="D238" s="17"/>
      <c r="E238" s="10"/>
      <c r="F238" s="11"/>
      <c r="G238" s="11"/>
      <c r="H238" s="12" t="n">
        <f aca="false">IF(K238="К",F238*20,IF(K238="Л",F238*45,IF(K238="ГУ",F238*30,IF(K238="ГМ",F238*40,IF(K238="Д",F238*30,IF(K238="ГУ1",F238*22.5,IF(K238="К1",F238*10,)))))))</f>
        <v>0</v>
      </c>
      <c r="I238" s="13"/>
      <c r="J238" s="14"/>
      <c r="K238" s="15"/>
      <c r="L238" s="14"/>
      <c r="M238" s="14"/>
      <c r="N238" s="14"/>
      <c r="O238" s="10"/>
      <c r="P238" s="10"/>
    </row>
    <row r="239" customFormat="false" ht="12.8" hidden="false" customHeight="false" outlineLevel="0" collapsed="false">
      <c r="A239" s="10"/>
      <c r="B239" s="10"/>
      <c r="C239" s="10"/>
      <c r="D239" s="17"/>
      <c r="E239" s="10"/>
      <c r="F239" s="11"/>
      <c r="G239" s="11"/>
      <c r="H239" s="12" t="n">
        <f aca="false">IF(K239="К",F239*20,IF(K239="Л",F239*45,IF(K239="ГУ",F239*30,IF(K239="ГМ",F239*40,IF(K239="Д",F239*30,IF(K239="ГУ1",F239*22.5,IF(K239="К1",F239*10,)))))))</f>
        <v>0</v>
      </c>
      <c r="I239" s="13"/>
      <c r="J239" s="14"/>
      <c r="K239" s="15"/>
      <c r="L239" s="14"/>
      <c r="M239" s="14"/>
      <c r="N239" s="14"/>
      <c r="O239" s="10"/>
      <c r="P239" s="10"/>
    </row>
    <row r="240" customFormat="false" ht="12.8" hidden="false" customHeight="false" outlineLevel="0" collapsed="false">
      <c r="A240" s="10"/>
      <c r="B240" s="10"/>
      <c r="C240" s="10"/>
      <c r="D240" s="17"/>
      <c r="E240" s="10"/>
      <c r="F240" s="11"/>
      <c r="G240" s="11"/>
      <c r="H240" s="12" t="n">
        <f aca="false">IF(K240="К",F240*20,IF(K240="Л",F240*45,IF(K240="ГУ",F240*30,IF(K240="ГМ",F240*40,IF(K240="Д",F240*30,IF(K240="ГУ1",F240*22.5,IF(K240="К1",F240*10,)))))))</f>
        <v>0</v>
      </c>
      <c r="I240" s="13"/>
      <c r="J240" s="14"/>
      <c r="K240" s="15"/>
      <c r="L240" s="14"/>
      <c r="M240" s="14"/>
      <c r="N240" s="14"/>
      <c r="O240" s="10"/>
      <c r="P240" s="10"/>
    </row>
    <row r="241" customFormat="false" ht="12.8" hidden="false" customHeight="false" outlineLevel="0" collapsed="false">
      <c r="A241" s="10"/>
      <c r="B241" s="10"/>
      <c r="C241" s="10"/>
      <c r="D241" s="17"/>
      <c r="E241" s="10"/>
      <c r="F241" s="11"/>
      <c r="G241" s="11"/>
      <c r="H241" s="12" t="n">
        <f aca="false">IF(K241="К",F241*20,IF(K241="Л",F241*45,IF(K241="ГУ",F241*30,IF(K241="ГМ",F241*40,IF(K241="Д",F241*30,IF(K241="ГУ1",F241*22.5,IF(K241="К1",F241*10,)))))))</f>
        <v>0</v>
      </c>
      <c r="I241" s="13"/>
      <c r="J241" s="14"/>
      <c r="K241" s="15"/>
      <c r="L241" s="14"/>
      <c r="M241" s="14"/>
      <c r="N241" s="14"/>
      <c r="O241" s="10"/>
      <c r="P241" s="10"/>
    </row>
    <row r="242" customFormat="false" ht="12.8" hidden="false" customHeight="false" outlineLevel="0" collapsed="false">
      <c r="A242" s="10"/>
      <c r="B242" s="10"/>
      <c r="C242" s="10"/>
      <c r="D242" s="17"/>
      <c r="E242" s="10"/>
      <c r="F242" s="11"/>
      <c r="G242" s="11"/>
      <c r="H242" s="12" t="n">
        <f aca="false">IF(K242="К",F242*20,IF(K242="Л",F242*45,IF(K242="ГУ",F242*30,IF(K242="ГМ",F242*40,IF(K242="Д",F242*30,IF(K242="ГУ1",F242*22.5,IF(K242="К1",F242*10,)))))))</f>
        <v>0</v>
      </c>
      <c r="I242" s="13"/>
      <c r="J242" s="14"/>
      <c r="K242" s="15"/>
      <c r="L242" s="14"/>
      <c r="M242" s="14"/>
      <c r="N242" s="14"/>
      <c r="O242" s="10"/>
      <c r="P242" s="10"/>
    </row>
    <row r="243" customFormat="false" ht="12.8" hidden="false" customHeight="false" outlineLevel="0" collapsed="false">
      <c r="A243" s="10"/>
      <c r="B243" s="10"/>
      <c r="C243" s="10"/>
      <c r="D243" s="17"/>
      <c r="E243" s="10"/>
      <c r="F243" s="11"/>
      <c r="G243" s="11"/>
      <c r="H243" s="12" t="n">
        <f aca="false">IF(K243="К",F243*20,IF(K243="Л",F243*45,IF(K243="ГУ",F243*30,IF(K243="ГМ",F243*40,IF(K243="Д",F243*30,IF(K243="ГУ1",F243*22.5,IF(K243="К1",F243*10,)))))))</f>
        <v>0</v>
      </c>
      <c r="I243" s="13"/>
      <c r="J243" s="14"/>
      <c r="K243" s="15"/>
      <c r="L243" s="14"/>
      <c r="M243" s="14"/>
      <c r="N243" s="14"/>
      <c r="O243" s="10"/>
      <c r="P243" s="10"/>
    </row>
    <row r="244" customFormat="false" ht="12.8" hidden="false" customHeight="false" outlineLevel="0" collapsed="false">
      <c r="A244" s="10"/>
      <c r="B244" s="10"/>
      <c r="C244" s="10"/>
      <c r="D244" s="17"/>
      <c r="E244" s="10"/>
      <c r="F244" s="11"/>
      <c r="G244" s="11"/>
      <c r="H244" s="12" t="n">
        <f aca="false">IF(K244="К",F244*20,IF(K244="Л",F244*45,IF(K244="ГУ",F244*30,IF(K244="ГМ",F244*40,IF(K244="Д",F244*30,IF(K244="ГУ1",F244*22.5,IF(K244="К1",F244*10,)))))))</f>
        <v>0</v>
      </c>
      <c r="I244" s="13"/>
      <c r="J244" s="14"/>
      <c r="K244" s="15"/>
      <c r="L244" s="14"/>
      <c r="M244" s="14"/>
      <c r="N244" s="14"/>
      <c r="O244" s="10"/>
      <c r="P244" s="10"/>
    </row>
    <row r="245" customFormat="false" ht="12.8" hidden="false" customHeight="false" outlineLevel="0" collapsed="false">
      <c r="A245" s="10"/>
      <c r="B245" s="10"/>
      <c r="C245" s="10"/>
      <c r="D245" s="17"/>
      <c r="E245" s="10"/>
      <c r="F245" s="11"/>
      <c r="G245" s="11"/>
      <c r="H245" s="12" t="n">
        <f aca="false">IF(K245="К",F245*20,IF(K245="Л",F245*45,IF(K245="ГУ",F245*30,IF(K245="ГМ",F245*40,IF(K245="Д",F245*30,IF(K245="ГУ1",F245*22.5,IF(K245="К1",F245*10,)))))))</f>
        <v>0</v>
      </c>
      <c r="I245" s="13"/>
      <c r="J245" s="14"/>
      <c r="K245" s="15"/>
      <c r="L245" s="14"/>
      <c r="M245" s="14"/>
      <c r="N245" s="14"/>
      <c r="O245" s="10"/>
      <c r="P245" s="10"/>
    </row>
    <row r="246" customFormat="false" ht="12.8" hidden="false" customHeight="false" outlineLevel="0" collapsed="false">
      <c r="A246" s="10"/>
      <c r="B246" s="10"/>
      <c r="C246" s="10"/>
      <c r="D246" s="17"/>
      <c r="E246" s="10"/>
      <c r="F246" s="11"/>
      <c r="G246" s="11"/>
      <c r="H246" s="12" t="n">
        <f aca="false">IF(K246="К",F246*20,IF(K246="Л",F246*45,IF(K246="ГУ",F246*30,IF(K246="ГМ",F246*40,IF(K246="Д",F246*30,IF(K246="ГУ1",F246*22.5,IF(K246="К1",F246*10,)))))))</f>
        <v>0</v>
      </c>
      <c r="I246" s="13"/>
      <c r="J246" s="14"/>
      <c r="K246" s="15"/>
      <c r="L246" s="14"/>
      <c r="M246" s="14"/>
      <c r="N246" s="14"/>
      <c r="O246" s="10"/>
      <c r="P246" s="10"/>
    </row>
    <row r="247" customFormat="false" ht="12.8" hidden="false" customHeight="false" outlineLevel="0" collapsed="false">
      <c r="A247" s="10"/>
      <c r="B247" s="10"/>
      <c r="C247" s="10"/>
      <c r="D247" s="17"/>
      <c r="E247" s="10"/>
      <c r="F247" s="11"/>
      <c r="G247" s="11"/>
      <c r="H247" s="12" t="n">
        <f aca="false">IF(K247="К",F247*20,IF(K247="Л",F247*45,IF(K247="ГУ",F247*30,IF(K247="ГМ",F247*40,IF(K247="Д",F247*30,IF(K247="ГУ1",F247*22.5,IF(K247="К1",F247*10,)))))))</f>
        <v>0</v>
      </c>
      <c r="I247" s="13"/>
      <c r="J247" s="14"/>
      <c r="K247" s="15"/>
      <c r="L247" s="14"/>
      <c r="M247" s="14"/>
      <c r="N247" s="14"/>
      <c r="O247" s="10"/>
      <c r="P247" s="10"/>
    </row>
    <row r="248" customFormat="false" ht="12.8" hidden="false" customHeight="false" outlineLevel="0" collapsed="false">
      <c r="A248" s="10"/>
      <c r="B248" s="10"/>
      <c r="C248" s="10"/>
      <c r="D248" s="17"/>
      <c r="E248" s="10"/>
      <c r="F248" s="11"/>
      <c r="G248" s="11"/>
      <c r="H248" s="12" t="n">
        <f aca="false">IF(K248="К",F248*20,IF(K248="Л",F248*45,IF(K248="ГУ",F248*30,IF(K248="ГМ",F248*40,IF(K248="Д",F248*30,IF(K248="ГУ1",F248*22.5,IF(K248="К1",F248*10,)))))))</f>
        <v>0</v>
      </c>
      <c r="I248" s="13"/>
      <c r="J248" s="14"/>
      <c r="K248" s="15"/>
      <c r="L248" s="14"/>
      <c r="M248" s="14"/>
      <c r="N248" s="14"/>
      <c r="O248" s="10"/>
      <c r="P248" s="10"/>
    </row>
    <row r="249" customFormat="false" ht="12.8" hidden="false" customHeight="false" outlineLevel="0" collapsed="false">
      <c r="A249" s="10"/>
      <c r="B249" s="10"/>
      <c r="C249" s="10"/>
      <c r="D249" s="17"/>
      <c r="E249" s="10"/>
      <c r="F249" s="11"/>
      <c r="G249" s="11"/>
      <c r="H249" s="12" t="n">
        <f aca="false">IF(K249="К",F249*20,IF(K249="Л",F249*45,IF(K249="ГУ",F249*30,IF(K249="ГМ",F249*40,IF(K249="Д",F249*30,IF(K249="ГУ1",F249*22.5,IF(K249="К1",F249*10,)))))))</f>
        <v>0</v>
      </c>
      <c r="I249" s="13"/>
      <c r="J249" s="14"/>
      <c r="K249" s="15"/>
      <c r="L249" s="14"/>
      <c r="M249" s="14"/>
      <c r="N249" s="14"/>
      <c r="O249" s="10"/>
      <c r="P249" s="10"/>
    </row>
    <row r="250" customFormat="false" ht="12.8" hidden="false" customHeight="false" outlineLevel="0" collapsed="false">
      <c r="A250" s="10"/>
      <c r="B250" s="10"/>
      <c r="C250" s="10"/>
      <c r="D250" s="17"/>
      <c r="E250" s="10"/>
      <c r="F250" s="11"/>
      <c r="G250" s="11"/>
      <c r="H250" s="12" t="n">
        <f aca="false">IF(K250="К",F250*20,IF(K250="Л",F250*45,IF(K250="ГУ",F250*30,IF(K250="ГМ",F250*40,IF(K250="Д",F250*30,IF(K250="ГУ1",F250*22.5,IF(K250="К1",F250*10,)))))))</f>
        <v>0</v>
      </c>
      <c r="I250" s="13"/>
      <c r="J250" s="14"/>
      <c r="K250" s="15"/>
      <c r="L250" s="14"/>
      <c r="M250" s="14"/>
      <c r="N250" s="14"/>
      <c r="O250" s="10"/>
      <c r="P250" s="10"/>
    </row>
    <row r="251" customFormat="false" ht="12.8" hidden="false" customHeight="false" outlineLevel="0" collapsed="false">
      <c r="A251" s="10"/>
      <c r="B251" s="10"/>
      <c r="C251" s="10"/>
      <c r="D251" s="17"/>
      <c r="E251" s="10"/>
      <c r="F251" s="11"/>
      <c r="G251" s="11"/>
      <c r="H251" s="12" t="n">
        <f aca="false">IF(K251="К",F251*20,IF(K251="Л",F251*45,IF(K251="ГУ",F251*30,IF(K251="ГМ",F251*40,IF(K251="Д",F251*30,IF(K251="ГУ1",F251*22.5,IF(K251="К1",F251*10,)))))))</f>
        <v>0</v>
      </c>
      <c r="I251" s="13"/>
      <c r="J251" s="14"/>
      <c r="K251" s="15"/>
      <c r="L251" s="14"/>
      <c r="M251" s="14"/>
      <c r="N251" s="14"/>
      <c r="O251" s="10"/>
      <c r="P251" s="10"/>
    </row>
    <row r="252" customFormat="false" ht="12.8" hidden="false" customHeight="false" outlineLevel="0" collapsed="false">
      <c r="A252" s="10"/>
      <c r="B252" s="10"/>
      <c r="C252" s="10"/>
      <c r="D252" s="17"/>
      <c r="E252" s="10"/>
      <c r="F252" s="11"/>
      <c r="G252" s="11"/>
      <c r="H252" s="12" t="n">
        <f aca="false">IF(K252="К",F252*20,IF(K252="Л",F252*45,IF(K252="ГУ",F252*30,IF(K252="ГМ",F252*40,IF(K252="Д",F252*30,IF(K252="ГУ1",F252*22.5,IF(K252="К1",F252*10,)))))))</f>
        <v>0</v>
      </c>
      <c r="I252" s="13"/>
      <c r="J252" s="14"/>
      <c r="K252" s="15"/>
      <c r="L252" s="14"/>
      <c r="M252" s="14"/>
      <c r="N252" s="14"/>
      <c r="O252" s="10"/>
      <c r="P252" s="10"/>
    </row>
    <row r="253" customFormat="false" ht="12.8" hidden="false" customHeight="false" outlineLevel="0" collapsed="false">
      <c r="A253" s="10"/>
      <c r="B253" s="10"/>
      <c r="C253" s="10"/>
      <c r="D253" s="17"/>
      <c r="E253" s="10"/>
      <c r="F253" s="11"/>
      <c r="G253" s="11"/>
      <c r="H253" s="12" t="n">
        <f aca="false">IF(K253="К",F253*20,IF(K253="Л",F253*45,IF(K253="ГУ",F253*30,IF(K253="ГМ",F253*40,IF(K253="Д",F253*30,IF(K253="ГУ1",F253*22.5,IF(K253="К1",F253*10,)))))))</f>
        <v>0</v>
      </c>
      <c r="I253" s="13"/>
      <c r="J253" s="14"/>
      <c r="K253" s="15"/>
      <c r="L253" s="14"/>
      <c r="M253" s="14"/>
      <c r="N253" s="14"/>
      <c r="O253" s="10"/>
      <c r="P253" s="10"/>
    </row>
    <row r="254" customFormat="false" ht="12.8" hidden="false" customHeight="false" outlineLevel="0" collapsed="false">
      <c r="A254" s="10"/>
      <c r="B254" s="10"/>
      <c r="C254" s="10"/>
      <c r="D254" s="17"/>
      <c r="E254" s="10"/>
      <c r="F254" s="11"/>
      <c r="G254" s="11"/>
      <c r="H254" s="12" t="n">
        <f aca="false">IF(K254="К",F254*20,IF(K254="Л",F254*45,IF(K254="ГУ",F254*30,IF(K254="ГМ",F254*40,IF(K254="Д",F254*30,IF(K254="ГУ1",F254*22.5,IF(K254="К1",F254*10,)))))))</f>
        <v>0</v>
      </c>
      <c r="I254" s="13"/>
      <c r="J254" s="14"/>
      <c r="K254" s="15"/>
      <c r="L254" s="14"/>
      <c r="M254" s="14"/>
      <c r="N254" s="14"/>
      <c r="O254" s="10"/>
      <c r="P254" s="10"/>
    </row>
    <row r="255" customFormat="false" ht="12.8" hidden="false" customHeight="false" outlineLevel="0" collapsed="false">
      <c r="A255" s="10"/>
      <c r="B255" s="10"/>
      <c r="C255" s="10"/>
      <c r="D255" s="17"/>
      <c r="E255" s="10"/>
      <c r="F255" s="11"/>
      <c r="G255" s="11"/>
      <c r="H255" s="12" t="n">
        <f aca="false">IF(K255="К",F255*20,IF(K255="Л",F255*45,IF(K255="ГУ",F255*30,IF(K255="ГМ",F255*40,IF(K255="Д",F255*30,IF(K255="ГУ1",F255*22.5,IF(K255="К1",F255*10,)))))))</f>
        <v>0</v>
      </c>
      <c r="I255" s="13"/>
      <c r="J255" s="14"/>
      <c r="K255" s="15"/>
      <c r="L255" s="14"/>
      <c r="M255" s="14"/>
      <c r="N255" s="14"/>
      <c r="O255" s="10"/>
      <c r="P255" s="10"/>
    </row>
    <row r="256" customFormat="false" ht="12.8" hidden="false" customHeight="false" outlineLevel="0" collapsed="false">
      <c r="A256" s="10"/>
      <c r="B256" s="10"/>
      <c r="C256" s="10"/>
      <c r="D256" s="17"/>
      <c r="E256" s="10"/>
      <c r="F256" s="11"/>
      <c r="G256" s="11"/>
      <c r="H256" s="12" t="n">
        <f aca="false">IF(K256="К",F256*20,IF(K256="Л",F256*45,IF(K256="ГУ",F256*30,IF(K256="ГМ",F256*40,IF(K256="Д",F256*30,IF(K256="ГУ1",F256*22.5,IF(K256="К1",F256*10,)))))))</f>
        <v>0</v>
      </c>
      <c r="I256" s="13"/>
      <c r="J256" s="14"/>
      <c r="K256" s="15"/>
      <c r="L256" s="14"/>
      <c r="M256" s="14"/>
      <c r="N256" s="14"/>
      <c r="O256" s="10"/>
      <c r="P256" s="10"/>
    </row>
    <row r="257" customFormat="false" ht="12.8" hidden="false" customHeight="false" outlineLevel="0" collapsed="false">
      <c r="A257" s="10"/>
      <c r="B257" s="10"/>
      <c r="C257" s="10"/>
      <c r="D257" s="17"/>
      <c r="E257" s="10"/>
      <c r="F257" s="11"/>
      <c r="G257" s="11"/>
      <c r="H257" s="12" t="n">
        <f aca="false">IF(K257="К",F257*20,IF(K257="Л",F257*45,IF(K257="ГУ",F257*30,IF(K257="ГМ",F257*40,IF(K257="Д",F257*30,IF(K257="ГУ1",F257*22.5,IF(K257="К1",F257*10,)))))))</f>
        <v>0</v>
      </c>
      <c r="I257" s="13"/>
      <c r="J257" s="14"/>
      <c r="K257" s="15"/>
      <c r="L257" s="14"/>
      <c r="M257" s="14"/>
      <c r="N257" s="14"/>
      <c r="O257" s="10"/>
      <c r="P257" s="10"/>
    </row>
    <row r="258" customFormat="false" ht="12.8" hidden="false" customHeight="false" outlineLevel="0" collapsed="false">
      <c r="A258" s="10"/>
      <c r="B258" s="10"/>
      <c r="C258" s="10"/>
      <c r="D258" s="17"/>
      <c r="E258" s="10"/>
      <c r="F258" s="11"/>
      <c r="G258" s="11"/>
      <c r="H258" s="12" t="n">
        <f aca="false">IF(K258="К",F258*20,IF(K258="Л",F258*45,IF(K258="ГУ",F258*30,IF(K258="ГМ",F258*40,IF(K258="Д",F258*30,IF(K258="ГУ1",F258*22.5,IF(K258="К1",F258*10,)))))))</f>
        <v>0</v>
      </c>
      <c r="I258" s="13"/>
      <c r="J258" s="14"/>
      <c r="K258" s="15"/>
      <c r="L258" s="14"/>
      <c r="M258" s="14"/>
      <c r="N258" s="14"/>
      <c r="O258" s="10"/>
      <c r="P258" s="10"/>
    </row>
    <row r="259" customFormat="false" ht="12.8" hidden="false" customHeight="false" outlineLevel="0" collapsed="false">
      <c r="A259" s="10"/>
      <c r="B259" s="10"/>
      <c r="C259" s="10"/>
      <c r="D259" s="17"/>
      <c r="E259" s="10"/>
      <c r="F259" s="11"/>
      <c r="G259" s="11"/>
      <c r="H259" s="12" t="n">
        <f aca="false">IF(K259="К",F259*20,IF(K259="Л",F259*45,IF(K259="ГУ",F259*30,IF(K259="ГМ",F259*40,IF(K259="Д",F259*30,IF(K259="ГУ1",F259*22.5,IF(K259="К1",F259*10,)))))))</f>
        <v>0</v>
      </c>
      <c r="I259" s="13"/>
      <c r="J259" s="14"/>
      <c r="K259" s="15"/>
      <c r="L259" s="14"/>
      <c r="M259" s="14"/>
      <c r="N259" s="14"/>
      <c r="O259" s="10"/>
      <c r="P259" s="10"/>
    </row>
    <row r="260" customFormat="false" ht="12.8" hidden="false" customHeight="false" outlineLevel="0" collapsed="false">
      <c r="A260" s="10"/>
      <c r="B260" s="10"/>
      <c r="C260" s="10"/>
      <c r="D260" s="17"/>
      <c r="E260" s="10"/>
      <c r="F260" s="11"/>
      <c r="G260" s="11"/>
      <c r="H260" s="12" t="n">
        <f aca="false">IF(K260="К",F260*20,IF(K260="Л",F260*45,IF(K260="ГУ",F260*30,IF(K260="ГМ",F260*40,IF(K260="Д",F260*30,IF(K260="ГУ1",F260*22.5,IF(K260="К1",F260*10,)))))))</f>
        <v>0</v>
      </c>
      <c r="I260" s="13"/>
      <c r="J260" s="14"/>
      <c r="K260" s="15"/>
      <c r="L260" s="14"/>
      <c r="M260" s="14"/>
      <c r="N260" s="14"/>
      <c r="O260" s="10"/>
      <c r="P260" s="10"/>
    </row>
    <row r="261" customFormat="false" ht="12.8" hidden="false" customHeight="false" outlineLevel="0" collapsed="false">
      <c r="A261" s="10"/>
      <c r="B261" s="10"/>
      <c r="C261" s="10"/>
      <c r="D261" s="17"/>
      <c r="E261" s="10"/>
      <c r="F261" s="11"/>
      <c r="G261" s="11"/>
      <c r="H261" s="12" t="n">
        <f aca="false">IF(K261="К",F261*20,IF(K261="Л",F261*45,IF(K261="ГУ",F261*30,IF(K261="ГМ",F261*40,IF(K261="Д",F261*30,IF(K261="ГУ1",F261*22.5,IF(K261="К1",F261*10,)))))))</f>
        <v>0</v>
      </c>
      <c r="I261" s="13"/>
      <c r="J261" s="14"/>
      <c r="K261" s="15"/>
      <c r="L261" s="14"/>
      <c r="M261" s="14"/>
      <c r="N261" s="14"/>
      <c r="O261" s="10"/>
      <c r="P261" s="10"/>
    </row>
    <row r="262" customFormat="false" ht="12.8" hidden="false" customHeight="false" outlineLevel="0" collapsed="false">
      <c r="A262" s="10"/>
      <c r="B262" s="10"/>
      <c r="C262" s="10"/>
      <c r="D262" s="17"/>
      <c r="E262" s="10"/>
      <c r="F262" s="11"/>
      <c r="G262" s="11"/>
      <c r="H262" s="12" t="n">
        <f aca="false">IF(K262="К",F262*20,IF(K262="Л",F262*45,IF(K262="ГУ",F262*30,IF(K262="ГМ",F262*40,IF(K262="Д",F262*30,IF(K262="ГУ1",F262*22.5,IF(K262="К1",F262*10,)))))))</f>
        <v>0</v>
      </c>
      <c r="I262" s="13"/>
      <c r="J262" s="14"/>
      <c r="K262" s="15"/>
      <c r="L262" s="14"/>
      <c r="M262" s="14"/>
      <c r="N262" s="14"/>
      <c r="O262" s="10"/>
      <c r="P262" s="10"/>
    </row>
    <row r="263" customFormat="false" ht="12.8" hidden="false" customHeight="false" outlineLevel="0" collapsed="false">
      <c r="A263" s="10"/>
      <c r="B263" s="10"/>
      <c r="C263" s="10"/>
      <c r="D263" s="17"/>
      <c r="E263" s="10"/>
      <c r="F263" s="11"/>
      <c r="G263" s="11"/>
      <c r="H263" s="12" t="n">
        <f aca="false">IF(K263="К",F263*20,IF(K263="Л",F263*45,IF(K263="ГУ",F263*30,IF(K263="ГМ",F263*40,IF(K263="Д",F263*30,IF(K263="ГУ1",F263*22.5,IF(K263="К1",F263*10,)))))))</f>
        <v>0</v>
      </c>
      <c r="I263" s="13"/>
      <c r="J263" s="14"/>
      <c r="K263" s="15"/>
      <c r="L263" s="14"/>
      <c r="M263" s="14"/>
      <c r="N263" s="14"/>
      <c r="O263" s="10"/>
      <c r="P263" s="10"/>
    </row>
    <row r="264" customFormat="false" ht="12.8" hidden="false" customHeight="false" outlineLevel="0" collapsed="false">
      <c r="A264" s="10"/>
      <c r="B264" s="10"/>
      <c r="C264" s="10"/>
      <c r="D264" s="17"/>
      <c r="E264" s="10"/>
      <c r="F264" s="11"/>
      <c r="G264" s="11"/>
      <c r="H264" s="12" t="n">
        <f aca="false">IF(K264="К",F264*20,IF(K264="Л",F264*45,IF(K264="ГУ",F264*30,IF(K264="ГМ",F264*40,IF(K264="Д",F264*30,IF(K264="ГУ1",F264*22.5,IF(K264="К1",F264*10,)))))))</f>
        <v>0</v>
      </c>
      <c r="I264" s="13"/>
      <c r="J264" s="14"/>
      <c r="K264" s="15"/>
      <c r="L264" s="14"/>
      <c r="M264" s="14"/>
      <c r="N264" s="14"/>
      <c r="O264" s="10"/>
      <c r="P264" s="10"/>
    </row>
    <row r="265" customFormat="false" ht="12.8" hidden="false" customHeight="false" outlineLevel="0" collapsed="false">
      <c r="A265" s="10"/>
      <c r="B265" s="10"/>
      <c r="C265" s="10"/>
      <c r="D265" s="17"/>
      <c r="E265" s="10"/>
      <c r="F265" s="11"/>
      <c r="G265" s="11"/>
      <c r="H265" s="12" t="n">
        <f aca="false">IF(K265="К",F265*20,IF(K265="Л",F265*45,IF(K265="ГУ",F265*30,IF(K265="ГМ",F265*40,IF(K265="Д",F265*30,IF(K265="ГУ1",F265*22.5,IF(K265="К1",F265*10,)))))))</f>
        <v>0</v>
      </c>
      <c r="I265" s="13"/>
      <c r="J265" s="14"/>
      <c r="K265" s="15"/>
      <c r="L265" s="14"/>
      <c r="M265" s="14"/>
      <c r="N265" s="14"/>
      <c r="O265" s="10"/>
      <c r="P265" s="10"/>
    </row>
    <row r="266" customFormat="false" ht="12.8" hidden="false" customHeight="false" outlineLevel="0" collapsed="false">
      <c r="A266" s="10"/>
      <c r="B266" s="10"/>
      <c r="C266" s="10"/>
      <c r="D266" s="17"/>
      <c r="E266" s="10"/>
      <c r="F266" s="11"/>
      <c r="G266" s="11"/>
      <c r="H266" s="12" t="n">
        <f aca="false">IF(K266="К",F266*20,IF(K266="Л",F266*45,IF(K266="ГУ",F266*30,IF(K266="ГМ",F266*40,IF(K266="Д",F266*30,IF(K266="ГУ1",F266*22.5,IF(K266="К1",F266*10,)))))))</f>
        <v>0</v>
      </c>
      <c r="I266" s="13"/>
      <c r="J266" s="14"/>
      <c r="K266" s="15"/>
      <c r="L266" s="14"/>
      <c r="M266" s="14"/>
      <c r="N266" s="14"/>
      <c r="O266" s="10"/>
      <c r="P266" s="10"/>
    </row>
    <row r="267" customFormat="false" ht="12.8" hidden="false" customHeight="false" outlineLevel="0" collapsed="false">
      <c r="A267" s="10"/>
      <c r="B267" s="10"/>
      <c r="C267" s="10"/>
      <c r="D267" s="17"/>
      <c r="E267" s="10"/>
      <c r="F267" s="11"/>
      <c r="G267" s="11"/>
      <c r="H267" s="12" t="n">
        <f aca="false">IF(K267="К",F267*20,IF(K267="Л",F267*45,IF(K267="ГУ",F267*30,IF(K267="ГМ",F267*40,IF(K267="Д",F267*30,IF(K267="ГУ1",F267*22.5,IF(K267="К1",F267*10,)))))))</f>
        <v>0</v>
      </c>
      <c r="I267" s="13"/>
      <c r="J267" s="14"/>
      <c r="K267" s="15"/>
      <c r="L267" s="14"/>
      <c r="M267" s="14"/>
      <c r="N267" s="14"/>
      <c r="O267" s="10"/>
      <c r="P267" s="10"/>
    </row>
    <row r="268" customFormat="false" ht="12.8" hidden="false" customHeight="false" outlineLevel="0" collapsed="false">
      <c r="A268" s="10"/>
      <c r="B268" s="10"/>
      <c r="C268" s="10"/>
      <c r="D268" s="17"/>
      <c r="E268" s="10"/>
      <c r="F268" s="11"/>
      <c r="G268" s="11"/>
      <c r="H268" s="12" t="n">
        <f aca="false">IF(K268="К",F268*20,IF(K268="Л",F268*45,IF(K268="ГУ",F268*30,IF(K268="ГМ",F268*40,IF(K268="Д",F268*30,IF(K268="ГУ1",F268*22.5,IF(K268="К1",F268*10,)))))))</f>
        <v>0</v>
      </c>
      <c r="I268" s="13"/>
      <c r="J268" s="14"/>
      <c r="K268" s="15"/>
      <c r="L268" s="14"/>
      <c r="M268" s="14"/>
      <c r="N268" s="14"/>
      <c r="O268" s="10"/>
      <c r="P268" s="10"/>
    </row>
    <row r="269" customFormat="false" ht="12.8" hidden="false" customHeight="false" outlineLevel="0" collapsed="false">
      <c r="A269" s="10"/>
      <c r="B269" s="10"/>
      <c r="C269" s="10"/>
      <c r="D269" s="17"/>
      <c r="E269" s="10"/>
      <c r="F269" s="11"/>
      <c r="G269" s="11"/>
      <c r="H269" s="12" t="n">
        <f aca="false">IF(K269="К",F269*20,IF(K269="Л",F269*45,IF(K269="ГУ",F269*30,IF(K269="ГМ",F269*40,IF(K269="Д",F269*30,IF(K269="ГУ1",F269*22.5,IF(K269="К1",F269*10,)))))))</f>
        <v>0</v>
      </c>
      <c r="I269" s="13"/>
      <c r="J269" s="14"/>
      <c r="K269" s="15"/>
      <c r="L269" s="14"/>
      <c r="M269" s="14"/>
      <c r="N269" s="14"/>
      <c r="O269" s="10"/>
      <c r="P269" s="10"/>
    </row>
    <row r="270" customFormat="false" ht="12.8" hidden="false" customHeight="false" outlineLevel="0" collapsed="false">
      <c r="A270" s="10"/>
      <c r="B270" s="10"/>
      <c r="C270" s="10"/>
      <c r="D270" s="17"/>
      <c r="E270" s="10"/>
      <c r="F270" s="11"/>
      <c r="G270" s="11"/>
      <c r="H270" s="12" t="n">
        <f aca="false">IF(K270="К",F270*20,IF(K270="Л",F270*45,IF(K270="ГУ",F270*30,IF(K270="ГМ",F270*40,IF(K270="Д",F270*30,IF(K270="ГУ1",F270*22.5,IF(K270="К1",F270*10,)))))))</f>
        <v>0</v>
      </c>
      <c r="I270" s="13"/>
      <c r="J270" s="14"/>
      <c r="K270" s="15"/>
      <c r="L270" s="14"/>
      <c r="M270" s="14"/>
      <c r="N270" s="14"/>
      <c r="O270" s="10"/>
      <c r="P270" s="10"/>
    </row>
    <row r="271" customFormat="false" ht="12.8" hidden="false" customHeight="false" outlineLevel="0" collapsed="false">
      <c r="A271" s="10"/>
      <c r="B271" s="10"/>
      <c r="C271" s="10"/>
      <c r="D271" s="17"/>
      <c r="E271" s="10"/>
      <c r="F271" s="11"/>
      <c r="G271" s="11"/>
      <c r="H271" s="12" t="n">
        <f aca="false">IF(K271="К",F271*20,IF(K271="Л",F271*45,IF(K271="ГУ",F271*30,IF(K271="ГМ",F271*40,IF(K271="Д",F271*30,IF(K271="ГУ1",F271*22.5,IF(K271="К1",F271*10,)))))))</f>
        <v>0</v>
      </c>
      <c r="I271" s="13"/>
      <c r="J271" s="14"/>
      <c r="K271" s="15"/>
      <c r="L271" s="14"/>
      <c r="M271" s="14"/>
      <c r="N271" s="14"/>
      <c r="O271" s="10"/>
      <c r="P271" s="10"/>
    </row>
    <row r="272" customFormat="false" ht="12.8" hidden="false" customHeight="false" outlineLevel="0" collapsed="false">
      <c r="A272" s="10"/>
      <c r="B272" s="10"/>
      <c r="C272" s="10"/>
      <c r="D272" s="17"/>
      <c r="E272" s="10"/>
      <c r="F272" s="11"/>
      <c r="G272" s="11"/>
      <c r="H272" s="12" t="n">
        <f aca="false">IF(K272="К",F272*20,IF(K272="Л",F272*45,IF(K272="ГУ",F272*30,IF(K272="ГМ",F272*40,IF(K272="Д",F272*30,IF(K272="ГУ1",F272*22.5,IF(K272="К1",F272*10,)))))))</f>
        <v>0</v>
      </c>
      <c r="I272" s="13"/>
      <c r="J272" s="14"/>
      <c r="K272" s="15"/>
      <c r="L272" s="14"/>
      <c r="M272" s="14"/>
      <c r="N272" s="14"/>
      <c r="O272" s="10"/>
      <c r="P272" s="10"/>
    </row>
    <row r="273" customFormat="false" ht="12.8" hidden="false" customHeight="false" outlineLevel="0" collapsed="false">
      <c r="A273" s="10"/>
      <c r="B273" s="10"/>
      <c r="C273" s="10"/>
      <c r="D273" s="17"/>
      <c r="E273" s="10"/>
      <c r="F273" s="11"/>
      <c r="G273" s="11"/>
      <c r="H273" s="12" t="n">
        <f aca="false">IF(K273="К",F273*20,IF(K273="Л",F273*45,IF(K273="ГУ",F273*30,IF(K273="ГМ",F273*40,IF(K273="Д",F273*30,IF(K273="ГУ1",F273*22.5,IF(K273="К1",F273*10,)))))))</f>
        <v>0</v>
      </c>
      <c r="I273" s="13"/>
      <c r="J273" s="14"/>
      <c r="K273" s="15"/>
      <c r="L273" s="14"/>
      <c r="M273" s="14"/>
      <c r="N273" s="14"/>
      <c r="O273" s="10"/>
      <c r="P273" s="10"/>
    </row>
    <row r="274" customFormat="false" ht="12.8" hidden="false" customHeight="false" outlineLevel="0" collapsed="false">
      <c r="A274" s="10"/>
      <c r="B274" s="10"/>
      <c r="C274" s="10"/>
      <c r="D274" s="17"/>
      <c r="E274" s="10"/>
      <c r="F274" s="11"/>
      <c r="G274" s="11"/>
      <c r="H274" s="12" t="n">
        <f aca="false">IF(K274="К",F274*20,IF(K274="Л",F274*45,IF(K274="ГУ",F274*30,IF(K274="ГМ",F274*40,IF(K274="Д",F274*30,IF(K274="ГУ1",F274*22.5,IF(K274="К1",F274*10,)))))))</f>
        <v>0</v>
      </c>
      <c r="I274" s="13"/>
      <c r="J274" s="14"/>
      <c r="K274" s="15"/>
      <c r="L274" s="14"/>
      <c r="M274" s="14"/>
      <c r="N274" s="14"/>
      <c r="O274" s="10"/>
      <c r="P274" s="10"/>
    </row>
    <row r="275" customFormat="false" ht="12.8" hidden="false" customHeight="false" outlineLevel="0" collapsed="false">
      <c r="A275" s="10"/>
      <c r="B275" s="10"/>
      <c r="C275" s="10"/>
      <c r="D275" s="17"/>
      <c r="E275" s="10"/>
      <c r="F275" s="11"/>
      <c r="G275" s="11"/>
      <c r="H275" s="12" t="n">
        <f aca="false">IF(K275="К",F275*20,IF(K275="Л",F275*45,IF(K275="ГУ",F275*30,IF(K275="ГМ",F275*40,IF(K275="Д",F275*30,IF(K275="ГУ1",F275*22.5,IF(K275="К1",F275*10,)))))))</f>
        <v>0</v>
      </c>
      <c r="I275" s="13"/>
      <c r="J275" s="14"/>
      <c r="K275" s="15"/>
      <c r="L275" s="14"/>
      <c r="M275" s="14"/>
      <c r="N275" s="14"/>
      <c r="O275" s="10"/>
      <c r="P275" s="10"/>
    </row>
    <row r="276" customFormat="false" ht="12.8" hidden="false" customHeight="false" outlineLevel="0" collapsed="false">
      <c r="A276" s="10"/>
      <c r="B276" s="10"/>
      <c r="C276" s="10"/>
      <c r="D276" s="17"/>
      <c r="E276" s="10"/>
      <c r="F276" s="11"/>
      <c r="G276" s="11"/>
      <c r="H276" s="12" t="n">
        <f aca="false">IF(K276="К",F276*20,IF(K276="Л",F276*45,IF(K276="ГУ",F276*30,IF(K276="ГМ",F276*40,IF(K276="Д",F276*30,IF(K276="ГУ1",F276*22.5,IF(K276="К1",F276*10,)))))))</f>
        <v>0</v>
      </c>
      <c r="I276" s="13"/>
      <c r="J276" s="14"/>
      <c r="K276" s="15"/>
      <c r="L276" s="14"/>
      <c r="M276" s="14"/>
      <c r="N276" s="14"/>
      <c r="O276" s="10"/>
      <c r="P276" s="10"/>
    </row>
    <row r="277" customFormat="false" ht="12.8" hidden="false" customHeight="false" outlineLevel="0" collapsed="false">
      <c r="A277" s="10"/>
      <c r="B277" s="10"/>
      <c r="C277" s="10"/>
      <c r="D277" s="17"/>
      <c r="E277" s="10"/>
      <c r="F277" s="11"/>
      <c r="G277" s="11"/>
      <c r="H277" s="12" t="n">
        <f aca="false">IF(K277="К",F277*20,IF(K277="Л",F277*45,IF(K277="ГУ",F277*30,IF(K277="ГМ",F277*40,IF(K277="Д",F277*30,IF(K277="ГУ1",F277*22.5,IF(K277="К1",F277*10,)))))))</f>
        <v>0</v>
      </c>
      <c r="I277" s="13"/>
      <c r="J277" s="14"/>
      <c r="K277" s="15"/>
      <c r="L277" s="14"/>
      <c r="M277" s="14"/>
      <c r="N277" s="14"/>
      <c r="O277" s="10"/>
      <c r="P277" s="10"/>
    </row>
    <row r="278" customFormat="false" ht="12.8" hidden="false" customHeight="false" outlineLevel="0" collapsed="false">
      <c r="A278" s="10"/>
      <c r="B278" s="10"/>
      <c r="C278" s="10"/>
      <c r="D278" s="17"/>
      <c r="E278" s="10"/>
      <c r="F278" s="11"/>
      <c r="G278" s="11"/>
      <c r="H278" s="12" t="n">
        <f aca="false">IF(K278="К",F278*20,IF(K278="Л",F278*45,IF(K278="ГУ",F278*30,IF(K278="ГМ",F278*40,IF(K278="Д",F278*30,IF(K278="ГУ1",F278*22.5,IF(K278="К1",F278*10,)))))))</f>
        <v>0</v>
      </c>
      <c r="I278" s="13"/>
      <c r="J278" s="14"/>
      <c r="K278" s="15"/>
      <c r="L278" s="14"/>
      <c r="M278" s="14"/>
      <c r="N278" s="14"/>
      <c r="O278" s="10"/>
      <c r="P278" s="10"/>
    </row>
    <row r="279" customFormat="false" ht="12.8" hidden="false" customHeight="false" outlineLevel="0" collapsed="false">
      <c r="A279" s="10"/>
      <c r="B279" s="10"/>
      <c r="C279" s="10"/>
      <c r="D279" s="17"/>
      <c r="E279" s="10"/>
      <c r="F279" s="11"/>
      <c r="G279" s="11"/>
      <c r="H279" s="12" t="n">
        <f aca="false">IF(K279="К",F279*20,IF(K279="Л",F279*45,IF(K279="ГУ",F279*30,IF(K279="ГМ",F279*40,IF(K279="Д",F279*30,IF(K279="ГУ1",F279*22.5,IF(K279="К1",F279*10,)))))))</f>
        <v>0</v>
      </c>
      <c r="I279" s="13"/>
      <c r="J279" s="14"/>
      <c r="K279" s="15"/>
      <c r="L279" s="14"/>
      <c r="M279" s="14"/>
      <c r="N279" s="14"/>
      <c r="O279" s="10"/>
      <c r="P279" s="10"/>
    </row>
    <row r="280" customFormat="false" ht="12.8" hidden="false" customHeight="false" outlineLevel="0" collapsed="false">
      <c r="A280" s="10"/>
      <c r="B280" s="10"/>
      <c r="C280" s="10"/>
      <c r="D280" s="17"/>
      <c r="E280" s="10"/>
      <c r="F280" s="11"/>
      <c r="G280" s="11"/>
      <c r="H280" s="12" t="n">
        <f aca="false">IF(K280="К",F280*20,IF(K280="Л",F280*45,IF(K280="ГУ",F280*30,IF(K280="ГМ",F280*40,IF(K280="Д",F280*30,IF(K280="ГУ1",F280*22.5,IF(K280="К1",F280*10,)))))))</f>
        <v>0</v>
      </c>
      <c r="I280" s="13"/>
      <c r="J280" s="14"/>
      <c r="K280" s="15"/>
      <c r="L280" s="14"/>
      <c r="M280" s="14"/>
      <c r="N280" s="14"/>
      <c r="O280" s="10"/>
      <c r="P280" s="10"/>
    </row>
    <row r="281" customFormat="false" ht="12.8" hidden="false" customHeight="false" outlineLevel="0" collapsed="false">
      <c r="A281" s="10"/>
      <c r="B281" s="10"/>
      <c r="C281" s="10"/>
      <c r="D281" s="17"/>
      <c r="E281" s="10"/>
      <c r="F281" s="11"/>
      <c r="G281" s="11"/>
      <c r="H281" s="12" t="n">
        <f aca="false">IF(K281="К",F281*20,IF(K281="Л",F281*45,IF(K281="ГУ",F281*30,IF(K281="ГМ",F281*40,IF(K281="Д",F281*30,IF(K281="ГУ1",F281*22.5,IF(K281="К1",F281*10,)))))))</f>
        <v>0</v>
      </c>
      <c r="I281" s="13"/>
      <c r="J281" s="14"/>
      <c r="K281" s="15"/>
      <c r="L281" s="14"/>
      <c r="M281" s="14"/>
      <c r="N281" s="14"/>
      <c r="O281" s="10"/>
      <c r="P281" s="10"/>
    </row>
    <row r="282" customFormat="false" ht="12.8" hidden="false" customHeight="false" outlineLevel="0" collapsed="false">
      <c r="A282" s="10"/>
      <c r="B282" s="10"/>
      <c r="C282" s="10"/>
      <c r="D282" s="17"/>
      <c r="E282" s="10"/>
      <c r="F282" s="11"/>
      <c r="G282" s="11"/>
      <c r="H282" s="12" t="n">
        <f aca="false">IF(K282="К",F282*20,IF(K282="Л",F282*45,IF(K282="ГУ",F282*30,IF(K282="ГМ",F282*40,IF(K282="Д",F282*30,IF(K282="ГУ1",F282*22.5,IF(K282="К1",F282*10,)))))))</f>
        <v>0</v>
      </c>
      <c r="I282" s="13"/>
      <c r="J282" s="14"/>
      <c r="K282" s="15"/>
      <c r="L282" s="14"/>
      <c r="M282" s="14"/>
      <c r="N282" s="14"/>
      <c r="O282" s="10"/>
      <c r="P282" s="10"/>
    </row>
    <row r="283" customFormat="false" ht="12.8" hidden="false" customHeight="false" outlineLevel="0" collapsed="false">
      <c r="A283" s="10"/>
      <c r="B283" s="10"/>
      <c r="C283" s="10"/>
      <c r="D283" s="17"/>
      <c r="E283" s="10"/>
      <c r="F283" s="11"/>
      <c r="G283" s="11"/>
      <c r="H283" s="12" t="n">
        <f aca="false">IF(K283="К",F283*20,IF(K283="Л",F283*45,IF(K283="ГУ",F283*30,IF(K283="ГМ",F283*40,IF(K283="Д",F283*30,IF(K283="ГУ1",F283*22.5,IF(K283="К1",F283*10,)))))))</f>
        <v>0</v>
      </c>
      <c r="I283" s="13"/>
      <c r="J283" s="14"/>
      <c r="K283" s="15"/>
      <c r="L283" s="14"/>
      <c r="M283" s="14"/>
      <c r="N283" s="14"/>
      <c r="O283" s="10"/>
      <c r="P283" s="10"/>
    </row>
    <row r="284" customFormat="false" ht="12.8" hidden="false" customHeight="false" outlineLevel="0" collapsed="false">
      <c r="A284" s="10"/>
      <c r="B284" s="10"/>
      <c r="C284" s="10"/>
      <c r="D284" s="17"/>
      <c r="E284" s="10"/>
      <c r="F284" s="11"/>
      <c r="G284" s="11"/>
      <c r="H284" s="12" t="n">
        <f aca="false">IF(K284="К",F284*20,IF(K284="Л",F284*45,IF(K284="ГУ",F284*30,IF(K284="ГМ",F284*40,IF(K284="Д",F284*30,IF(K284="ГУ1",F284*22.5,IF(K284="К1",F284*10,)))))))</f>
        <v>0</v>
      </c>
      <c r="I284" s="13"/>
      <c r="J284" s="14"/>
      <c r="K284" s="15"/>
      <c r="L284" s="14"/>
      <c r="M284" s="14"/>
      <c r="N284" s="14"/>
      <c r="O284" s="10"/>
      <c r="P284" s="10"/>
    </row>
    <row r="285" customFormat="false" ht="12.8" hidden="false" customHeight="false" outlineLevel="0" collapsed="false">
      <c r="A285" s="10"/>
      <c r="B285" s="10"/>
      <c r="C285" s="10"/>
      <c r="D285" s="17"/>
      <c r="E285" s="10"/>
      <c r="F285" s="11"/>
      <c r="G285" s="11"/>
      <c r="H285" s="12" t="n">
        <f aca="false">IF(K285="К",F285*20,IF(K285="Л",F285*45,IF(K285="ГУ",F285*30,IF(K285="ГМ",F285*40,IF(K285="Д",F285*30,IF(K285="ГУ1",F285*22.5,IF(K285="К1",F285*10,)))))))</f>
        <v>0</v>
      </c>
      <c r="I285" s="13"/>
      <c r="J285" s="14"/>
      <c r="K285" s="15"/>
      <c r="L285" s="14"/>
      <c r="M285" s="14"/>
      <c r="N285" s="14"/>
      <c r="O285" s="10"/>
      <c r="P285" s="10"/>
    </row>
    <row r="286" customFormat="false" ht="12.8" hidden="false" customHeight="false" outlineLevel="0" collapsed="false">
      <c r="A286" s="10"/>
      <c r="B286" s="10"/>
      <c r="C286" s="10"/>
      <c r="D286" s="17"/>
      <c r="E286" s="10"/>
      <c r="F286" s="11"/>
      <c r="G286" s="11"/>
      <c r="H286" s="12" t="n">
        <f aca="false">IF(K286="К",F286*20,IF(K286="Л",F286*45,IF(K286="ГУ",F286*30,IF(K286="ГМ",F286*40,IF(K286="Д",F286*30,IF(K286="ГУ1",F286*22.5,IF(K286="К1",F286*10,)))))))</f>
        <v>0</v>
      </c>
      <c r="I286" s="13"/>
      <c r="J286" s="14"/>
      <c r="K286" s="15"/>
      <c r="L286" s="14"/>
      <c r="M286" s="14"/>
      <c r="N286" s="14"/>
      <c r="O286" s="10"/>
      <c r="P286" s="10"/>
    </row>
    <row r="287" customFormat="false" ht="12.8" hidden="false" customHeight="false" outlineLevel="0" collapsed="false">
      <c r="A287" s="10"/>
      <c r="B287" s="10"/>
      <c r="C287" s="10"/>
      <c r="D287" s="17"/>
      <c r="E287" s="10"/>
      <c r="F287" s="11"/>
      <c r="G287" s="11"/>
      <c r="H287" s="12" t="n">
        <f aca="false">IF(K287="К",F287*20,IF(K287="Л",F287*45,IF(K287="ГУ",F287*30,IF(K287="ГМ",F287*40,IF(K287="Д",F287*30,IF(K287="ГУ1",F287*22.5,IF(K287="К1",F287*10,)))))))</f>
        <v>0</v>
      </c>
      <c r="I287" s="13"/>
      <c r="J287" s="14"/>
      <c r="K287" s="15"/>
      <c r="L287" s="14"/>
      <c r="M287" s="14"/>
      <c r="N287" s="14"/>
      <c r="O287" s="10"/>
      <c r="P287" s="10"/>
    </row>
    <row r="288" customFormat="false" ht="12.8" hidden="false" customHeight="false" outlineLevel="0" collapsed="false">
      <c r="A288" s="10"/>
      <c r="B288" s="10"/>
      <c r="C288" s="10"/>
      <c r="D288" s="17"/>
      <c r="E288" s="10"/>
      <c r="F288" s="11"/>
      <c r="G288" s="11"/>
      <c r="H288" s="12" t="n">
        <f aca="false">IF(K288="К",F288*20,IF(K288="Л",F288*45,IF(K288="ГУ",F288*30,IF(K288="ГМ",F288*40,IF(K288="Д",F288*30,IF(K288="ГУ1",F288*22.5,IF(K288="К1",F288*10,)))))))</f>
        <v>0</v>
      </c>
      <c r="I288" s="13"/>
      <c r="J288" s="14"/>
      <c r="K288" s="15"/>
      <c r="L288" s="14"/>
      <c r="M288" s="14"/>
      <c r="N288" s="14"/>
      <c r="O288" s="10"/>
      <c r="P288" s="10"/>
    </row>
    <row r="289" customFormat="false" ht="12.8" hidden="false" customHeight="false" outlineLevel="0" collapsed="false">
      <c r="A289" s="10"/>
      <c r="B289" s="10"/>
      <c r="C289" s="10"/>
      <c r="D289" s="17"/>
      <c r="E289" s="10"/>
      <c r="F289" s="11"/>
      <c r="G289" s="11"/>
      <c r="H289" s="12" t="n">
        <f aca="false">IF(K289="К",F289*20,IF(K289="Л",F289*45,IF(K289="ГУ",F289*30,IF(K289="ГМ",F289*40,IF(K289="Д",F289*30,IF(K289="ГУ1",F289*22.5,IF(K289="К1",F289*10,)))))))</f>
        <v>0</v>
      </c>
      <c r="I289" s="13"/>
      <c r="J289" s="14"/>
      <c r="K289" s="15"/>
      <c r="L289" s="14"/>
      <c r="M289" s="14"/>
      <c r="N289" s="14"/>
      <c r="O289" s="10"/>
      <c r="P289" s="10"/>
    </row>
    <row r="290" customFormat="false" ht="12.8" hidden="false" customHeight="false" outlineLevel="0" collapsed="false">
      <c r="A290" s="10"/>
      <c r="B290" s="10"/>
      <c r="C290" s="10"/>
      <c r="D290" s="17"/>
      <c r="E290" s="10"/>
      <c r="F290" s="11"/>
      <c r="G290" s="11"/>
      <c r="H290" s="12" t="n">
        <f aca="false">IF(K290="К",F290*20,IF(K290="Л",F290*45,IF(K290="ГУ",F290*30,IF(K290="ГМ",F290*40,IF(K290="Д",F290*30,IF(K290="ГУ1",F290*22.5,IF(K290="К1",F290*10,)))))))</f>
        <v>0</v>
      </c>
      <c r="I290" s="13"/>
      <c r="J290" s="14"/>
      <c r="K290" s="15"/>
      <c r="L290" s="14"/>
      <c r="M290" s="14"/>
      <c r="N290" s="14"/>
      <c r="O290" s="10"/>
      <c r="P290" s="10"/>
    </row>
    <row r="291" customFormat="false" ht="12.8" hidden="false" customHeight="false" outlineLevel="0" collapsed="false">
      <c r="A291" s="10"/>
      <c r="B291" s="10"/>
      <c r="C291" s="10"/>
      <c r="D291" s="17"/>
      <c r="E291" s="10"/>
      <c r="F291" s="11"/>
      <c r="G291" s="11"/>
      <c r="H291" s="12" t="n">
        <f aca="false">IF(K291="К",F291*20,IF(K291="Л",F291*45,IF(K291="ГУ",F291*30,IF(K291="ГМ",F291*40,IF(K291="Д",F291*30,IF(K291="ГУ1",F291*22.5,IF(K291="К1",F291*10,)))))))</f>
        <v>0</v>
      </c>
      <c r="I291" s="13"/>
      <c r="J291" s="14"/>
      <c r="K291" s="15"/>
      <c r="L291" s="14"/>
      <c r="M291" s="14"/>
      <c r="N291" s="14"/>
      <c r="O291" s="10"/>
      <c r="P291" s="10"/>
    </row>
    <row r="292" customFormat="false" ht="12.8" hidden="false" customHeight="false" outlineLevel="0" collapsed="false">
      <c r="A292" s="10"/>
      <c r="B292" s="10"/>
      <c r="C292" s="10"/>
      <c r="D292" s="17"/>
      <c r="E292" s="10"/>
      <c r="F292" s="11"/>
      <c r="G292" s="11"/>
      <c r="H292" s="12" t="n">
        <f aca="false">IF(K292="К",F292*20,IF(K292="Л",F292*45,IF(K292="ГУ",F292*30,IF(K292="ГМ",F292*40,IF(K292="Д",F292*30,IF(K292="ГУ1",F292*22.5,IF(K292="К1",F292*10,)))))))</f>
        <v>0</v>
      </c>
      <c r="I292" s="13"/>
      <c r="J292" s="14"/>
      <c r="K292" s="15"/>
      <c r="L292" s="14"/>
      <c r="M292" s="14"/>
      <c r="N292" s="14"/>
      <c r="O292" s="10"/>
      <c r="P292" s="10"/>
    </row>
    <row r="293" customFormat="false" ht="12.8" hidden="false" customHeight="false" outlineLevel="0" collapsed="false">
      <c r="A293" s="10"/>
      <c r="B293" s="10"/>
      <c r="C293" s="10"/>
      <c r="D293" s="17"/>
      <c r="E293" s="10"/>
      <c r="F293" s="11"/>
      <c r="G293" s="11"/>
      <c r="H293" s="12" t="n">
        <f aca="false">IF(K293="К",F293*20,IF(K293="Л",F293*45,IF(K293="ГУ",F293*30,IF(K293="ГМ",F293*40,IF(K293="Д",F293*30,IF(K293="ГУ1",F293*22.5,IF(K293="К1",F293*10,)))))))</f>
        <v>0</v>
      </c>
      <c r="I293" s="13"/>
      <c r="J293" s="14"/>
      <c r="K293" s="15"/>
      <c r="L293" s="14"/>
      <c r="M293" s="14"/>
      <c r="N293" s="14"/>
      <c r="O293" s="10"/>
      <c r="P293" s="10"/>
    </row>
    <row r="294" customFormat="false" ht="12.8" hidden="false" customHeight="false" outlineLevel="0" collapsed="false">
      <c r="A294" s="10"/>
      <c r="B294" s="10"/>
      <c r="C294" s="10"/>
      <c r="D294" s="17"/>
      <c r="E294" s="10"/>
      <c r="F294" s="11"/>
      <c r="G294" s="11"/>
      <c r="H294" s="12" t="n">
        <f aca="false">IF(K294="К",F294*20,IF(K294="Л",F294*45,IF(K294="ГУ",F294*30,IF(K294="ГМ",F294*40,IF(K294="Д",F294*30,IF(K294="ГУ1",F294*22.5,IF(K294="К1",F294*10,)))))))</f>
        <v>0</v>
      </c>
      <c r="I294" s="13"/>
      <c r="J294" s="14"/>
      <c r="K294" s="15"/>
      <c r="L294" s="14"/>
      <c r="M294" s="14"/>
      <c r="N294" s="14"/>
      <c r="O294" s="10"/>
      <c r="P294" s="10"/>
    </row>
    <row r="295" customFormat="false" ht="12.8" hidden="false" customHeight="false" outlineLevel="0" collapsed="false">
      <c r="A295" s="10"/>
      <c r="B295" s="10"/>
      <c r="C295" s="10"/>
      <c r="D295" s="17"/>
      <c r="E295" s="10"/>
      <c r="F295" s="11"/>
      <c r="G295" s="11"/>
      <c r="H295" s="12" t="n">
        <f aca="false">IF(K295="К",F295*20,IF(K295="Л",F295*45,IF(K295="ГУ",F295*30,IF(K295="ГМ",F295*40,IF(K295="Д",F295*30,IF(K295="ГУ1",F295*22.5,IF(K295="К1",F295*10,)))))))</f>
        <v>0</v>
      </c>
      <c r="I295" s="13"/>
      <c r="J295" s="14"/>
      <c r="K295" s="15"/>
      <c r="L295" s="14"/>
      <c r="M295" s="14"/>
      <c r="N295" s="14"/>
      <c r="O295" s="10"/>
      <c r="P295" s="10"/>
    </row>
    <row r="296" customFormat="false" ht="12.8" hidden="false" customHeight="false" outlineLevel="0" collapsed="false">
      <c r="A296" s="10"/>
      <c r="B296" s="10"/>
      <c r="C296" s="10"/>
      <c r="D296" s="17"/>
      <c r="E296" s="10"/>
      <c r="F296" s="11"/>
      <c r="G296" s="11"/>
      <c r="H296" s="12" t="n">
        <f aca="false">IF(K296="К",F296*20,IF(K296="Л",F296*45,IF(K296="ГУ",F296*30,IF(K296="ГМ",F296*40,IF(K296="Д",F296*30,IF(K296="ГУ1",F296*22.5,IF(K296="К1",F296*10,)))))))</f>
        <v>0</v>
      </c>
      <c r="I296" s="13"/>
      <c r="J296" s="14"/>
      <c r="K296" s="15"/>
      <c r="L296" s="14"/>
      <c r="M296" s="14"/>
      <c r="N296" s="14"/>
      <c r="O296" s="10"/>
      <c r="P296" s="10"/>
    </row>
    <row r="297" customFormat="false" ht="12.8" hidden="false" customHeight="false" outlineLevel="0" collapsed="false">
      <c r="A297" s="10"/>
      <c r="B297" s="10"/>
      <c r="C297" s="10"/>
      <c r="D297" s="17"/>
      <c r="E297" s="10"/>
      <c r="F297" s="11"/>
      <c r="G297" s="11"/>
      <c r="H297" s="12" t="n">
        <f aca="false">IF(K297="К",F297*20,IF(K297="Л",F297*45,IF(K297="ГУ",F297*30,IF(K297="ГМ",F297*40,IF(K297="Д",F297*30,IF(K297="ГУ1",F297*22.5,IF(K297="К1",F297*10,)))))))</f>
        <v>0</v>
      </c>
      <c r="I297" s="13"/>
      <c r="J297" s="14"/>
      <c r="K297" s="15"/>
      <c r="L297" s="14"/>
      <c r="M297" s="14"/>
      <c r="N297" s="14"/>
      <c r="O297" s="10"/>
      <c r="P297" s="10"/>
    </row>
    <row r="298" customFormat="false" ht="12.8" hidden="false" customHeight="false" outlineLevel="0" collapsed="false">
      <c r="A298" s="10"/>
      <c r="B298" s="10"/>
      <c r="C298" s="10"/>
      <c r="D298" s="17"/>
      <c r="E298" s="10"/>
      <c r="F298" s="11"/>
      <c r="G298" s="11"/>
      <c r="H298" s="12" t="n">
        <f aca="false">IF(K298="К",F298*20,IF(K298="Л",F298*45,IF(K298="ГУ",F298*30,IF(K298="ГМ",F298*40,IF(K298="Д",F298*30,IF(K298="ГУ1",F298*22.5,IF(K298="К1",F298*10,)))))))</f>
        <v>0</v>
      </c>
      <c r="I298" s="13"/>
      <c r="J298" s="14"/>
      <c r="K298" s="15"/>
      <c r="L298" s="14"/>
      <c r="M298" s="14"/>
      <c r="N298" s="14"/>
      <c r="O298" s="10"/>
      <c r="P298" s="10"/>
    </row>
    <row r="299" customFormat="false" ht="12.8" hidden="false" customHeight="false" outlineLevel="0" collapsed="false">
      <c r="A299" s="10"/>
      <c r="B299" s="10"/>
      <c r="C299" s="10"/>
      <c r="D299" s="17"/>
      <c r="E299" s="10"/>
      <c r="F299" s="11"/>
      <c r="G299" s="11"/>
      <c r="H299" s="12" t="n">
        <f aca="false">IF(K299="К",F299*20,IF(K299="Л",F299*45,IF(K299="ГУ",F299*30,IF(K299="ГМ",F299*40,IF(K299="Д",F299*30,IF(K299="ГУ1",F299*22.5,IF(K299="К1",F299*10,)))))))</f>
        <v>0</v>
      </c>
      <c r="I299" s="13"/>
      <c r="J299" s="14"/>
      <c r="K299" s="15"/>
      <c r="L299" s="14"/>
      <c r="M299" s="14"/>
      <c r="N299" s="14"/>
      <c r="O299" s="10"/>
      <c r="P299" s="10"/>
    </row>
    <row r="300" customFormat="false" ht="12.8" hidden="false" customHeight="false" outlineLevel="0" collapsed="false">
      <c r="A300" s="10"/>
      <c r="B300" s="10"/>
      <c r="C300" s="10"/>
      <c r="D300" s="17"/>
      <c r="E300" s="10"/>
      <c r="F300" s="11"/>
      <c r="G300" s="11"/>
      <c r="H300" s="12" t="n">
        <f aca="false">IF(K300="К",F300*20,IF(K300="Л",F300*45,IF(K300="ГУ",F300*30,IF(K300="ГМ",F300*40,IF(K300="Д",F300*30,IF(K300="ГУ1",F300*22.5,IF(K300="К1",F300*10,)))))))</f>
        <v>0</v>
      </c>
      <c r="I300" s="13"/>
      <c r="J300" s="14"/>
      <c r="K300" s="15"/>
      <c r="L300" s="14"/>
      <c r="M300" s="14"/>
      <c r="N300" s="14"/>
      <c r="O300" s="10"/>
      <c r="P300" s="10"/>
    </row>
    <row r="301" customFormat="false" ht="12.8" hidden="false" customHeight="false" outlineLevel="0" collapsed="false">
      <c r="A301" s="10"/>
      <c r="B301" s="10"/>
      <c r="C301" s="10"/>
      <c r="D301" s="17"/>
      <c r="E301" s="10"/>
      <c r="F301" s="11"/>
      <c r="G301" s="11"/>
      <c r="H301" s="12" t="n">
        <f aca="false">IF(K301="К",F301*20,IF(K301="Л",F301*45,IF(K301="ГУ",F301*30,IF(K301="ГМ",F301*40,IF(K301="Д",F301*30,IF(K301="ГУ1",F301*22.5,IF(K301="К1",F301*10,)))))))</f>
        <v>0</v>
      </c>
      <c r="I301" s="13"/>
      <c r="J301" s="14"/>
      <c r="K301" s="15"/>
      <c r="L301" s="14"/>
      <c r="M301" s="14"/>
      <c r="N301" s="14"/>
      <c r="O301" s="10"/>
      <c r="P301" s="10"/>
    </row>
    <row r="302" customFormat="false" ht="12.8" hidden="false" customHeight="false" outlineLevel="0" collapsed="false">
      <c r="A302" s="10"/>
      <c r="B302" s="10"/>
      <c r="C302" s="10"/>
      <c r="D302" s="17"/>
      <c r="E302" s="10"/>
      <c r="F302" s="11"/>
      <c r="G302" s="11"/>
      <c r="H302" s="12" t="n">
        <f aca="false">IF(K302="К",F302*20,IF(K302="Л",F302*45,IF(K302="ГУ",F302*30,IF(K302="ГМ",F302*40,IF(K302="Д",F302*30,IF(K302="ГУ1",F302*22.5,IF(K302="К1",F302*10,)))))))</f>
        <v>0</v>
      </c>
      <c r="I302" s="13"/>
      <c r="J302" s="14"/>
      <c r="K302" s="15"/>
      <c r="L302" s="14"/>
      <c r="M302" s="14"/>
      <c r="N302" s="14"/>
      <c r="O302" s="10"/>
      <c r="P302" s="10"/>
    </row>
    <row r="303" customFormat="false" ht="12.8" hidden="false" customHeight="false" outlineLevel="0" collapsed="false">
      <c r="A303" s="10"/>
      <c r="B303" s="10"/>
      <c r="C303" s="10"/>
      <c r="D303" s="17"/>
      <c r="E303" s="10"/>
      <c r="F303" s="11"/>
      <c r="G303" s="11"/>
      <c r="H303" s="12" t="n">
        <f aca="false">IF(K303="К",F303*20,IF(K303="Л",F303*45,IF(K303="ГУ",F303*30,IF(K303="ГМ",F303*40,IF(K303="Д",F303*30,IF(K303="ГУ1",F303*22.5,IF(K303="К1",F303*10,)))))))</f>
        <v>0</v>
      </c>
      <c r="I303" s="13"/>
      <c r="J303" s="14"/>
      <c r="K303" s="15"/>
      <c r="L303" s="14"/>
      <c r="M303" s="14"/>
      <c r="N303" s="14"/>
      <c r="O303" s="10"/>
      <c r="P303" s="10"/>
    </row>
    <row r="304" customFormat="false" ht="12.8" hidden="false" customHeight="false" outlineLevel="0" collapsed="false">
      <c r="A304" s="10"/>
      <c r="B304" s="10"/>
      <c r="C304" s="10"/>
      <c r="D304" s="17"/>
      <c r="E304" s="10"/>
      <c r="F304" s="11"/>
      <c r="G304" s="11"/>
      <c r="H304" s="12" t="n">
        <f aca="false">IF(K304="К",F304*20,IF(K304="Л",F304*45,IF(K304="ГУ",F304*30,IF(K304="ГМ",F304*40,IF(K304="Д",F304*30,IF(K304="ГУ1",F304*22.5,IF(K304="К1",F304*10,)))))))</f>
        <v>0</v>
      </c>
      <c r="I304" s="13"/>
      <c r="J304" s="14"/>
      <c r="K304" s="15"/>
      <c r="L304" s="14"/>
      <c r="M304" s="14"/>
      <c r="N304" s="14"/>
      <c r="O304" s="10"/>
      <c r="P304" s="10"/>
    </row>
    <row r="305" customFormat="false" ht="12.8" hidden="false" customHeight="false" outlineLevel="0" collapsed="false">
      <c r="A305" s="10"/>
      <c r="B305" s="10"/>
      <c r="C305" s="10"/>
      <c r="D305" s="17"/>
      <c r="E305" s="10"/>
      <c r="F305" s="11"/>
      <c r="G305" s="11"/>
      <c r="H305" s="12" t="n">
        <f aca="false">IF(K305="К",F305*20,IF(K305="Л",F305*45,IF(K305="ГУ",F305*30,IF(K305="ГМ",F305*40,IF(K305="Д",F305*30,IF(K305="ГУ1",F305*22.5,IF(K305="К1",F305*10,)))))))</f>
        <v>0</v>
      </c>
      <c r="I305" s="13"/>
      <c r="J305" s="14"/>
      <c r="K305" s="15"/>
      <c r="L305" s="14"/>
      <c r="M305" s="14"/>
      <c r="N305" s="14"/>
      <c r="O305" s="10"/>
      <c r="P305" s="10"/>
    </row>
    <row r="306" customFormat="false" ht="12.8" hidden="false" customHeight="false" outlineLevel="0" collapsed="false">
      <c r="A306" s="10"/>
      <c r="B306" s="10"/>
      <c r="C306" s="10"/>
      <c r="D306" s="17"/>
      <c r="E306" s="10"/>
      <c r="F306" s="11"/>
      <c r="G306" s="11"/>
      <c r="H306" s="12" t="n">
        <f aca="false">IF(K306="К",F306*20,IF(K306="Л",F306*45,IF(K306="ГУ",F306*30,IF(K306="ГМ",F306*40,IF(K306="Д",F306*30,IF(K306="ГУ1",F306*22.5,IF(K306="К1",F306*10,)))))))</f>
        <v>0</v>
      </c>
      <c r="I306" s="13"/>
      <c r="J306" s="14"/>
      <c r="K306" s="15"/>
      <c r="L306" s="14"/>
      <c r="M306" s="14"/>
      <c r="N306" s="14"/>
      <c r="O306" s="10"/>
      <c r="P306" s="10"/>
    </row>
    <row r="307" customFormat="false" ht="12.8" hidden="false" customHeight="false" outlineLevel="0" collapsed="false">
      <c r="A307" s="10"/>
      <c r="B307" s="10"/>
      <c r="C307" s="10"/>
      <c r="D307" s="17"/>
      <c r="E307" s="10"/>
      <c r="F307" s="11"/>
      <c r="G307" s="11"/>
      <c r="H307" s="12" t="n">
        <f aca="false">IF(K307="К",F307*20,IF(K307="Л",F307*45,IF(K307="ГУ",F307*30,IF(K307="ГМ",F307*40,IF(K307="Д",F307*30,IF(K307="ГУ1",F307*22.5,IF(K307="К1",F307*10,)))))))</f>
        <v>0</v>
      </c>
      <c r="I307" s="13"/>
      <c r="J307" s="14"/>
      <c r="K307" s="15"/>
      <c r="L307" s="14"/>
      <c r="M307" s="14"/>
      <c r="N307" s="14"/>
      <c r="O307" s="10"/>
      <c r="P307" s="10"/>
    </row>
    <row r="308" customFormat="false" ht="12.8" hidden="false" customHeight="false" outlineLevel="0" collapsed="false">
      <c r="A308" s="10"/>
      <c r="B308" s="10"/>
      <c r="C308" s="10"/>
      <c r="D308" s="17"/>
      <c r="E308" s="10"/>
      <c r="F308" s="11"/>
      <c r="G308" s="11"/>
      <c r="H308" s="12" t="n">
        <f aca="false">IF(K308="К",F308*20,IF(K308="Л",F308*45,IF(K308="ГУ",F308*30,IF(K308="ГМ",F308*40,IF(K308="Д",F308*30,IF(K308="ГУ1",F308*22.5,IF(K308="К1",F308*10,)))))))</f>
        <v>0</v>
      </c>
      <c r="I308" s="13"/>
      <c r="J308" s="14"/>
      <c r="K308" s="15"/>
      <c r="L308" s="14"/>
      <c r="M308" s="14"/>
      <c r="N308" s="14"/>
      <c r="O308" s="10"/>
      <c r="P308" s="10"/>
    </row>
    <row r="309" customFormat="false" ht="12.8" hidden="false" customHeight="false" outlineLevel="0" collapsed="false">
      <c r="A309" s="10"/>
      <c r="B309" s="10"/>
      <c r="C309" s="10"/>
      <c r="D309" s="17"/>
      <c r="E309" s="10"/>
      <c r="F309" s="11"/>
      <c r="G309" s="11"/>
      <c r="H309" s="12" t="n">
        <f aca="false">IF(K309="К",F309*20,IF(K309="Л",F309*45,IF(K309="ГУ",F309*30,IF(K309="ГМ",F309*40,IF(K309="Д",F309*30,IF(K309="ГУ1",F309*22.5,IF(K309="К1",F309*10,)))))))</f>
        <v>0</v>
      </c>
      <c r="I309" s="13"/>
      <c r="J309" s="14"/>
      <c r="K309" s="15"/>
      <c r="L309" s="14"/>
      <c r="M309" s="14"/>
      <c r="N309" s="14"/>
      <c r="O309" s="10"/>
      <c r="P309" s="10"/>
    </row>
    <row r="310" customFormat="false" ht="12.8" hidden="false" customHeight="false" outlineLevel="0" collapsed="false">
      <c r="A310" s="10"/>
      <c r="B310" s="10"/>
      <c r="C310" s="10"/>
      <c r="D310" s="17"/>
      <c r="E310" s="10"/>
      <c r="F310" s="11"/>
      <c r="G310" s="11"/>
      <c r="H310" s="12" t="n">
        <f aca="false">IF(K310="К",F310*20,IF(K310="Л",F310*45,IF(K310="ГУ",F310*30,IF(K310="ГМ",F310*40,IF(K310="Д",F310*30,IF(K310="ГУ1",F310*22.5,IF(K310="К1",F310*10,)))))))</f>
        <v>0</v>
      </c>
      <c r="I310" s="13"/>
      <c r="J310" s="14"/>
      <c r="K310" s="15"/>
      <c r="L310" s="14"/>
      <c r="M310" s="14"/>
      <c r="N310" s="14"/>
      <c r="O310" s="10"/>
      <c r="P310" s="10"/>
    </row>
    <row r="311" customFormat="false" ht="12.8" hidden="false" customHeight="false" outlineLevel="0" collapsed="false">
      <c r="A311" s="10"/>
      <c r="B311" s="10"/>
      <c r="C311" s="10"/>
      <c r="D311" s="17"/>
      <c r="E311" s="10"/>
      <c r="F311" s="11"/>
      <c r="G311" s="11"/>
      <c r="H311" s="12" t="n">
        <f aca="false">IF(K311="К",F311*20,IF(K311="Л",F311*45,IF(K311="ГУ",F311*30,IF(K311="ГМ",F311*40,IF(K311="Д",F311*30,IF(K311="ГУ1",F311*22.5,IF(K311="К1",F311*10,)))))))</f>
        <v>0</v>
      </c>
      <c r="I311" s="13"/>
      <c r="J311" s="14"/>
      <c r="K311" s="15"/>
      <c r="L311" s="14"/>
      <c r="M311" s="14"/>
      <c r="N311" s="14"/>
      <c r="O311" s="10"/>
      <c r="P311" s="10"/>
    </row>
    <row r="312" customFormat="false" ht="12.8" hidden="false" customHeight="false" outlineLevel="0" collapsed="false">
      <c r="A312" s="10"/>
      <c r="B312" s="10"/>
      <c r="C312" s="10"/>
      <c r="D312" s="17"/>
      <c r="E312" s="10"/>
      <c r="F312" s="11"/>
      <c r="G312" s="11"/>
      <c r="H312" s="12" t="n">
        <f aca="false">IF(K312="К",F312*20,IF(K312="Л",F312*45,IF(K312="ГУ",F312*30,IF(K312="ГМ",F312*40,IF(K312="Д",F312*30,IF(K312="ГУ1",F312*22.5,IF(K312="К1",F312*10,)))))))</f>
        <v>0</v>
      </c>
      <c r="I312" s="13"/>
      <c r="J312" s="14"/>
      <c r="K312" s="15"/>
      <c r="L312" s="14"/>
      <c r="M312" s="14"/>
      <c r="N312" s="14"/>
      <c r="O312" s="10"/>
      <c r="P312" s="10"/>
    </row>
    <row r="313" customFormat="false" ht="12.8" hidden="false" customHeight="false" outlineLevel="0" collapsed="false">
      <c r="A313" s="10"/>
      <c r="B313" s="10"/>
      <c r="C313" s="10"/>
      <c r="D313" s="17"/>
      <c r="E313" s="10"/>
      <c r="F313" s="11"/>
      <c r="G313" s="11"/>
      <c r="H313" s="12" t="n">
        <f aca="false">IF(K313="К",F313*20,IF(K313="Л",F313*45,IF(K313="ГУ",F313*30,IF(K313="ГМ",F313*40,IF(K313="Д",F313*30,IF(K313="ГУ1",F313*22.5,IF(K313="К1",F313*10,)))))))</f>
        <v>0</v>
      </c>
      <c r="I313" s="13"/>
      <c r="J313" s="14"/>
      <c r="K313" s="15"/>
      <c r="L313" s="14"/>
      <c r="M313" s="14"/>
      <c r="N313" s="14"/>
      <c r="O313" s="10"/>
      <c r="P313" s="10"/>
    </row>
    <row r="314" customFormat="false" ht="12.8" hidden="false" customHeight="false" outlineLevel="0" collapsed="false">
      <c r="A314" s="10"/>
      <c r="B314" s="10"/>
      <c r="C314" s="10"/>
      <c r="D314" s="17"/>
      <c r="E314" s="10"/>
      <c r="F314" s="11"/>
      <c r="G314" s="11"/>
      <c r="H314" s="12" t="n">
        <f aca="false">IF(K314="К",F314*20,IF(K314="Л",F314*45,IF(K314="ГУ",F314*30,IF(K314="ГМ",F314*40,IF(K314="Д",F314*30,IF(K314="ГУ1",F314*22.5,IF(K314="К1",F314*10,)))))))</f>
        <v>0</v>
      </c>
      <c r="I314" s="13"/>
      <c r="J314" s="14"/>
      <c r="K314" s="15"/>
      <c r="L314" s="14"/>
      <c r="M314" s="14"/>
      <c r="N314" s="14"/>
      <c r="O314" s="10"/>
      <c r="P314" s="10"/>
    </row>
    <row r="315" customFormat="false" ht="12.8" hidden="false" customHeight="false" outlineLevel="0" collapsed="false">
      <c r="A315" s="10"/>
      <c r="B315" s="10"/>
      <c r="C315" s="10"/>
      <c r="D315" s="17"/>
      <c r="E315" s="10"/>
      <c r="F315" s="11"/>
      <c r="G315" s="11"/>
      <c r="H315" s="12" t="n">
        <f aca="false">IF(K315="К",F315*20,IF(K315="Л",F315*45,IF(K315="ГУ",F315*30,IF(K315="ГМ",F315*40,IF(K315="Д",F315*30,IF(K315="ГУ1",F315*22.5,IF(K315="К1",F315*10,)))))))</f>
        <v>0</v>
      </c>
      <c r="I315" s="13"/>
      <c r="J315" s="14"/>
      <c r="K315" s="15"/>
      <c r="L315" s="14"/>
      <c r="M315" s="14"/>
      <c r="N315" s="14"/>
      <c r="O315" s="10"/>
      <c r="P315" s="10"/>
    </row>
    <row r="316" customFormat="false" ht="12.8" hidden="false" customHeight="false" outlineLevel="0" collapsed="false">
      <c r="A316" s="10"/>
      <c r="B316" s="10"/>
      <c r="C316" s="10"/>
      <c r="D316" s="17"/>
      <c r="E316" s="10"/>
      <c r="F316" s="11"/>
      <c r="G316" s="11"/>
      <c r="H316" s="12" t="n">
        <f aca="false">IF(K316="К",F316*20,IF(K316="Л",F316*45,IF(K316="ГУ",F316*30,IF(K316="ГМ",F316*40,IF(K316="Д",F316*30,IF(K316="ГУ1",F316*22.5,IF(K316="К1",F316*10,)))))))</f>
        <v>0</v>
      </c>
      <c r="I316" s="13"/>
      <c r="J316" s="14"/>
      <c r="K316" s="15"/>
      <c r="L316" s="14"/>
      <c r="M316" s="14"/>
      <c r="N316" s="14"/>
      <c r="O316" s="10"/>
      <c r="P316" s="10"/>
    </row>
    <row r="317" customFormat="false" ht="12.8" hidden="false" customHeight="false" outlineLevel="0" collapsed="false">
      <c r="A317" s="10"/>
      <c r="B317" s="10"/>
      <c r="C317" s="10"/>
      <c r="D317" s="17"/>
      <c r="E317" s="10"/>
      <c r="F317" s="11"/>
      <c r="G317" s="11"/>
      <c r="H317" s="12" t="n">
        <f aca="false">IF(K317="К",F317*20,IF(K317="Л",F317*45,IF(K317="ГУ",F317*30,IF(K317="ГМ",F317*40,IF(K317="Д",F317*30,IF(K317="ГУ1",F317*22.5,IF(K317="К1",F317*10,)))))))</f>
        <v>0</v>
      </c>
      <c r="I317" s="13"/>
      <c r="J317" s="14"/>
      <c r="K317" s="15"/>
      <c r="L317" s="14"/>
      <c r="M317" s="14"/>
      <c r="N317" s="14"/>
      <c r="O317" s="10"/>
      <c r="P317" s="10"/>
    </row>
    <row r="318" customFormat="false" ht="12.8" hidden="false" customHeight="false" outlineLevel="0" collapsed="false">
      <c r="A318" s="10"/>
      <c r="B318" s="10"/>
      <c r="C318" s="10"/>
      <c r="D318" s="17"/>
      <c r="E318" s="10"/>
      <c r="F318" s="11"/>
      <c r="G318" s="11"/>
      <c r="H318" s="12" t="n">
        <f aca="false">IF(K318="К",F318*20,IF(K318="Л",F318*45,IF(K318="ГУ",F318*30,IF(K318="ГМ",F318*40,IF(K318="Д",F318*30,IF(K318="ГУ1",F318*22.5,IF(K318="К1",F318*10,)))))))</f>
        <v>0</v>
      </c>
      <c r="I318" s="13"/>
      <c r="J318" s="14"/>
      <c r="K318" s="15"/>
      <c r="L318" s="14"/>
      <c r="M318" s="14"/>
      <c r="N318" s="14"/>
      <c r="O318" s="10"/>
      <c r="P318" s="10"/>
    </row>
    <row r="319" customFormat="false" ht="12.8" hidden="false" customHeight="false" outlineLevel="0" collapsed="false">
      <c r="A319" s="10"/>
      <c r="B319" s="10"/>
      <c r="C319" s="10"/>
      <c r="D319" s="17"/>
      <c r="E319" s="10"/>
      <c r="F319" s="11"/>
      <c r="G319" s="11"/>
      <c r="H319" s="12" t="n">
        <f aca="false">IF(K319="К",F319*20,IF(K319="Л",F319*45,IF(K319="ГУ",F319*30,IF(K319="ГМ",F319*40,IF(K319="Д",F319*30,IF(K319="ГУ1",F319*22.5,IF(K319="К1",F319*10,)))))))</f>
        <v>0</v>
      </c>
      <c r="I319" s="13"/>
      <c r="J319" s="14"/>
      <c r="K319" s="15"/>
      <c r="L319" s="14"/>
      <c r="M319" s="14"/>
      <c r="N319" s="14"/>
      <c r="O319" s="10"/>
      <c r="P319" s="10"/>
    </row>
    <row r="320" customFormat="false" ht="12.8" hidden="false" customHeight="false" outlineLevel="0" collapsed="false">
      <c r="A320" s="10"/>
      <c r="B320" s="10"/>
      <c r="C320" s="10"/>
      <c r="D320" s="17"/>
      <c r="E320" s="10"/>
      <c r="F320" s="11"/>
      <c r="G320" s="11"/>
      <c r="H320" s="12" t="n">
        <f aca="false">IF(K320="К",F320*20,IF(K320="Л",F320*45,IF(K320="ГУ",F320*30,IF(K320="ГМ",F320*40,IF(K320="Д",F320*30,IF(K320="ГУ1",F320*22.5,IF(K320="К1",F320*10,)))))))</f>
        <v>0</v>
      </c>
      <c r="I320" s="13"/>
      <c r="J320" s="14"/>
      <c r="K320" s="15"/>
      <c r="L320" s="14"/>
      <c r="M320" s="14"/>
      <c r="N320" s="14"/>
      <c r="O320" s="10"/>
      <c r="P320" s="10"/>
    </row>
    <row r="321" customFormat="false" ht="12.8" hidden="false" customHeight="false" outlineLevel="0" collapsed="false">
      <c r="A321" s="10"/>
      <c r="B321" s="10"/>
      <c r="C321" s="10"/>
      <c r="D321" s="17"/>
      <c r="E321" s="10"/>
      <c r="F321" s="11"/>
      <c r="G321" s="11"/>
      <c r="H321" s="12" t="n">
        <f aca="false">IF(K321="К",F321*20,IF(K321="Л",F321*45,IF(K321="ГУ",F321*30,IF(K321="ГМ",F321*40,IF(K321="Д",F321*30,IF(K321="ГУ1",F321*22.5,IF(K321="К1",F321*10,)))))))</f>
        <v>0</v>
      </c>
      <c r="I321" s="13"/>
      <c r="J321" s="14"/>
      <c r="K321" s="15"/>
      <c r="L321" s="14"/>
      <c r="M321" s="14"/>
      <c r="N321" s="14"/>
      <c r="O321" s="10"/>
      <c r="P321" s="10"/>
    </row>
    <row r="322" customFormat="false" ht="12.8" hidden="false" customHeight="false" outlineLevel="0" collapsed="false">
      <c r="A322" s="10"/>
      <c r="B322" s="10"/>
      <c r="C322" s="10"/>
      <c r="D322" s="17"/>
      <c r="E322" s="10"/>
      <c r="F322" s="11"/>
      <c r="G322" s="11"/>
      <c r="H322" s="12" t="n">
        <f aca="false">IF(K322="К",F322*20,IF(K322="Л",F322*45,IF(K322="ГУ",F322*30,IF(K322="ГМ",F322*40,IF(K322="Д",F322*30,IF(K322="ГУ1",F322*22.5,IF(K322="К1",F322*10,)))))))</f>
        <v>0</v>
      </c>
      <c r="I322" s="13"/>
      <c r="J322" s="14"/>
      <c r="K322" s="15"/>
      <c r="L322" s="14"/>
      <c r="M322" s="14"/>
      <c r="N322" s="14"/>
      <c r="O322" s="10"/>
      <c r="P322" s="10"/>
    </row>
    <row r="323" customFormat="false" ht="12.8" hidden="false" customHeight="false" outlineLevel="0" collapsed="false">
      <c r="A323" s="10"/>
      <c r="B323" s="10"/>
      <c r="C323" s="10"/>
      <c r="D323" s="17"/>
      <c r="E323" s="10"/>
      <c r="F323" s="11"/>
      <c r="G323" s="11"/>
      <c r="H323" s="12" t="n">
        <f aca="false">IF(K323="К",F323*20,IF(K323="Л",F323*45,IF(K323="ГУ",F323*30,IF(K323="ГМ",F323*40,IF(K323="Д",F323*30,IF(K323="ГУ1",F323*22.5,IF(K323="К1",F323*10,)))))))</f>
        <v>0</v>
      </c>
      <c r="I323" s="13"/>
      <c r="J323" s="14"/>
      <c r="K323" s="15"/>
      <c r="L323" s="14"/>
      <c r="M323" s="14"/>
      <c r="N323" s="14"/>
      <c r="O323" s="10"/>
      <c r="P323" s="10"/>
    </row>
    <row r="324" customFormat="false" ht="12.8" hidden="false" customHeight="false" outlineLevel="0" collapsed="false">
      <c r="A324" s="10"/>
      <c r="B324" s="10"/>
      <c r="C324" s="10"/>
      <c r="D324" s="17"/>
      <c r="E324" s="10"/>
      <c r="F324" s="11"/>
      <c r="G324" s="11"/>
      <c r="H324" s="12" t="n">
        <f aca="false">IF(K324="К",F324*20,IF(K324="Л",F324*45,IF(K324="ГУ",F324*30,IF(K324="ГМ",F324*40,IF(K324="Д",F324*30,IF(K324="ГУ1",F324*22.5,IF(K324="К1",F324*10,)))))))</f>
        <v>0</v>
      </c>
      <c r="I324" s="13"/>
      <c r="J324" s="14"/>
      <c r="K324" s="15"/>
      <c r="L324" s="14"/>
      <c r="M324" s="14"/>
      <c r="N324" s="14"/>
      <c r="O324" s="10"/>
      <c r="P324" s="10"/>
    </row>
    <row r="325" customFormat="false" ht="12.8" hidden="false" customHeight="false" outlineLevel="0" collapsed="false">
      <c r="A325" s="10"/>
      <c r="B325" s="10"/>
      <c r="C325" s="10"/>
      <c r="D325" s="17"/>
      <c r="E325" s="10"/>
      <c r="F325" s="11"/>
      <c r="G325" s="11"/>
      <c r="H325" s="12" t="n">
        <f aca="false">IF(K325="К",F325*20,IF(K325="Л",F325*45,IF(K325="ГУ",F325*30,IF(K325="ГМ",F325*40,IF(K325="Д",F325*30,IF(K325="ГУ1",F325*22.5,IF(K325="К1",F325*10,)))))))</f>
        <v>0</v>
      </c>
      <c r="I325" s="13"/>
      <c r="J325" s="14"/>
      <c r="K325" s="15"/>
      <c r="L325" s="14"/>
      <c r="M325" s="14"/>
      <c r="N325" s="14"/>
      <c r="O325" s="10"/>
      <c r="P325" s="10"/>
    </row>
    <row r="326" customFormat="false" ht="12.8" hidden="false" customHeight="false" outlineLevel="0" collapsed="false">
      <c r="A326" s="10"/>
      <c r="B326" s="10"/>
      <c r="C326" s="10"/>
      <c r="D326" s="17"/>
      <c r="E326" s="10"/>
      <c r="F326" s="11"/>
      <c r="G326" s="11"/>
      <c r="H326" s="12" t="n">
        <f aca="false">IF(K326="К",F326*20,IF(K326="Л",F326*45,IF(K326="ГУ",F326*30,IF(K326="ГМ",F326*40,IF(K326="Д",F326*30,IF(K326="ГУ1",F326*22.5,IF(K326="К1",F326*10,)))))))</f>
        <v>0</v>
      </c>
      <c r="I326" s="13"/>
      <c r="J326" s="14"/>
      <c r="K326" s="15"/>
      <c r="L326" s="14"/>
      <c r="M326" s="14"/>
      <c r="N326" s="14"/>
      <c r="O326" s="10"/>
      <c r="P326" s="10"/>
    </row>
    <row r="327" customFormat="false" ht="12.8" hidden="false" customHeight="false" outlineLevel="0" collapsed="false">
      <c r="A327" s="10"/>
      <c r="B327" s="10"/>
      <c r="C327" s="10"/>
      <c r="D327" s="17"/>
      <c r="E327" s="10"/>
      <c r="F327" s="11"/>
      <c r="G327" s="11"/>
      <c r="H327" s="12" t="n">
        <f aca="false">IF(K327="К",F327*20,IF(K327="Л",F327*45,IF(K327="ГУ",F327*30,IF(K327="ГМ",F327*40,IF(K327="Д",F327*30,IF(K327="ГУ1",F327*22.5,IF(K327="К1",F327*10,)))))))</f>
        <v>0</v>
      </c>
      <c r="I327" s="13"/>
      <c r="J327" s="14"/>
      <c r="K327" s="15"/>
      <c r="L327" s="14"/>
      <c r="M327" s="14"/>
      <c r="N327" s="14"/>
      <c r="O327" s="10"/>
      <c r="P327" s="10"/>
    </row>
    <row r="328" customFormat="false" ht="12.8" hidden="false" customHeight="false" outlineLevel="0" collapsed="false">
      <c r="A328" s="10"/>
      <c r="B328" s="10"/>
      <c r="C328" s="10"/>
      <c r="D328" s="17"/>
      <c r="E328" s="10"/>
      <c r="F328" s="11"/>
      <c r="G328" s="11"/>
      <c r="H328" s="12" t="n">
        <f aca="false">IF(K328="К",F328*20,IF(K328="Л",F328*45,IF(K328="ГУ",F328*30,IF(K328="ГМ",F328*40,IF(K328="Д",F328*30,IF(K328="ГУ1",F328*22.5,IF(K328="К1",F328*10,)))))))</f>
        <v>0</v>
      </c>
      <c r="I328" s="13"/>
      <c r="J328" s="14"/>
      <c r="K328" s="15"/>
      <c r="L328" s="14"/>
      <c r="M328" s="14"/>
      <c r="N328" s="14"/>
      <c r="O328" s="10"/>
      <c r="P328" s="10"/>
    </row>
    <row r="329" customFormat="false" ht="12.8" hidden="false" customHeight="false" outlineLevel="0" collapsed="false">
      <c r="A329" s="10"/>
      <c r="B329" s="10"/>
      <c r="C329" s="10"/>
      <c r="D329" s="17"/>
      <c r="E329" s="10"/>
      <c r="F329" s="11"/>
      <c r="G329" s="11"/>
      <c r="H329" s="12" t="n">
        <f aca="false">IF(K329="К",F329*20,IF(K329="Л",F329*45,IF(K329="ГУ",F329*30,IF(K329="ГМ",F329*40,IF(K329="Д",F329*30,IF(K329="ГУ1",F329*22.5,IF(K329="К1",F329*10,)))))))</f>
        <v>0</v>
      </c>
      <c r="I329" s="13"/>
      <c r="J329" s="14"/>
      <c r="K329" s="15"/>
      <c r="L329" s="14"/>
      <c r="M329" s="14"/>
      <c r="N329" s="14"/>
      <c r="O329" s="10"/>
      <c r="P329" s="10"/>
    </row>
    <row r="330" customFormat="false" ht="12.8" hidden="false" customHeight="false" outlineLevel="0" collapsed="false">
      <c r="A330" s="10"/>
      <c r="B330" s="10"/>
      <c r="C330" s="10"/>
      <c r="D330" s="17"/>
      <c r="E330" s="10"/>
      <c r="F330" s="11"/>
      <c r="G330" s="11"/>
      <c r="H330" s="12" t="n">
        <f aca="false">IF(K330="К",F330*20,IF(K330="Л",F330*45,IF(K330="ГУ",F330*30,IF(K330="ГМ",F330*40,IF(K330="Д",F330*30,IF(K330="ГУ1",F330*22.5,IF(K330="К1",F330*10,)))))))</f>
        <v>0</v>
      </c>
      <c r="I330" s="13"/>
      <c r="J330" s="14"/>
      <c r="K330" s="15"/>
      <c r="L330" s="14"/>
      <c r="M330" s="14"/>
      <c r="N330" s="14"/>
      <c r="O330" s="10"/>
      <c r="P330" s="10"/>
    </row>
    <row r="331" customFormat="false" ht="12.8" hidden="false" customHeight="false" outlineLevel="0" collapsed="false">
      <c r="A331" s="10"/>
      <c r="B331" s="10"/>
      <c r="C331" s="10"/>
      <c r="D331" s="17"/>
      <c r="E331" s="10"/>
      <c r="F331" s="11"/>
      <c r="G331" s="11"/>
      <c r="H331" s="12" t="n">
        <f aca="false">IF(K331="К",F331*20,IF(K331="Л",F331*45,IF(K331="ГУ",F331*30,IF(K331="ГМ",F331*40,IF(K331="Д",F331*30,IF(K331="ГУ1",F331*22.5,IF(K331="К1",F331*10,)))))))</f>
        <v>0</v>
      </c>
      <c r="I331" s="13"/>
      <c r="J331" s="14"/>
      <c r="K331" s="15"/>
      <c r="L331" s="14"/>
      <c r="M331" s="14"/>
      <c r="N331" s="14"/>
      <c r="O331" s="10"/>
      <c r="P331" s="10"/>
    </row>
  </sheetData>
  <autoFilter ref="A1:P331"/>
  <mergeCells count="1">
    <mergeCell ref="Y13:AB13"/>
  </mergeCells>
  <conditionalFormatting sqref="C1:C30 C32 B1:B61 B181:B331 C121 A121:A128 A215:A233 B63:B179 A234:A331 C34:C120 A1:A120 C123:C212 A130:A213 C214:C331">
    <cfRule type="duplicateValues" priority="2" aboveAverage="0" equalAverage="0" bottom="0" percent="0" rank="0" text="" dxfId="0"/>
  </conditionalFormatting>
  <hyperlinks>
    <hyperlink ref="A33" r:id="rId2" display="http://www.oll-trade74.ru/"/>
    <hyperlink ref="C213" r:id="rId3" display="ИНЖЕНЕРНО-ПРОИЗВОДСТВЕННОЕ ПРЕДПРИЯТИЕ ФЕРРУМ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1" activePane="bottomLeft" state="frozen"/>
      <selection pane="topLeft" activeCell="A1" activeCellId="0" sqref="A1"/>
      <selection pane="bottomLeft" activeCell="A236" activeCellId="0" sqref="A236"/>
    </sheetView>
  </sheetViews>
  <sheetFormatPr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37.42"/>
    <col collapsed="false" customWidth="true" hidden="false" outlineLevel="0" max="3" min="3" style="0" width="44.31"/>
    <col collapsed="false" customWidth="true" hidden="false" outlineLevel="0" max="4" min="4" style="0" width="72.02"/>
    <col collapsed="false" customWidth="true" hidden="false" outlineLevel="0" max="5" min="5" style="0" width="31.15"/>
    <col collapsed="false" customWidth="true" hidden="false" outlineLevel="0" max="1025" min="6" style="0" width="8.71"/>
  </cols>
  <sheetData>
    <row r="1" customFormat="false" ht="15.75" hidden="false" customHeight="false" outlineLevel="0" collapsed="false">
      <c r="A1" s="89" t="s">
        <v>779</v>
      </c>
      <c r="B1" s="89" t="s">
        <v>780</v>
      </c>
      <c r="C1" s="89" t="s">
        <v>781</v>
      </c>
      <c r="D1" s="89" t="s">
        <v>782</v>
      </c>
      <c r="E1" s="90" t="s">
        <v>783</v>
      </c>
    </row>
    <row r="2" customFormat="false" ht="15" hidden="false" customHeight="false" outlineLevel="0" collapsed="false">
      <c r="A2" s="91" t="s">
        <v>51</v>
      </c>
      <c r="B2" s="91" t="s">
        <v>784</v>
      </c>
      <c r="C2" s="91" t="s">
        <v>785</v>
      </c>
      <c r="D2" s="91" t="s">
        <v>786</v>
      </c>
      <c r="E2" s="92"/>
    </row>
    <row r="3" customFormat="false" ht="15" hidden="false" customHeight="false" outlineLevel="0" collapsed="false">
      <c r="A3" s="91" t="s">
        <v>51</v>
      </c>
      <c r="B3" s="91" t="s">
        <v>787</v>
      </c>
      <c r="C3" s="91" t="s">
        <v>788</v>
      </c>
      <c r="D3" s="91" t="s">
        <v>786</v>
      </c>
      <c r="E3" s="92"/>
    </row>
    <row r="4" s="94" customFormat="true" ht="15" hidden="false" customHeight="false" outlineLevel="0" collapsed="false">
      <c r="A4" s="93" t="s">
        <v>18</v>
      </c>
      <c r="B4" s="93" t="s">
        <v>789</v>
      </c>
      <c r="C4" s="93" t="s">
        <v>790</v>
      </c>
      <c r="D4" s="93" t="s">
        <v>791</v>
      </c>
      <c r="E4" s="92" t="s">
        <v>792</v>
      </c>
    </row>
    <row r="5" customFormat="false" ht="15" hidden="false" customHeight="false" outlineLevel="0" collapsed="false">
      <c r="A5" s="91" t="s">
        <v>18</v>
      </c>
      <c r="B5" s="91" t="s">
        <v>793</v>
      </c>
      <c r="C5" s="91" t="s">
        <v>794</v>
      </c>
      <c r="D5" s="91" t="s">
        <v>786</v>
      </c>
      <c r="E5" s="92"/>
    </row>
    <row r="6" customFormat="false" ht="15" hidden="false" customHeight="false" outlineLevel="0" collapsed="false">
      <c r="A6" s="91" t="s">
        <v>46</v>
      </c>
      <c r="B6" s="91" t="s">
        <v>795</v>
      </c>
      <c r="C6" s="91" t="s">
        <v>796</v>
      </c>
      <c r="D6" s="91" t="s">
        <v>797</v>
      </c>
      <c r="E6" s="92"/>
    </row>
    <row r="7" customFormat="false" ht="15" hidden="false" customHeight="false" outlineLevel="0" collapsed="false">
      <c r="A7" s="91" t="s">
        <v>46</v>
      </c>
      <c r="B7" s="91" t="s">
        <v>798</v>
      </c>
      <c r="C7" s="91" t="s">
        <v>799</v>
      </c>
      <c r="D7" s="91" t="s">
        <v>797</v>
      </c>
      <c r="E7" s="92"/>
    </row>
    <row r="8" customFormat="false" ht="15" hidden="false" customHeight="false" outlineLevel="0" collapsed="false">
      <c r="A8" s="91" t="s">
        <v>18</v>
      </c>
      <c r="B8" s="91" t="s">
        <v>800</v>
      </c>
      <c r="C8" s="91" t="s">
        <v>801</v>
      </c>
      <c r="D8" s="91" t="s">
        <v>802</v>
      </c>
      <c r="E8" s="92"/>
    </row>
    <row r="9" customFormat="false" ht="15" hidden="false" customHeight="false" outlineLevel="0" collapsed="false">
      <c r="A9" s="91" t="s">
        <v>803</v>
      </c>
      <c r="B9" s="91" t="s">
        <v>804</v>
      </c>
      <c r="C9" s="91" t="s">
        <v>805</v>
      </c>
      <c r="D9" s="91" t="s">
        <v>806</v>
      </c>
      <c r="E9" s="92" t="s">
        <v>807</v>
      </c>
    </row>
    <row r="10" customFormat="false" ht="15" hidden="false" customHeight="false" outlineLevel="0" collapsed="false">
      <c r="A10" s="91" t="s">
        <v>18</v>
      </c>
      <c r="B10" s="91" t="s">
        <v>808</v>
      </c>
      <c r="C10" s="95" t="s">
        <v>809</v>
      </c>
      <c r="D10" s="91" t="s">
        <v>810</v>
      </c>
      <c r="E10" s="92"/>
    </row>
    <row r="11" customFormat="false" ht="15" hidden="false" customHeight="false" outlineLevel="0" collapsed="false">
      <c r="A11" s="91" t="s">
        <v>51</v>
      </c>
      <c r="B11" s="91" t="s">
        <v>811</v>
      </c>
      <c r="C11" s="91" t="s">
        <v>812</v>
      </c>
      <c r="D11" s="91" t="s">
        <v>810</v>
      </c>
      <c r="E11" s="92"/>
    </row>
    <row r="12" customFormat="false" ht="15" hidden="false" customHeight="false" outlineLevel="0" collapsed="false">
      <c r="A12" s="91" t="s">
        <v>803</v>
      </c>
      <c r="B12" s="91" t="s">
        <v>813</v>
      </c>
      <c r="C12" s="91" t="s">
        <v>814</v>
      </c>
      <c r="D12" s="91" t="s">
        <v>810</v>
      </c>
      <c r="E12" s="92"/>
    </row>
    <row r="13" customFormat="false" ht="15" hidden="false" customHeight="false" outlineLevel="0" collapsed="false">
      <c r="A13" s="91" t="s">
        <v>803</v>
      </c>
      <c r="B13" s="91" t="s">
        <v>815</v>
      </c>
      <c r="C13" s="91" t="s">
        <v>816</v>
      </c>
      <c r="D13" s="91" t="s">
        <v>810</v>
      </c>
      <c r="E13" s="92"/>
    </row>
    <row r="14" customFormat="false" ht="15" hidden="false" customHeight="false" outlineLevel="0" collapsed="false">
      <c r="A14" s="91" t="s">
        <v>46</v>
      </c>
      <c r="B14" s="91" t="s">
        <v>817</v>
      </c>
      <c r="C14" s="91" t="s">
        <v>818</v>
      </c>
      <c r="D14" s="91" t="s">
        <v>810</v>
      </c>
      <c r="E14" s="92"/>
    </row>
    <row r="15" customFormat="false" ht="15" hidden="false" customHeight="false" outlineLevel="0" collapsed="false">
      <c r="A15" s="91" t="s">
        <v>46</v>
      </c>
      <c r="B15" s="91" t="s">
        <v>819</v>
      </c>
      <c r="C15" s="91" t="s">
        <v>820</v>
      </c>
      <c r="D15" s="91" t="s">
        <v>810</v>
      </c>
      <c r="E15" s="92" t="s">
        <v>821</v>
      </c>
    </row>
    <row r="16" s="98" customFormat="true" ht="15" hidden="false" customHeight="false" outlineLevel="0" collapsed="false">
      <c r="A16" s="96" t="s">
        <v>37</v>
      </c>
      <c r="B16" s="96" t="s">
        <v>822</v>
      </c>
      <c r="C16" s="96" t="s">
        <v>94</v>
      </c>
      <c r="D16" s="96" t="s">
        <v>823</v>
      </c>
      <c r="E16" s="97" t="s">
        <v>824</v>
      </c>
    </row>
    <row r="17" customFormat="false" ht="15" hidden="false" customHeight="false" outlineLevel="0" collapsed="false">
      <c r="A17" s="91" t="s">
        <v>18</v>
      </c>
      <c r="B17" s="91" t="s">
        <v>825</v>
      </c>
      <c r="C17" s="91" t="s">
        <v>826</v>
      </c>
      <c r="D17" s="91" t="s">
        <v>827</v>
      </c>
      <c r="E17" s="92"/>
    </row>
    <row r="18" customFormat="false" ht="15" hidden="false" customHeight="false" outlineLevel="0" collapsed="false">
      <c r="A18" s="91" t="s">
        <v>37</v>
      </c>
      <c r="B18" s="91" t="s">
        <v>828</v>
      </c>
      <c r="C18" s="91" t="s">
        <v>829</v>
      </c>
      <c r="D18" s="91" t="s">
        <v>827</v>
      </c>
      <c r="E18" s="92"/>
    </row>
    <row r="19" customFormat="false" ht="15" hidden="false" customHeight="false" outlineLevel="0" collapsed="false">
      <c r="A19" s="91" t="s">
        <v>46</v>
      </c>
      <c r="B19" s="91" t="s">
        <v>830</v>
      </c>
      <c r="C19" s="91" t="s">
        <v>44</v>
      </c>
      <c r="D19" s="91" t="s">
        <v>827</v>
      </c>
      <c r="E19" s="92"/>
    </row>
    <row r="20" customFormat="false" ht="15" hidden="false" customHeight="false" outlineLevel="0" collapsed="false">
      <c r="A20" s="91" t="s">
        <v>18</v>
      </c>
      <c r="B20" s="91" t="s">
        <v>831</v>
      </c>
      <c r="C20" s="91" t="s">
        <v>16</v>
      </c>
      <c r="D20" s="91" t="s">
        <v>832</v>
      </c>
      <c r="E20" s="92"/>
    </row>
    <row r="21" customFormat="false" ht="15" hidden="false" customHeight="false" outlineLevel="0" collapsed="false">
      <c r="A21" s="91" t="s">
        <v>143</v>
      </c>
      <c r="B21" s="91" t="s">
        <v>833</v>
      </c>
      <c r="C21" s="91" t="s">
        <v>141</v>
      </c>
      <c r="D21" s="91" t="s">
        <v>832</v>
      </c>
      <c r="E21" s="92"/>
    </row>
    <row r="22" customFormat="false" ht="15" hidden="false" customHeight="false" outlineLevel="0" collapsed="false">
      <c r="A22" s="91" t="s">
        <v>803</v>
      </c>
      <c r="B22" s="91" t="s">
        <v>834</v>
      </c>
      <c r="C22" s="91" t="s">
        <v>835</v>
      </c>
      <c r="D22" s="91" t="s">
        <v>832</v>
      </c>
      <c r="E22" s="92"/>
    </row>
    <row r="23" customFormat="false" ht="15" hidden="false" customHeight="false" outlineLevel="0" collapsed="false">
      <c r="A23" s="91" t="s">
        <v>46</v>
      </c>
      <c r="B23" s="91" t="s">
        <v>836</v>
      </c>
      <c r="C23" s="91" t="s">
        <v>85</v>
      </c>
      <c r="D23" s="91" t="s">
        <v>832</v>
      </c>
      <c r="E23" s="92"/>
    </row>
    <row r="24" customFormat="false" ht="15" hidden="false" customHeight="false" outlineLevel="0" collapsed="false">
      <c r="A24" s="91" t="s">
        <v>51</v>
      </c>
      <c r="B24" s="91" t="s">
        <v>837</v>
      </c>
      <c r="C24" s="91" t="s">
        <v>49</v>
      </c>
      <c r="D24" s="91" t="s">
        <v>838</v>
      </c>
      <c r="E24" s="92" t="s">
        <v>839</v>
      </c>
    </row>
    <row r="25" customFormat="false" ht="15" hidden="false" customHeight="false" outlineLevel="0" collapsed="false">
      <c r="A25" s="91" t="s">
        <v>37</v>
      </c>
      <c r="B25" s="91" t="s">
        <v>840</v>
      </c>
      <c r="C25" s="91" t="s">
        <v>35</v>
      </c>
      <c r="D25" s="91" t="s">
        <v>832</v>
      </c>
      <c r="E25" s="92"/>
    </row>
    <row r="26" customFormat="false" ht="15" hidden="false" customHeight="false" outlineLevel="0" collapsed="false">
      <c r="A26" s="91" t="s">
        <v>803</v>
      </c>
      <c r="B26" s="91" t="s">
        <v>841</v>
      </c>
      <c r="C26" s="91" t="s">
        <v>57</v>
      </c>
      <c r="D26" s="91" t="s">
        <v>832</v>
      </c>
      <c r="E26" s="92"/>
    </row>
    <row r="27" customFormat="false" ht="15" hidden="false" customHeight="false" outlineLevel="0" collapsed="false">
      <c r="A27" s="91" t="s">
        <v>37</v>
      </c>
      <c r="B27" s="91" t="s">
        <v>842</v>
      </c>
      <c r="C27" s="91" t="s">
        <v>54</v>
      </c>
      <c r="D27" s="91" t="s">
        <v>843</v>
      </c>
      <c r="E27" s="92"/>
    </row>
    <row r="28" customFormat="false" ht="15" hidden="false" customHeight="false" outlineLevel="0" collapsed="false">
      <c r="A28" s="91" t="s">
        <v>18</v>
      </c>
      <c r="B28" s="91" t="s">
        <v>844</v>
      </c>
      <c r="C28" s="91" t="s">
        <v>61</v>
      </c>
      <c r="D28" s="91" t="s">
        <v>843</v>
      </c>
      <c r="E28" s="92"/>
    </row>
    <row r="29" customFormat="false" ht="15" hidden="false" customHeight="false" outlineLevel="0" collapsed="false">
      <c r="A29" s="91" t="s">
        <v>29</v>
      </c>
      <c r="B29" s="91" t="s">
        <v>845</v>
      </c>
      <c r="C29" s="91" t="s">
        <v>27</v>
      </c>
      <c r="D29" s="91" t="s">
        <v>843</v>
      </c>
      <c r="E29" s="92"/>
    </row>
    <row r="30" customFormat="false" ht="15" hidden="false" customHeight="false" outlineLevel="0" collapsed="false">
      <c r="A30" s="91" t="s">
        <v>46</v>
      </c>
      <c r="B30" s="91" t="s">
        <v>846</v>
      </c>
      <c r="C30" s="91" t="s">
        <v>116</v>
      </c>
      <c r="D30" s="91" t="s">
        <v>843</v>
      </c>
      <c r="E30" s="92"/>
    </row>
    <row r="31" customFormat="false" ht="15" hidden="false" customHeight="false" outlineLevel="0" collapsed="false">
      <c r="A31" s="91" t="s">
        <v>37</v>
      </c>
      <c r="B31" s="91" t="s">
        <v>847</v>
      </c>
      <c r="C31" s="91" t="s">
        <v>203</v>
      </c>
      <c r="D31" s="91" t="s">
        <v>843</v>
      </c>
      <c r="E31" s="92"/>
    </row>
    <row r="32" customFormat="false" ht="15" hidden="false" customHeight="false" outlineLevel="0" collapsed="false">
      <c r="A32" s="91" t="s">
        <v>18</v>
      </c>
      <c r="B32" s="91" t="s">
        <v>848</v>
      </c>
      <c r="C32" s="91" t="s">
        <v>120</v>
      </c>
      <c r="D32" s="91" t="s">
        <v>849</v>
      </c>
      <c r="E32" s="92"/>
    </row>
    <row r="33" customFormat="false" ht="15" hidden="false" customHeight="false" outlineLevel="0" collapsed="false">
      <c r="A33" s="91" t="s">
        <v>37</v>
      </c>
      <c r="B33" s="91" t="s">
        <v>850</v>
      </c>
      <c r="C33" s="91" t="s">
        <v>89</v>
      </c>
      <c r="D33" s="91" t="s">
        <v>849</v>
      </c>
      <c r="E33" s="92"/>
    </row>
    <row r="34" customFormat="false" ht="15" hidden="false" customHeight="false" outlineLevel="0" collapsed="false">
      <c r="A34" s="91" t="s">
        <v>143</v>
      </c>
      <c r="B34" s="91" t="s">
        <v>851</v>
      </c>
      <c r="C34" s="91" t="s">
        <v>177</v>
      </c>
      <c r="D34" s="91" t="s">
        <v>849</v>
      </c>
      <c r="E34" s="92"/>
    </row>
    <row r="35" customFormat="false" ht="15" hidden="false" customHeight="false" outlineLevel="0" collapsed="false">
      <c r="A35" s="91" t="s">
        <v>46</v>
      </c>
      <c r="B35" s="91" t="s">
        <v>852</v>
      </c>
      <c r="C35" s="91" t="s">
        <v>130</v>
      </c>
      <c r="D35" s="91" t="s">
        <v>853</v>
      </c>
      <c r="E35" s="92"/>
    </row>
    <row r="36" customFormat="false" ht="15" hidden="false" customHeight="false" outlineLevel="0" collapsed="false">
      <c r="A36" s="91" t="s">
        <v>803</v>
      </c>
      <c r="B36" s="91" t="s">
        <v>854</v>
      </c>
      <c r="C36" s="91" t="s">
        <v>110</v>
      </c>
      <c r="D36" s="91" t="s">
        <v>853</v>
      </c>
      <c r="E36" s="92"/>
    </row>
    <row r="37" customFormat="false" ht="15" hidden="false" customHeight="false" outlineLevel="0" collapsed="false">
      <c r="A37" s="91" t="s">
        <v>37</v>
      </c>
      <c r="B37" s="91" t="s">
        <v>855</v>
      </c>
      <c r="C37" s="91" t="s">
        <v>180</v>
      </c>
      <c r="D37" s="91" t="s">
        <v>853</v>
      </c>
      <c r="E37" s="92"/>
    </row>
    <row r="38" customFormat="false" ht="15" hidden="false" customHeight="false" outlineLevel="0" collapsed="false">
      <c r="A38" s="91" t="s">
        <v>46</v>
      </c>
      <c r="B38" s="91" t="s">
        <v>856</v>
      </c>
      <c r="C38" s="91" t="s">
        <v>170</v>
      </c>
      <c r="D38" s="91" t="s">
        <v>853</v>
      </c>
      <c r="E38" s="92"/>
    </row>
    <row r="39" customFormat="false" ht="15" hidden="false" customHeight="false" outlineLevel="0" collapsed="false">
      <c r="A39" s="91" t="s">
        <v>46</v>
      </c>
      <c r="B39" s="99" t="s">
        <v>857</v>
      </c>
      <c r="C39" s="91" t="s">
        <v>206</v>
      </c>
      <c r="D39" s="91" t="s">
        <v>853</v>
      </c>
      <c r="E39" s="92"/>
    </row>
    <row r="40" customFormat="false" ht="15" hidden="false" customHeight="false" outlineLevel="0" collapsed="false">
      <c r="A40" s="91" t="s">
        <v>51</v>
      </c>
      <c r="B40" s="91" t="s">
        <v>858</v>
      </c>
      <c r="C40" s="91" t="s">
        <v>71</v>
      </c>
      <c r="D40" s="91" t="s">
        <v>853</v>
      </c>
      <c r="E40" s="92"/>
    </row>
    <row r="41" customFormat="false" ht="15" hidden="false" customHeight="false" outlineLevel="0" collapsed="false">
      <c r="A41" s="91" t="s">
        <v>18</v>
      </c>
      <c r="B41" s="91" t="s">
        <v>859</v>
      </c>
      <c r="C41" s="91" t="s">
        <v>145</v>
      </c>
      <c r="D41" s="91" t="s">
        <v>853</v>
      </c>
      <c r="E41" s="92"/>
    </row>
    <row r="42" customFormat="false" ht="15" hidden="false" customHeight="false" outlineLevel="0" collapsed="false">
      <c r="A42" s="91" t="s">
        <v>46</v>
      </c>
      <c r="B42" s="91" t="s">
        <v>860</v>
      </c>
      <c r="C42" s="91" t="s">
        <v>209</v>
      </c>
      <c r="D42" s="91" t="s">
        <v>853</v>
      </c>
      <c r="E42" s="92"/>
    </row>
    <row r="43" customFormat="false" ht="15" hidden="false" customHeight="false" outlineLevel="0" collapsed="false">
      <c r="A43" s="91" t="s">
        <v>46</v>
      </c>
      <c r="B43" s="91" t="s">
        <v>861</v>
      </c>
      <c r="C43" s="91" t="s">
        <v>223</v>
      </c>
      <c r="D43" s="91" t="s">
        <v>853</v>
      </c>
      <c r="E43" s="92"/>
    </row>
    <row r="44" customFormat="false" ht="15" hidden="false" customHeight="false" outlineLevel="0" collapsed="false">
      <c r="A44" s="91" t="s">
        <v>803</v>
      </c>
      <c r="B44" s="91" t="s">
        <v>862</v>
      </c>
      <c r="C44" s="91" t="s">
        <v>154</v>
      </c>
      <c r="D44" s="91" t="s">
        <v>853</v>
      </c>
      <c r="E44" s="92"/>
    </row>
    <row r="45" customFormat="false" ht="15" hidden="false" customHeight="false" outlineLevel="0" collapsed="false">
      <c r="A45" s="91" t="s">
        <v>18</v>
      </c>
      <c r="B45" s="91" t="s">
        <v>863</v>
      </c>
      <c r="C45" s="91" t="s">
        <v>138</v>
      </c>
      <c r="D45" s="91" t="s">
        <v>853</v>
      </c>
      <c r="E45" s="92"/>
    </row>
    <row r="46" customFormat="false" ht="15" hidden="false" customHeight="false" outlineLevel="0" collapsed="false">
      <c r="A46" s="91" t="s">
        <v>803</v>
      </c>
      <c r="B46" s="91" t="s">
        <v>864</v>
      </c>
      <c r="C46" s="91" t="s">
        <v>167</v>
      </c>
      <c r="D46" s="91" t="s">
        <v>853</v>
      </c>
      <c r="E46" s="92"/>
    </row>
    <row r="47" customFormat="false" ht="15" hidden="false" customHeight="false" outlineLevel="0" collapsed="false">
      <c r="A47" s="91" t="s">
        <v>803</v>
      </c>
      <c r="B47" s="91" t="s">
        <v>865</v>
      </c>
      <c r="C47" s="91" t="s">
        <v>148</v>
      </c>
      <c r="D47" s="91" t="s">
        <v>853</v>
      </c>
      <c r="E47" s="92"/>
    </row>
    <row r="48" customFormat="false" ht="15" hidden="false" customHeight="false" outlineLevel="0" collapsed="false">
      <c r="A48" s="91" t="s">
        <v>51</v>
      </c>
      <c r="B48" s="91" t="s">
        <v>866</v>
      </c>
      <c r="C48" s="91" t="s">
        <v>66</v>
      </c>
      <c r="D48" s="91" t="s">
        <v>853</v>
      </c>
      <c r="E48" s="92"/>
    </row>
    <row r="49" customFormat="false" ht="15" hidden="false" customHeight="false" outlineLevel="0" collapsed="false">
      <c r="A49" s="91" t="s">
        <v>143</v>
      </c>
      <c r="B49" s="91" t="s">
        <v>867</v>
      </c>
      <c r="C49" s="91" t="s">
        <v>217</v>
      </c>
      <c r="D49" s="91" t="s">
        <v>853</v>
      </c>
      <c r="E49" s="92"/>
    </row>
    <row r="50" customFormat="false" ht="15" hidden="false" customHeight="false" outlineLevel="0" collapsed="false">
      <c r="A50" s="91" t="s">
        <v>18</v>
      </c>
      <c r="B50" s="91" t="s">
        <v>868</v>
      </c>
      <c r="C50" s="91" t="s">
        <v>161</v>
      </c>
      <c r="D50" s="91" t="s">
        <v>853</v>
      </c>
      <c r="E50" s="92"/>
    </row>
    <row r="51" customFormat="false" ht="15" hidden="false" customHeight="false" outlineLevel="0" collapsed="false">
      <c r="A51" s="91" t="s">
        <v>46</v>
      </c>
      <c r="B51" s="91" t="s">
        <v>869</v>
      </c>
      <c r="C51" s="91" t="s">
        <v>240</v>
      </c>
      <c r="D51" s="91" t="s">
        <v>853</v>
      </c>
      <c r="E51" s="92"/>
    </row>
    <row r="52" customFormat="false" ht="15" hidden="false" customHeight="false" outlineLevel="0" collapsed="false">
      <c r="A52" s="91" t="s">
        <v>37</v>
      </c>
      <c r="B52" s="91" t="s">
        <v>870</v>
      </c>
      <c r="C52" s="91" t="s">
        <v>226</v>
      </c>
      <c r="D52" s="91" t="s">
        <v>853</v>
      </c>
      <c r="E52" s="92"/>
    </row>
    <row r="53" customFormat="false" ht="15" hidden="false" customHeight="false" outlineLevel="0" collapsed="false">
      <c r="A53" s="91" t="s">
        <v>51</v>
      </c>
      <c r="B53" s="91" t="s">
        <v>871</v>
      </c>
      <c r="C53" s="91" t="s">
        <v>76</v>
      </c>
      <c r="D53" s="91" t="s">
        <v>872</v>
      </c>
      <c r="E53" s="92"/>
    </row>
    <row r="54" customFormat="false" ht="15" hidden="false" customHeight="false" outlineLevel="0" collapsed="false">
      <c r="A54" s="91" t="s">
        <v>18</v>
      </c>
      <c r="B54" s="91" t="s">
        <v>873</v>
      </c>
      <c r="C54" s="91" t="s">
        <v>158</v>
      </c>
      <c r="D54" s="91" t="s">
        <v>872</v>
      </c>
      <c r="E54" s="92"/>
    </row>
    <row r="55" customFormat="false" ht="15" hidden="false" customHeight="false" outlineLevel="0" collapsed="false">
      <c r="A55" s="91" t="s">
        <v>37</v>
      </c>
      <c r="B55" s="91" t="s">
        <v>874</v>
      </c>
      <c r="C55" s="91" t="s">
        <v>242</v>
      </c>
      <c r="D55" s="91" t="s">
        <v>872</v>
      </c>
      <c r="E55" s="92"/>
    </row>
    <row r="56" customFormat="false" ht="15" hidden="false" customHeight="false" outlineLevel="0" collapsed="false">
      <c r="A56" s="91" t="s">
        <v>18</v>
      </c>
      <c r="B56" s="91" t="s">
        <v>875</v>
      </c>
      <c r="C56" s="91" t="s">
        <v>164</v>
      </c>
      <c r="D56" s="91" t="s">
        <v>872</v>
      </c>
      <c r="E56" s="92"/>
    </row>
    <row r="57" customFormat="false" ht="15" hidden="false" customHeight="false" outlineLevel="0" collapsed="false">
      <c r="A57" s="91" t="s">
        <v>37</v>
      </c>
      <c r="B57" s="91" t="s">
        <v>876</v>
      </c>
      <c r="C57" s="91" t="s">
        <v>229</v>
      </c>
      <c r="D57" s="91" t="s">
        <v>872</v>
      </c>
      <c r="E57" s="92"/>
    </row>
    <row r="58" customFormat="false" ht="15" hidden="false" customHeight="false" outlineLevel="0" collapsed="false">
      <c r="A58" s="91" t="s">
        <v>46</v>
      </c>
      <c r="B58" s="91" t="s">
        <v>877</v>
      </c>
      <c r="C58" s="91" t="s">
        <v>231</v>
      </c>
      <c r="D58" s="91" t="s">
        <v>878</v>
      </c>
      <c r="E58" s="92"/>
    </row>
    <row r="59" customFormat="false" ht="15" hidden="false" customHeight="false" outlineLevel="0" collapsed="false">
      <c r="A59" s="91" t="s">
        <v>29</v>
      </c>
      <c r="B59" s="91" t="s">
        <v>879</v>
      </c>
      <c r="C59" s="91" t="s">
        <v>125</v>
      </c>
      <c r="D59" s="91" t="s">
        <v>878</v>
      </c>
      <c r="E59" s="92"/>
    </row>
    <row r="60" customFormat="false" ht="15" hidden="false" customHeight="false" outlineLevel="0" collapsed="false">
      <c r="A60" s="91" t="s">
        <v>803</v>
      </c>
      <c r="B60" s="91" t="s">
        <v>880</v>
      </c>
      <c r="C60" s="91" t="s">
        <v>185</v>
      </c>
      <c r="D60" s="91" t="s">
        <v>878</v>
      </c>
      <c r="E60" s="92"/>
    </row>
    <row r="61" customFormat="false" ht="15" hidden="false" customHeight="false" outlineLevel="0" collapsed="false">
      <c r="A61" s="91" t="s">
        <v>803</v>
      </c>
      <c r="B61" s="91" t="s">
        <v>881</v>
      </c>
      <c r="C61" s="91" t="s">
        <v>214</v>
      </c>
      <c r="D61" s="91" t="s">
        <v>878</v>
      </c>
      <c r="E61" s="92"/>
    </row>
    <row r="62" customFormat="false" ht="15" hidden="false" customHeight="false" outlineLevel="0" collapsed="false">
      <c r="A62" s="91" t="s">
        <v>51</v>
      </c>
      <c r="B62" s="91" t="s">
        <v>882</v>
      </c>
      <c r="C62" s="91" t="s">
        <v>99</v>
      </c>
      <c r="D62" s="91" t="s">
        <v>878</v>
      </c>
      <c r="E62" s="92"/>
    </row>
    <row r="63" customFormat="false" ht="15" hidden="false" customHeight="false" outlineLevel="0" collapsed="false">
      <c r="A63" s="91" t="s">
        <v>46</v>
      </c>
      <c r="B63" s="91" t="s">
        <v>883</v>
      </c>
      <c r="C63" s="91" t="s">
        <v>200</v>
      </c>
      <c r="D63" s="91" t="s">
        <v>884</v>
      </c>
      <c r="E63" s="92"/>
    </row>
    <row r="64" customFormat="false" ht="15" hidden="false" customHeight="false" outlineLevel="0" collapsed="false">
      <c r="A64" s="91" t="s">
        <v>37</v>
      </c>
      <c r="B64" s="91" t="s">
        <v>885</v>
      </c>
      <c r="C64" s="91" t="s">
        <v>220</v>
      </c>
      <c r="D64" s="91" t="s">
        <v>884</v>
      </c>
      <c r="E64" s="92"/>
    </row>
    <row r="65" customFormat="false" ht="15" hidden="false" customHeight="false" outlineLevel="0" collapsed="false">
      <c r="A65" s="91" t="s">
        <v>51</v>
      </c>
      <c r="B65" s="91" t="s">
        <v>886</v>
      </c>
      <c r="C65" s="91" t="s">
        <v>105</v>
      </c>
      <c r="D65" s="91" t="s">
        <v>887</v>
      </c>
      <c r="E65" s="92" t="s">
        <v>888</v>
      </c>
    </row>
    <row r="66" customFormat="false" ht="15" hidden="false" customHeight="false" outlineLevel="0" collapsed="false">
      <c r="A66" s="91" t="s">
        <v>37</v>
      </c>
      <c r="B66" s="91" t="s">
        <v>889</v>
      </c>
      <c r="C66" s="91" t="s">
        <v>188</v>
      </c>
      <c r="D66" s="91" t="s">
        <v>887</v>
      </c>
      <c r="E66" s="92"/>
    </row>
    <row r="67" customFormat="false" ht="15" hidden="false" customHeight="false" outlineLevel="0" collapsed="false">
      <c r="A67" s="91" t="s">
        <v>803</v>
      </c>
      <c r="B67" s="91" t="s">
        <v>890</v>
      </c>
      <c r="C67" s="91" t="s">
        <v>257</v>
      </c>
      <c r="D67" s="91" t="s">
        <v>884</v>
      </c>
      <c r="E67" s="92"/>
    </row>
    <row r="68" customFormat="false" ht="15" hidden="false" customHeight="false" outlineLevel="0" collapsed="false">
      <c r="A68" s="91" t="s">
        <v>803</v>
      </c>
      <c r="B68" s="91" t="s">
        <v>891</v>
      </c>
      <c r="C68" s="91" t="s">
        <v>244</v>
      </c>
      <c r="D68" s="91" t="s">
        <v>884</v>
      </c>
      <c r="E68" s="92"/>
    </row>
    <row r="69" customFormat="false" ht="15" hidden="false" customHeight="false" outlineLevel="0" collapsed="false">
      <c r="A69" s="91" t="s">
        <v>18</v>
      </c>
      <c r="B69" s="91" t="s">
        <v>892</v>
      </c>
      <c r="C69" s="91" t="s">
        <v>191</v>
      </c>
      <c r="D69" s="91" t="s">
        <v>884</v>
      </c>
      <c r="E69" s="92"/>
    </row>
    <row r="70" customFormat="false" ht="15" hidden="false" customHeight="false" outlineLevel="0" collapsed="false">
      <c r="A70" s="91" t="s">
        <v>143</v>
      </c>
      <c r="B70" s="91" t="s">
        <v>893</v>
      </c>
      <c r="C70" s="91" t="s">
        <v>248</v>
      </c>
      <c r="D70" s="91" t="s">
        <v>884</v>
      </c>
      <c r="E70" s="92"/>
    </row>
    <row r="71" customFormat="false" ht="15" hidden="false" customHeight="false" outlineLevel="0" collapsed="false">
      <c r="A71" s="91" t="s">
        <v>143</v>
      </c>
      <c r="B71" s="91" t="s">
        <v>894</v>
      </c>
      <c r="C71" s="91" t="s">
        <v>250</v>
      </c>
      <c r="D71" s="91" t="s">
        <v>895</v>
      </c>
      <c r="E71" s="92"/>
    </row>
    <row r="72" customFormat="false" ht="15" hidden="false" customHeight="false" outlineLevel="0" collapsed="false">
      <c r="A72" s="91" t="s">
        <v>51</v>
      </c>
      <c r="B72" s="91" t="s">
        <v>896</v>
      </c>
      <c r="C72" s="91" t="s">
        <v>133</v>
      </c>
      <c r="D72" s="91" t="s">
        <v>884</v>
      </c>
      <c r="E72" s="92"/>
    </row>
    <row r="73" customFormat="false" ht="15" hidden="false" customHeight="false" outlineLevel="0" collapsed="false">
      <c r="A73" s="91" t="s">
        <v>51</v>
      </c>
      <c r="B73" s="91" t="s">
        <v>897</v>
      </c>
      <c r="C73" s="91" t="s">
        <v>151</v>
      </c>
      <c r="D73" s="91" t="s">
        <v>884</v>
      </c>
      <c r="E73" s="92"/>
    </row>
    <row r="74" customFormat="false" ht="15" hidden="false" customHeight="false" outlineLevel="0" collapsed="false">
      <c r="A74" s="91" t="s">
        <v>46</v>
      </c>
      <c r="B74" s="91" t="s">
        <v>898</v>
      </c>
      <c r="C74" s="91" t="s">
        <v>237</v>
      </c>
      <c r="D74" s="91" t="s">
        <v>899</v>
      </c>
      <c r="E74" s="92"/>
    </row>
    <row r="75" customFormat="false" ht="15" hidden="false" customHeight="false" outlineLevel="0" collapsed="false">
      <c r="A75" s="91" t="s">
        <v>37</v>
      </c>
      <c r="B75" s="91" t="s">
        <v>900</v>
      </c>
      <c r="C75" s="91" t="s">
        <v>275</v>
      </c>
      <c r="D75" s="91" t="s">
        <v>899</v>
      </c>
      <c r="E75" s="92"/>
    </row>
    <row r="76" customFormat="false" ht="15" hidden="false" customHeight="false" outlineLevel="0" collapsed="false">
      <c r="A76" s="91" t="s">
        <v>51</v>
      </c>
      <c r="B76" s="91" t="s">
        <v>901</v>
      </c>
      <c r="C76" s="91" t="s">
        <v>173</v>
      </c>
      <c r="D76" s="91" t="s">
        <v>899</v>
      </c>
      <c r="E76" s="92"/>
    </row>
    <row r="77" customFormat="false" ht="15" hidden="false" customHeight="false" outlineLevel="0" collapsed="false">
      <c r="A77" s="91" t="s">
        <v>51</v>
      </c>
      <c r="B77" s="91" t="s">
        <v>902</v>
      </c>
      <c r="C77" s="91" t="s">
        <v>196</v>
      </c>
      <c r="D77" s="91" t="s">
        <v>903</v>
      </c>
      <c r="E77" s="92"/>
    </row>
    <row r="78" customFormat="false" ht="15" hidden="false" customHeight="false" outlineLevel="0" collapsed="false">
      <c r="A78" s="91" t="s">
        <v>46</v>
      </c>
      <c r="B78" s="91" t="s">
        <v>904</v>
      </c>
      <c r="C78" s="91" t="s">
        <v>252</v>
      </c>
      <c r="D78" s="91" t="s">
        <v>899</v>
      </c>
      <c r="E78" s="92"/>
    </row>
    <row r="79" customFormat="false" ht="15" hidden="false" customHeight="false" outlineLevel="0" collapsed="false">
      <c r="A79" s="91" t="s">
        <v>51</v>
      </c>
      <c r="B79" s="91" t="s">
        <v>905</v>
      </c>
      <c r="C79" s="91" t="s">
        <v>292</v>
      </c>
      <c r="D79" s="91" t="s">
        <v>906</v>
      </c>
      <c r="E79" s="92"/>
    </row>
    <row r="80" customFormat="false" ht="15" hidden="false" customHeight="false" outlineLevel="0" collapsed="false">
      <c r="A80" s="91" t="s">
        <v>51</v>
      </c>
      <c r="B80" s="91" t="s">
        <v>907</v>
      </c>
      <c r="C80" s="91" t="s">
        <v>290</v>
      </c>
      <c r="D80" s="91" t="s">
        <v>906</v>
      </c>
      <c r="E80" s="92"/>
    </row>
    <row r="81" customFormat="false" ht="15" hidden="false" customHeight="false" outlineLevel="0" collapsed="false">
      <c r="A81" s="91" t="s">
        <v>51</v>
      </c>
      <c r="B81" s="91" t="s">
        <v>908</v>
      </c>
      <c r="C81" s="91" t="s">
        <v>278</v>
      </c>
      <c r="D81" s="91" t="s">
        <v>906</v>
      </c>
      <c r="E81" s="92"/>
    </row>
    <row r="82" customFormat="false" ht="15" hidden="false" customHeight="false" outlineLevel="0" collapsed="false">
      <c r="A82" s="91" t="s">
        <v>51</v>
      </c>
      <c r="B82" s="91" t="s">
        <v>909</v>
      </c>
      <c r="C82" s="91" t="s">
        <v>234</v>
      </c>
      <c r="D82" s="91" t="s">
        <v>906</v>
      </c>
      <c r="E82" s="92"/>
    </row>
    <row r="83" customFormat="false" ht="15" hidden="false" customHeight="false" outlineLevel="0" collapsed="false">
      <c r="A83" s="91" t="s">
        <v>37</v>
      </c>
      <c r="B83" s="91" t="s">
        <v>910</v>
      </c>
      <c r="C83" s="91" t="s">
        <v>267</v>
      </c>
      <c r="D83" s="91" t="s">
        <v>906</v>
      </c>
      <c r="E83" s="92"/>
    </row>
    <row r="84" customFormat="false" ht="15" hidden="false" customHeight="false" outlineLevel="0" collapsed="false">
      <c r="A84" s="91" t="s">
        <v>37</v>
      </c>
      <c r="B84" s="91" t="s">
        <v>911</v>
      </c>
      <c r="C84" s="91" t="s">
        <v>282</v>
      </c>
      <c r="D84" s="91" t="s">
        <v>906</v>
      </c>
      <c r="E84" s="92"/>
    </row>
    <row r="85" customFormat="false" ht="15" hidden="false" customHeight="false" outlineLevel="0" collapsed="false">
      <c r="A85" s="91" t="s">
        <v>37</v>
      </c>
      <c r="B85" s="91" t="s">
        <v>912</v>
      </c>
      <c r="C85" s="91" t="s">
        <v>317</v>
      </c>
      <c r="D85" s="91" t="s">
        <v>906</v>
      </c>
      <c r="E85" s="92"/>
    </row>
    <row r="86" customFormat="false" ht="15" hidden="false" customHeight="false" outlineLevel="0" collapsed="false">
      <c r="A86" s="91" t="s">
        <v>803</v>
      </c>
      <c r="B86" s="91" t="s">
        <v>913</v>
      </c>
      <c r="C86" s="0" t="s">
        <v>254</v>
      </c>
      <c r="D86" s="91" t="s">
        <v>914</v>
      </c>
      <c r="E86" s="92"/>
    </row>
    <row r="87" customFormat="false" ht="13.8" hidden="false" customHeight="false" outlineLevel="0" collapsed="false">
      <c r="A87" s="91" t="s">
        <v>18</v>
      </c>
      <c r="B87" s="91" t="s">
        <v>915</v>
      </c>
      <c r="C87" s="91" t="s">
        <v>211</v>
      </c>
      <c r="D87" s="91" t="s">
        <v>916</v>
      </c>
      <c r="E87" s="92"/>
    </row>
    <row r="88" customFormat="false" ht="13.8" hidden="false" customHeight="false" outlineLevel="0" collapsed="false">
      <c r="A88" s="91" t="s">
        <v>143</v>
      </c>
      <c r="B88" s="91" t="s">
        <v>917</v>
      </c>
      <c r="C88" s="91" t="s">
        <v>344</v>
      </c>
      <c r="D88" s="91" t="s">
        <v>916</v>
      </c>
      <c r="E88" s="92"/>
    </row>
    <row r="89" s="102" customFormat="true" ht="13.8" hidden="false" customHeight="false" outlineLevel="0" collapsed="false">
      <c r="A89" s="100" t="s">
        <v>46</v>
      </c>
      <c r="B89" s="100" t="s">
        <v>918</v>
      </c>
      <c r="C89" s="100" t="s">
        <v>260</v>
      </c>
      <c r="D89" s="100" t="s">
        <v>916</v>
      </c>
      <c r="E89" s="101" t="s">
        <v>919</v>
      </c>
    </row>
    <row r="90" customFormat="false" ht="13.8" hidden="false" customHeight="false" outlineLevel="0" collapsed="false">
      <c r="A90" s="91" t="s">
        <v>37</v>
      </c>
      <c r="B90" s="91" t="s">
        <v>920</v>
      </c>
      <c r="C90" s="91" t="s">
        <v>337</v>
      </c>
      <c r="D90" s="91" t="s">
        <v>916</v>
      </c>
      <c r="E90" s="92"/>
    </row>
    <row r="91" customFormat="false" ht="13.8" hidden="false" customHeight="false" outlineLevel="0" collapsed="false">
      <c r="A91" s="91" t="s">
        <v>803</v>
      </c>
      <c r="B91" s="91" t="s">
        <v>921</v>
      </c>
      <c r="C91" s="91" t="s">
        <v>272</v>
      </c>
      <c r="D91" s="91" t="s">
        <v>916</v>
      </c>
      <c r="E91" s="92"/>
    </row>
    <row r="92" customFormat="false" ht="13.8" hidden="false" customHeight="false" outlineLevel="0" collapsed="false">
      <c r="A92" s="91" t="s">
        <v>143</v>
      </c>
      <c r="B92" s="91" t="s">
        <v>922</v>
      </c>
      <c r="C92" s="91" t="s">
        <v>294</v>
      </c>
      <c r="D92" s="91" t="s">
        <v>916</v>
      </c>
      <c r="E92" s="92" t="s">
        <v>923</v>
      </c>
    </row>
    <row r="93" customFormat="false" ht="13.8" hidden="false" customHeight="false" outlineLevel="0" collapsed="false">
      <c r="A93" s="91" t="s">
        <v>37</v>
      </c>
      <c r="B93" s="91" t="s">
        <v>924</v>
      </c>
      <c r="C93" s="91" t="s">
        <v>304</v>
      </c>
      <c r="D93" s="91" t="s">
        <v>925</v>
      </c>
      <c r="E93" s="92"/>
    </row>
    <row r="94" customFormat="false" ht="13.8" hidden="false" customHeight="false" outlineLevel="0" collapsed="false">
      <c r="A94" s="91" t="s">
        <v>46</v>
      </c>
      <c r="B94" s="91" t="s">
        <v>926</v>
      </c>
      <c r="C94" s="91" t="s">
        <v>298</v>
      </c>
      <c r="D94" s="91" t="s">
        <v>927</v>
      </c>
      <c r="E94" s="92"/>
    </row>
    <row r="95" customFormat="false" ht="13.8" hidden="false" customHeight="false" outlineLevel="0" collapsed="false">
      <c r="A95" s="91" t="s">
        <v>18</v>
      </c>
      <c r="B95" s="91" t="s">
        <v>928</v>
      </c>
      <c r="C95" s="91" t="s">
        <v>301</v>
      </c>
      <c r="D95" s="91" t="s">
        <v>927</v>
      </c>
      <c r="E95" s="92"/>
    </row>
    <row r="96" customFormat="false" ht="13.8" hidden="false" customHeight="false" outlineLevel="0" collapsed="false">
      <c r="A96" s="91" t="s">
        <v>803</v>
      </c>
      <c r="B96" s="91" t="s">
        <v>929</v>
      </c>
      <c r="C96" s="91" t="s">
        <v>308</v>
      </c>
      <c r="D96" s="91" t="s">
        <v>927</v>
      </c>
      <c r="E96" s="92"/>
    </row>
    <row r="97" customFormat="false" ht="13.8" hidden="false" customHeight="false" outlineLevel="0" collapsed="false">
      <c r="A97" s="91" t="s">
        <v>29</v>
      </c>
      <c r="B97" s="91" t="s">
        <v>930</v>
      </c>
      <c r="C97" s="91" t="s">
        <v>264</v>
      </c>
      <c r="D97" s="91" t="s">
        <v>927</v>
      </c>
      <c r="E97" s="92"/>
    </row>
    <row r="98" customFormat="false" ht="13.8" hidden="false" customHeight="false" outlineLevel="0" collapsed="false">
      <c r="A98" s="91" t="s">
        <v>803</v>
      </c>
      <c r="B98" s="91" t="s">
        <v>931</v>
      </c>
      <c r="C98" s="91" t="s">
        <v>419</v>
      </c>
      <c r="D98" s="91" t="s">
        <v>927</v>
      </c>
      <c r="E98" s="92"/>
    </row>
    <row r="99" customFormat="false" ht="13.8" hidden="false" customHeight="false" outlineLevel="0" collapsed="false">
      <c r="A99" s="91" t="s">
        <v>29</v>
      </c>
      <c r="B99" s="91" t="s">
        <v>932</v>
      </c>
      <c r="C99" s="91" t="s">
        <v>340</v>
      </c>
      <c r="D99" s="91" t="s">
        <v>927</v>
      </c>
      <c r="E99" s="92"/>
    </row>
    <row r="100" customFormat="false" ht="13.8" hidden="false" customHeight="false" outlineLevel="0" collapsed="false">
      <c r="A100" s="91" t="s">
        <v>803</v>
      </c>
      <c r="B100" s="91" t="s">
        <v>933</v>
      </c>
      <c r="C100" s="91" t="s">
        <v>416</v>
      </c>
      <c r="D100" s="91" t="s">
        <v>927</v>
      </c>
      <c r="E100" s="92"/>
    </row>
    <row r="101" customFormat="false" ht="13.8" hidden="false" customHeight="false" outlineLevel="0" collapsed="false">
      <c r="A101" s="91" t="s">
        <v>51</v>
      </c>
      <c r="B101" s="91" t="s">
        <v>934</v>
      </c>
      <c r="C101" s="91" t="s">
        <v>313</v>
      </c>
      <c r="D101" s="91" t="s">
        <v>935</v>
      </c>
      <c r="E101" s="92"/>
    </row>
    <row r="102" customFormat="false" ht="13.8" hidden="false" customHeight="false" outlineLevel="0" collapsed="false">
      <c r="A102" s="91" t="s">
        <v>803</v>
      </c>
      <c r="B102" s="91" t="s">
        <v>936</v>
      </c>
      <c r="C102" s="91" t="s">
        <v>285</v>
      </c>
      <c r="D102" s="91" t="s">
        <v>937</v>
      </c>
      <c r="E102" s="92"/>
    </row>
    <row r="103" s="102" customFormat="true" ht="13.8" hidden="false" customHeight="false" outlineLevel="0" collapsed="false">
      <c r="A103" s="100" t="s">
        <v>143</v>
      </c>
      <c r="B103" s="100" t="s">
        <v>938</v>
      </c>
      <c r="C103" s="100" t="s">
        <v>939</v>
      </c>
      <c r="D103" s="100" t="s">
        <v>940</v>
      </c>
      <c r="E103" s="101" t="s">
        <v>941</v>
      </c>
    </row>
    <row r="104" customFormat="false" ht="13.8" hidden="false" customHeight="false" outlineLevel="0" collapsed="false">
      <c r="A104" s="91" t="s">
        <v>143</v>
      </c>
      <c r="B104" s="91" t="s">
        <v>942</v>
      </c>
      <c r="C104" s="91" t="s">
        <v>422</v>
      </c>
      <c r="D104" s="91" t="s">
        <v>943</v>
      </c>
      <c r="E104" s="92"/>
    </row>
    <row r="105" customFormat="false" ht="13.8" hidden="false" customHeight="false" outlineLevel="0" collapsed="false">
      <c r="A105" s="91" t="s">
        <v>46</v>
      </c>
      <c r="B105" s="91" t="s">
        <v>944</v>
      </c>
      <c r="C105" s="91" t="s">
        <v>346</v>
      </c>
      <c r="D105" s="91" t="s">
        <v>945</v>
      </c>
      <c r="E105" s="92"/>
    </row>
    <row r="106" customFormat="false" ht="13.8" hidden="false" customHeight="false" outlineLevel="0" collapsed="false">
      <c r="A106" s="91" t="s">
        <v>46</v>
      </c>
      <c r="B106" s="91" t="s">
        <v>946</v>
      </c>
      <c r="C106" s="91" t="s">
        <v>393</v>
      </c>
      <c r="D106" s="91" t="s">
        <v>945</v>
      </c>
      <c r="E106" s="92"/>
    </row>
    <row r="107" customFormat="false" ht="13.8" hidden="false" customHeight="false" outlineLevel="0" collapsed="false">
      <c r="A107" s="91" t="s">
        <v>18</v>
      </c>
      <c r="B107" s="91" t="s">
        <v>947</v>
      </c>
      <c r="C107" s="103" t="s">
        <v>320</v>
      </c>
      <c r="D107" s="91" t="s">
        <v>945</v>
      </c>
      <c r="E107" s="92"/>
    </row>
    <row r="108" customFormat="false" ht="13.8" hidden="false" customHeight="false" outlineLevel="0" collapsed="false">
      <c r="A108" s="91" t="s">
        <v>46</v>
      </c>
      <c r="B108" s="91" t="s">
        <v>948</v>
      </c>
      <c r="C108" s="91" t="s">
        <v>334</v>
      </c>
      <c r="D108" s="91" t="s">
        <v>945</v>
      </c>
      <c r="E108" s="92"/>
    </row>
    <row r="109" customFormat="false" ht="13.8" hidden="false" customHeight="false" outlineLevel="0" collapsed="false">
      <c r="A109" s="91" t="s">
        <v>143</v>
      </c>
      <c r="B109" s="91" t="s">
        <v>949</v>
      </c>
      <c r="C109" s="91" t="s">
        <v>425</v>
      </c>
      <c r="D109" s="91" t="s">
        <v>945</v>
      </c>
      <c r="E109" s="92"/>
    </row>
    <row r="110" customFormat="false" ht="13.8" hidden="false" customHeight="false" outlineLevel="0" collapsed="false">
      <c r="A110" s="91" t="s">
        <v>18</v>
      </c>
      <c r="B110" s="91" t="s">
        <v>950</v>
      </c>
      <c r="C110" s="91" t="s">
        <v>360</v>
      </c>
      <c r="D110" s="91" t="s">
        <v>945</v>
      </c>
      <c r="E110" s="92"/>
    </row>
    <row r="111" customFormat="false" ht="13.8" hidden="false" customHeight="false" outlineLevel="0" collapsed="false">
      <c r="A111" s="91" t="s">
        <v>803</v>
      </c>
      <c r="B111" s="91" t="s">
        <v>951</v>
      </c>
      <c r="C111" s="91" t="s">
        <v>331</v>
      </c>
      <c r="D111" s="91" t="s">
        <v>945</v>
      </c>
      <c r="E111" s="99"/>
    </row>
    <row r="112" customFormat="false" ht="13.8" hidden="false" customHeight="false" outlineLevel="0" collapsed="false">
      <c r="A112" s="91" t="s">
        <v>18</v>
      </c>
      <c r="B112" s="91" t="s">
        <v>952</v>
      </c>
      <c r="C112" s="95" t="s">
        <v>327</v>
      </c>
      <c r="D112" s="91" t="s">
        <v>953</v>
      </c>
      <c r="E112" s="99"/>
    </row>
    <row r="113" customFormat="false" ht="13.8" hidden="false" customHeight="false" outlineLevel="0" collapsed="false">
      <c r="A113" s="91" t="s">
        <v>803</v>
      </c>
      <c r="B113" s="91" t="s">
        <v>954</v>
      </c>
      <c r="C113" s="91" t="s">
        <v>428</v>
      </c>
      <c r="D113" s="91" t="s">
        <v>953</v>
      </c>
      <c r="E113" s="99"/>
    </row>
    <row r="114" customFormat="false" ht="13.8" hidden="false" customHeight="false" outlineLevel="0" collapsed="false">
      <c r="A114" s="91" t="s">
        <v>803</v>
      </c>
      <c r="B114" s="91" t="s">
        <v>955</v>
      </c>
      <c r="C114" s="91" t="s">
        <v>369</v>
      </c>
      <c r="D114" s="91" t="s">
        <v>953</v>
      </c>
      <c r="E114" s="99"/>
    </row>
    <row r="115" customFormat="false" ht="13.8" hidden="false" customHeight="false" outlineLevel="0" collapsed="false">
      <c r="A115" s="91" t="s">
        <v>37</v>
      </c>
      <c r="B115" s="91" t="s">
        <v>956</v>
      </c>
      <c r="C115" s="91" t="s">
        <v>341</v>
      </c>
      <c r="D115" s="91" t="s">
        <v>953</v>
      </c>
      <c r="E115" s="99"/>
    </row>
    <row r="116" customFormat="false" ht="13.8" hidden="false" customHeight="false" outlineLevel="0" collapsed="false">
      <c r="A116" s="91" t="s">
        <v>143</v>
      </c>
      <c r="B116" s="91" t="s">
        <v>957</v>
      </c>
      <c r="C116" s="91" t="s">
        <v>454</v>
      </c>
      <c r="D116" s="91" t="s">
        <v>953</v>
      </c>
      <c r="E116" s="99"/>
    </row>
    <row r="117" customFormat="false" ht="13.8" hidden="false" customHeight="false" outlineLevel="0" collapsed="false">
      <c r="A117" s="91" t="s">
        <v>143</v>
      </c>
      <c r="B117" s="91" t="s">
        <v>958</v>
      </c>
      <c r="C117" s="91" t="s">
        <v>451</v>
      </c>
      <c r="D117" s="91" t="s">
        <v>953</v>
      </c>
      <c r="E117" s="99"/>
    </row>
    <row r="118" customFormat="false" ht="13.8" hidden="false" customHeight="false" outlineLevel="0" collapsed="false">
      <c r="A118" s="91" t="s">
        <v>37</v>
      </c>
      <c r="B118" s="91" t="s">
        <v>959</v>
      </c>
      <c r="C118" s="91" t="s">
        <v>374</v>
      </c>
      <c r="D118" s="91" t="s">
        <v>953</v>
      </c>
      <c r="E118" s="99"/>
    </row>
    <row r="119" customFormat="false" ht="13.8" hidden="false" customHeight="false" outlineLevel="0" collapsed="false">
      <c r="A119" s="91" t="s">
        <v>37</v>
      </c>
      <c r="B119" s="91" t="s">
        <v>960</v>
      </c>
      <c r="C119" s="91" t="s">
        <v>397</v>
      </c>
      <c r="D119" s="91" t="s">
        <v>935</v>
      </c>
      <c r="E119" s="99"/>
    </row>
    <row r="120" customFormat="false" ht="13.8" hidden="false" customHeight="false" outlineLevel="0" collapsed="false">
      <c r="A120" s="91" t="s">
        <v>46</v>
      </c>
      <c r="B120" s="91" t="s">
        <v>961</v>
      </c>
      <c r="C120" s="91" t="s">
        <v>356</v>
      </c>
      <c r="D120" s="91" t="s">
        <v>935</v>
      </c>
      <c r="E120" s="99"/>
    </row>
    <row r="121" customFormat="false" ht="13.8" hidden="false" customHeight="false" outlineLevel="0" collapsed="false">
      <c r="A121" s="91" t="s">
        <v>18</v>
      </c>
      <c r="B121" s="91" t="s">
        <v>962</v>
      </c>
      <c r="C121" s="91" t="s">
        <v>366</v>
      </c>
      <c r="D121" s="91" t="s">
        <v>935</v>
      </c>
      <c r="E121" s="99"/>
    </row>
    <row r="122" customFormat="false" ht="13.8" hidden="false" customHeight="false" outlineLevel="0" collapsed="false">
      <c r="A122" s="91" t="s">
        <v>143</v>
      </c>
      <c r="B122" s="91" t="s">
        <v>963</v>
      </c>
      <c r="C122" s="91" t="s">
        <v>469</v>
      </c>
      <c r="D122" s="91" t="s">
        <v>935</v>
      </c>
      <c r="E122" s="99"/>
    </row>
    <row r="123" customFormat="false" ht="13.8" hidden="false" customHeight="false" outlineLevel="0" collapsed="false">
      <c r="A123" s="91" t="s">
        <v>37</v>
      </c>
      <c r="B123" s="91" t="s">
        <v>964</v>
      </c>
      <c r="C123" s="91" t="s">
        <v>474</v>
      </c>
      <c r="D123" s="91" t="s">
        <v>935</v>
      </c>
      <c r="E123" s="99"/>
    </row>
    <row r="124" customFormat="false" ht="13.8" hidden="false" customHeight="false" outlineLevel="0" collapsed="false">
      <c r="A124" s="91" t="s">
        <v>46</v>
      </c>
      <c r="B124" s="91" t="s">
        <v>965</v>
      </c>
      <c r="C124" s="91" t="s">
        <v>372</v>
      </c>
      <c r="D124" s="91" t="s">
        <v>935</v>
      </c>
      <c r="E124" s="99" t="s">
        <v>966</v>
      </c>
    </row>
    <row r="125" customFormat="false" ht="13.8" hidden="false" customHeight="false" outlineLevel="0" collapsed="false">
      <c r="A125" s="91" t="s">
        <v>37</v>
      </c>
      <c r="B125" s="91" t="s">
        <v>967</v>
      </c>
      <c r="C125" s="91" t="s">
        <v>352</v>
      </c>
      <c r="D125" s="91" t="s">
        <v>968</v>
      </c>
      <c r="E125" s="99" t="s">
        <v>919</v>
      </c>
    </row>
    <row r="126" customFormat="false" ht="13.8" hidden="false" customHeight="false" outlineLevel="0" collapsed="false">
      <c r="A126" s="91" t="s">
        <v>143</v>
      </c>
      <c r="B126" s="91" t="s">
        <v>969</v>
      </c>
      <c r="C126" s="91" t="s">
        <v>479</v>
      </c>
      <c r="D126" s="91" t="s">
        <v>935</v>
      </c>
      <c r="E126" s="99"/>
    </row>
    <row r="127" customFormat="false" ht="13.8" hidden="false" customHeight="false" outlineLevel="0" collapsed="false">
      <c r="A127" s="91" t="s">
        <v>143</v>
      </c>
      <c r="B127" s="91" t="s">
        <v>970</v>
      </c>
      <c r="C127" s="91" t="s">
        <v>512</v>
      </c>
      <c r="D127" s="91" t="s">
        <v>935</v>
      </c>
      <c r="E127" s="99"/>
    </row>
    <row r="128" customFormat="false" ht="13.8" hidden="false" customHeight="false" outlineLevel="0" collapsed="false">
      <c r="A128" s="91" t="s">
        <v>143</v>
      </c>
      <c r="B128" s="91" t="s">
        <v>971</v>
      </c>
      <c r="C128" s="91" t="s">
        <v>489</v>
      </c>
      <c r="D128" s="91" t="s">
        <v>972</v>
      </c>
      <c r="E128" s="99"/>
    </row>
    <row r="129" customFormat="false" ht="13.8" hidden="false" customHeight="false" outlineLevel="0" collapsed="false">
      <c r="A129" s="91" t="s">
        <v>143</v>
      </c>
      <c r="B129" s="91" t="s">
        <v>973</v>
      </c>
      <c r="C129" s="91" t="s">
        <v>501</v>
      </c>
      <c r="D129" s="91" t="s">
        <v>972</v>
      </c>
      <c r="E129" s="99"/>
    </row>
    <row r="130" customFormat="false" ht="13.8" hidden="false" customHeight="false" outlineLevel="0" collapsed="false">
      <c r="A130" s="91" t="s">
        <v>803</v>
      </c>
      <c r="B130" s="91" t="s">
        <v>974</v>
      </c>
      <c r="C130" s="91" t="s">
        <v>384</v>
      </c>
      <c r="D130" s="91" t="s">
        <v>975</v>
      </c>
      <c r="E130" s="99" t="s">
        <v>976</v>
      </c>
    </row>
    <row r="131" customFormat="false" ht="13.8" hidden="false" customHeight="false" outlineLevel="0" collapsed="false">
      <c r="A131" s="91" t="s">
        <v>51</v>
      </c>
      <c r="B131" s="91" t="s">
        <v>977</v>
      </c>
      <c r="C131" s="91" t="s">
        <v>323</v>
      </c>
      <c r="D131" s="91" t="s">
        <v>975</v>
      </c>
      <c r="E131" s="99"/>
    </row>
    <row r="132" customFormat="false" ht="13.8" hidden="false" customHeight="false" outlineLevel="0" collapsed="false">
      <c r="A132" s="91" t="s">
        <v>51</v>
      </c>
      <c r="B132" s="91" t="s">
        <v>978</v>
      </c>
      <c r="C132" s="91" t="s">
        <v>348</v>
      </c>
      <c r="D132" s="91" t="s">
        <v>979</v>
      </c>
      <c r="E132" s="99"/>
    </row>
    <row r="133" customFormat="false" ht="13.8" hidden="false" customHeight="false" outlineLevel="0" collapsed="false">
      <c r="A133" s="91" t="s">
        <v>51</v>
      </c>
      <c r="B133" s="91" t="s">
        <v>980</v>
      </c>
      <c r="C133" s="91" t="s">
        <v>363</v>
      </c>
      <c r="D133" s="91" t="s">
        <v>981</v>
      </c>
      <c r="E133" s="104"/>
    </row>
    <row r="134" customFormat="false" ht="13.8" hidden="false" customHeight="false" outlineLevel="0" collapsed="false">
      <c r="A134" s="91" t="s">
        <v>143</v>
      </c>
      <c r="B134" s="91" t="s">
        <v>982</v>
      </c>
      <c r="C134" s="91" t="s">
        <v>472</v>
      </c>
      <c r="D134" s="91" t="s">
        <v>975</v>
      </c>
      <c r="E134" s="99"/>
    </row>
    <row r="135" customFormat="false" ht="13.8" hidden="false" customHeight="false" outlineLevel="0" collapsed="false">
      <c r="A135" s="91" t="s">
        <v>51</v>
      </c>
      <c r="B135" s="91" t="s">
        <v>983</v>
      </c>
      <c r="C135" s="91" t="s">
        <v>395</v>
      </c>
      <c r="D135" s="91" t="s">
        <v>984</v>
      </c>
      <c r="E135" s="99"/>
    </row>
    <row r="136" customFormat="false" ht="13.8" hidden="false" customHeight="false" outlineLevel="0" collapsed="false">
      <c r="A136" s="91" t="s">
        <v>51</v>
      </c>
      <c r="B136" s="91" t="s">
        <v>985</v>
      </c>
      <c r="C136" s="91" t="s">
        <v>390</v>
      </c>
      <c r="D136" s="91" t="s">
        <v>986</v>
      </c>
      <c r="E136" s="99" t="s">
        <v>987</v>
      </c>
    </row>
    <row r="137" customFormat="false" ht="13.8" hidden="false" customHeight="false" outlineLevel="0" collapsed="false">
      <c r="A137" s="91" t="s">
        <v>51</v>
      </c>
      <c r="B137" s="91" t="s">
        <v>988</v>
      </c>
      <c r="C137" s="91" t="s">
        <v>404</v>
      </c>
      <c r="D137" s="91" t="s">
        <v>989</v>
      </c>
      <c r="E137" s="99"/>
    </row>
    <row r="138" customFormat="false" ht="13.8" hidden="false" customHeight="false" outlineLevel="0" collapsed="false">
      <c r="A138" s="91" t="s">
        <v>46</v>
      </c>
      <c r="B138" s="91" t="s">
        <v>990</v>
      </c>
      <c r="C138" s="91" t="s">
        <v>387</v>
      </c>
      <c r="D138" s="91" t="s">
        <v>989</v>
      </c>
      <c r="E138" s="99"/>
    </row>
    <row r="139" customFormat="false" ht="13.8" hidden="false" customHeight="false" outlineLevel="0" collapsed="false">
      <c r="A139" s="91" t="s">
        <v>18</v>
      </c>
      <c r="B139" s="91" t="s">
        <v>991</v>
      </c>
      <c r="C139" s="91" t="s">
        <v>376</v>
      </c>
      <c r="D139" s="91" t="s">
        <v>989</v>
      </c>
      <c r="E139" s="99"/>
    </row>
    <row r="140" customFormat="false" ht="13.8" hidden="false" customHeight="false" outlineLevel="0" collapsed="false">
      <c r="A140" s="91" t="s">
        <v>143</v>
      </c>
      <c r="B140" s="91" t="s">
        <v>992</v>
      </c>
      <c r="C140" s="91" t="s">
        <v>533</v>
      </c>
      <c r="D140" s="91" t="s">
        <v>989</v>
      </c>
      <c r="E140" s="99"/>
    </row>
    <row r="141" customFormat="false" ht="13.8" hidden="false" customHeight="false" outlineLevel="0" collapsed="false">
      <c r="A141" s="91" t="s">
        <v>803</v>
      </c>
      <c r="B141" s="91" t="s">
        <v>993</v>
      </c>
      <c r="C141" s="91" t="s">
        <v>410</v>
      </c>
      <c r="D141" s="91" t="s">
        <v>994</v>
      </c>
      <c r="E141" s="99"/>
    </row>
    <row r="142" customFormat="false" ht="13.8" hidden="false" customHeight="false" outlineLevel="0" collapsed="false">
      <c r="A142" s="91" t="s">
        <v>46</v>
      </c>
      <c r="B142" s="91" t="s">
        <v>995</v>
      </c>
      <c r="C142" s="91" t="s">
        <v>407</v>
      </c>
      <c r="D142" s="91" t="s">
        <v>994</v>
      </c>
      <c r="E142" s="99"/>
    </row>
    <row r="143" customFormat="false" ht="13.8" hidden="false" customHeight="false" outlineLevel="0" collapsed="false">
      <c r="A143" s="91" t="s">
        <v>37</v>
      </c>
      <c r="B143" s="91" t="s">
        <v>996</v>
      </c>
      <c r="C143" s="91" t="s">
        <v>379</v>
      </c>
      <c r="D143" s="91" t="s">
        <v>997</v>
      </c>
      <c r="E143" s="99"/>
    </row>
    <row r="144" customFormat="false" ht="13.8" hidden="false" customHeight="false" outlineLevel="0" collapsed="false">
      <c r="A144" s="91" t="s">
        <v>143</v>
      </c>
      <c r="B144" s="91" t="s">
        <v>998</v>
      </c>
      <c r="C144" s="91" t="s">
        <v>540</v>
      </c>
      <c r="D144" s="91" t="s">
        <v>994</v>
      </c>
      <c r="E144" s="99"/>
    </row>
    <row r="145" customFormat="false" ht="13.8" hidden="false" customHeight="false" outlineLevel="0" collapsed="false">
      <c r="A145" s="91" t="s">
        <v>143</v>
      </c>
      <c r="B145" s="91" t="s">
        <v>999</v>
      </c>
      <c r="C145" s="91" t="s">
        <v>562</v>
      </c>
      <c r="D145" s="91" t="s">
        <v>994</v>
      </c>
      <c r="E145" s="99"/>
    </row>
    <row r="146" customFormat="false" ht="13.8" hidden="false" customHeight="false" outlineLevel="0" collapsed="false">
      <c r="A146" s="91" t="s">
        <v>143</v>
      </c>
      <c r="B146" s="91" t="s">
        <v>1000</v>
      </c>
      <c r="C146" s="91" t="s">
        <v>573</v>
      </c>
      <c r="D146" s="91" t="s">
        <v>994</v>
      </c>
      <c r="E146" s="99"/>
    </row>
    <row r="147" customFormat="false" ht="13.8" hidden="false" customHeight="false" outlineLevel="0" collapsed="false">
      <c r="A147" s="91" t="s">
        <v>18</v>
      </c>
      <c r="B147" s="91" t="s">
        <v>1001</v>
      </c>
      <c r="C147" s="91" t="s">
        <v>413</v>
      </c>
      <c r="D147" s="91" t="s">
        <v>1002</v>
      </c>
      <c r="E147" s="99"/>
    </row>
    <row r="148" customFormat="false" ht="13.8" hidden="false" customHeight="false" outlineLevel="0" collapsed="false">
      <c r="A148" s="91" t="s">
        <v>37</v>
      </c>
      <c r="B148" s="91" t="s">
        <v>1003</v>
      </c>
      <c r="C148" s="91" t="s">
        <v>460</v>
      </c>
      <c r="D148" s="91" t="s">
        <v>1002</v>
      </c>
      <c r="E148" s="99"/>
    </row>
    <row r="149" customFormat="false" ht="13.8" hidden="false" customHeight="false" outlineLevel="0" collapsed="false">
      <c r="A149" s="91" t="s">
        <v>803</v>
      </c>
      <c r="B149" s="91" t="s">
        <v>1004</v>
      </c>
      <c r="C149" s="91" t="s">
        <v>437</v>
      </c>
      <c r="D149" s="91" t="s">
        <v>1002</v>
      </c>
      <c r="E149" s="99"/>
    </row>
    <row r="150" customFormat="false" ht="13.8" hidden="false" customHeight="false" outlineLevel="0" collapsed="false">
      <c r="A150" s="91" t="s">
        <v>803</v>
      </c>
      <c r="B150" s="91" t="s">
        <v>1005</v>
      </c>
      <c r="C150" s="91" t="s">
        <v>431</v>
      </c>
      <c r="D150" s="91" t="s">
        <v>1002</v>
      </c>
      <c r="E150" s="99"/>
    </row>
    <row r="151" customFormat="false" ht="13.8" hidden="false" customHeight="false" outlineLevel="0" collapsed="false">
      <c r="A151" s="91" t="s">
        <v>46</v>
      </c>
      <c r="B151" s="91" t="s">
        <v>1006</v>
      </c>
      <c r="C151" s="91" t="s">
        <v>434</v>
      </c>
      <c r="D151" s="91" t="s">
        <v>1002</v>
      </c>
      <c r="E151" s="99"/>
    </row>
    <row r="152" customFormat="false" ht="13.8" hidden="false" customHeight="false" outlineLevel="0" collapsed="false">
      <c r="A152" s="91" t="s">
        <v>143</v>
      </c>
      <c r="B152" s="91" t="s">
        <v>1007</v>
      </c>
      <c r="C152" s="91" t="s">
        <v>556</v>
      </c>
      <c r="D152" s="91" t="s">
        <v>1002</v>
      </c>
      <c r="E152" s="99"/>
    </row>
    <row r="153" customFormat="false" ht="13.8" hidden="false" customHeight="false" outlineLevel="0" collapsed="false">
      <c r="A153" s="91" t="s">
        <v>143</v>
      </c>
      <c r="B153" s="91" t="s">
        <v>1008</v>
      </c>
      <c r="C153" s="91" t="s">
        <v>586</v>
      </c>
      <c r="D153" s="91" t="s">
        <v>1002</v>
      </c>
      <c r="E153" s="99"/>
    </row>
    <row r="154" customFormat="false" ht="13.8" hidden="false" customHeight="false" outlineLevel="0" collapsed="false">
      <c r="A154" s="91" t="s">
        <v>37</v>
      </c>
      <c r="B154" s="91" t="s">
        <v>1009</v>
      </c>
      <c r="C154" s="91" t="s">
        <v>487</v>
      </c>
      <c r="D154" s="91" t="s">
        <v>1010</v>
      </c>
      <c r="E154" s="99"/>
    </row>
    <row r="155" customFormat="false" ht="13.8" hidden="false" customHeight="false" outlineLevel="0" collapsed="false">
      <c r="A155" s="91" t="s">
        <v>46</v>
      </c>
      <c r="B155" s="91" t="s">
        <v>1011</v>
      </c>
      <c r="C155" s="91" t="s">
        <v>445</v>
      </c>
      <c r="D155" s="91" t="s">
        <v>1010</v>
      </c>
      <c r="E155" s="99"/>
    </row>
    <row r="156" customFormat="false" ht="13.8" hidden="false" customHeight="false" outlineLevel="0" collapsed="false">
      <c r="A156" s="91" t="s">
        <v>37</v>
      </c>
      <c r="B156" s="91" t="s">
        <v>1012</v>
      </c>
      <c r="C156" s="91" t="s">
        <v>1013</v>
      </c>
      <c r="D156" s="91" t="s">
        <v>1010</v>
      </c>
      <c r="E156" s="99"/>
    </row>
    <row r="157" customFormat="false" ht="13.8" hidden="false" customHeight="false" outlineLevel="0" collapsed="false">
      <c r="A157" s="91" t="s">
        <v>143</v>
      </c>
      <c r="B157" s="91" t="s">
        <v>1014</v>
      </c>
      <c r="C157" s="91" t="s">
        <v>559</v>
      </c>
      <c r="D157" s="91" t="s">
        <v>1010</v>
      </c>
      <c r="E157" s="91"/>
    </row>
    <row r="158" customFormat="false" ht="13.8" hidden="false" customHeight="false" outlineLevel="0" collapsed="false">
      <c r="A158" s="91" t="s">
        <v>37</v>
      </c>
      <c r="B158" s="91" t="s">
        <v>1015</v>
      </c>
      <c r="C158" s="91" t="s">
        <v>593</v>
      </c>
      <c r="D158" s="91" t="s">
        <v>1016</v>
      </c>
      <c r="E158" s="99"/>
    </row>
    <row r="159" customFormat="false" ht="13.8" hidden="false" customHeight="false" outlineLevel="0" collapsed="false">
      <c r="A159" s="91" t="s">
        <v>46</v>
      </c>
      <c r="B159" s="91" t="s">
        <v>1017</v>
      </c>
      <c r="C159" s="91" t="s">
        <v>441</v>
      </c>
      <c r="D159" s="91" t="s">
        <v>1010</v>
      </c>
      <c r="E159" s="99"/>
    </row>
    <row r="160" customFormat="false" ht="13.8" hidden="false" customHeight="false" outlineLevel="0" collapsed="false">
      <c r="A160" s="91" t="s">
        <v>18</v>
      </c>
      <c r="B160" s="91" t="s">
        <v>1018</v>
      </c>
      <c r="C160" s="91" t="s">
        <v>463</v>
      </c>
      <c r="D160" s="91" t="s">
        <v>1019</v>
      </c>
      <c r="E160" s="99"/>
    </row>
    <row r="161" customFormat="false" ht="13.8" hidden="false" customHeight="false" outlineLevel="0" collapsed="false">
      <c r="A161" s="91" t="s">
        <v>29</v>
      </c>
      <c r="B161" s="91" t="s">
        <v>1020</v>
      </c>
      <c r="C161" s="91" t="s">
        <v>480</v>
      </c>
      <c r="D161" s="91" t="s">
        <v>1021</v>
      </c>
      <c r="E161" s="99"/>
    </row>
    <row r="162" customFormat="false" ht="13.8" hidden="false" customHeight="false" outlineLevel="0" collapsed="false">
      <c r="A162" s="91" t="s">
        <v>803</v>
      </c>
      <c r="B162" s="91" t="s">
        <v>1022</v>
      </c>
      <c r="C162" s="91" t="s">
        <v>447</v>
      </c>
      <c r="D162" s="91" t="s">
        <v>1019</v>
      </c>
      <c r="E162" s="99"/>
    </row>
    <row r="163" customFormat="false" ht="13.8" hidden="false" customHeight="false" outlineLevel="0" collapsed="false">
      <c r="A163" s="91" t="s">
        <v>51</v>
      </c>
      <c r="B163" s="91" t="s">
        <v>1023</v>
      </c>
      <c r="C163" s="91" t="s">
        <v>400</v>
      </c>
      <c r="D163" s="91" t="s">
        <v>1024</v>
      </c>
      <c r="E163" s="99"/>
    </row>
    <row r="164" customFormat="false" ht="13.8" hidden="false" customHeight="false" outlineLevel="0" collapsed="false">
      <c r="A164" s="91" t="s">
        <v>143</v>
      </c>
      <c r="B164" s="91" t="s">
        <v>1025</v>
      </c>
      <c r="C164" s="91" t="s">
        <v>608</v>
      </c>
      <c r="D164" s="91" t="s">
        <v>1019</v>
      </c>
      <c r="E164" s="99"/>
    </row>
    <row r="165" customFormat="false" ht="13.8" hidden="false" customHeight="false" outlineLevel="0" collapsed="false">
      <c r="A165" s="91" t="s">
        <v>143</v>
      </c>
      <c r="B165" s="91" t="s">
        <v>1026</v>
      </c>
      <c r="C165" s="91" t="s">
        <v>576</v>
      </c>
      <c r="D165" s="91" t="s">
        <v>1019</v>
      </c>
      <c r="E165" s="99"/>
    </row>
    <row r="166" customFormat="false" ht="13.8" hidden="false" customHeight="false" outlineLevel="0" collapsed="false">
      <c r="A166" s="91" t="s">
        <v>143</v>
      </c>
      <c r="B166" s="91" t="s">
        <v>1027</v>
      </c>
      <c r="C166" s="91" t="s">
        <v>610</v>
      </c>
      <c r="D166" s="91" t="s">
        <v>1019</v>
      </c>
      <c r="E166" s="99"/>
    </row>
    <row r="167" customFormat="false" ht="13.8" hidden="false" customHeight="false" outlineLevel="0" collapsed="false">
      <c r="A167" s="91" t="s">
        <v>143</v>
      </c>
      <c r="B167" s="91" t="s">
        <v>1028</v>
      </c>
      <c r="C167" s="91" t="s">
        <v>612</v>
      </c>
      <c r="D167" s="91" t="s">
        <v>1019</v>
      </c>
      <c r="E167" s="99"/>
    </row>
    <row r="168" customFormat="false" ht="13.8" hidden="false" customHeight="false" outlineLevel="0" collapsed="false">
      <c r="A168" s="91" t="s">
        <v>51</v>
      </c>
      <c r="B168" s="91" t="s">
        <v>505</v>
      </c>
      <c r="C168" s="91" t="s">
        <v>504</v>
      </c>
      <c r="D168" s="91" t="s">
        <v>1029</v>
      </c>
      <c r="E168" s="99"/>
    </row>
    <row r="169" customFormat="false" ht="13.8" hidden="false" customHeight="false" outlineLevel="0" collapsed="false">
      <c r="A169" s="91" t="s">
        <v>18</v>
      </c>
      <c r="B169" s="91" t="s">
        <v>1030</v>
      </c>
      <c r="C169" s="91" t="s">
        <v>476</v>
      </c>
      <c r="D169" s="91" t="s">
        <v>1029</v>
      </c>
      <c r="E169" s="99"/>
    </row>
    <row r="170" customFormat="false" ht="13.8" hidden="false" customHeight="false" outlineLevel="0" collapsed="false">
      <c r="A170" s="91" t="s">
        <v>37</v>
      </c>
      <c r="B170" s="91" t="s">
        <v>1031</v>
      </c>
      <c r="C170" s="91" t="s">
        <v>483</v>
      </c>
      <c r="D170" s="91" t="s">
        <v>1029</v>
      </c>
      <c r="E170" s="99"/>
    </row>
    <row r="171" customFormat="false" ht="13.8" hidden="false" customHeight="false" outlineLevel="0" collapsed="false">
      <c r="A171" s="91" t="s">
        <v>37</v>
      </c>
      <c r="B171" s="91" t="s">
        <v>1032</v>
      </c>
      <c r="C171" s="91" t="s">
        <v>507</v>
      </c>
      <c r="D171" s="91" t="s">
        <v>1029</v>
      </c>
      <c r="E171" s="99"/>
    </row>
    <row r="172" customFormat="false" ht="13.8" hidden="false" customHeight="false" outlineLevel="0" collapsed="false">
      <c r="A172" s="91" t="s">
        <v>51</v>
      </c>
      <c r="B172" s="91" t="s">
        <v>1033</v>
      </c>
      <c r="C172" s="91" t="s">
        <v>457</v>
      </c>
      <c r="D172" s="91" t="s">
        <v>1034</v>
      </c>
      <c r="E172" s="99"/>
    </row>
    <row r="173" customFormat="false" ht="13.8" hidden="false" customHeight="false" outlineLevel="0" collapsed="false">
      <c r="A173" s="91" t="s">
        <v>143</v>
      </c>
      <c r="B173" s="91" t="s">
        <v>1035</v>
      </c>
      <c r="C173" s="91" t="s">
        <v>578</v>
      </c>
      <c r="D173" s="91" t="s">
        <v>1029</v>
      </c>
      <c r="E173" s="99"/>
    </row>
    <row r="174" customFormat="false" ht="13.8" hidden="false" customHeight="false" outlineLevel="0" collapsed="false">
      <c r="A174" s="91" t="s">
        <v>803</v>
      </c>
      <c r="B174" s="91" t="s">
        <v>1036</v>
      </c>
      <c r="C174" s="91" t="s">
        <v>606</v>
      </c>
      <c r="D174" s="91" t="s">
        <v>1029</v>
      </c>
      <c r="E174" s="99"/>
    </row>
    <row r="175" customFormat="false" ht="13.8" hidden="false" customHeight="false" outlineLevel="0" collapsed="false">
      <c r="A175" s="91" t="s">
        <v>46</v>
      </c>
      <c r="B175" s="91" t="s">
        <v>1037</v>
      </c>
      <c r="C175" s="91" t="s">
        <v>466</v>
      </c>
      <c r="D175" s="91" t="s">
        <v>1029</v>
      </c>
      <c r="E175" s="99"/>
    </row>
    <row r="176" customFormat="false" ht="13.8" hidden="false" customHeight="false" outlineLevel="0" collapsed="false">
      <c r="A176" s="91" t="s">
        <v>143</v>
      </c>
      <c r="B176" s="91" t="s">
        <v>1038</v>
      </c>
      <c r="C176" s="91" t="s">
        <v>635</v>
      </c>
      <c r="D176" s="91" t="s">
        <v>1029</v>
      </c>
      <c r="E176" s="99" t="s">
        <v>966</v>
      </c>
    </row>
    <row r="177" customFormat="false" ht="13.8" hidden="false" customHeight="false" outlineLevel="0" collapsed="false">
      <c r="A177" s="91" t="s">
        <v>18</v>
      </c>
      <c r="B177" s="91" t="s">
        <v>1039</v>
      </c>
      <c r="C177" s="91" t="s">
        <v>494</v>
      </c>
      <c r="D177" s="91" t="s">
        <v>1040</v>
      </c>
      <c r="E177" s="99"/>
    </row>
    <row r="178" customFormat="false" ht="13.8" hidden="false" customHeight="false" outlineLevel="0" collapsed="false">
      <c r="A178" s="91" t="s">
        <v>37</v>
      </c>
      <c r="B178" s="91" t="s">
        <v>1041</v>
      </c>
      <c r="C178" s="91" t="s">
        <v>614</v>
      </c>
      <c r="D178" s="91" t="s">
        <v>1040</v>
      </c>
      <c r="E178" s="99"/>
    </row>
    <row r="179" customFormat="false" ht="13.8" hidden="false" customHeight="false" outlineLevel="0" collapsed="false">
      <c r="A179" s="91" t="s">
        <v>37</v>
      </c>
      <c r="B179" s="91" t="s">
        <v>1042</v>
      </c>
      <c r="C179" s="91" t="s">
        <v>617</v>
      </c>
      <c r="D179" s="91" t="s">
        <v>1040</v>
      </c>
      <c r="E179" s="99"/>
    </row>
    <row r="180" customFormat="false" ht="13.8" hidden="false" customHeight="false" outlineLevel="0" collapsed="false">
      <c r="A180" s="91" t="s">
        <v>37</v>
      </c>
      <c r="B180" s="91" t="s">
        <v>1043</v>
      </c>
      <c r="C180" s="91" t="s">
        <v>515</v>
      </c>
      <c r="D180" s="91" t="s">
        <v>1040</v>
      </c>
      <c r="E180" s="99" t="s">
        <v>966</v>
      </c>
    </row>
    <row r="181" customFormat="false" ht="13.8" hidden="false" customHeight="false" outlineLevel="0" collapsed="false">
      <c r="A181" s="91" t="s">
        <v>803</v>
      </c>
      <c r="B181" s="91" t="s">
        <v>1044</v>
      </c>
      <c r="C181" s="91" t="s">
        <v>485</v>
      </c>
      <c r="D181" s="91" t="s">
        <v>1040</v>
      </c>
      <c r="E181" s="99"/>
    </row>
    <row r="182" customFormat="false" ht="13.8" hidden="false" customHeight="false" outlineLevel="0" collapsed="false">
      <c r="A182" s="91" t="s">
        <v>143</v>
      </c>
      <c r="B182" s="91" t="s">
        <v>1045</v>
      </c>
      <c r="C182" s="91" t="s">
        <v>583</v>
      </c>
      <c r="D182" s="91" t="s">
        <v>1040</v>
      </c>
      <c r="E182" s="99"/>
    </row>
    <row r="183" customFormat="false" ht="13.8" hidden="false" customHeight="false" outlineLevel="0" collapsed="false">
      <c r="A183" s="91" t="s">
        <v>46</v>
      </c>
      <c r="B183" s="91" t="s">
        <v>1046</v>
      </c>
      <c r="C183" s="91" t="s">
        <v>518</v>
      </c>
      <c r="D183" s="91" t="s">
        <v>1040</v>
      </c>
      <c r="E183" s="99"/>
    </row>
    <row r="184" customFormat="false" ht="13.8" hidden="false" customHeight="false" outlineLevel="0" collapsed="false">
      <c r="A184" s="91" t="s">
        <v>51</v>
      </c>
      <c r="B184" s="91" t="s">
        <v>1047</v>
      </c>
      <c r="C184" s="91" t="s">
        <v>596</v>
      </c>
      <c r="D184" s="91" t="s">
        <v>1040</v>
      </c>
      <c r="E184" s="99"/>
    </row>
    <row r="185" customFormat="false" ht="13.8" hidden="false" customHeight="false" outlineLevel="0" collapsed="false">
      <c r="A185" s="91" t="s">
        <v>46</v>
      </c>
      <c r="B185" s="91" t="s">
        <v>1048</v>
      </c>
      <c r="C185" s="91" t="s">
        <v>497</v>
      </c>
      <c r="D185" s="91" t="s">
        <v>1049</v>
      </c>
      <c r="E185" s="99"/>
    </row>
    <row r="186" customFormat="false" ht="13.8" hidden="false" customHeight="false" outlineLevel="0" collapsed="false">
      <c r="A186" s="91" t="s">
        <v>143</v>
      </c>
      <c r="B186" s="91" t="s">
        <v>1050</v>
      </c>
      <c r="C186" s="91" t="s">
        <v>602</v>
      </c>
      <c r="D186" s="91" t="s">
        <v>1049</v>
      </c>
      <c r="E186" s="99"/>
    </row>
    <row r="187" customFormat="false" ht="13.8" hidden="false" customHeight="false" outlineLevel="0" collapsed="false">
      <c r="A187" s="91" t="s">
        <v>18</v>
      </c>
      <c r="B187" s="91" t="s">
        <v>1051</v>
      </c>
      <c r="C187" s="91" t="s">
        <v>522</v>
      </c>
      <c r="D187" s="91" t="s">
        <v>1049</v>
      </c>
      <c r="E187" s="99"/>
    </row>
    <row r="188" customFormat="false" ht="13.8" hidden="false" customHeight="false" outlineLevel="0" collapsed="false">
      <c r="A188" s="91" t="s">
        <v>46</v>
      </c>
      <c r="B188" s="91" t="s">
        <v>1052</v>
      </c>
      <c r="C188" s="91" t="s">
        <v>544</v>
      </c>
      <c r="D188" s="91" t="s">
        <v>1049</v>
      </c>
      <c r="E188" s="99"/>
    </row>
    <row r="189" customFormat="false" ht="13.8" hidden="false" customHeight="false" outlineLevel="0" collapsed="false">
      <c r="A189" s="91" t="s">
        <v>143</v>
      </c>
      <c r="B189" s="91" t="s">
        <v>1053</v>
      </c>
      <c r="C189" s="91" t="s">
        <v>691</v>
      </c>
      <c r="D189" s="91" t="s">
        <v>1049</v>
      </c>
      <c r="E189" s="99"/>
    </row>
    <row r="190" customFormat="false" ht="13.8" hidden="false" customHeight="false" outlineLevel="0" collapsed="false">
      <c r="A190" s="91" t="s">
        <v>51</v>
      </c>
      <c r="B190" s="91" t="s">
        <v>1054</v>
      </c>
      <c r="C190" s="91" t="s">
        <v>547</v>
      </c>
      <c r="D190" s="91" t="s">
        <v>1055</v>
      </c>
      <c r="E190" s="91"/>
    </row>
    <row r="191" customFormat="false" ht="13.8" hidden="false" customHeight="false" outlineLevel="0" collapsed="false">
      <c r="A191" s="91" t="s">
        <v>37</v>
      </c>
      <c r="B191" s="91" t="s">
        <v>1056</v>
      </c>
      <c r="C191" s="91" t="s">
        <v>542</v>
      </c>
      <c r="D191" s="91" t="s">
        <v>1057</v>
      </c>
      <c r="E191" s="99"/>
    </row>
    <row r="192" customFormat="false" ht="13.8" hidden="false" customHeight="false" outlineLevel="0" collapsed="false">
      <c r="A192" s="91" t="s">
        <v>18</v>
      </c>
      <c r="B192" s="91" t="s">
        <v>1058</v>
      </c>
      <c r="C192" s="91" t="s">
        <v>536</v>
      </c>
      <c r="D192" s="91" t="s">
        <v>1059</v>
      </c>
      <c r="E192" s="99"/>
    </row>
    <row r="193" customFormat="false" ht="13.8" hidden="false" customHeight="false" outlineLevel="0" collapsed="false">
      <c r="A193" s="91" t="s">
        <v>143</v>
      </c>
      <c r="B193" s="91" t="s">
        <v>1060</v>
      </c>
      <c r="C193" s="91" t="s">
        <v>641</v>
      </c>
      <c r="D193" s="91" t="s">
        <v>1059</v>
      </c>
      <c r="E193" s="99"/>
    </row>
    <row r="194" customFormat="false" ht="13.8" hidden="false" customHeight="false" outlineLevel="0" collapsed="false">
      <c r="A194" s="91" t="s">
        <v>143</v>
      </c>
      <c r="B194" s="105" t="s">
        <v>1061</v>
      </c>
      <c r="C194" s="91" t="s">
        <v>669</v>
      </c>
      <c r="D194" s="91" t="s">
        <v>1059</v>
      </c>
      <c r="E194" s="99"/>
    </row>
    <row r="195" customFormat="false" ht="13.8" hidden="false" customHeight="false" outlineLevel="0" collapsed="false">
      <c r="A195" s="91" t="s">
        <v>46</v>
      </c>
      <c r="B195" s="91" t="s">
        <v>1062</v>
      </c>
      <c r="C195" s="91" t="s">
        <v>689</v>
      </c>
      <c r="D195" s="91" t="s">
        <v>1063</v>
      </c>
      <c r="E195" s="99"/>
    </row>
    <row r="196" customFormat="false" ht="13.8" hidden="false" customHeight="false" outlineLevel="0" collapsed="false">
      <c r="A196" s="91" t="s">
        <v>37</v>
      </c>
      <c r="B196" s="91" t="s">
        <v>1064</v>
      </c>
      <c r="C196" s="91" t="s">
        <v>553</v>
      </c>
      <c r="D196" s="91" t="s">
        <v>1063</v>
      </c>
      <c r="E196" s="99" t="s">
        <v>966</v>
      </c>
    </row>
    <row r="197" customFormat="false" ht="13.8" hidden="false" customHeight="false" outlineLevel="0" collapsed="false">
      <c r="A197" s="91" t="s">
        <v>18</v>
      </c>
      <c r="B197" s="91" t="s">
        <v>1065</v>
      </c>
      <c r="C197" s="91" t="s">
        <v>565</v>
      </c>
      <c r="D197" s="91" t="s">
        <v>1063</v>
      </c>
      <c r="E197" s="99"/>
    </row>
    <row r="198" customFormat="false" ht="13.8" hidden="false" customHeight="false" outlineLevel="0" collapsed="false">
      <c r="A198" s="91" t="s">
        <v>803</v>
      </c>
      <c r="B198" s="91" t="s">
        <v>1066</v>
      </c>
      <c r="C198" s="91" t="s">
        <v>526</v>
      </c>
      <c r="D198" s="91" t="s">
        <v>1063</v>
      </c>
      <c r="E198" s="99"/>
    </row>
    <row r="199" customFormat="false" ht="13.8" hidden="false" customHeight="false" outlineLevel="0" collapsed="false">
      <c r="A199" s="91" t="s">
        <v>51</v>
      </c>
      <c r="B199" s="91" t="s">
        <v>1067</v>
      </c>
      <c r="C199" s="91" t="s">
        <v>529</v>
      </c>
      <c r="D199" s="91" t="s">
        <v>1063</v>
      </c>
      <c r="E199" s="99" t="s">
        <v>1068</v>
      </c>
    </row>
    <row r="200" customFormat="false" ht="13.8" hidden="false" customHeight="false" outlineLevel="0" collapsed="false">
      <c r="A200" s="91" t="s">
        <v>803</v>
      </c>
      <c r="B200" s="91" t="s">
        <v>1069</v>
      </c>
      <c r="C200" s="91" t="s">
        <v>549</v>
      </c>
      <c r="D200" s="91" t="s">
        <v>1063</v>
      </c>
      <c r="E200" s="99"/>
    </row>
    <row r="201" customFormat="false" ht="13.8" hidden="false" customHeight="false" outlineLevel="0" collapsed="false">
      <c r="A201" s="91" t="s">
        <v>803</v>
      </c>
      <c r="B201" s="91" t="s">
        <v>1070</v>
      </c>
      <c r="C201" s="91" t="s">
        <v>568</v>
      </c>
      <c r="D201" s="91" t="s">
        <v>1063</v>
      </c>
      <c r="E201" s="99"/>
    </row>
    <row r="202" customFormat="false" ht="13.8" hidden="false" customHeight="false" outlineLevel="0" collapsed="false">
      <c r="A202" s="91" t="s">
        <v>51</v>
      </c>
      <c r="B202" s="91" t="s">
        <v>1071</v>
      </c>
      <c r="C202" s="91" t="s">
        <v>599</v>
      </c>
      <c r="D202" s="91" t="s">
        <v>1063</v>
      </c>
      <c r="E202" s="99"/>
    </row>
    <row r="203" customFormat="false" ht="13.8" hidden="false" customHeight="false" outlineLevel="0" collapsed="false">
      <c r="A203" s="91" t="s">
        <v>143</v>
      </c>
      <c r="B203" s="91" t="s">
        <v>1072</v>
      </c>
      <c r="C203" s="91" t="s">
        <v>649</v>
      </c>
      <c r="D203" s="91" t="s">
        <v>1063</v>
      </c>
      <c r="E203" s="99"/>
    </row>
    <row r="204" customFormat="false" ht="13.8" hidden="false" customHeight="false" outlineLevel="0" collapsed="false">
      <c r="A204" s="91" t="s">
        <v>143</v>
      </c>
      <c r="B204" s="91" t="s">
        <v>1073</v>
      </c>
      <c r="C204" s="91" t="s">
        <v>687</v>
      </c>
      <c r="D204" s="91" t="s">
        <v>1063</v>
      </c>
      <c r="E204" s="99"/>
    </row>
    <row r="205" customFormat="false" ht="13.8" hidden="false" customHeight="false" outlineLevel="0" collapsed="false">
      <c r="A205" s="91" t="s">
        <v>143</v>
      </c>
      <c r="B205" s="91" t="s">
        <v>1074</v>
      </c>
      <c r="C205" s="91" t="s">
        <v>684</v>
      </c>
      <c r="D205" s="91" t="s">
        <v>1063</v>
      </c>
      <c r="E205" s="99"/>
    </row>
    <row r="206" customFormat="false" ht="13.8" hidden="false" customHeight="false" outlineLevel="0" collapsed="false">
      <c r="A206" s="91" t="s">
        <v>143</v>
      </c>
      <c r="B206" s="93" t="s">
        <v>1075</v>
      </c>
      <c r="C206" s="91" t="s">
        <v>666</v>
      </c>
      <c r="D206" s="91" t="s">
        <v>1063</v>
      </c>
      <c r="E206" s="99"/>
      <c r="F206" s="0" t="s">
        <v>1076</v>
      </c>
    </row>
    <row r="207" customFormat="false" ht="13.8" hidden="false" customHeight="false" outlineLevel="0" collapsed="false">
      <c r="A207" s="91" t="s">
        <v>37</v>
      </c>
      <c r="B207" s="91" t="s">
        <v>1077</v>
      </c>
      <c r="C207" s="91" t="s">
        <v>664</v>
      </c>
      <c r="D207" s="91" t="s">
        <v>1063</v>
      </c>
      <c r="E207" s="99"/>
    </row>
    <row r="208" customFormat="false" ht="13.8" hidden="false" customHeight="false" outlineLevel="0" collapsed="false">
      <c r="A208" s="91" t="s">
        <v>51</v>
      </c>
      <c r="B208" s="91" t="s">
        <v>1078</v>
      </c>
      <c r="C208" s="91" t="s">
        <v>624</v>
      </c>
      <c r="D208" s="91" t="s">
        <v>1063</v>
      </c>
      <c r="E208" s="99"/>
    </row>
    <row r="209" customFormat="false" ht="13.8" hidden="false" customHeight="false" outlineLevel="0" collapsed="false">
      <c r="A209" s="91" t="s">
        <v>18</v>
      </c>
      <c r="B209" s="91" t="s">
        <v>1079</v>
      </c>
      <c r="C209" s="91" t="s">
        <v>604</v>
      </c>
      <c r="D209" s="91" t="s">
        <v>1080</v>
      </c>
      <c r="E209" s="99"/>
    </row>
    <row r="210" customFormat="false" ht="13.8" hidden="false" customHeight="false" outlineLevel="0" collapsed="false">
      <c r="A210" s="91" t="s">
        <v>37</v>
      </c>
      <c r="B210" s="91" t="s">
        <v>1081</v>
      </c>
      <c r="C210" s="91" t="s">
        <v>580</v>
      </c>
      <c r="D210" s="91" t="s">
        <v>1080</v>
      </c>
      <c r="E210" s="99"/>
    </row>
    <row r="211" customFormat="false" ht="13.8" hidden="false" customHeight="false" outlineLevel="0" collapsed="false">
      <c r="A211" s="91" t="s">
        <v>143</v>
      </c>
      <c r="B211" s="105" t="s">
        <v>1082</v>
      </c>
      <c r="C211" s="91" t="s">
        <v>661</v>
      </c>
      <c r="D211" s="91" t="s">
        <v>1083</v>
      </c>
      <c r="E211" s="99"/>
    </row>
    <row r="212" customFormat="false" ht="13.8" hidden="false" customHeight="false" outlineLevel="0" collapsed="false">
      <c r="A212" s="91" t="s">
        <v>51</v>
      </c>
      <c r="B212" s="91" t="s">
        <v>1084</v>
      </c>
      <c r="C212" s="91" t="s">
        <v>638</v>
      </c>
      <c r="D212" s="91" t="s">
        <v>1083</v>
      </c>
      <c r="E212" s="99"/>
    </row>
    <row r="213" s="107" customFormat="true" ht="13.8" hidden="false" customHeight="false" outlineLevel="0" collapsed="false">
      <c r="A213" s="106" t="s">
        <v>51</v>
      </c>
      <c r="B213" s="106" t="s">
        <v>1085</v>
      </c>
      <c r="C213" s="106" t="s">
        <v>658</v>
      </c>
      <c r="D213" s="106" t="s">
        <v>1086</v>
      </c>
      <c r="E213" s="106"/>
    </row>
    <row r="214" customFormat="false" ht="13.8" hidden="false" customHeight="false" outlineLevel="0" collapsed="false">
      <c r="A214" s="91" t="s">
        <v>29</v>
      </c>
      <c r="B214" s="91" t="s">
        <v>1087</v>
      </c>
      <c r="C214" s="91" t="s">
        <v>589</v>
      </c>
      <c r="D214" s="91" t="s">
        <v>1083</v>
      </c>
      <c r="E214" s="99"/>
    </row>
    <row r="215" customFormat="false" ht="13.8" hidden="false" customHeight="false" outlineLevel="0" collapsed="false">
      <c r="A215" s="91" t="s">
        <v>37</v>
      </c>
      <c r="B215" s="91" t="s">
        <v>1088</v>
      </c>
      <c r="C215" s="91" t="s">
        <v>618</v>
      </c>
      <c r="D215" s="91" t="s">
        <v>1089</v>
      </c>
      <c r="E215" s="91"/>
    </row>
    <row r="216" customFormat="false" ht="13.8" hidden="false" customHeight="false" outlineLevel="0" collapsed="false">
      <c r="A216" s="91" t="s">
        <v>37</v>
      </c>
      <c r="B216" s="91" t="s">
        <v>1090</v>
      </c>
      <c r="C216" s="91" t="s">
        <v>700</v>
      </c>
      <c r="D216" s="91" t="s">
        <v>1091</v>
      </c>
      <c r="E216" s="99"/>
    </row>
    <row r="217" customFormat="false" ht="13.8" hidden="false" customHeight="false" outlineLevel="0" collapsed="false">
      <c r="A217" s="91" t="s">
        <v>46</v>
      </c>
      <c r="B217" s="91" t="s">
        <v>1092</v>
      </c>
      <c r="C217" s="91" t="s">
        <v>672</v>
      </c>
      <c r="D217" s="91" t="s">
        <v>1091</v>
      </c>
      <c r="E217" s="99"/>
    </row>
    <row r="218" customFormat="false" ht="13.8" hidden="false" customHeight="false" outlineLevel="0" collapsed="false">
      <c r="A218" s="91" t="s">
        <v>143</v>
      </c>
      <c r="B218" s="93" t="s">
        <v>1093</v>
      </c>
      <c r="C218" s="91" t="s">
        <v>710</v>
      </c>
      <c r="D218" s="91" t="s">
        <v>1091</v>
      </c>
      <c r="E218" s="99"/>
    </row>
    <row r="219" customFormat="false" ht="13.8" hidden="false" customHeight="false" outlineLevel="0" collapsed="false">
      <c r="A219" s="91" t="s">
        <v>29</v>
      </c>
      <c r="B219" s="91" t="s">
        <v>1094</v>
      </c>
      <c r="C219" s="91" t="s">
        <v>627</v>
      </c>
      <c r="D219" s="91" t="s">
        <v>1089</v>
      </c>
      <c r="E219" s="99"/>
    </row>
    <row r="220" customFormat="false" ht="13.8" hidden="false" customHeight="false" outlineLevel="0" collapsed="false">
      <c r="A220" s="91" t="s">
        <v>46</v>
      </c>
      <c r="B220" s="91" t="s">
        <v>1095</v>
      </c>
      <c r="C220" s="91" t="s">
        <v>697</v>
      </c>
      <c r="D220" s="91" t="s">
        <v>1089</v>
      </c>
      <c r="E220" s="91"/>
    </row>
    <row r="221" customFormat="false" ht="13.8" hidden="false" customHeight="false" outlineLevel="0" collapsed="false">
      <c r="A221" s="91" t="s">
        <v>143</v>
      </c>
      <c r="B221" s="93" t="s">
        <v>1096</v>
      </c>
      <c r="C221" s="91" t="s">
        <v>750</v>
      </c>
      <c r="D221" s="91" t="s">
        <v>1089</v>
      </c>
      <c r="E221" s="99"/>
    </row>
    <row r="222" customFormat="false" ht="13.8" hidden="false" customHeight="false" outlineLevel="0" collapsed="false">
      <c r="A222" s="91" t="s">
        <v>29</v>
      </c>
      <c r="B222" s="91" t="s">
        <v>1097</v>
      </c>
      <c r="C222" s="108" t="s">
        <v>682</v>
      </c>
      <c r="D222" s="91" t="s">
        <v>1098</v>
      </c>
      <c r="E222" s="99"/>
    </row>
    <row r="223" customFormat="false" ht="13.8" hidden="false" customHeight="false" outlineLevel="0" collapsed="false">
      <c r="A223" s="91" t="s">
        <v>46</v>
      </c>
      <c r="B223" s="91" t="s">
        <v>1099</v>
      </c>
      <c r="C223" s="91" t="s">
        <v>722</v>
      </c>
      <c r="D223" s="91" t="s">
        <v>1098</v>
      </c>
      <c r="E223" s="99"/>
    </row>
    <row r="224" s="107" customFormat="true" ht="13.8" hidden="false" customHeight="false" outlineLevel="0" collapsed="false">
      <c r="A224" s="106" t="s">
        <v>37</v>
      </c>
      <c r="B224" s="106" t="s">
        <v>1100</v>
      </c>
      <c r="C224" s="106" t="s">
        <v>651</v>
      </c>
      <c r="D224" s="106" t="s">
        <v>1101</v>
      </c>
      <c r="E224" s="106"/>
    </row>
    <row r="225" s="110" customFormat="true" ht="13.8" hidden="false" customHeight="false" outlineLevel="0" collapsed="false">
      <c r="A225" s="109" t="s">
        <v>803</v>
      </c>
      <c r="B225" s="109" t="s">
        <v>1102</v>
      </c>
      <c r="C225" s="109" t="s">
        <v>630</v>
      </c>
      <c r="D225" s="109" t="s">
        <v>1103</v>
      </c>
      <c r="E225" s="109"/>
    </row>
    <row r="226" customFormat="false" ht="13.8" hidden="false" customHeight="false" outlineLevel="0" collapsed="false">
      <c r="A226" s="91" t="s">
        <v>803</v>
      </c>
      <c r="B226" s="91" t="s">
        <v>1104</v>
      </c>
      <c r="C226" s="91" t="s">
        <v>655</v>
      </c>
      <c r="D226" s="91" t="s">
        <v>1098</v>
      </c>
      <c r="E226" s="91"/>
    </row>
    <row r="227" customFormat="false" ht="13.8" hidden="false" customHeight="false" outlineLevel="0" collapsed="false">
      <c r="A227" s="91" t="s">
        <v>51</v>
      </c>
      <c r="B227" s="91" t="s">
        <v>1105</v>
      </c>
      <c r="C227" s="91" t="s">
        <v>694</v>
      </c>
      <c r="D227" s="91" t="s">
        <v>1098</v>
      </c>
      <c r="E227" s="91"/>
    </row>
    <row r="228" customFormat="false" ht="13.8" hidden="false" customHeight="false" outlineLevel="0" collapsed="false">
      <c r="A228" s="91" t="s">
        <v>29</v>
      </c>
      <c r="B228" s="91" t="s">
        <v>1106</v>
      </c>
      <c r="C228" s="91" t="s">
        <v>767</v>
      </c>
      <c r="D228" s="91" t="s">
        <v>1098</v>
      </c>
      <c r="E228" s="91"/>
    </row>
    <row r="229" customFormat="false" ht="13.8" hidden="false" customHeight="false" outlineLevel="0" collapsed="false">
      <c r="A229" s="91" t="s">
        <v>803</v>
      </c>
      <c r="B229" s="91" t="s">
        <v>1107</v>
      </c>
      <c r="C229" s="91" t="s">
        <v>675</v>
      </c>
      <c r="D229" s="91" t="s">
        <v>1098</v>
      </c>
      <c r="E229" s="91"/>
    </row>
    <row r="230" customFormat="false" ht="13.8" hidden="false" customHeight="false" outlineLevel="0" collapsed="false">
      <c r="A230" s="91" t="s">
        <v>803</v>
      </c>
      <c r="B230" s="91" t="s">
        <v>1108</v>
      </c>
      <c r="C230" s="91" t="s">
        <v>743</v>
      </c>
      <c r="D230" s="91" t="s">
        <v>1098</v>
      </c>
      <c r="E230" s="91"/>
    </row>
    <row r="231" customFormat="false" ht="13.8" hidden="false" customHeight="false" outlineLevel="0" collapsed="false">
      <c r="A231" s="91" t="s">
        <v>143</v>
      </c>
      <c r="B231" s="93" t="s">
        <v>1109</v>
      </c>
      <c r="C231" s="91" t="s">
        <v>718</v>
      </c>
      <c r="D231" s="91" t="s">
        <v>1098</v>
      </c>
      <c r="E231" s="91"/>
    </row>
    <row r="232" customFormat="false" ht="13.8" hidden="false" customHeight="false" outlineLevel="0" collapsed="false">
      <c r="A232" s="91" t="s">
        <v>143</v>
      </c>
      <c r="B232" s="93" t="s">
        <v>1110</v>
      </c>
      <c r="C232" s="91" t="s">
        <v>759</v>
      </c>
      <c r="D232" s="91" t="s">
        <v>1098</v>
      </c>
      <c r="E232" s="91"/>
    </row>
    <row r="233" s="107" customFormat="true" ht="13.8" hidden="false" customHeight="false" outlineLevel="0" collapsed="false">
      <c r="A233" s="106" t="s">
        <v>51</v>
      </c>
      <c r="B233" s="106" t="s">
        <v>1111</v>
      </c>
      <c r="C233" s="106" t="s">
        <v>707</v>
      </c>
      <c r="D233" s="106" t="s">
        <v>1112</v>
      </c>
      <c r="E233" s="106"/>
    </row>
    <row r="234" customFormat="false" ht="13.8" hidden="false" customHeight="false" outlineLevel="0" collapsed="false">
      <c r="A234" s="91" t="s">
        <v>37</v>
      </c>
      <c r="B234" s="91" t="s">
        <v>1113</v>
      </c>
      <c r="C234" s="91" t="s">
        <v>725</v>
      </c>
      <c r="D234" s="91" t="s">
        <v>1114</v>
      </c>
      <c r="E234" s="91"/>
    </row>
    <row r="235" customFormat="false" ht="13.8" hidden="false" customHeight="false" outlineLevel="0" collapsed="false">
      <c r="A235" s="91" t="s">
        <v>803</v>
      </c>
      <c r="B235" s="91" t="s">
        <v>1115</v>
      </c>
      <c r="C235" s="91" t="s">
        <v>703</v>
      </c>
      <c r="D235" s="91" t="s">
        <v>1114</v>
      </c>
      <c r="E235" s="91"/>
    </row>
    <row r="236" customFormat="false" ht="13.8" hidden="false" customHeight="false" outlineLevel="0" collapsed="false">
      <c r="A236" s="91"/>
      <c r="B236" s="91"/>
      <c r="C236" s="91"/>
      <c r="D236" s="91"/>
      <c r="E236" s="91"/>
    </row>
    <row r="237" customFormat="false" ht="13.8" hidden="false" customHeight="false" outlineLevel="0" collapsed="false">
      <c r="A237" s="91"/>
      <c r="B237" s="91"/>
      <c r="C237" s="91"/>
      <c r="D237" s="91"/>
      <c r="E237" s="91"/>
    </row>
    <row r="238" customFormat="false" ht="13.8" hidden="false" customHeight="false" outlineLevel="0" collapsed="false">
      <c r="A238" s="91"/>
      <c r="B238" s="91"/>
      <c r="C238" s="91"/>
      <c r="D238" s="91"/>
      <c r="E238" s="91"/>
    </row>
    <row r="239" customFormat="false" ht="13.8" hidden="false" customHeight="false" outlineLevel="0" collapsed="false">
      <c r="A239" s="91"/>
      <c r="B239" s="91"/>
      <c r="C239" s="91"/>
      <c r="D239" s="91"/>
      <c r="E239" s="91"/>
    </row>
    <row r="240" customFormat="false" ht="13.8" hidden="false" customHeight="false" outlineLevel="0" collapsed="false">
      <c r="A240" s="91"/>
      <c r="B240" s="91"/>
      <c r="C240" s="91"/>
      <c r="D240" s="91"/>
      <c r="E240" s="91"/>
    </row>
    <row r="241" customFormat="false" ht="13.8" hidden="false" customHeight="false" outlineLevel="0" collapsed="false">
      <c r="A241" s="91"/>
      <c r="B241" s="91"/>
      <c r="C241" s="91"/>
      <c r="D241" s="91"/>
      <c r="E241" s="91"/>
    </row>
    <row r="242" customFormat="false" ht="13.8" hidden="false" customHeight="false" outlineLevel="0" collapsed="false">
      <c r="A242" s="91"/>
      <c r="B242" s="91"/>
      <c r="C242" s="91"/>
      <c r="D242" s="91"/>
      <c r="E242" s="91"/>
    </row>
    <row r="243" customFormat="false" ht="13.8" hidden="false" customHeight="false" outlineLevel="0" collapsed="false">
      <c r="A243" s="91"/>
      <c r="B243" s="91"/>
      <c r="C243" s="91"/>
      <c r="D243" s="91"/>
      <c r="E243" s="91"/>
    </row>
    <row r="244" customFormat="false" ht="13.8" hidden="false" customHeight="false" outlineLevel="0" collapsed="false">
      <c r="A244" s="91"/>
      <c r="B244" s="91"/>
      <c r="C244" s="91"/>
      <c r="D244" s="91"/>
      <c r="E244" s="91"/>
    </row>
    <row r="245" customFormat="false" ht="13.8" hidden="false" customHeight="false" outlineLevel="0" collapsed="false">
      <c r="A245" s="91"/>
      <c r="B245" s="91"/>
      <c r="C245" s="91"/>
      <c r="D245" s="91"/>
      <c r="E245" s="91"/>
    </row>
    <row r="246" customFormat="false" ht="13.8" hidden="false" customHeight="false" outlineLevel="0" collapsed="false">
      <c r="A246" s="91"/>
      <c r="B246" s="91"/>
      <c r="C246" s="91"/>
      <c r="D246" s="91"/>
      <c r="E246" s="91"/>
    </row>
    <row r="247" customFormat="false" ht="13.8" hidden="false" customHeight="false" outlineLevel="0" collapsed="false">
      <c r="A247" s="91"/>
      <c r="B247" s="91"/>
      <c r="C247" s="91"/>
      <c r="D247" s="91"/>
      <c r="E247" s="91"/>
    </row>
    <row r="248" customFormat="false" ht="13.8" hidden="false" customHeight="false" outlineLevel="0" collapsed="false">
      <c r="A248" s="91"/>
      <c r="B248" s="91"/>
      <c r="C248" s="91"/>
      <c r="D248" s="91"/>
      <c r="E248" s="91"/>
    </row>
    <row r="249" customFormat="false" ht="13.8" hidden="false" customHeight="false" outlineLevel="0" collapsed="false">
      <c r="A249" s="91"/>
      <c r="B249" s="91"/>
      <c r="C249" s="91"/>
      <c r="D249" s="91"/>
      <c r="E249" s="91"/>
    </row>
    <row r="250" customFormat="false" ht="13.8" hidden="false" customHeight="false" outlineLevel="0" collapsed="false">
      <c r="A250" s="91"/>
      <c r="B250" s="91"/>
      <c r="C250" s="91"/>
      <c r="D250" s="91"/>
      <c r="E250" s="91"/>
    </row>
    <row r="251" customFormat="false" ht="13.8" hidden="false" customHeight="false" outlineLevel="0" collapsed="false">
      <c r="A251" s="91"/>
      <c r="B251" s="91"/>
      <c r="C251" s="91"/>
      <c r="D251" s="91"/>
      <c r="E251" s="91"/>
    </row>
    <row r="252" customFormat="false" ht="13.8" hidden="false" customHeight="false" outlineLevel="0" collapsed="false">
      <c r="A252" s="91"/>
      <c r="B252" s="91"/>
      <c r="C252" s="91"/>
      <c r="D252" s="91"/>
      <c r="E252" s="91"/>
    </row>
    <row r="253" customFormat="false" ht="13.8" hidden="false" customHeight="false" outlineLevel="0" collapsed="false">
      <c r="A253" s="91"/>
      <c r="B253" s="91"/>
      <c r="C253" s="91"/>
      <c r="D253" s="91"/>
      <c r="E253" s="91"/>
    </row>
  </sheetData>
  <autoFilter ref="A1:E73"/>
  <hyperlinks>
    <hyperlink ref="C85" r:id="rId1" display="https://crm.pulscen.ru/admin/operations/1090635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33.29"/>
    <col collapsed="false" customWidth="true" hidden="false" outlineLevel="0" max="8" min="2" style="0" width="8.71"/>
    <col collapsed="false" customWidth="true" hidden="false" outlineLevel="0" max="9" min="9" style="0" width="25.14"/>
    <col collapsed="false" customWidth="true" hidden="false" outlineLevel="0" max="1025" min="10" style="0" width="8.71"/>
  </cols>
  <sheetData>
    <row r="3" customFormat="false" ht="15" hidden="false" customHeight="false" outlineLevel="0" collapsed="false">
      <c r="A3" s="111" t="s">
        <v>1116</v>
      </c>
      <c r="B3" s="111"/>
      <c r="C3" s="111"/>
      <c r="D3" s="111"/>
      <c r="E3" s="111"/>
      <c r="F3" s="111"/>
      <c r="G3" s="111"/>
      <c r="H3" s="1"/>
      <c r="I3" s="1"/>
      <c r="J3" s="1"/>
      <c r="K3" s="1"/>
      <c r="L3" s="1"/>
      <c r="M3" s="1"/>
      <c r="N3" s="1"/>
    </row>
    <row r="4" customFormat="false" ht="51" hidden="false" customHeight="false" outlineLevel="0" collapsed="false">
      <c r="A4" s="112"/>
      <c r="B4" s="113" t="s">
        <v>1117</v>
      </c>
      <c r="C4" s="113" t="s">
        <v>1118</v>
      </c>
      <c r="D4" s="113" t="s">
        <v>1119</v>
      </c>
      <c r="E4" s="114" t="s">
        <v>1120</v>
      </c>
      <c r="F4" s="115" t="s">
        <v>1121</v>
      </c>
      <c r="G4" s="113" t="s">
        <v>1122</v>
      </c>
      <c r="H4" s="1"/>
      <c r="I4" s="112" t="s">
        <v>1123</v>
      </c>
      <c r="J4" s="113" t="s">
        <v>1117</v>
      </c>
      <c r="K4" s="113" t="s">
        <v>1118</v>
      </c>
      <c r="L4" s="113" t="s">
        <v>1119</v>
      </c>
      <c r="M4" s="114" t="s">
        <v>1120</v>
      </c>
      <c r="N4" s="115" t="s">
        <v>1121</v>
      </c>
    </row>
    <row r="5" customFormat="false" ht="15" hidden="false" customHeight="false" outlineLevel="0" collapsed="false">
      <c r="A5" s="116" t="s">
        <v>1124</v>
      </c>
      <c r="B5" s="117" t="n">
        <v>14</v>
      </c>
      <c r="C5" s="118" t="n">
        <f aca="false">B5-E5-D5</f>
        <v>13</v>
      </c>
      <c r="D5" s="91" t="n">
        <v>1</v>
      </c>
      <c r="E5" s="119"/>
      <c r="F5" s="120" t="n">
        <f aca="false">E5/B5</f>
        <v>0</v>
      </c>
      <c r="G5" s="121"/>
      <c r="H5" s="1"/>
      <c r="I5" s="122" t="s">
        <v>1125</v>
      </c>
      <c r="J5" s="117" t="n">
        <v>9</v>
      </c>
      <c r="K5" s="91" t="n">
        <f aca="false">J5-L5-M5</f>
        <v>4</v>
      </c>
      <c r="L5" s="91" t="n">
        <v>4</v>
      </c>
      <c r="M5" s="119" t="n">
        <v>1</v>
      </c>
      <c r="N5" s="120" t="n">
        <f aca="false">M5/J5</f>
        <v>0.111111111111111</v>
      </c>
    </row>
    <row r="6" customFormat="false" ht="15" hidden="false" customHeight="false" outlineLevel="0" collapsed="false">
      <c r="A6" s="116" t="s">
        <v>1126</v>
      </c>
      <c r="B6" s="117" t="n">
        <v>22</v>
      </c>
      <c r="C6" s="118" t="n">
        <f aca="false">B6-E6-D6</f>
        <v>20</v>
      </c>
      <c r="D6" s="91" t="n">
        <v>2</v>
      </c>
      <c r="E6" s="119"/>
      <c r="F6" s="120" t="n">
        <f aca="false">E6/B6</f>
        <v>0</v>
      </c>
      <c r="G6" s="121"/>
      <c r="H6" s="1"/>
      <c r="I6" s="122" t="s">
        <v>1127</v>
      </c>
      <c r="J6" s="117" t="n">
        <v>3</v>
      </c>
      <c r="K6" s="91" t="n">
        <f aca="false">J6-L6-M6</f>
        <v>2</v>
      </c>
      <c r="L6" s="91" t="n">
        <v>1</v>
      </c>
      <c r="M6" s="119"/>
      <c r="N6" s="120" t="n">
        <f aca="false">M6/J6</f>
        <v>0</v>
      </c>
    </row>
    <row r="7" customFormat="false" ht="15" hidden="false" customHeight="false" outlineLevel="0" collapsed="false">
      <c r="A7" s="116" t="s">
        <v>1128</v>
      </c>
      <c r="B7" s="117" t="n">
        <v>8</v>
      </c>
      <c r="C7" s="118" t="n">
        <v>2</v>
      </c>
      <c r="D7" s="91"/>
      <c r="E7" s="119"/>
      <c r="F7" s="120" t="n">
        <f aca="false">E7/B7</f>
        <v>0</v>
      </c>
      <c r="G7" s="121"/>
      <c r="H7" s="1"/>
      <c r="I7" s="122" t="s">
        <v>1129</v>
      </c>
      <c r="J7" s="117" t="n">
        <v>60</v>
      </c>
      <c r="K7" s="91" t="n">
        <f aca="false">J7-L7-M7</f>
        <v>58</v>
      </c>
      <c r="L7" s="91" t="n">
        <v>2</v>
      </c>
      <c r="M7" s="119"/>
      <c r="N7" s="120" t="n">
        <f aca="false">M7/J7</f>
        <v>0</v>
      </c>
    </row>
    <row r="8" customFormat="false" ht="15" hidden="false" customHeight="false" outlineLevel="0" collapsed="false">
      <c r="A8" s="116" t="s">
        <v>1130</v>
      </c>
      <c r="B8" s="117" t="n">
        <v>11</v>
      </c>
      <c r="C8" s="118" t="n">
        <f aca="false">B8-E8-D8</f>
        <v>11</v>
      </c>
      <c r="D8" s="91"/>
      <c r="E8" s="119"/>
      <c r="F8" s="120" t="n">
        <f aca="false">E8/B8</f>
        <v>0</v>
      </c>
      <c r="G8" s="121"/>
      <c r="H8" s="1"/>
      <c r="I8" s="122" t="s">
        <v>1131</v>
      </c>
      <c r="J8" s="117" t="n">
        <v>12</v>
      </c>
      <c r="K8" s="91" t="n">
        <f aca="false">J8-L8-M8</f>
        <v>8</v>
      </c>
      <c r="L8" s="91" t="n">
        <v>4</v>
      </c>
      <c r="M8" s="119"/>
      <c r="N8" s="120" t="n">
        <f aca="false">M8/J8</f>
        <v>0</v>
      </c>
    </row>
    <row r="9" customFormat="false" ht="15" hidden="false" customHeight="false" outlineLevel="0" collapsed="false">
      <c r="A9" s="116" t="s">
        <v>1132</v>
      </c>
      <c r="B9" s="117" t="n">
        <v>12</v>
      </c>
      <c r="C9" s="118" t="n">
        <f aca="false">B9-E9-D9</f>
        <v>11</v>
      </c>
      <c r="D9" s="91"/>
      <c r="E9" s="119" t="n">
        <v>1</v>
      </c>
      <c r="F9" s="120" t="n">
        <f aca="false">E9/B9</f>
        <v>0.0833333333333333</v>
      </c>
      <c r="G9" s="121" t="n">
        <v>5</v>
      </c>
      <c r="H9" s="1"/>
      <c r="I9" s="123" t="s">
        <v>1133</v>
      </c>
      <c r="J9" s="124" t="n">
        <v>7</v>
      </c>
      <c r="K9" s="125" t="n">
        <f aca="false">J9-L9-M9</f>
        <v>6</v>
      </c>
      <c r="L9" s="125"/>
      <c r="M9" s="126" t="n">
        <v>1</v>
      </c>
      <c r="N9" s="127" t="n">
        <f aca="false">M9/J9</f>
        <v>0.142857142857143</v>
      </c>
    </row>
    <row r="10" customFormat="false" ht="15" hidden="false" customHeight="false" outlineLevel="0" collapsed="false">
      <c r="A10" s="116" t="s">
        <v>1134</v>
      </c>
      <c r="B10" s="117" t="n">
        <v>16</v>
      </c>
      <c r="C10" s="118" t="n">
        <f aca="false">B10-E10-D10</f>
        <v>11</v>
      </c>
      <c r="D10" s="91" t="n">
        <v>5</v>
      </c>
      <c r="E10" s="119"/>
      <c r="F10" s="120" t="n">
        <f aca="false">E10/B10</f>
        <v>0</v>
      </c>
      <c r="G10" s="121"/>
      <c r="H10" s="1"/>
      <c r="I10" s="128" t="s">
        <v>1135</v>
      </c>
      <c r="J10" s="129" t="n">
        <f aca="false">SUM(J5:J9)</f>
        <v>91</v>
      </c>
      <c r="K10" s="129" t="n">
        <f aca="false">SUM(K5:K9)</f>
        <v>78</v>
      </c>
      <c r="L10" s="129" t="n">
        <f aca="false">SUM(L5:L9)</f>
        <v>11</v>
      </c>
      <c r="M10" s="129" t="n">
        <f aca="false">SUM(M5:M9)</f>
        <v>2</v>
      </c>
      <c r="N10" s="127" t="n">
        <f aca="false">M10/J10</f>
        <v>0.021978021978022</v>
      </c>
    </row>
    <row r="11" customFormat="false" ht="15" hidden="false" customHeight="false" outlineLevel="0" collapsed="false">
      <c r="A11" s="130" t="s">
        <v>1136</v>
      </c>
      <c r="B11" s="124" t="n">
        <f aca="false">SUM(B5:B10)</f>
        <v>83</v>
      </c>
      <c r="C11" s="125" t="n">
        <f aca="false">SUM(C5:C10)</f>
        <v>68</v>
      </c>
      <c r="D11" s="125" t="n">
        <f aca="false">SUM(D5:D10)</f>
        <v>8</v>
      </c>
      <c r="E11" s="125" t="n">
        <f aca="false">SUM(E5:E10)</f>
        <v>1</v>
      </c>
      <c r="F11" s="131" t="n">
        <f aca="false">E11/B11</f>
        <v>0.0120481927710843</v>
      </c>
      <c r="G11" s="132" t="n">
        <f aca="false">SUM(G5:G10)</f>
        <v>5</v>
      </c>
      <c r="H11" s="1"/>
      <c r="I11" s="1"/>
      <c r="J11" s="1"/>
      <c r="K11" s="1"/>
      <c r="L11" s="1"/>
      <c r="M11" s="1"/>
      <c r="N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mergeCells count="1">
    <mergeCell ref="A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4" customFormat="false" ht="15" hidden="false" customHeight="false" outlineLevel="0" collapsed="false">
      <c r="A4" s="1" t="s">
        <v>1137</v>
      </c>
      <c r="B4" s="1"/>
      <c r="C4" s="1"/>
      <c r="D4" s="1"/>
      <c r="E4" s="1"/>
    </row>
    <row r="5" customFormat="false" ht="15" hidden="false" customHeight="false" outlineLevel="0" collapsed="false">
      <c r="A5" s="133" t="s">
        <v>1138</v>
      </c>
      <c r="B5" s="1"/>
      <c r="C5" s="1"/>
      <c r="D5" s="1"/>
      <c r="E5" s="1"/>
    </row>
    <row r="6" customFormat="false" ht="15" hidden="false" customHeight="false" outlineLevel="0" collapsed="false">
      <c r="A6" s="133" t="s">
        <v>1139</v>
      </c>
      <c r="B6" s="1"/>
      <c r="C6" s="1"/>
      <c r="D6" s="1"/>
      <c r="E6" s="1"/>
    </row>
    <row r="7" customFormat="false" ht="15" hidden="false" customHeight="false" outlineLevel="0" collapsed="false">
      <c r="A7" s="133" t="s">
        <v>1140</v>
      </c>
      <c r="B7" s="1"/>
      <c r="C7" s="1"/>
      <c r="D7" s="1"/>
      <c r="E7" s="1"/>
    </row>
    <row r="8" customFormat="false" ht="15" hidden="false" customHeight="false" outlineLevel="0" collapsed="false">
      <c r="A8" s="133" t="s">
        <v>1141</v>
      </c>
      <c r="B8" s="1"/>
      <c r="C8" s="1"/>
      <c r="D8" s="1"/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23.15"/>
    <col collapsed="false" customWidth="true" hidden="false" outlineLevel="0" max="3" min="3" style="0" width="24.29"/>
    <col collapsed="false" customWidth="true" hidden="false" outlineLevel="0" max="4" min="4" style="0" width="17"/>
    <col collapsed="false" customWidth="true" hidden="false" outlineLevel="0" max="5" min="5" style="0" width="27.31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false" outlineLevel="0" collapsed="false">
      <c r="A2" s="134" t="s">
        <v>1142</v>
      </c>
      <c r="B2" s="134" t="s">
        <v>1143</v>
      </c>
      <c r="C2" s="134" t="s">
        <v>1144</v>
      </c>
      <c r="D2" s="134" t="s">
        <v>1145</v>
      </c>
      <c r="E2" s="134" t="s">
        <v>1146</v>
      </c>
      <c r="F2" s="134"/>
    </row>
    <row r="3" customFormat="false" ht="20.85" hidden="false" customHeight="false" outlineLevel="0" collapsed="false">
      <c r="A3" s="91" t="s">
        <v>1134</v>
      </c>
      <c r="B3" s="31" t="s">
        <v>1147</v>
      </c>
      <c r="C3" s="135" t="s">
        <v>1148</v>
      </c>
      <c r="D3" s="91" t="n">
        <v>12345678</v>
      </c>
      <c r="E3" s="136" t="s">
        <v>1149</v>
      </c>
      <c r="F3" s="91"/>
    </row>
    <row r="4" customFormat="false" ht="15" hidden="false" customHeight="false" outlineLevel="0" collapsed="false">
      <c r="A4" s="91" t="s">
        <v>1132</v>
      </c>
      <c r="B4" s="137" t="s">
        <v>1150</v>
      </c>
      <c r="C4" s="137" t="s">
        <v>1151</v>
      </c>
      <c r="D4" s="91"/>
      <c r="E4" s="136" t="s">
        <v>1152</v>
      </c>
      <c r="F4" s="91"/>
    </row>
    <row r="5" customFormat="false" ht="39" hidden="false" customHeight="false" outlineLevel="0" collapsed="false">
      <c r="A5" s="91" t="s">
        <v>29</v>
      </c>
      <c r="B5" s="137" t="s">
        <v>1153</v>
      </c>
      <c r="C5" s="138" t="s">
        <v>1154</v>
      </c>
      <c r="D5" s="91"/>
      <c r="E5" s="136" t="s">
        <v>1155</v>
      </c>
      <c r="F5" s="91"/>
    </row>
    <row r="6" customFormat="false" ht="15" hidden="false" customHeight="false" outlineLevel="0" collapsed="false">
      <c r="A6" s="139" t="s">
        <v>1124</v>
      </c>
      <c r="B6" s="138" t="s">
        <v>1156</v>
      </c>
      <c r="C6" s="137" t="s">
        <v>1157</v>
      </c>
      <c r="D6" s="91"/>
      <c r="E6" s="136" t="s">
        <v>1158</v>
      </c>
      <c r="F6" s="91"/>
    </row>
    <row r="7" customFormat="false" ht="15" hidden="false" customHeight="false" outlineLevel="0" collapsed="false">
      <c r="A7" s="139" t="s">
        <v>1130</v>
      </c>
      <c r="B7" s="140" t="s">
        <v>1159</v>
      </c>
      <c r="C7" s="137" t="s">
        <v>1160</v>
      </c>
      <c r="D7" s="91"/>
      <c r="E7" s="136" t="s">
        <v>1161</v>
      </c>
      <c r="F7" s="91"/>
    </row>
    <row r="8" customFormat="false" ht="15" hidden="false" customHeight="false" outlineLevel="0" collapsed="false">
      <c r="A8" s="139" t="s">
        <v>1162</v>
      </c>
      <c r="B8" s="137" t="s">
        <v>1163</v>
      </c>
      <c r="C8" s="137" t="s">
        <v>1164</v>
      </c>
      <c r="D8" s="139"/>
      <c r="E8" s="139" t="s">
        <v>1165</v>
      </c>
      <c r="F8" s="139"/>
    </row>
    <row r="19" customFormat="false" ht="15" hidden="false" customHeight="false" outlineLevel="0" collapsed="false">
      <c r="A19" s="141"/>
    </row>
    <row r="20" customFormat="false" ht="15" hidden="false" customHeight="false" outlineLevel="0" collapsed="false">
      <c r="A20" s="142"/>
    </row>
    <row r="21" customFormat="false" ht="15" hidden="false" customHeight="false" outlineLevel="0" collapsed="false">
      <c r="A21" s="142"/>
    </row>
    <row r="22" customFormat="false" ht="15" hidden="false" customHeight="false" outlineLevel="0" collapsed="false">
      <c r="A22" s="142"/>
    </row>
    <row r="23" customFormat="false" ht="15" hidden="false" customHeight="false" outlineLevel="0" collapsed="false">
      <c r="A23" s="143"/>
    </row>
    <row r="24" customFormat="false" ht="15" hidden="false" customHeight="false" outlineLevel="0" collapsed="false">
      <c r="A24" s="142"/>
    </row>
  </sheetData>
  <hyperlinks>
    <hyperlink ref="C3" r:id="rId1" display="rovnushkina@ek.apress.ru"/>
    <hyperlink ref="B4" r:id="rId2" display="romashka-289@yandex.ru"/>
    <hyperlink ref="C4" r:id="rId3" display="popova-af@ek.apress.ru"/>
    <hyperlink ref="B5" r:id="rId4" display="mt.idea@yandex.ru"/>
    <hyperlink ref="C5" r:id="rId5" display="dudareva@ek.apress.ru&#10;dudareva-ts@ek.apress.ru&#10; "/>
    <hyperlink ref="B6" r:id="rId6" display="telvorevik@gmail.com"/>
    <hyperlink ref="C6" r:id="rId7" display="basmanova@ek.apress.ru"/>
    <hyperlink ref="B7" r:id="rId8" display="kungurtseva1604@gmail.com"/>
    <hyperlink ref="C7" r:id="rId9" display="kungurceva@nsk.apress.ru"/>
    <hyperlink ref="B8" r:id="rId10" display="Gorshunovan@e1.ru "/>
    <hyperlink ref="C8" r:id="rId11" display="gorshunova@ek.apress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18.29"/>
    <col collapsed="false" customWidth="true" hidden="false" outlineLevel="0" max="3" min="3" style="0" width="18.71"/>
    <col collapsed="false" customWidth="true" hidden="false" outlineLevel="0" max="1025" min="4" style="0" width="8.71"/>
  </cols>
  <sheetData>
    <row r="3" customFormat="false" ht="15" hidden="false" customHeight="false" outlineLevel="0" collapsed="false">
      <c r="A3" s="144" t="s">
        <v>1166</v>
      </c>
      <c r="B3" s="145" t="s">
        <v>1167</v>
      </c>
      <c r="C3" s="145"/>
    </row>
    <row r="4" customFormat="false" ht="15" hidden="false" customHeight="false" outlineLevel="0" collapsed="false">
      <c r="A4" s="146" t="s">
        <v>46</v>
      </c>
      <c r="B4" s="147" t="s">
        <v>1168</v>
      </c>
      <c r="C4" s="147" t="s">
        <v>1169</v>
      </c>
    </row>
    <row r="5" customFormat="false" ht="15" hidden="false" customHeight="false" outlineLevel="0" collapsed="false">
      <c r="A5" s="146"/>
      <c r="B5" s="147"/>
      <c r="C5" s="147"/>
    </row>
    <row r="6" customFormat="false" ht="15" hidden="false" customHeight="false" outlineLevel="0" collapsed="false">
      <c r="A6" s="146"/>
      <c r="B6" s="147"/>
      <c r="C6" s="147"/>
    </row>
    <row r="7" customFormat="false" ht="15" hidden="false" customHeight="false" outlineLevel="0" collapsed="false">
      <c r="A7" s="146"/>
      <c r="B7" s="147"/>
      <c r="C7" s="147"/>
    </row>
    <row r="8" customFormat="false" ht="15" hidden="false" customHeight="false" outlineLevel="0" collapsed="false">
      <c r="A8" s="146"/>
      <c r="B8" s="147"/>
      <c r="C8" s="147"/>
    </row>
    <row r="9" customFormat="false" ht="15" hidden="false" customHeight="false" outlineLevel="0" collapsed="false">
      <c r="A9" s="146"/>
      <c r="B9" s="147"/>
      <c r="C9" s="147"/>
    </row>
    <row r="10" customFormat="false" ht="15" hidden="false" customHeight="false" outlineLevel="0" collapsed="false">
      <c r="A10" s="146"/>
      <c r="B10" s="147"/>
      <c r="C10" s="147"/>
    </row>
    <row r="11" customFormat="false" ht="15" hidden="false" customHeight="false" outlineLevel="0" collapsed="false">
      <c r="A11" s="146"/>
      <c r="B11" s="147"/>
      <c r="C11" s="147"/>
    </row>
    <row r="12" customFormat="false" ht="15" hidden="false" customHeight="false" outlineLevel="0" collapsed="false">
      <c r="A12" s="146"/>
      <c r="B12" s="147"/>
      <c r="C12" s="147"/>
    </row>
    <row r="13" customFormat="false" ht="15" hidden="false" customHeight="false" outlineLevel="0" collapsed="false">
      <c r="A13" s="146"/>
      <c r="B13" s="147"/>
      <c r="C13" s="147"/>
    </row>
    <row r="48" customFormat="false" ht="15" hidden="false" customHeight="false" outlineLevel="0" collapsed="false">
      <c r="C48" s="0" t="s">
        <v>1170</v>
      </c>
    </row>
  </sheetData>
  <mergeCells count="1"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64.28"/>
    <col collapsed="false" customWidth="true" hidden="false" outlineLevel="0" max="3" min="3" style="0" width="55.43"/>
    <col collapsed="false" customWidth="true" hidden="false" outlineLevel="0" max="4" min="4" style="0" width="30.43"/>
    <col collapsed="false" customWidth="true" hidden="false" outlineLevel="0" max="5" min="5" style="0" width="34.59"/>
    <col collapsed="false" customWidth="true" hidden="false" outlineLevel="0" max="6" min="6" style="0" width="35.01"/>
    <col collapsed="false" customWidth="true" hidden="false" outlineLevel="0" max="1025" min="7" style="0" width="8.71"/>
  </cols>
  <sheetData>
    <row r="2" customFormat="false" ht="13.8" hidden="false" customHeight="false" outlineLevel="0" collapsed="false">
      <c r="A2" s="148" t="s">
        <v>1171</v>
      </c>
      <c r="B2" s="0" t="s">
        <v>1172</v>
      </c>
      <c r="C2" s="148" t="s">
        <v>1173</v>
      </c>
      <c r="D2" s="148" t="s">
        <v>1174</v>
      </c>
      <c r="E2" s="148"/>
      <c r="F2" s="148"/>
      <c r="G2" s="149"/>
      <c r="H2" s="150"/>
      <c r="I2" s="150"/>
      <c r="J2" s="150"/>
      <c r="K2" s="150"/>
      <c r="L2" s="150"/>
      <c r="M2" s="150"/>
      <c r="N2" s="150"/>
    </row>
    <row r="3" customFormat="false" ht="13.8" hidden="false" customHeight="false" outlineLevel="0" collapsed="false">
      <c r="A3" s="148" t="s">
        <v>1175</v>
      </c>
      <c r="B3" s="148"/>
      <c r="C3" s="148"/>
      <c r="D3" s="148"/>
      <c r="E3" s="148"/>
      <c r="F3" s="148" t="s">
        <v>1176</v>
      </c>
      <c r="G3" s="149"/>
      <c r="H3" s="150"/>
      <c r="I3" s="150"/>
      <c r="J3" s="150"/>
      <c r="K3" s="150"/>
      <c r="L3" s="150"/>
      <c r="M3" s="150"/>
      <c r="N3" s="150"/>
    </row>
    <row r="4" customFormat="false" ht="13.8" hidden="false" customHeight="false" outlineLevel="0" collapsed="false">
      <c r="A4" s="148" t="s">
        <v>1177</v>
      </c>
      <c r="B4" s="148"/>
      <c r="C4" s="148"/>
      <c r="D4" s="148" t="s">
        <v>1173</v>
      </c>
      <c r="E4" s="148" t="s">
        <v>1178</v>
      </c>
      <c r="F4" s="148" t="s">
        <v>1179</v>
      </c>
      <c r="G4" s="149"/>
      <c r="H4" s="150"/>
      <c r="I4" s="150"/>
      <c r="J4" s="150"/>
      <c r="K4" s="150"/>
      <c r="L4" s="150"/>
      <c r="M4" s="150"/>
      <c r="N4" s="150"/>
    </row>
    <row r="5" s="154" customFormat="true" ht="13.8" hidden="false" customHeight="false" outlineLevel="0" collapsed="false">
      <c r="A5" s="151" t="s">
        <v>1180</v>
      </c>
      <c r="B5" s="151"/>
      <c r="C5" s="151"/>
      <c r="D5" s="151"/>
      <c r="E5" s="151" t="s">
        <v>1181</v>
      </c>
      <c r="F5" s="151"/>
      <c r="G5" s="152"/>
      <c r="H5" s="153"/>
      <c r="I5" s="153"/>
      <c r="J5" s="153"/>
      <c r="K5" s="153"/>
      <c r="L5" s="153"/>
      <c r="M5" s="153"/>
      <c r="N5" s="153"/>
    </row>
    <row r="6" customFormat="false" ht="13.8" hidden="false" customHeight="false" outlineLevel="0" collapsed="false">
      <c r="A6" s="148" t="s">
        <v>1182</v>
      </c>
      <c r="B6" s="148"/>
      <c r="C6" s="148" t="s">
        <v>1183</v>
      </c>
      <c r="D6" s="148"/>
      <c r="E6" s="148"/>
      <c r="F6" s="148"/>
      <c r="G6" s="149"/>
      <c r="H6" s="150"/>
      <c r="I6" s="150"/>
      <c r="J6" s="150"/>
      <c r="K6" s="150"/>
      <c r="L6" s="150"/>
      <c r="M6" s="150"/>
      <c r="N6" s="150"/>
    </row>
    <row r="7" customFormat="false" ht="13.8" hidden="false" customHeight="false" outlineLevel="0" collapsed="false">
      <c r="A7" s="148" t="s">
        <v>1184</v>
      </c>
      <c r="B7" s="148"/>
      <c r="C7" s="148"/>
      <c r="D7" s="148"/>
      <c r="E7" s="148" t="s">
        <v>1185</v>
      </c>
      <c r="F7" s="155" t="s">
        <v>1186</v>
      </c>
      <c r="G7" s="149"/>
      <c r="H7" s="150"/>
      <c r="I7" s="150"/>
      <c r="J7" s="150"/>
      <c r="K7" s="150"/>
      <c r="L7" s="150"/>
      <c r="M7" s="150"/>
      <c r="N7" s="150"/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51291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2021-02-03T10:12:26Z</dcterms:created>
  <dc:creator>Аркова Светлана Анатольевна</dc:creator>
  <dc:description/>
  <dc:language>ru-RU</dc:language>
  <cp:lastModifiedBy/>
  <dcterms:modified xsi:type="dcterms:W3CDTF">2021-04-06T12:11:56Z</dcterms:modified>
  <cp:revision>1129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