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3277968-EB62-4D8C-A401-F9EEA9FFBE17}" xr6:coauthVersionLast="47" xr6:coauthVersionMax="47" xr10:uidLastSave="{00000000-0000-0000-0000-000000000000}"/>
  <bookViews>
    <workbookView xWindow="-108" yWindow="-108" windowWidth="23256" windowHeight="12456" activeTab="1" xr2:uid="{F8420BDF-C08E-4FBB-891B-F574F63AC6D0}"/>
  </bookViews>
  <sheets>
    <sheet name="Sheet1" sheetId="2" r:id="rId1"/>
    <sheet name="Sheet2" sheetId="3" r:id="rId2"/>
    <sheet name="BlinkIT Grocery Data" sheetId="1" r:id="rId3"/>
  </sheets>
  <definedNames>
    <definedName name="_xlchart.v2.0" hidden="1">Sheet1!$D$44:$D$46</definedName>
    <definedName name="_xlchart.v2.1" hidden="1">Sheet1!$E$43</definedName>
    <definedName name="_xlchart.v2.2" hidden="1">Sheet1!$E$44:$E$46</definedName>
    <definedName name="_xlchart.v2.3" hidden="1">Sheet1!$D$44:$D$46</definedName>
    <definedName name="_xlchart.v2.4" hidden="1">Sheet1!$E$43</definedName>
    <definedName name="_xlchart.v2.5" hidden="1">Sheet1!$E$44:$E$46</definedName>
    <definedName name="_xlchart.v2.6" hidden="1">Sheet1!$D$44:$D$46</definedName>
    <definedName name="_xlchart.v2.7" hidden="1">Sheet1!$E$43</definedName>
    <definedName name="_xlchart.v2.8" hidden="1">Sheet1!$E$44:$E$46</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2" l="1"/>
  <c r="D45" i="2"/>
  <c r="D44" i="2"/>
  <c r="E45" i="2"/>
  <c r="E46" i="2"/>
  <c r="E44" i="2"/>
  <c r="D8" i="2"/>
  <c r="C8" i="2"/>
  <c r="B8" i="2"/>
  <c r="A8" i="2"/>
</calcChain>
</file>

<file path=xl/sharedStrings.xml><?xml version="1.0" encoding="utf-8"?>
<sst xmlns="http://schemas.openxmlformats.org/spreadsheetml/2006/main" count="59746" uniqueCount="1624">
  <si>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</si>
  <si>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</si>
  <si>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</si>
  <si>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</si>
  <si>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</si>
  <si>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</si>
  <si>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</si>
  <si>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</si>
  <si>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</si>
  <si>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</si>
  <si>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</si>
  <si>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</si>
  <si>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</si>
  <si>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</si>
  <si>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</si>
  <si>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</si>
  <si>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</si>
  <si>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</si>
  <si>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</si>
  <si>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</si>
  <si>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</si>
  <si>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</si>
  <si>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</si>
  <si>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</si>
  <si>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</si>
  <si>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</si>
  <si>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</si>
  <si>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</si>
  <si>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</si>
  <si>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</si>
  <si>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</si>
  <si>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</si>
  <si>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</si>
  <si>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</si>
  <si>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</si>
  <si>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</si>
  <si>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</si>
  <si>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</si>
  <si>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</si>
  <si>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</si>
  <si>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</si>
  <si>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</si>
  <si>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</si>
  <si>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</si>
  <si>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</si>
  <si>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</si>
  <si>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</si>
  <si>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</si>
  <si>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</si>
  <si>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</si>
  <si>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</si>
  <si>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</si>
  <si>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</si>
  <si>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</si>
  <si>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</si>
  <si>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</si>
  <si>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</si>
  <si>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</si>
  <si>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</si>
  <si>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</si>
  <si>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</si>
  <si>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</si>
  <si>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</si>
  <si>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</si>
  <si>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</si>
  <si>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</si>
  <si>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</si>
  <si>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</si>
  <si>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</si>
  <si>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</si>
  <si>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</si>
  <si>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</si>
  <si>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</si>
  <si>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</si>
  <si>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</si>
  <si>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</si>
  <si>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</si>
  <si>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</si>
  <si>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</si>
  <si>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</si>
  <si>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</si>
  <si>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</si>
  <si>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</si>
  <si>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</si>
  <si>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</si>
  <si>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</si>
  <si>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</si>
  <si>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</si>
  <si>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</si>
  <si>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</si>
  <si>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</si>
  <si>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</si>
  <si>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</si>
  <si>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</si>
  <si>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</si>
  <si>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</si>
  <si>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</si>
  <si>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</si>
  <si>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</si>
  <si>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</si>
  <si>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</si>
  <si>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</si>
  <si>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</si>
  <si>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</si>
  <si>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</si>
  <si>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</si>
  <si>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</si>
  <si>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</si>
  <si>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</si>
  <si>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</si>
  <si>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</si>
  <si>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</si>
  <si>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</si>
  <si>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</si>
  <si>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</si>
  <si>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</si>
  <si>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</si>
  <si>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</si>
  <si>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</si>
  <si>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</si>
  <si>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</si>
  <si>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</si>
  <si>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</si>
  <si>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</si>
  <si>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</si>
  <si>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</si>
  <si>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</si>
  <si>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</si>
  <si>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</si>
  <si>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</si>
  <si>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</si>
  <si>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</si>
  <si>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</si>
  <si>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</si>
  <si>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</si>
  <si>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</si>
  <si>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</si>
  <si>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</si>
  <si>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</si>
  <si>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</si>
  <si>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</si>
  <si>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</si>
  <si>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</si>
  <si>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</si>
  <si>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</si>
  <si>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</si>
  <si>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</si>
  <si>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</si>
  <si>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</si>
  <si>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</si>
  <si>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</si>
  <si>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</si>
  <si>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</si>
  <si>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</si>
  <si>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</si>
  <si>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</si>
  <si>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</si>
  <si>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</si>
  <si>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</si>
  <si>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</si>
  <si>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</si>
  <si>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</si>
  <si>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</si>
  <si>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</si>
  <si>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</si>
  <si>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</si>
  <si>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</si>
  <si>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</si>
  <si>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</si>
  <si>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</si>
  <si>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</si>
  <si>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</si>
  <si>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</si>
  <si>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</si>
  <si>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</si>
  <si>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</si>
  <si>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</si>
  <si>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</si>
  <si>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</si>
  <si>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</si>
  <si>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</si>
  <si>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</si>
  <si>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</si>
  <si>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</si>
  <si>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</si>
  <si>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</si>
  <si>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</si>
  <si>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</si>
  <si>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</si>
  <si>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</si>
  <si>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</si>
  <si>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</si>
  <si>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</si>
  <si>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</si>
  <si>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</si>
  <si>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</si>
  <si>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</si>
  <si>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</si>
  <si>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</si>
  <si>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</si>
  <si>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</si>
  <si>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</si>
  <si>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</si>
  <si>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</si>
  <si>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</si>
  <si>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</si>
  <si>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</si>
  <si>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</si>
  <si>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</si>
  <si>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</si>
  <si>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</si>
  <si>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</si>
  <si>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</si>
  <si>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</si>
  <si>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</si>
  <si>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</si>
  <si>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</si>
  <si>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</si>
  <si>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</si>
  <si>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</si>
  <si>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</si>
  <si>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</si>
  <si>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</si>
  <si>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</si>
  <si>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</si>
  <si>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</si>
  <si>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</si>
  <si>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</si>
  <si>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</si>
  <si>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</si>
  <si>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</si>
  <si>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</si>
  <si>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</si>
  <si>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</si>
  <si>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</si>
  <si>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</si>
  <si>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</si>
  <si>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</si>
  <si>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</si>
  <si>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</si>
  <si>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</si>
  <si>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</si>
  <si>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</si>
  <si>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</si>
  <si>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</si>
  <si>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</si>
  <si>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</si>
  <si>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</si>
  <si>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</si>
  <si>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</si>
  <si>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</si>
  <si>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</si>
  <si>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</si>
  <si>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</si>
  <si>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</si>
  <si>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</si>
  <si>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</si>
  <si>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</si>
  <si>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</si>
  <si>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</si>
  <si>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</si>
  <si>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</si>
  <si>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</si>
  <si>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</si>
  <si>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</si>
  <si>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</si>
  <si>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</si>
  <si>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</si>
  <si>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</si>
  <si>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</si>
  <si>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</si>
  <si>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</si>
  <si>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</si>
  <si>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</si>
  <si>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</si>
  <si>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</si>
  <si>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</si>
  <si>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</si>
  <si>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</si>
  <si>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</si>
  <si>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</si>
  <si>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</si>
  <si>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</si>
  <si>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</si>
  <si>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</si>
  <si>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</si>
  <si>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</si>
  <si>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</si>
  <si>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</si>
  <si>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</si>
  <si>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</si>
  <si>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</si>
  <si>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</si>
  <si>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</si>
  <si>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</si>
  <si>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</si>
  <si>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</si>
  <si>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</si>
  <si>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</si>
  <si>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</si>
  <si>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</si>
  <si>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</si>
  <si>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</si>
  <si>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</si>
  <si>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</si>
  <si>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</si>
  <si>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</si>
  <si>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</si>
  <si>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</si>
  <si>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</si>
  <si>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</si>
  <si>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</si>
  <si>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</si>
  <si>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</si>
  <si>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</si>
  <si>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</si>
  <si>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</si>
  <si>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</si>
  <si>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</si>
  <si>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</si>
  <si>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</si>
  <si>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</si>
  <si>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</si>
  <si>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</si>
  <si>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</si>
  <si>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</si>
  <si>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</si>
  <si>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</si>
  <si>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</si>
  <si>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</si>
  <si>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</si>
  <si>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</si>
  <si>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</si>
  <si>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</si>
  <si>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</si>
  <si>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</si>
  <si>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</si>
  <si>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</si>
  <si>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</si>
  <si>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</si>
  <si>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</si>
  <si>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</si>
  <si>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</si>
  <si>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</si>
  <si>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</si>
  <si>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</si>
  <si>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</si>
  <si>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</si>
  <si>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</si>
  <si>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</si>
  <si>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</si>
  <si>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</si>
  <si>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</si>
  <si>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</si>
  <si>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</si>
  <si>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</si>
  <si>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</si>
  <si>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</si>
  <si>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</si>
  <si>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</si>
  <si>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</si>
  <si>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</si>
  <si>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</si>
  <si>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</si>
  <si>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</si>
  <si>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</si>
  <si>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</si>
  <si>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</si>
  <si>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</si>
  <si>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</si>
  <si>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</si>
  <si>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</si>
  <si>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</si>
  <si>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</si>
  <si>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</si>
  <si>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</si>
  <si>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</si>
  <si>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</si>
  <si>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</si>
  <si>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</si>
  <si>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</si>
  <si>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</si>
  <si>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</si>
  <si>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</si>
  <si>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</si>
  <si>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</si>
  <si>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</si>
  <si>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</si>
  <si>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</si>
  <si>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</si>
  <si>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</si>
  <si>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</si>
  <si>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</si>
  <si>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</si>
  <si>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</si>
  <si>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</si>
  <si>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</si>
  <si>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</si>
  <si>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</si>
  <si>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</si>
  <si>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</si>
  <si>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</si>
  <si>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</si>
  <si>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</si>
  <si>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</si>
  <si>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</si>
  <si>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</si>
  <si>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</si>
  <si>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</si>
  <si>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</si>
  <si>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</si>
  <si>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</si>
  <si>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</si>
  <si>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</si>
  <si>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</si>
  <si>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</si>
  <si>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</si>
  <si>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</si>
  <si>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</si>
  <si>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</si>
  <si>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</si>
  <si>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</si>
  <si>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</si>
  <si>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</si>
  <si>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</si>
  <si>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</si>
  <si>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</si>
  <si>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</si>
  <si>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</si>
  <si>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</si>
  <si>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</si>
  <si>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</si>
  <si>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</si>
  <si>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</si>
  <si>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</si>
  <si>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</si>
  <si>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</si>
  <si>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</si>
  <si>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</si>
  <si>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</si>
  <si>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</si>
  <si>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</si>
  <si>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</si>
  <si>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</si>
  <si>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</si>
  <si>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</si>
  <si>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</si>
  <si>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</si>
  <si>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</si>
  <si>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</si>
  <si>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</si>
  <si>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</si>
  <si>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</si>
  <si>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</si>
  <si>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</si>
  <si>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</si>
  <si>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</si>
  <si>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</si>
  <si>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</si>
  <si>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</si>
  <si>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</si>
  <si>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</si>
  <si>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</si>
  <si>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</si>
  <si>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</si>
  <si>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</si>
  <si>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</si>
  <si>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</si>
  <si>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</si>
  <si>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</si>
  <si>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</si>
  <si>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</si>
  <si>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</si>
  <si>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</si>
  <si>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</si>
  <si>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</si>
  <si>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</si>
  <si>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</si>
  <si>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</si>
  <si>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</si>
  <si>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</si>
  <si>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</si>
  <si>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</si>
  <si>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</si>
  <si>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</si>
  <si>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</si>
  <si>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</si>
  <si>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</si>
  <si>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</si>
  <si>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</si>
  <si>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</si>
  <si>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</si>
  <si>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</si>
  <si>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</si>
  <si>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</si>
  <si>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</si>
  <si>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</si>
  <si>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</si>
  <si>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</si>
  <si>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</si>
  <si>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</si>
  <si>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</si>
  <si>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</si>
  <si>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</si>
  <si>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</si>
  <si>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</si>
  <si>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</si>
  <si>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</si>
  <si>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</si>
  <si>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</si>
  <si>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</si>
  <si>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</si>
  <si>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</si>
  <si>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</si>
  <si>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</si>
  <si>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</si>
  <si>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</si>
  <si>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</si>
  <si>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</si>
  <si>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</si>
  <si>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</si>
  <si>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</si>
  <si>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</si>
  <si>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</si>
  <si>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</si>
  <si>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</si>
  <si>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</si>
  <si>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</si>
  <si>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</si>
  <si>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</si>
  <si>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</si>
  <si>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</si>
  <si>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</si>
  <si>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</si>
  <si>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</si>
  <si>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</si>
  <si>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</si>
  <si>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</si>
  <si>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</si>
  <si>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</si>
  <si>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</si>
  <si>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</si>
  <si>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</si>
  <si>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</si>
  <si>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</si>
  <si>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</si>
  <si>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</si>
  <si>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</si>
  <si>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</si>
  <si>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</si>
  <si>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</si>
  <si>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</si>
  <si>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</si>
  <si>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</si>
  <si>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</si>
  <si>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</si>
  <si>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</si>
  <si>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</si>
  <si>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</si>
  <si>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</si>
  <si>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</si>
  <si>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</si>
  <si>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</si>
  <si>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</si>
  <si>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</si>
  <si>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</si>
  <si>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</si>
  <si>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</si>
  <si>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</si>
  <si>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</si>
  <si>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</si>
  <si>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</si>
  <si>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</si>
  <si>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</si>
  <si>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</si>
  <si>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</si>
  <si>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</si>
  <si>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</si>
  <si>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</si>
  <si>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</si>
  <si>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</si>
  <si>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</si>
  <si>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</si>
  <si>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</si>
  <si>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</si>
  <si>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</si>
  <si>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</si>
  <si>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</si>
  <si>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</si>
  <si>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</si>
  <si>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</si>
  <si>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</si>
  <si>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</si>
  <si>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</si>
  <si>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</si>
  <si>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</si>
  <si>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</si>
  <si>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</si>
  <si>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</si>
  <si>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</si>
  <si>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</si>
  <si>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</si>
  <si>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</si>
  <si>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</si>
  <si>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</si>
  <si>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</si>
  <si>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</si>
  <si>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</si>
  <si>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</si>
  <si>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</si>
  <si>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</si>
  <si>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</si>
  <si>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</si>
  <si>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</si>
  <si>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</si>
  <si>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</si>
  <si>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</si>
  <si>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</si>
  <si>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</si>
  <si>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</si>
  <si>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</si>
  <si>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</si>
  <si>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</si>
  <si>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</si>
  <si>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</si>
  <si>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</si>
  <si>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</si>
  <si>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</si>
  <si>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</si>
  <si>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</si>
  <si>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</si>
  <si>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</si>
  <si>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</si>
  <si>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</si>
  <si>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</si>
  <si>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</si>
  <si>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</si>
  <si>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</si>
  <si>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</si>
  <si>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</si>
  <si>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</si>
  <si>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</si>
  <si>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</si>
  <si>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</si>
  <si>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</si>
  <si>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</si>
  <si>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</si>
  <si>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</si>
  <si>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</si>
  <si>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</si>
  <si>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</si>
  <si>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</si>
  <si>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</si>
  <si>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</si>
  <si>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</si>
  <si>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</si>
  <si>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</si>
  <si>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</si>
  <si>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</si>
  <si>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</si>
  <si>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</si>
  <si>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</si>
  <si>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</si>
  <si>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</si>
  <si>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</si>
  <si>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</si>
  <si>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</si>
  <si>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</si>
  <si>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</si>
  <si>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</si>
  <si>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</si>
  <si>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</si>
  <si>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</si>
  <si>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</si>
  <si>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</si>
  <si>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</si>
  <si>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</si>
  <si>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</si>
  <si>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</si>
  <si>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</si>
  <si>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</si>
  <si>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</si>
  <si>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</si>
  <si>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</si>
  <si>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</si>
  <si>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</si>
  <si>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</si>
  <si>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</si>
  <si>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</si>
  <si>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</si>
  <si>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</si>
  <si>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</si>
  <si>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</si>
  <si>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</si>
  <si>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</si>
  <si>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</si>
  <si>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</si>
  <si>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</si>
  <si>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</si>
  <si>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</si>
  <si>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</si>
  <si>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</si>
  <si>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</si>
  <si>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</si>
  <si>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</si>
  <si>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</si>
  <si>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</si>
  <si>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</si>
  <si>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</si>
  <si>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</si>
  <si>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</si>
  <si>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</si>
  <si>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</si>
  <si>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</si>
  <si>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</si>
  <si>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</si>
  <si>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</si>
  <si>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</si>
  <si>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</si>
  <si>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</si>
  <si>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</si>
  <si>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</si>
  <si>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</si>
  <si>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</si>
  <si>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</si>
  <si>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</si>
  <si>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</si>
  <si>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</si>
  <si>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</si>
  <si>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</si>
  <si>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</si>
  <si>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</si>
  <si>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</si>
  <si>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</si>
  <si>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</si>
  <si>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</si>
  <si>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</si>
  <si>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</si>
  <si>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</si>
  <si>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</si>
  <si>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</si>
  <si>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</si>
  <si>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</si>
  <si>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</si>
  <si>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</si>
  <si>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</si>
  <si>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</si>
  <si>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</si>
  <si>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</si>
  <si>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</si>
  <si>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</si>
  <si>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</si>
  <si>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</si>
  <si>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</si>
  <si>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</si>
  <si>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</si>
  <si>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</si>
  <si>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</si>
  <si>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</si>
  <si>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</si>
  <si>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</si>
  <si>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</si>
  <si>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</si>
  <si>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</si>
  <si>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</si>
  <si>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</si>
  <si>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</si>
  <si>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</si>
  <si>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</si>
  <si>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</si>
  <si>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</si>
  <si>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</si>
  <si>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</si>
  <si>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</si>
  <si>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</si>
  <si>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</si>
  <si>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</si>
  <si>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</si>
  <si>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</si>
  <si>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</si>
  <si>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</si>
  <si>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</si>
  <si>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</si>
  <si>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</si>
  <si>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</si>
  <si>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</si>
  <si>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</si>
  <si>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</si>
  <si>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</si>
  <si>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</si>
  <si>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</si>
  <si>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</si>
  <si>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</si>
  <si>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</si>
  <si>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</si>
  <si>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</si>
  <si>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</si>
  <si>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</si>
  <si>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</si>
  <si>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</si>
  <si>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</si>
  <si>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</si>
  <si>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</si>
  <si>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</si>
  <si>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</si>
  <si>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</si>
  <si>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</si>
  <si>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</si>
  <si>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</si>
  <si>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</si>
  <si>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</si>
  <si>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</si>
  <si>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</si>
  <si>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</si>
  <si>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</si>
  <si>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</si>
  <si>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</si>
  <si>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</si>
  <si>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</si>
  <si>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</si>
  <si>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</si>
  <si>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</si>
  <si>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</si>
  <si>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</si>
  <si>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</si>
  <si>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</si>
  <si>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</si>
  <si>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</si>
  <si>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</si>
  <si>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</si>
  <si>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</si>
  <si>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</si>
  <si>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</si>
  <si>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</si>
  <si>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</si>
  <si>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</si>
  <si>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</si>
  <si>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</si>
  <si>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</si>
  <si>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</si>
  <si>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</si>
  <si>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</si>
  <si>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</si>
  <si>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</si>
  <si>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</si>
  <si>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</si>
  <si>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</si>
  <si>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</si>
  <si>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</si>
  <si>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</si>
  <si>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</si>
  <si>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</si>
  <si>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</si>
  <si>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</si>
  <si>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</si>
  <si>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</si>
  <si>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</si>
  <si>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</si>
  <si>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</si>
  <si>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</si>
  <si>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</si>
  <si>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</si>
  <si>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</si>
  <si>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</si>
  <si>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</si>
  <si>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</si>
  <si>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</si>
  <si>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</si>
  <si>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</si>
  <si>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</si>
  <si>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</si>
  <si>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</si>
  <si>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</si>
  <si>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</si>
  <si>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</si>
  <si>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</si>
  <si>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</si>
  <si>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</si>
  <si>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</si>
  <si>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</si>
  <si>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</si>
  <si>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</si>
  <si>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</si>
  <si>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</si>
  <si>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</si>
  <si>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</si>
  <si>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</si>
  <si>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</si>
  <si>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</si>
  <si>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</si>
  <si>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</si>
  <si>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</si>
  <si>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</si>
  <si>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</si>
  <si>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</si>
  <si>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</si>
  <si>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</si>
  <si>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</si>
  <si>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</si>
  <si>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</si>
  <si>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</si>
  <si>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</si>
  <si>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</si>
  <si>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</si>
  <si>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</si>
  <si>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</si>
  <si>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</si>
  <si>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</si>
  <si>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</si>
  <si>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</si>
  <si>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</si>
  <si>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</si>
  <si>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</si>
  <si>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</si>
  <si>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</si>
  <si>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</si>
  <si>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</si>
  <si>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</si>
  <si>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</si>
  <si>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</si>
  <si>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</si>
  <si>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</si>
  <si>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</si>
  <si>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</si>
  <si>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</si>
  <si>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</si>
  <si>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</si>
  <si>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</si>
  <si>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</si>
  <si>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</si>
  <si>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</si>
  <si>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</si>
  <si>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</si>
  <si>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</si>
  <si>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</si>
  <si>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</si>
  <si>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</si>
  <si>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</si>
  <si>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</si>
  <si>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</si>
  <si>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</si>
  <si>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</si>
  <si>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</si>
  <si>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</si>
  <si>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</si>
  <si>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</si>
  <si>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</si>
  <si>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</si>
  <si>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</si>
  <si>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</si>
  <si>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</si>
  <si>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</si>
  <si>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</si>
  <si>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</si>
  <si>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</si>
  <si>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</si>
  <si>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</si>
  <si>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</si>
  <si>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</si>
  <si>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</si>
  <si>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</si>
  <si>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</si>
  <si>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</si>
  <si>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</si>
  <si>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</si>
  <si>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</si>
  <si>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</si>
  <si>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</si>
  <si>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</si>
  <si>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</si>
  <si>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</si>
  <si>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</si>
  <si>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</si>
  <si>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</si>
  <si>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</si>
  <si>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</si>
  <si>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</si>
  <si>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</si>
  <si>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</si>
  <si>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</si>
  <si>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</si>
  <si>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</si>
  <si>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</si>
  <si>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</si>
  <si>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</si>
  <si>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</si>
  <si>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</si>
  <si>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</si>
  <si>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</si>
  <si>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</si>
  <si>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</si>
  <si>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</si>
  <si>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</si>
  <si>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</si>
  <si>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</si>
  <si>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</si>
  <si>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</si>
  <si>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</si>
  <si>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</si>
  <si>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</si>
  <si>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</si>
  <si>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</si>
  <si>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</si>
  <si>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</si>
  <si>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</si>
  <si>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</si>
  <si>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</si>
  <si>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</si>
  <si>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</si>
  <si>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</si>
  <si>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</si>
  <si>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</si>
  <si>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</si>
  <si>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</si>
  <si>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</si>
  <si>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</si>
  <si>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</si>
  <si>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</si>
  <si>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</si>
  <si>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</si>
  <si>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</si>
  <si>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</si>
  <si>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</si>
  <si>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</si>
  <si>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</si>
  <si>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</si>
  <si>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</si>
  <si>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</si>
  <si>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</si>
  <si>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</si>
  <si>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</si>
  <si>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</si>
  <si>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</si>
  <si>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</si>
  <si>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</si>
  <si>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</si>
  <si>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</si>
  <si>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</si>
  <si>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</si>
  <si>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</si>
  <si>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</si>
  <si>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</si>
  <si>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</si>
  <si>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</si>
  <si>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</si>
  <si>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</si>
  <si>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</si>
  <si>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</si>
  <si>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</si>
  <si>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</si>
  <si>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</si>
  <si>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</si>
  <si>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</si>
  <si>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</si>
  <si>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</si>
  <si>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</si>
  <si>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</si>
  <si>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</si>
  <si>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</si>
  <si>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</si>
  <si>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</si>
  <si>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</si>
  <si>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</si>
  <si>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</si>
  <si>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</si>
  <si>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</si>
  <si>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</si>
  <si>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</si>
  <si>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</si>
  <si>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</si>
  <si>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</si>
  <si>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</si>
  <si>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</si>
  <si>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</si>
  <si>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</si>
  <si>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</si>
  <si>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</si>
  <si>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</si>
  <si>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</si>
  <si>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</si>
  <si>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</si>
  <si>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</si>
  <si>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</si>
  <si>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</si>
  <si>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</si>
  <si>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</si>
  <si>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</si>
  <si>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</si>
  <si>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</si>
  <si>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</si>
  <si>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</si>
  <si>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</si>
  <si>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</si>
  <si>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</si>
  <si>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</si>
  <si>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</si>
  <si>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</si>
  <si>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</si>
  <si>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</si>
  <si>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</si>
  <si>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</si>
  <si>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</si>
  <si>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</si>
  <si>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</si>
  <si>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</si>
  <si>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</si>
  <si>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</si>
  <si>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</si>
  <si>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</si>
  <si>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</si>
  <si>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</si>
  <si>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</si>
  <si>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</si>
  <si>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</si>
  <si>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</si>
  <si>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</si>
  <si>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</si>
  <si>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</si>
  <si>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</si>
  <si>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</si>
  <si>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</si>
  <si>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</si>
  <si>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</si>
  <si>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</si>
  <si>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</si>
  <si>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</si>
  <si>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</si>
  <si>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</si>
  <si>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</si>
  <si>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</si>
  <si>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</si>
  <si>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</si>
  <si>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</si>
  <si>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</si>
  <si>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</si>
  <si>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</si>
  <si>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</si>
  <si>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</si>
  <si>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</si>
  <si>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</si>
  <si>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</si>
  <si>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</si>
  <si>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</si>
  <si>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</si>
  <si>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</si>
  <si>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</si>
  <si>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</si>
  <si>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</si>
  <si>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</si>
  <si>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</si>
  <si>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</si>
  <si>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</si>
  <si>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</si>
  <si>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</si>
  <si>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</si>
  <si>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</si>
  <si>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</si>
  <si>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</si>
  <si>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</si>
  <si>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</si>
  <si>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</si>
  <si>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</si>
  <si>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</si>
  <si>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</si>
  <si>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</si>
  <si>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</si>
  <si>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</si>
  <si>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</si>
  <si>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</si>
  <si>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</si>
  <si>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</si>
  <si>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</si>
  <si>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</si>
  <si>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</si>
  <si>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</si>
  <si>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</si>
  <si>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</si>
  <si>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</si>
  <si>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</si>
  <si>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</si>
  <si>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</si>
  <si>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</si>
  <si>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</si>
  <si>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</si>
  <si>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</si>
  <si>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</si>
  <si>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</si>
  <si>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</si>
  <si>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</si>
  <si>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</si>
  <si>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</si>
  <si>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</si>
  <si>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</si>
  <si>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</si>
  <si>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</si>
  <si>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</si>
  <si>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</si>
  <si>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</si>
  <si>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</si>
  <si>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</si>
  <si>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</si>
  <si>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</si>
  <si>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</si>
  <si>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</si>
  <si>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</si>
  <si>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</si>
  <si>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</si>
  <si>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</si>
  <si>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</si>
  <si>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</si>
  <si>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</si>
  <si>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</si>
  <si>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</si>
  <si>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</si>
  <si>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</si>
  <si>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</si>
  <si>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</si>
  <si>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</si>
  <si>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</si>
  <si>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</si>
  <si>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</si>
  <si>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</si>
  <si>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</si>
  <si>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</si>
  <si>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</si>
  <si>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</si>
  <si>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</si>
  <si>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</si>
  <si>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</si>
  <si>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</si>
  <si>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</si>
  <si>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</si>
  <si>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</si>
  <si>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</si>
  <si>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</si>
  <si>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</si>
  <si>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</si>
  <si>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</si>
  <si>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</si>
  <si>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</si>
  <si>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</si>
  <si>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</si>
  <si>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</si>
  <si>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</si>
  <si>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</si>
  <si>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</si>
  <si>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</si>
  <si>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</si>
  <si>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</si>
  <si>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</si>
  <si>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</si>
  <si>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</si>
  <si>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</si>
  <si>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</si>
  <si>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</si>
  <si>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</si>
  <si>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</si>
  <si>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</si>
  <si>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</si>
  <si>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</si>
  <si>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</si>
  <si>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</si>
  <si>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</si>
  <si>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</si>
  <si>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</si>
  <si>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</si>
  <si>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</si>
  <si>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</si>
  <si>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</si>
  <si>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</si>
  <si>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</si>
  <si>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</si>
  <si>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</si>
  <si>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</si>
  <si>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</si>
  <si>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</si>
  <si>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</si>
  <si>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</si>
  <si>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</si>
  <si>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</si>
  <si>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</si>
  <si>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</si>
  <si>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</si>
  <si>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</si>
  <si>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</si>
  <si>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</si>
  <si>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</si>
  <si>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</si>
  <si>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</si>
  <si>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</si>
  <si>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</si>
  <si>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</si>
  <si>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</si>
  <si>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</si>
  <si>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</si>
  <si>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</si>
  <si>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</si>
  <si>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</si>
  <si>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</si>
  <si>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</si>
  <si>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</si>
  <si>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</si>
  <si>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</si>
  <si>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</si>
  <si>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</si>
  <si>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</si>
  <si>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</si>
  <si>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</si>
  <si>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</si>
  <si>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</si>
  <si>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</si>
  <si>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</si>
  <si>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</si>
  <si>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</si>
  <si>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</si>
  <si>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</si>
  <si>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</si>
  <si>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</si>
  <si>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</si>
  <si>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</si>
  <si>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</si>
  <si>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</si>
  <si>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</si>
  <si>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</si>
  <si>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</si>
  <si>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</si>
  <si>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</si>
  <si>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</si>
  <si>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</si>
  <si>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</si>
  <si>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</si>
  <si>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</si>
  <si>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</si>
  <si>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</si>
  <si>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</si>
  <si>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</si>
  <si>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</si>
  <si>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</si>
  <si>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</si>
  <si>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</si>
  <si>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</si>
  <si>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</si>
  <si>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</si>
  <si>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</si>
  <si>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</si>
  <si>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</si>
  <si>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</si>
  <si>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</si>
  <si>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</si>
  <si>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</si>
  <si>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</si>
  <si>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</si>
  <si>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</si>
  <si>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</si>
  <si>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</si>
  <si>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</si>
  <si>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</si>
  <si>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</si>
  <si>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</si>
  <si>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</si>
  <si>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</si>
  <si>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</si>
  <si>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</si>
  <si>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</si>
  <si>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</si>
  <si>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</si>
  <si>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</si>
  <si>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</si>
  <si>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</si>
  <si>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</si>
  <si>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</si>
  <si>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</si>
  <si>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</si>
  <si>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</si>
  <si>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</si>
  <si>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</si>
  <si>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</si>
  <si>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</si>
  <si>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</si>
  <si>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</si>
  <si>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</si>
  <si>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</si>
  <si>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</si>
  <si>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</si>
  <si>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</si>
  <si>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</si>
  <si>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</si>
  <si>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</si>
  <si>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</si>
  <si>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</si>
  <si>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</si>
  <si>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</si>
  <si>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</si>
  <si>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</si>
  <si>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</si>
  <si>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</si>
  <si>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</si>
  <si>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</si>
  <si>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</si>
  <si>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</si>
  <si>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</si>
  <si>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</si>
  <si>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</si>
  <si>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</si>
  <si>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</si>
  <si>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</si>
  <si>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</si>
  <si>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</si>
  <si>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</si>
  <si>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</si>
  <si>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</si>
  <si>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</si>
  <si>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</si>
  <si>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</si>
  <si>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</si>
  <si>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</si>
  <si>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</si>
  <si>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</si>
  <si>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</si>
  <si>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</si>
  <si>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</si>
  <si>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</si>
  <si>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</si>
  <si>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</si>
  <si>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</si>
  <si>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</si>
  <si>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</si>
  <si>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</si>
  <si>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</si>
  <si>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</si>
  <si>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</si>
  <si>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</si>
  <si>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</si>
  <si>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</si>
  <si>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</si>
  <si>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</si>
  <si>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</si>
  <si>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</si>
  <si>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</si>
  <si>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</si>
  <si>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</si>
  <si>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</si>
  <si>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</si>
  <si>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</si>
  <si>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</si>
  <si>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</si>
  <si>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</si>
  <si>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</si>
  <si>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</si>
  <si>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</si>
  <si>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</si>
  <si>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</si>
  <si>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</si>
  <si>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</si>
  <si>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</si>
  <si>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</si>
  <si>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</si>
  <si>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</si>
  <si>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</si>
  <si>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</si>
  <si>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</si>
  <si>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</si>
  <si>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</si>
  <si>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</si>
  <si>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</si>
  <si>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</si>
  <si>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</si>
  <si>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</si>
  <si>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</si>
  <si>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</si>
  <si>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</si>
  <si>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</si>
  <si>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</si>
  <si>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</si>
  <si>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</si>
  <si>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</si>
  <si>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</si>
  <si>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</si>
  <si>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</si>
  <si>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</si>
  <si>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</si>
  <si>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</si>
  <si>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</si>
  <si>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</si>
  <si>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</si>
  <si>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</si>
  <si>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</si>
  <si>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</si>
  <si>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</si>
  <si>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</si>
  <si>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</si>
  <si>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</si>
  <si>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</si>
  <si>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</si>
  <si>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</si>
  <si>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</si>
  <si>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</si>
  <si>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</si>
  <si>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</si>
  <si>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</si>
  <si>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</si>
  <si>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</si>
  <si>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</si>
  <si>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</si>
  <si>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</si>
  <si>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</si>
  <si>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</si>
  <si>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</si>
  <si>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</si>
  <si>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</si>
  <si>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</si>
  <si>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</si>
  <si>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</si>
  <si>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</si>
  <si>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</si>
  <si>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</si>
  <si>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</si>
  <si>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</si>
  <si>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</si>
  <si>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</si>
  <si>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</si>
  <si>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</si>
  <si>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</si>
  <si>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</si>
  <si>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</si>
  <si>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</si>
  <si>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</si>
  <si>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</si>
  <si>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</si>
  <si>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</si>
  <si>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</si>
  <si>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</si>
  <si>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</si>
  <si>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</si>
  <si>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</si>
  <si>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</si>
  <si>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</si>
  <si>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</si>
  <si>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</si>
  <si>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</si>
  <si>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</si>
  <si>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</si>
  <si>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</si>
  <si>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</si>
  <si>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</si>
  <si>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</si>
  <si>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</si>
  <si>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</si>
  <si>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</si>
  <si>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</si>
  <si>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</si>
  <si>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</si>
  <si>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</si>
  <si>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</si>
  <si>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</si>
  <si>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</si>
  <si>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</si>
  <si>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</si>
  <si>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</si>
  <si>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</si>
  <si>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</si>
  <si>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</si>
  <si>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</si>
  <si>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</si>
  <si>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</si>
  <si>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</si>
  <si>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</si>
  <si>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</si>
  <si>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</si>
  <si>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</si>
  <si>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</si>
  <si>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</si>
  <si>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</si>
  <si>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</si>
  <si>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</si>
  <si>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</si>
  <si>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</si>
  <si>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</si>
  <si>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</si>
  <si>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</si>
  <si>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</si>
  <si>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</si>
  <si>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</si>
  <si>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</si>
  <si>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</si>
  <si>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</si>
  <si>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</si>
  <si>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</si>
  <si>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</si>
  <si>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</si>
  <si>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</si>
  <si>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</si>
  <si>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</si>
  <si>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</si>
  <si>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</si>
  <si>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</si>
  <si>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</si>
  <si>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</si>
  <si>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</si>
  <si>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</si>
  <si>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</si>
  <si>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</si>
  <si>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</si>
  <si>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</si>
  <si>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</si>
  <si>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</si>
  <si>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</si>
  <si>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</si>
  <si>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</si>
  <si>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</si>
  <si>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</si>
  <si>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</si>
  <si>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Average Rating</t>
  </si>
  <si>
    <t>Avg  Sales</t>
  </si>
  <si>
    <t>Avg Rating</t>
  </si>
  <si>
    <t>No.of items</t>
  </si>
  <si>
    <t>Count of Items</t>
  </si>
  <si>
    <t>Row Labels</t>
  </si>
  <si>
    <t>FAT CONTENT BY SALES</t>
  </si>
  <si>
    <t>Column Labels</t>
  </si>
  <si>
    <t>Outlet Location</t>
  </si>
  <si>
    <t>Sales by outlet location</t>
  </si>
  <si>
    <t>Count of Item Type</t>
  </si>
  <si>
    <t>ALL METRICS OF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</si>
</sst>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72" formatCode="&quot;$&quot;0.00,&quot;K&quot;"/>
    <numFmt numFmtId="173"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Aharoni"/>
      <charset val="177"/>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10" xfId="0" applyBorder="1"/>
    <xf numFmtId="0" fontId="0" fillId="0" borderId="11" xfId="0" applyBorder="1"/>
    <xf numFmtId="0" fontId="0" fillId="0" borderId="12" xfId="0" applyBorder="1"/>
    <xf numFmtId="165" fontId="0" fillId="0" borderId="14" xfId="0" applyNumberFormat="1" applyBorder="1"/>
    <xf numFmtId="166" fontId="0" fillId="0" borderId="14" xfId="0" applyNumberFormat="1" applyBorder="1"/>
    <xf numFmtId="0" fontId="0" fillId="0" borderId="15" xfId="0" applyBorder="1"/>
    <xf numFmtId="0" fontId="18" fillId="33" borderId="10" xfId="0" applyFont="1" applyFill="1" applyBorder="1" applyAlignment="1">
      <alignment horizontal="center"/>
    </xf>
    <xf numFmtId="0" fontId="0" fillId="33" borderId="10" xfId="0" applyFill="1" applyBorder="1" applyAlignment="1">
      <alignment horizontal="center"/>
    </xf>
    <xf numFmtId="167" fontId="0" fillId="0" borderId="13" xfId="0" applyNumberFormat="1" applyBorder="1"/>
    <xf numFmtId="0" fontId="0" fillId="0" borderId="10" xfId="0" applyNumberFormat="1" applyBorder="1"/>
    <xf numFmtId="0" fontId="0" fillId="0" borderId="10" xfId="0" pivotButton="1" applyBorder="1"/>
    <xf numFmtId="0" fontId="0" fillId="0" borderId="10" xfId="0" applyBorder="1" applyAlignment="1">
      <alignment horizontal="left"/>
    </xf>
    <xf numFmtId="172" fontId="0" fillId="0" borderId="10" xfId="0" applyNumberFormat="1" applyBorder="1"/>
    <xf numFmtId="0" fontId="0" fillId="0" borderId="0" xfId="0" applyBorder="1"/>
    <xf numFmtId="0" fontId="0" fillId="0" borderId="13" xfId="0" applyBorder="1"/>
    <xf numFmtId="0" fontId="0" fillId="0" borderId="14" xfId="0" applyBorder="1"/>
    <xf numFmtId="0" fontId="18" fillId="33" borderId="18" xfId="0" applyFont="1" applyFill="1" applyBorder="1" applyAlignment="1">
      <alignment horizontal="center"/>
    </xf>
    <xf numFmtId="0" fontId="18" fillId="33" borderId="19" xfId="0" applyFont="1" applyFill="1" applyBorder="1" applyAlignment="1">
      <alignment horizontal="center"/>
    </xf>
    <xf numFmtId="0" fontId="19" fillId="33" borderId="17" xfId="0" applyFont="1"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0" fillId="33" borderId="16" xfId="0" applyFill="1" applyBorder="1" applyAlignment="1">
      <alignment horizontal="center"/>
    </xf>
    <xf numFmtId="173" fontId="0" fillId="0" borderId="10" xfId="0" applyNumberFormat="1" applyBorder="1"/>
    <xf numFmtId="1" fontId="0" fillId="0" borderId="10" xfId="0" applyNumberFormat="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FFD200"/>
        </patternFill>
      </fill>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72"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blinkit analysis" pivot="0" table="0" count="1" xr9:uid="{B3105336-5703-4263-A103-40E62DA105BE}">
      <tableStyleElement type="wholeTable" dxfId="208"/>
    </tableStyle>
  </tableStyles>
  <colors>
    <mruColors>
      <color rgb="FFFFD200"/>
      <color rgb="FFA5BE4A"/>
    </mruColors>
  </colors>
  <extLst>
    <ext xmlns:x14="http://schemas.microsoft.com/office/spreadsheetml/2009/9/main" uri="{EB79DEF2-80B8-43e5-95BD-54CBDDF9020C}">
      <x14:slicerStyles defaultSlicerStyle="SlicerStyleLight1">
        <x14:slicerStyle name="blinkit analysis"/>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Sheet1!$A$14:$A$15</c:f>
              <c:strCache>
                <c:ptCount val="2"/>
                <c:pt idx="0">
                  <c:v>Low Fat</c:v>
                </c:pt>
                <c:pt idx="1">
                  <c:v>Regular</c:v>
                </c:pt>
              </c:strCache>
            </c:strRef>
          </c:cat>
          <c:val>
            <c:numRef>
              <c:f>Sheet1!$B$14:$B$15</c:f>
              <c:numCache>
                <c:formatCode>"$"0.00,"K"</c:formatCode>
                <c:ptCount val="2"/>
                <c:pt idx="0">
                  <c:v>776319.68840000057</c:v>
                </c:pt>
                <c:pt idx="1">
                  <c:v>425361.8043999995</c:v>
                </c:pt>
              </c:numCache>
            </c:numRef>
          </c:val>
          <c:extLst>
            <c:ext xmlns:c16="http://schemas.microsoft.com/office/drawing/2014/chart" uri="{C3380CC4-5D6E-409C-BE32-E72D297353CC}">
              <c16:uniqueId val="{00000006-E1D7-458E-B4E6-39754D2A7D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28412541691473"/>
          <c:y val="9.4017094017094016E-2"/>
          <c:w val="0.39851263855941138"/>
          <c:h val="0.61381788814859684"/>
        </c:manualLayout>
      </c:layout>
      <c:barChart>
        <c:barDir val="col"/>
        <c:grouping val="clustered"/>
        <c:varyColors val="0"/>
        <c:ser>
          <c:idx val="0"/>
          <c:order val="0"/>
          <c:tx>
            <c:strRef>
              <c:f>Sheet1!$I$10:$I$11</c:f>
              <c:strCache>
                <c:ptCount val="1"/>
                <c:pt idx="0">
                  <c:v>Low Fat</c:v>
                </c:pt>
              </c:strCache>
            </c:strRef>
          </c:tx>
          <c:spPr>
            <a:solidFill>
              <a:srgbClr val="FFD200"/>
            </a:solidFill>
            <a:ln>
              <a:noFill/>
            </a:ln>
            <a:effectLst/>
          </c:spPr>
          <c:invertIfNegative val="0"/>
          <c:cat>
            <c:strRef>
              <c:f>Sheet1!$H$12:$H$14</c:f>
              <c:strCache>
                <c:ptCount val="3"/>
                <c:pt idx="0">
                  <c:v>Tier 1</c:v>
                </c:pt>
                <c:pt idx="1">
                  <c:v>Tier 2</c:v>
                </c:pt>
                <c:pt idx="2">
                  <c:v>Tier 3</c:v>
                </c:pt>
              </c:strCache>
            </c:strRef>
          </c:cat>
          <c:val>
            <c:numRef>
              <c:f>Sheet1!$I$12:$I$14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D-C052-4FB0-BA08-EDBE9308D4F0}"/>
            </c:ext>
          </c:extLst>
        </c:ser>
        <c:ser>
          <c:idx val="1"/>
          <c:order val="1"/>
          <c:tx>
            <c:strRef>
              <c:f>Sheet1!$J$10:$J$11</c:f>
              <c:strCache>
                <c:ptCount val="1"/>
                <c:pt idx="0">
                  <c:v>Regular</c:v>
                </c:pt>
              </c:strCache>
            </c:strRef>
          </c:tx>
          <c:spPr>
            <a:solidFill>
              <a:schemeClr val="accent6">
                <a:lumMod val="75000"/>
              </a:schemeClr>
            </a:solidFill>
            <a:ln>
              <a:noFill/>
            </a:ln>
            <a:effectLst/>
          </c:spPr>
          <c:invertIfNegative val="0"/>
          <c:cat>
            <c:strRef>
              <c:f>Sheet1!$H$12:$H$14</c:f>
              <c:strCache>
                <c:ptCount val="3"/>
                <c:pt idx="0">
                  <c:v>Tier 1</c:v>
                </c:pt>
                <c:pt idx="1">
                  <c:v>Tier 2</c:v>
                </c:pt>
                <c:pt idx="2">
                  <c:v>Tier 3</c:v>
                </c:pt>
              </c:strCache>
            </c:strRef>
          </c:cat>
          <c:val>
            <c:numRef>
              <c:f>Sheet1!$J$12:$J$14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F-C052-4FB0-BA08-EDBE9308D4F0}"/>
            </c:ext>
          </c:extLst>
        </c:ser>
        <c:dLbls>
          <c:dLblPos val="outEnd"/>
          <c:showLegendKey val="0"/>
          <c:showVal val="0"/>
          <c:showCatName val="0"/>
          <c:showSerName val="0"/>
          <c:showPercent val="0"/>
          <c:showBubbleSize val="0"/>
        </c:dLbls>
        <c:gapWidth val="219"/>
        <c:overlap val="-27"/>
        <c:axId val="773991919"/>
        <c:axId val="138503808"/>
      </c:barChart>
      <c:catAx>
        <c:axId val="77399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38503808"/>
        <c:crosses val="autoZero"/>
        <c:auto val="1"/>
        <c:lblAlgn val="ctr"/>
        <c:lblOffset val="100"/>
        <c:noMultiLvlLbl val="0"/>
      </c:catAx>
      <c:valAx>
        <c:axId val="13850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79287435139887"/>
          <c:y val="0.14917256328162559"/>
          <c:w val="0.48884621524298233"/>
          <c:h val="0.78323871844691995"/>
        </c:manualLayout>
      </c:layout>
      <c:barChart>
        <c:barDir val="bar"/>
        <c:grouping val="clustered"/>
        <c:varyColors val="0"/>
        <c:ser>
          <c:idx val="0"/>
          <c:order val="0"/>
          <c:tx>
            <c:strRef>
              <c:f>Sheet1!$D$22</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Sheet1!$C$23:$C$38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Sheet1!$D$23:$D$38</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6-4130-4A76-B1C7-CF1F7B8AA97A}"/>
            </c:ext>
          </c:extLst>
        </c:ser>
        <c:dLbls>
          <c:showLegendKey val="0"/>
          <c:showVal val="0"/>
          <c:showCatName val="0"/>
          <c:showSerName val="0"/>
          <c:showPercent val="0"/>
          <c:showBubbleSize val="0"/>
        </c:dLbls>
        <c:gapWidth val="55"/>
        <c:overlap val="42"/>
        <c:axId val="124122480"/>
        <c:axId val="124123440"/>
      </c:barChart>
      <c:catAx>
        <c:axId val="12412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24123440"/>
        <c:crosses val="autoZero"/>
        <c:auto val="1"/>
        <c:lblAlgn val="ctr"/>
        <c:lblOffset val="100"/>
        <c:noMultiLvlLbl val="0"/>
      </c:catAx>
      <c:valAx>
        <c:axId val="124123440"/>
        <c:scaling>
          <c:orientation val="minMax"/>
        </c:scaling>
        <c:delete val="1"/>
        <c:axPos val="b"/>
        <c:numFmt formatCode="&quot;$&quot;0.00,&quot;K&quot;" sourceLinked="1"/>
        <c:majorTickMark val="none"/>
        <c:minorTickMark val="none"/>
        <c:tickLblPos val="nextTo"/>
        <c:crossAx val="1241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00" sy="1000" algn="ctr" rotWithShape="0">
        <a:srgbClr val="000000"/>
      </a:outerShdw>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15875">
            <a:solidFill>
              <a:schemeClr val="tx1"/>
            </a:solidFill>
          </a:ln>
          <a:effectLst/>
        </c:spPr>
        <c:marker>
          <c:symbol val="circle"/>
          <c:size val="5"/>
          <c:spPr>
            <a:solidFill>
              <a:srgbClr val="FFD200">
                <a:alpha val="80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5315097285484"/>
          <c:y val="0.20461152882205513"/>
          <c:w val="0.61608058644011476"/>
          <c:h val="0.70269689972963911"/>
        </c:manualLayout>
      </c:layout>
      <c:areaChart>
        <c:grouping val="standard"/>
        <c:varyColors val="0"/>
        <c:ser>
          <c:idx val="0"/>
          <c:order val="0"/>
          <c:tx>
            <c:strRef>
              <c:f>Sheet1!$H$37</c:f>
              <c:strCache>
                <c:ptCount val="1"/>
                <c:pt idx="0">
                  <c:v>Total</c:v>
                </c:pt>
              </c:strCache>
            </c:strRef>
          </c:tx>
          <c:spPr>
            <a:solidFill>
              <a:srgbClr val="FFD200">
                <a:alpha val="80000"/>
              </a:srgbClr>
            </a:solidFill>
            <a:ln w="15875">
              <a:solidFill>
                <a:schemeClr val="tx1"/>
              </a:solidFill>
            </a:ln>
            <a:effectLst/>
          </c:spPr>
          <c:cat>
            <c:strRef>
              <c:f>Sheet1!$G$38:$G$46</c:f>
              <c:strCache>
                <c:ptCount val="9"/>
                <c:pt idx="0">
                  <c:v>2011</c:v>
                </c:pt>
                <c:pt idx="1">
                  <c:v>2020</c:v>
                </c:pt>
                <c:pt idx="2">
                  <c:v>2012</c:v>
                </c:pt>
                <c:pt idx="3">
                  <c:v>2015</c:v>
                </c:pt>
                <c:pt idx="4">
                  <c:v>2022</c:v>
                </c:pt>
                <c:pt idx="5">
                  <c:v>2014</c:v>
                </c:pt>
                <c:pt idx="6">
                  <c:v>2016</c:v>
                </c:pt>
                <c:pt idx="7">
                  <c:v>2017</c:v>
                </c:pt>
                <c:pt idx="8">
                  <c:v>2018</c:v>
                </c:pt>
              </c:strCache>
            </c:strRef>
          </c:cat>
          <c:val>
            <c:numRef>
              <c:f>Sheet1!$H$38:$H$46</c:f>
              <c:numCache>
                <c:formatCode>"$"0.00,"K"</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6-DB5C-4715-ADB7-F150A527EB62}"/>
            </c:ext>
          </c:extLst>
        </c:ser>
        <c:dLbls>
          <c:showLegendKey val="0"/>
          <c:showVal val="0"/>
          <c:showCatName val="0"/>
          <c:showSerName val="0"/>
          <c:showPercent val="0"/>
          <c:showBubbleSize val="0"/>
        </c:dLbls>
        <c:axId val="121063088"/>
        <c:axId val="121063568"/>
      </c:areaChart>
      <c:catAx>
        <c:axId val="121063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568"/>
        <c:crosses val="autoZero"/>
        <c:auto val="1"/>
        <c:lblAlgn val="ctr"/>
        <c:lblOffset val="100"/>
        <c:noMultiLvlLbl val="0"/>
      </c:catAx>
      <c:valAx>
        <c:axId val="121063568"/>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layout>
            <c:manualLayout>
              <c:x val="-0.12056737588652482"/>
              <c:y val="-3.452565263191862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1.773049645390077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29698617842481"/>
          <c:y val="0.16950222262679593"/>
          <c:w val="0.29420980622103088"/>
          <c:h val="0.67055591411729276"/>
        </c:manualLayout>
      </c:layout>
      <c:barChart>
        <c:barDir val="bar"/>
        <c:grouping val="clustered"/>
        <c:varyColors val="0"/>
        <c:ser>
          <c:idx val="0"/>
          <c:order val="0"/>
          <c:tx>
            <c:strRef>
              <c:f>Sheet1!$H$54</c:f>
              <c:strCache>
                <c:ptCount val="1"/>
                <c:pt idx="0">
                  <c:v>Total</c:v>
                </c:pt>
              </c:strCache>
            </c:strRef>
          </c:tx>
          <c:spPr>
            <a:solidFill>
              <a:schemeClr val="accent4">
                <a:lumMod val="60000"/>
                <a:lumOff val="40000"/>
              </a:schemeClr>
            </a:solidFill>
            <a:ln>
              <a:noFill/>
            </a:ln>
            <a:effectLst/>
          </c:spPr>
          <c:invertIfNegative val="0"/>
          <c:dLbls>
            <c:dLbl>
              <c:idx val="2"/>
              <c:layout>
                <c:manualLayout>
                  <c:x val="-1.7730496453900773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12056737588652482"/>
                  <c:y val="-3.4525652631918624E-17"/>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Sheet1!$G$55:$G$58</c:f>
              <c:strCache>
                <c:ptCount val="4"/>
                <c:pt idx="0">
                  <c:v>Grocery Store</c:v>
                </c:pt>
                <c:pt idx="1">
                  <c:v>Supermarket Type3</c:v>
                </c:pt>
                <c:pt idx="2">
                  <c:v>Supermarket Type2</c:v>
                </c:pt>
                <c:pt idx="3">
                  <c:v>Supermarket Type1</c:v>
                </c:pt>
              </c:strCache>
            </c:strRef>
          </c:cat>
          <c:val>
            <c:numRef>
              <c:f>Sheet1!$H$55:$H$58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A-CEC9-43DE-BC77-8E9E8A6B466C}"/>
            </c:ext>
          </c:extLst>
        </c:ser>
        <c:dLbls>
          <c:dLblPos val="outEnd"/>
          <c:showLegendKey val="0"/>
          <c:showVal val="1"/>
          <c:showCatName val="0"/>
          <c:showSerName val="0"/>
          <c:showPercent val="0"/>
          <c:showBubbleSize val="0"/>
        </c:dLbls>
        <c:gapWidth val="60"/>
        <c:axId val="122648224"/>
        <c:axId val="122647264"/>
      </c:barChart>
      <c:catAx>
        <c:axId val="12264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7264"/>
        <c:crosses val="autoZero"/>
        <c:auto val="1"/>
        <c:lblAlgn val="ctr"/>
        <c:lblOffset val="100"/>
        <c:noMultiLvlLbl val="0"/>
      </c:catAx>
      <c:valAx>
        <c:axId val="122647264"/>
        <c:scaling>
          <c:orientation val="minMax"/>
        </c:scaling>
        <c:delete val="1"/>
        <c:axPos val="b"/>
        <c:numFmt formatCode="&quot;$&quot;0.00,&quot;K&quot;" sourceLinked="1"/>
        <c:majorTickMark val="none"/>
        <c:minorTickMark val="none"/>
        <c:tickLblPos val="nextTo"/>
        <c:crossAx val="1226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67399513859847E-2"/>
          <c:y val="0.16431389896487655"/>
          <c:w val="0.597463221254387"/>
          <c:h val="0.73060308472676871"/>
        </c:manualLayout>
      </c:layout>
      <c:barChart>
        <c:barDir val="bar"/>
        <c:grouping val="clustered"/>
        <c:varyColors val="0"/>
        <c:ser>
          <c:idx val="0"/>
          <c:order val="0"/>
          <c:tx>
            <c:strRef>
              <c:f>Sheet1!$H$62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Sheet1!$G$63:$G$66</c:f>
              <c:strCache>
                <c:ptCount val="4"/>
                <c:pt idx="0">
                  <c:v>Grocery Store</c:v>
                </c:pt>
                <c:pt idx="1">
                  <c:v>Supermarket Type3</c:v>
                </c:pt>
                <c:pt idx="2">
                  <c:v>Supermarket Type2</c:v>
                </c:pt>
                <c:pt idx="3">
                  <c:v>Supermarket Type1</c:v>
                </c:pt>
              </c:strCache>
            </c:strRef>
          </c:cat>
          <c:val>
            <c:numRef>
              <c:f>Sheet1!$H$63:$H$66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8-E4A0-4B33-978E-747117B8A68D}"/>
            </c:ext>
          </c:extLst>
        </c:ser>
        <c:dLbls>
          <c:showLegendKey val="0"/>
          <c:showVal val="0"/>
          <c:showCatName val="0"/>
          <c:showSerName val="0"/>
          <c:showPercent val="0"/>
          <c:showBubbleSize val="0"/>
        </c:dLbls>
        <c:gapWidth val="60"/>
        <c:axId val="126387152"/>
        <c:axId val="126387632"/>
      </c:barChart>
      <c:catAx>
        <c:axId val="126387152"/>
        <c:scaling>
          <c:orientation val="minMax"/>
        </c:scaling>
        <c:delete val="1"/>
        <c:axPos val="l"/>
        <c:numFmt formatCode="General" sourceLinked="1"/>
        <c:majorTickMark val="none"/>
        <c:minorTickMark val="none"/>
        <c:tickLblPos val="nextTo"/>
        <c:crossAx val="126387632"/>
        <c:crosses val="autoZero"/>
        <c:auto val="1"/>
        <c:lblAlgn val="ctr"/>
        <c:lblOffset val="100"/>
        <c:noMultiLvlLbl val="0"/>
      </c:catAx>
      <c:valAx>
        <c:axId val="126387632"/>
        <c:scaling>
          <c:orientation val="minMax"/>
        </c:scaling>
        <c:delete val="1"/>
        <c:axPos val="b"/>
        <c:numFmt formatCode="\$0" sourceLinked="1"/>
        <c:majorTickMark val="none"/>
        <c:minorTickMark val="none"/>
        <c:tickLblPos val="nextTo"/>
        <c:crossAx val="12638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BE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5BE4A"/>
          </a:solidFill>
          <a:ln>
            <a:noFill/>
          </a:ln>
          <a:effectLst/>
        </c:spPr>
        <c:dLbl>
          <c:idx val="0"/>
          <c:layout>
            <c:manualLayout>
              <c:x val="-0.1223902087832973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4261605528253"/>
          <c:y val="0.10898036479617262"/>
          <c:w val="0.85049456154225267"/>
          <c:h val="0.80893385162297748"/>
        </c:manualLayout>
      </c:layout>
      <c:barChart>
        <c:barDir val="bar"/>
        <c:grouping val="clustered"/>
        <c:varyColors val="0"/>
        <c:ser>
          <c:idx val="0"/>
          <c:order val="0"/>
          <c:tx>
            <c:strRef>
              <c:f>Sheet1!$H$68</c:f>
              <c:strCache>
                <c:ptCount val="1"/>
                <c:pt idx="0">
                  <c:v>Total</c:v>
                </c:pt>
              </c:strCache>
            </c:strRef>
          </c:tx>
          <c:spPr>
            <a:solidFill>
              <a:srgbClr val="A5BE4A"/>
            </a:solidFill>
            <a:ln>
              <a:noFill/>
            </a:ln>
            <a:effectLst/>
          </c:spPr>
          <c:invertIfNegative val="0"/>
          <c:dLbls>
            <c:dLbl>
              <c:idx val="3"/>
              <c:layout>
                <c:manualLayout>
                  <c:x val="-0.12239020878329733"/>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Sheet1!$G$69:$G$72</c:f>
              <c:strCache>
                <c:ptCount val="4"/>
                <c:pt idx="0">
                  <c:v>Grocery Store</c:v>
                </c:pt>
                <c:pt idx="1">
                  <c:v>Supermarket Type3</c:v>
                </c:pt>
                <c:pt idx="2">
                  <c:v>Supermarket Type2</c:v>
                </c:pt>
                <c:pt idx="3">
                  <c:v>Supermarket Type1</c:v>
                </c:pt>
              </c:strCache>
            </c:strRef>
          </c:cat>
          <c:val>
            <c:numRef>
              <c:f>Sheet1!$H$69:$H$72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7-87A2-4E5A-A13E-20A91C078083}"/>
            </c:ext>
          </c:extLst>
        </c:ser>
        <c:dLbls>
          <c:dLblPos val="outEnd"/>
          <c:showLegendKey val="0"/>
          <c:showVal val="1"/>
          <c:showCatName val="0"/>
          <c:showSerName val="0"/>
          <c:showPercent val="0"/>
          <c:showBubbleSize val="0"/>
        </c:dLbls>
        <c:gapWidth val="62"/>
        <c:axId val="1020033967"/>
        <c:axId val="1283863119"/>
      </c:barChart>
      <c:catAx>
        <c:axId val="1020033967"/>
        <c:scaling>
          <c:orientation val="minMax"/>
        </c:scaling>
        <c:delete val="1"/>
        <c:axPos val="l"/>
        <c:numFmt formatCode="General" sourceLinked="1"/>
        <c:majorTickMark val="none"/>
        <c:minorTickMark val="none"/>
        <c:tickLblPos val="nextTo"/>
        <c:crossAx val="1283863119"/>
        <c:crosses val="autoZero"/>
        <c:auto val="1"/>
        <c:lblAlgn val="ctr"/>
        <c:lblOffset val="100"/>
        <c:noMultiLvlLbl val="0"/>
      </c:catAx>
      <c:valAx>
        <c:axId val="1283863119"/>
        <c:scaling>
          <c:orientation val="minMax"/>
        </c:scaling>
        <c:delete val="1"/>
        <c:axPos val="b"/>
        <c:numFmt formatCode="0" sourceLinked="1"/>
        <c:majorTickMark val="none"/>
        <c:minorTickMark val="none"/>
        <c:tickLblPos val="nextTo"/>
        <c:crossAx val="1020033967"/>
        <c:crosses val="autoZero"/>
        <c:crossBetween val="between"/>
      </c:valAx>
      <c:spPr>
        <a:solidFill>
          <a:schemeClr val="bg1"/>
        </a:solid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Excel.xlsx]Sheet1!PivotTable7</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5BE4A"/>
          </a:solidFill>
          <a:ln w="19050">
            <a:solidFill>
              <a:schemeClr val="lt1"/>
            </a:solidFill>
          </a:ln>
          <a:effectLst/>
        </c:spPr>
        <c:dLbl>
          <c:idx val="0"/>
          <c:layout>
            <c:manualLayout>
              <c:x val="0.11336032388663962"/>
              <c:y val="-6.578947368421057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pivotFmt>
      <c:pivotFmt>
        <c:idx val="7"/>
        <c:spPr>
          <a:solidFill>
            <a:srgbClr val="FFD200"/>
          </a:solidFill>
          <a:ln w="19050">
            <a:solidFill>
              <a:schemeClr val="lt1"/>
            </a:solidFill>
          </a:ln>
          <a:effectLst/>
        </c:spPr>
        <c:dLbl>
          <c:idx val="0"/>
          <c:layout>
            <c:manualLayout>
              <c:x val="9.1767881241565499E-2"/>
              <c:y val="6.57891283326426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pivotFmt>
      <c:pivotFmt>
        <c:idx val="8"/>
        <c:spPr>
          <a:solidFill>
            <a:schemeClr val="accent6">
              <a:lumMod val="75000"/>
            </a:schemeClr>
          </a:solidFill>
          <a:ln w="19050">
            <a:solidFill>
              <a:schemeClr val="lt1"/>
            </a:solidFill>
          </a:ln>
          <a:effectLst/>
        </c:spPr>
        <c:dLbl>
          <c:idx val="0"/>
          <c:layout>
            <c:manualLayout>
              <c:x val="-4.5883940620782743E-2"/>
              <c:y val="-0.144736842105263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171390013495276"/>
                  <c:h val="0.14008771929824559"/>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5BE4A"/>
          </a:solidFill>
          <a:ln w="19050">
            <a:solidFill>
              <a:schemeClr val="lt1"/>
            </a:solidFill>
          </a:ln>
          <a:effectLst/>
        </c:spPr>
        <c:dLbl>
          <c:idx val="0"/>
          <c:layout>
            <c:manualLayout>
              <c:x val="0.11336032388663962"/>
              <c:y val="-6.578947368421057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pivotFmt>
      <c:pivotFmt>
        <c:idx val="11"/>
        <c:spPr>
          <a:solidFill>
            <a:srgbClr val="FFD200"/>
          </a:solidFill>
          <a:ln w="19050">
            <a:solidFill>
              <a:schemeClr val="lt1"/>
            </a:solidFill>
          </a:ln>
          <a:effectLst/>
        </c:spPr>
        <c:dLbl>
          <c:idx val="0"/>
          <c:layout>
            <c:manualLayout>
              <c:x val="9.1767881241565499E-2"/>
              <c:y val="6.57891283326426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pivotFmt>
      <c:pivotFmt>
        <c:idx val="12"/>
        <c:spPr>
          <a:solidFill>
            <a:schemeClr val="accent6">
              <a:lumMod val="75000"/>
            </a:schemeClr>
          </a:solidFill>
          <a:ln w="19050">
            <a:solidFill>
              <a:schemeClr val="lt1"/>
            </a:solidFill>
          </a:ln>
          <a:effectLst/>
        </c:spPr>
        <c:dLbl>
          <c:idx val="0"/>
          <c:layout>
            <c:manualLayout>
              <c:x val="-4.5883940620782743E-2"/>
              <c:y val="-0.144736842105263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171390013495276"/>
                  <c:h val="0.14008771929824559"/>
                </c:manualLayout>
              </c15:layout>
            </c:ext>
          </c:extLst>
        </c:dLbl>
      </c:pivotFmt>
      <c:pivotFmt>
        <c:idx val="13"/>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A5BE4A"/>
          </a:solidFill>
          <a:ln w="19050">
            <a:noFill/>
          </a:ln>
          <a:effectLst/>
        </c:spPr>
        <c:dLbl>
          <c:idx val="0"/>
          <c:layout>
            <c:manualLayout>
              <c:x val="9.689943078102882E-2"/>
              <c:y val="9.97276859605857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pivotFmt>
      <c:pivotFmt>
        <c:idx val="15"/>
        <c:spPr>
          <a:solidFill>
            <a:srgbClr val="FFD200"/>
          </a:solidFill>
          <a:ln w="19050">
            <a:solidFill>
              <a:schemeClr val="lt1"/>
            </a:solidFill>
          </a:ln>
          <a:effectLst/>
        </c:spPr>
        <c:dLbl>
          <c:idx val="0"/>
          <c:layout>
            <c:manualLayout>
              <c:x val="9.1768035168443451E-2"/>
              <c:y val="-4.45553121148975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pivotFmt>
      <c:pivotFmt>
        <c:idx val="16"/>
        <c:spPr>
          <a:solidFill>
            <a:schemeClr val="accent6">
              <a:lumMod val="75000"/>
            </a:schemeClr>
          </a:solidFill>
          <a:ln w="19050">
            <a:solidFill>
              <a:schemeClr val="lt1"/>
            </a:solidFill>
          </a:ln>
          <a:effectLst/>
        </c:spPr>
        <c:dLbl>
          <c:idx val="0"/>
          <c:layout>
            <c:manualLayout>
              <c:x val="-5.1370770011773211E-2"/>
              <c:y val="-3.439186576749691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171390013495276"/>
                  <c:h val="0.14008771929824559"/>
                </c:manualLayout>
              </c15:layout>
            </c:ext>
          </c:extLst>
        </c:dLbl>
      </c:pivotFmt>
      <c:pivotFmt>
        <c:idx val="17"/>
        <c:spPr>
          <a:solidFill>
            <a:srgbClr val="A5BE4A"/>
          </a:solidFill>
          <a:ln w="19050">
            <a:solidFill>
              <a:schemeClr val="lt1"/>
            </a:solidFill>
          </a:ln>
          <a:effectLst/>
        </c:spPr>
      </c:pivotFmt>
    </c:pivotFmts>
    <c:plotArea>
      <c:layout>
        <c:manualLayout>
          <c:layoutTarget val="inner"/>
          <c:xMode val="edge"/>
          <c:yMode val="edge"/>
          <c:x val="0.34647454493289553"/>
          <c:y val="0.31126813095731448"/>
          <c:w val="0.30705048508612537"/>
          <c:h val="0.49895703826495374"/>
        </c:manualLayout>
      </c:layout>
      <c:pieChart>
        <c:varyColors val="1"/>
        <c:ser>
          <c:idx val="0"/>
          <c:order val="0"/>
          <c:tx>
            <c:strRef>
              <c:f>Sheet1!$J$22</c:f>
              <c:strCache>
                <c:ptCount val="1"/>
                <c:pt idx="0">
                  <c:v>Total</c:v>
                </c:pt>
              </c:strCache>
            </c:strRef>
          </c:tx>
          <c:spPr>
            <a:solidFill>
              <a:srgbClr val="FFD200"/>
            </a:solidFill>
          </c:spPr>
          <c:dPt>
            <c:idx val="0"/>
            <c:bubble3D val="0"/>
            <c:spPr>
              <a:solidFill>
                <a:srgbClr val="A5BE4A"/>
              </a:solidFill>
              <a:ln w="19050">
                <a:noFill/>
              </a:ln>
              <a:effectLst/>
            </c:spPr>
          </c:dPt>
          <c:dPt>
            <c:idx val="1"/>
            <c:bubble3D val="0"/>
            <c:spPr>
              <a:solidFill>
                <a:srgbClr val="FFD200"/>
              </a:solidFill>
              <a:ln w="19050">
                <a:solidFill>
                  <a:schemeClr val="lt1"/>
                </a:solidFill>
              </a:ln>
              <a:effectLst/>
            </c:spPr>
          </c:dPt>
          <c:dPt>
            <c:idx val="2"/>
            <c:bubble3D val="0"/>
            <c:spPr>
              <a:solidFill>
                <a:schemeClr val="accent6">
                  <a:lumMod val="75000"/>
                </a:schemeClr>
              </a:solidFill>
              <a:ln w="19050">
                <a:solidFill>
                  <a:schemeClr val="lt1"/>
                </a:solidFill>
              </a:ln>
              <a:effectLst/>
            </c:spPr>
          </c:dPt>
          <c:dLbls>
            <c:dLbl>
              <c:idx val="0"/>
              <c:layout>
                <c:manualLayout>
                  <c:x val="9.689943078102882E-2"/>
                  <c:y val="9.97276859605857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dLbl>
              <c:idx val="1"/>
              <c:layout>
                <c:manualLayout>
                  <c:x val="9.1768035168443451E-2"/>
                  <c:y val="-4.45553121148975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11201079622131"/>
                      <c:h val="0.14008771929824559"/>
                    </c:manualLayout>
                  </c15:layout>
                </c:ext>
              </c:extLst>
            </c:dLbl>
            <c:dLbl>
              <c:idx val="2"/>
              <c:layout>
                <c:manualLayout>
                  <c:x val="-5.1370770011773211E-2"/>
                  <c:y val="-3.439186576749691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171390013495276"/>
                      <c:h val="0.14008771929824559"/>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Sheet1!$I$23:$I$25</c:f>
              <c:strCache>
                <c:ptCount val="3"/>
                <c:pt idx="0">
                  <c:v>High</c:v>
                </c:pt>
                <c:pt idx="1">
                  <c:v>Medium</c:v>
                </c:pt>
                <c:pt idx="2">
                  <c:v>Small</c:v>
                </c:pt>
              </c:strCache>
            </c:strRef>
          </c:cat>
          <c:val>
            <c:numRef>
              <c:f>Sheet1!$J$23:$J$25</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C-D572-4870-A5E8-287AD1B91550}"/>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t"/>
      <c:layout>
        <c:manualLayout>
          <c:xMode val="edge"/>
          <c:yMode val="edge"/>
          <c:x val="0.12146765604916669"/>
          <c:y val="4.089561705449031E-2"/>
          <c:w val="0.7132117127334392"/>
          <c:h val="0.16413998433162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7960280562199352"/>
          <c:y val="0.14705882352941177"/>
          <c:w val="0.37143944890847691"/>
          <c:h val="0.58090358190520308"/>
        </c:manualLayout>
      </c:layout>
      <c:barChart>
        <c:barDir val="col"/>
        <c:grouping val="clustered"/>
        <c:varyColors val="0"/>
        <c:ser>
          <c:idx val="0"/>
          <c:order val="0"/>
          <c:tx>
            <c:strRef>
              <c:f>Sheet1!$I$10:$I$11</c:f>
              <c:strCache>
                <c:ptCount val="1"/>
                <c:pt idx="0">
                  <c:v>Low Fat</c:v>
                </c:pt>
              </c:strCache>
            </c:strRef>
          </c:tx>
          <c:spPr>
            <a:solidFill>
              <a:schemeClr val="accent1"/>
            </a:solidFill>
            <a:ln>
              <a:noFill/>
            </a:ln>
            <a:effectLst/>
          </c:spPr>
          <c:invertIfNegative val="0"/>
          <c:cat>
            <c:strRef>
              <c:f>Sheet1!$H$12:$H$14</c:f>
              <c:strCache>
                <c:ptCount val="3"/>
                <c:pt idx="0">
                  <c:v>Tier 1</c:v>
                </c:pt>
                <c:pt idx="1">
                  <c:v>Tier 2</c:v>
                </c:pt>
                <c:pt idx="2">
                  <c:v>Tier 3</c:v>
                </c:pt>
              </c:strCache>
            </c:strRef>
          </c:cat>
          <c:val>
            <c:numRef>
              <c:f>Sheet1!$I$12:$I$14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D-7BEB-4816-98DF-3686E41EB238}"/>
            </c:ext>
          </c:extLst>
        </c:ser>
        <c:ser>
          <c:idx val="1"/>
          <c:order val="1"/>
          <c:tx>
            <c:strRef>
              <c:f>Sheet1!$J$10:$J$11</c:f>
              <c:strCache>
                <c:ptCount val="1"/>
                <c:pt idx="0">
                  <c:v>Regular</c:v>
                </c:pt>
              </c:strCache>
            </c:strRef>
          </c:tx>
          <c:spPr>
            <a:solidFill>
              <a:schemeClr val="accent2"/>
            </a:solidFill>
            <a:ln>
              <a:noFill/>
            </a:ln>
            <a:effectLst/>
          </c:spPr>
          <c:invertIfNegative val="0"/>
          <c:cat>
            <c:strRef>
              <c:f>Sheet1!$H$12:$H$14</c:f>
              <c:strCache>
                <c:ptCount val="3"/>
                <c:pt idx="0">
                  <c:v>Tier 1</c:v>
                </c:pt>
                <c:pt idx="1">
                  <c:v>Tier 2</c:v>
                </c:pt>
                <c:pt idx="2">
                  <c:v>Tier 3</c:v>
                </c:pt>
              </c:strCache>
            </c:strRef>
          </c:cat>
          <c:val>
            <c:numRef>
              <c:f>Sheet1!$J$12:$J$14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F-7BEB-4816-98DF-3686E41EB238}"/>
            </c:ext>
          </c:extLst>
        </c:ser>
        <c:dLbls>
          <c:showLegendKey val="0"/>
          <c:showVal val="0"/>
          <c:showCatName val="0"/>
          <c:showSerName val="0"/>
          <c:showPercent val="0"/>
          <c:showBubbleSize val="0"/>
        </c:dLbls>
        <c:gapWidth val="219"/>
        <c:overlap val="-27"/>
        <c:axId val="773991919"/>
        <c:axId val="138503808"/>
      </c:barChart>
      <c:catAx>
        <c:axId val="77399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3808"/>
        <c:crosses val="autoZero"/>
        <c:auto val="1"/>
        <c:lblAlgn val="ctr"/>
        <c:lblOffset val="100"/>
        <c:noMultiLvlLbl val="0"/>
      </c:catAx>
      <c:valAx>
        <c:axId val="13850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9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Sheet1!$D$22</c:f>
              <c:strCache>
                <c:ptCount val="1"/>
                <c:pt idx="0">
                  <c:v>Total</c:v>
                </c:pt>
              </c:strCache>
            </c:strRef>
          </c:tx>
          <c:spPr>
            <a:solidFill>
              <a:schemeClr val="accent1"/>
            </a:solidFill>
            <a:ln>
              <a:noFill/>
            </a:ln>
            <a:effectLst/>
          </c:spPr>
          <c:invertIfNegative val="0"/>
          <c:cat>
            <c:strRef>
              <c:f>Sheet1!$C$23:$C$38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Sheet1!$D$23:$D$38</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6-8706-4F40-971A-3423F21629BE}"/>
            </c:ext>
          </c:extLst>
        </c:ser>
        <c:dLbls>
          <c:showLegendKey val="0"/>
          <c:showVal val="0"/>
          <c:showCatName val="0"/>
          <c:showSerName val="0"/>
          <c:showPercent val="0"/>
          <c:showBubbleSize val="0"/>
        </c:dLbls>
        <c:gapWidth val="182"/>
        <c:axId val="124122480"/>
        <c:axId val="124123440"/>
      </c:barChart>
      <c:catAx>
        <c:axId val="12412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3440"/>
        <c:crosses val="autoZero"/>
        <c:auto val="1"/>
        <c:lblAlgn val="ctr"/>
        <c:lblOffset val="100"/>
        <c:noMultiLvlLbl val="0"/>
      </c:catAx>
      <c:valAx>
        <c:axId val="124123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70455631941425"/>
          <c:y val="0.31076244567789685"/>
          <c:w val="0.56980640345926203"/>
          <c:h val="0.40148917860677252"/>
        </c:manualLayout>
      </c:layout>
      <c:areaChart>
        <c:grouping val="standard"/>
        <c:varyColors val="0"/>
        <c:ser>
          <c:idx val="0"/>
          <c:order val="0"/>
          <c:tx>
            <c:strRef>
              <c:f>Sheet1!$H$37</c:f>
              <c:strCache>
                <c:ptCount val="1"/>
                <c:pt idx="0">
                  <c:v>Total</c:v>
                </c:pt>
              </c:strCache>
            </c:strRef>
          </c:tx>
          <c:spPr>
            <a:solidFill>
              <a:schemeClr val="accent1"/>
            </a:solidFill>
            <a:ln w="25400">
              <a:noFill/>
            </a:ln>
            <a:effectLst/>
          </c:spPr>
          <c:cat>
            <c:strRef>
              <c:f>Sheet1!$G$38:$G$46</c:f>
              <c:strCache>
                <c:ptCount val="9"/>
                <c:pt idx="0">
                  <c:v>2011</c:v>
                </c:pt>
                <c:pt idx="1">
                  <c:v>2020</c:v>
                </c:pt>
                <c:pt idx="2">
                  <c:v>2012</c:v>
                </c:pt>
                <c:pt idx="3">
                  <c:v>2015</c:v>
                </c:pt>
                <c:pt idx="4">
                  <c:v>2022</c:v>
                </c:pt>
                <c:pt idx="5">
                  <c:v>2014</c:v>
                </c:pt>
                <c:pt idx="6">
                  <c:v>2016</c:v>
                </c:pt>
                <c:pt idx="7">
                  <c:v>2017</c:v>
                </c:pt>
                <c:pt idx="8">
                  <c:v>2018</c:v>
                </c:pt>
              </c:strCache>
            </c:strRef>
          </c:cat>
          <c:val>
            <c:numRef>
              <c:f>Sheet1!$H$38:$H$46</c:f>
              <c:numCache>
                <c:formatCode>"$"0.00,"K"</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6-888F-47D8-B1AC-77E8584D595B}"/>
            </c:ext>
          </c:extLst>
        </c:ser>
        <c:dLbls>
          <c:showLegendKey val="0"/>
          <c:showVal val="0"/>
          <c:showCatName val="0"/>
          <c:showSerName val="0"/>
          <c:showPercent val="0"/>
          <c:showBubbleSize val="0"/>
        </c:dLbls>
        <c:axId val="121063088"/>
        <c:axId val="121063568"/>
      </c:areaChart>
      <c:catAx>
        <c:axId val="121063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568"/>
        <c:crosses val="autoZero"/>
        <c:auto val="1"/>
        <c:lblAlgn val="ctr"/>
        <c:lblOffset val="100"/>
        <c:noMultiLvlLbl val="0"/>
      </c:catAx>
      <c:valAx>
        <c:axId val="121063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45676214933559"/>
          <c:y val="6.5869720830350753E-2"/>
          <c:w val="0.42186949530212497"/>
          <c:h val="0.67055591411729276"/>
        </c:manualLayout>
      </c:layout>
      <c:barChart>
        <c:barDir val="bar"/>
        <c:grouping val="clustered"/>
        <c:varyColors val="0"/>
        <c:ser>
          <c:idx val="0"/>
          <c:order val="0"/>
          <c:tx>
            <c:strRef>
              <c:f>Sheet1!$H$54</c:f>
              <c:strCache>
                <c:ptCount val="1"/>
                <c:pt idx="0">
                  <c:v>Total</c:v>
                </c:pt>
              </c:strCache>
            </c:strRef>
          </c:tx>
          <c:spPr>
            <a:solidFill>
              <a:schemeClr val="accent1"/>
            </a:solidFill>
            <a:ln>
              <a:noFill/>
            </a:ln>
            <a:effectLst/>
          </c:spPr>
          <c:invertIfNegative val="0"/>
          <c:cat>
            <c:strRef>
              <c:f>Sheet1!$G$55:$G$58</c:f>
              <c:strCache>
                <c:ptCount val="4"/>
                <c:pt idx="0">
                  <c:v>Grocery Store</c:v>
                </c:pt>
                <c:pt idx="1">
                  <c:v>Supermarket Type3</c:v>
                </c:pt>
                <c:pt idx="2">
                  <c:v>Supermarket Type2</c:v>
                </c:pt>
                <c:pt idx="3">
                  <c:v>Supermarket Type1</c:v>
                </c:pt>
              </c:strCache>
            </c:strRef>
          </c:cat>
          <c:val>
            <c:numRef>
              <c:f>Sheet1!$H$55:$H$58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8-A77F-4A5F-A003-47A63677A5C0}"/>
            </c:ext>
          </c:extLst>
        </c:ser>
        <c:dLbls>
          <c:showLegendKey val="0"/>
          <c:showVal val="0"/>
          <c:showCatName val="0"/>
          <c:showSerName val="0"/>
          <c:showPercent val="0"/>
          <c:showBubbleSize val="0"/>
        </c:dLbls>
        <c:gapWidth val="182"/>
        <c:axId val="122648224"/>
        <c:axId val="122647264"/>
      </c:barChart>
      <c:catAx>
        <c:axId val="12264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7264"/>
        <c:crosses val="autoZero"/>
        <c:auto val="1"/>
        <c:lblAlgn val="ctr"/>
        <c:lblOffset val="100"/>
        <c:noMultiLvlLbl val="0"/>
      </c:catAx>
      <c:valAx>
        <c:axId val="122647264"/>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24536860076955"/>
          <c:y val="0.13806706114398423"/>
          <c:w val="0.50508472848660912"/>
          <c:h val="0.78303747534516766"/>
        </c:manualLayout>
      </c:layout>
      <c:barChart>
        <c:barDir val="bar"/>
        <c:grouping val="clustered"/>
        <c:varyColors val="0"/>
        <c:ser>
          <c:idx val="0"/>
          <c:order val="0"/>
          <c:tx>
            <c:strRef>
              <c:f>Sheet1!$H$62</c:f>
              <c:strCache>
                <c:ptCount val="1"/>
                <c:pt idx="0">
                  <c:v>Total</c:v>
                </c:pt>
              </c:strCache>
            </c:strRef>
          </c:tx>
          <c:spPr>
            <a:solidFill>
              <a:schemeClr val="accent1"/>
            </a:solidFill>
            <a:ln>
              <a:noFill/>
            </a:ln>
            <a:effectLst/>
          </c:spPr>
          <c:invertIfNegative val="0"/>
          <c:cat>
            <c:strRef>
              <c:f>Sheet1!$G$63:$G$66</c:f>
              <c:strCache>
                <c:ptCount val="4"/>
                <c:pt idx="0">
                  <c:v>Grocery Store</c:v>
                </c:pt>
                <c:pt idx="1">
                  <c:v>Supermarket Type3</c:v>
                </c:pt>
                <c:pt idx="2">
                  <c:v>Supermarket Type2</c:v>
                </c:pt>
                <c:pt idx="3">
                  <c:v>Supermarket Type1</c:v>
                </c:pt>
              </c:strCache>
            </c:strRef>
          </c:cat>
          <c:val>
            <c:numRef>
              <c:f>Sheet1!$H$63:$H$66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8-8D87-4365-88BD-8FABF2B11055}"/>
            </c:ext>
          </c:extLst>
        </c:ser>
        <c:dLbls>
          <c:showLegendKey val="0"/>
          <c:showVal val="0"/>
          <c:showCatName val="0"/>
          <c:showSerName val="0"/>
          <c:showPercent val="0"/>
          <c:showBubbleSize val="0"/>
        </c:dLbls>
        <c:gapWidth val="182"/>
        <c:axId val="126387152"/>
        <c:axId val="126387632"/>
      </c:barChart>
      <c:catAx>
        <c:axId val="12638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7632"/>
        <c:crosses val="autoZero"/>
        <c:auto val="1"/>
        <c:lblAlgn val="ctr"/>
        <c:lblOffset val="100"/>
        <c:noMultiLvlLbl val="0"/>
      </c:catAx>
      <c:valAx>
        <c:axId val="126387632"/>
        <c:scaling>
          <c:orientation val="minMax"/>
        </c:scaling>
        <c:delete val="1"/>
        <c:axPos val="b"/>
        <c:numFmt formatCode="\$0" sourceLinked="1"/>
        <c:majorTickMark val="none"/>
        <c:minorTickMark val="none"/>
        <c:tickLblPos val="nextTo"/>
        <c:crossAx val="12638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81619937694699E-2"/>
          <c:y val="0.12820512820512819"/>
          <c:w val="0.82866043613707163"/>
          <c:h val="0.74358974358974361"/>
        </c:manualLayout>
      </c:layout>
      <c:barChart>
        <c:barDir val="bar"/>
        <c:grouping val="clustered"/>
        <c:varyColors val="0"/>
        <c:ser>
          <c:idx val="0"/>
          <c:order val="0"/>
          <c:tx>
            <c:strRef>
              <c:f>Sheet1!$H$68</c:f>
              <c:strCache>
                <c:ptCount val="1"/>
                <c:pt idx="0">
                  <c:v>Total</c:v>
                </c:pt>
              </c:strCache>
            </c:strRef>
          </c:tx>
          <c:spPr>
            <a:solidFill>
              <a:schemeClr val="accent1"/>
            </a:solidFill>
            <a:ln>
              <a:noFill/>
            </a:ln>
            <a:effectLst/>
          </c:spPr>
          <c:invertIfNegative val="0"/>
          <c:cat>
            <c:strRef>
              <c:f>Sheet1!$G$69:$G$72</c:f>
              <c:strCache>
                <c:ptCount val="4"/>
                <c:pt idx="0">
                  <c:v>Grocery Store</c:v>
                </c:pt>
                <c:pt idx="1">
                  <c:v>Supermarket Type3</c:v>
                </c:pt>
                <c:pt idx="2">
                  <c:v>Supermarket Type2</c:v>
                </c:pt>
                <c:pt idx="3">
                  <c:v>Supermarket Type1</c:v>
                </c:pt>
              </c:strCache>
            </c:strRef>
          </c:cat>
          <c:val>
            <c:numRef>
              <c:f>Sheet1!$H$69:$H$72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6-9901-4D95-B486-48003F81C0D4}"/>
            </c:ext>
          </c:extLst>
        </c:ser>
        <c:dLbls>
          <c:showLegendKey val="0"/>
          <c:showVal val="0"/>
          <c:showCatName val="0"/>
          <c:showSerName val="0"/>
          <c:showPercent val="0"/>
          <c:showBubbleSize val="0"/>
        </c:dLbls>
        <c:gapWidth val="182"/>
        <c:axId val="1020033967"/>
        <c:axId val="1283863119"/>
      </c:barChart>
      <c:catAx>
        <c:axId val="1020033967"/>
        <c:scaling>
          <c:orientation val="minMax"/>
        </c:scaling>
        <c:delete val="1"/>
        <c:axPos val="l"/>
        <c:numFmt formatCode="General" sourceLinked="1"/>
        <c:majorTickMark val="none"/>
        <c:minorTickMark val="none"/>
        <c:tickLblPos val="nextTo"/>
        <c:crossAx val="1283863119"/>
        <c:crosses val="autoZero"/>
        <c:auto val="1"/>
        <c:lblAlgn val="ctr"/>
        <c:lblOffset val="100"/>
        <c:noMultiLvlLbl val="0"/>
      </c:catAx>
      <c:valAx>
        <c:axId val="1283863119"/>
        <c:scaling>
          <c:orientation val="minMax"/>
        </c:scaling>
        <c:delete val="1"/>
        <c:axPos val="b"/>
        <c:numFmt formatCode="0" sourceLinked="1"/>
        <c:majorTickMark val="none"/>
        <c:minorTickMark val="none"/>
        <c:tickLblPos val="nextTo"/>
        <c:crossAx val="102003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Excel.xlsx]Sheet1!PivotTable7</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Sheet1!$J$22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Sheet1!$I$23:$I$25</c:f>
              <c:strCache>
                <c:ptCount val="3"/>
                <c:pt idx="0">
                  <c:v>High</c:v>
                </c:pt>
                <c:pt idx="1">
                  <c:v>Medium</c:v>
                </c:pt>
                <c:pt idx="2">
                  <c:v>Small</c:v>
                </c:pt>
              </c:strCache>
            </c:strRef>
          </c:cat>
          <c:val>
            <c:numRef>
              <c:f>Sheet1!$J$23:$J$25</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B16-4DE1-8919-D94A6D491E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0.15060637986916872"/>
              <c:y val="-0.2742953326486363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663183755623957"/>
                  <c:h val="0.24536460116398492"/>
                </c:manualLayout>
              </c15:layout>
            </c:ext>
          </c:extLst>
        </c:dLbl>
      </c:pivotFmt>
      <c:pivotFmt>
        <c:idx val="6"/>
        <c:spPr>
          <a:solidFill>
            <a:srgbClr val="FFD200"/>
          </a:solidFill>
          <a:ln w="19050">
            <a:solidFill>
              <a:schemeClr val="lt1"/>
            </a:solidFill>
          </a:ln>
          <a:effectLst/>
        </c:spPr>
        <c:dLbl>
          <c:idx val="0"/>
          <c:layout>
            <c:manualLayout>
              <c:x val="-0.10612240350424623"/>
              <c:y val="-0.1150591603399228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65294781597387"/>
                  <c:h val="0.22314708920042678"/>
                </c:manualLayout>
              </c15:layout>
            </c:ext>
          </c:extLst>
        </c:dLbl>
      </c:pivotFmt>
    </c:pivotFmts>
    <c:plotArea>
      <c:layout/>
      <c:doughnutChart>
        <c:varyColors val="1"/>
        <c:ser>
          <c:idx val="0"/>
          <c:order val="0"/>
          <c:tx>
            <c:strRef>
              <c:f>Sheet1!$B$13</c:f>
              <c:strCache>
                <c:ptCount val="1"/>
                <c:pt idx="0">
                  <c:v>Total</c:v>
                </c:pt>
              </c:strCache>
            </c:strRef>
          </c:tx>
          <c:dPt>
            <c:idx val="0"/>
            <c:bubble3D val="0"/>
            <c:spPr>
              <a:solidFill>
                <a:schemeClr val="accent6">
                  <a:lumMod val="75000"/>
                </a:schemeClr>
              </a:solidFill>
              <a:ln w="19050">
                <a:solidFill>
                  <a:schemeClr val="lt1"/>
                </a:solidFill>
              </a:ln>
              <a:effectLst/>
            </c:spPr>
          </c:dPt>
          <c:dPt>
            <c:idx val="1"/>
            <c:bubble3D val="0"/>
            <c:spPr>
              <a:solidFill>
                <a:srgbClr val="FFD200"/>
              </a:solidFill>
              <a:ln w="19050">
                <a:solidFill>
                  <a:schemeClr val="lt1"/>
                </a:solidFill>
              </a:ln>
              <a:effectLst/>
            </c:spPr>
          </c:dPt>
          <c:dLbls>
            <c:dLbl>
              <c:idx val="0"/>
              <c:layout>
                <c:manualLayout>
                  <c:x val="0.15060637986916872"/>
                  <c:y val="-0.2742953326486363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663183755623957"/>
                      <c:h val="0.24536460116398492"/>
                    </c:manualLayout>
                  </c15:layout>
                </c:ext>
              </c:extLst>
            </c:dLbl>
            <c:dLbl>
              <c:idx val="1"/>
              <c:layout>
                <c:manualLayout>
                  <c:x val="-0.10612240350424623"/>
                  <c:y val="-0.1150591603399228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65294781597387"/>
                      <c:h val="0.22314708920042678"/>
                    </c:manualLayout>
                  </c15:layout>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Sheet1!$A$14:$A$15</c:f>
              <c:strCache>
                <c:ptCount val="2"/>
                <c:pt idx="0">
                  <c:v>Low Fat</c:v>
                </c:pt>
                <c:pt idx="1">
                  <c:v>Regular</c:v>
                </c:pt>
              </c:strCache>
            </c:strRef>
          </c:cat>
          <c:val>
            <c:numRef>
              <c:f>Sheet1!$B$14:$B$15</c:f>
              <c:numCache>
                <c:formatCode>"$"0.00,"K"</c:formatCode>
                <c:ptCount val="2"/>
                <c:pt idx="0">
                  <c:v>776319.68840000057</c:v>
                </c:pt>
                <c:pt idx="1">
                  <c:v>425361.8043999995</c:v>
                </c:pt>
              </c:numCache>
            </c:numRef>
          </c:val>
          <c:extLst>
            <c:ext xmlns:c16="http://schemas.microsoft.com/office/drawing/2014/chart" uri="{C3380CC4-5D6E-409C-BE32-E72D297353CC}">
              <c16:uniqueId val="{0000000A-54C8-4E36-9694-28029F0DB6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6DE64A82-ACDF-4D66-B4E1-F205DFB15AE9}">
          <cx:tx>
            <cx:txData>
              <cx:f>_xlchart.v2.1</cx:f>
              <cx:v>Sales</cx:v>
            </cx:txData>
          </cx:tx>
          <cx:dataLabels>
            <cx:numFmt formatCode="$0.0,&quot;K&quot;" sourceLinked="0"/>
            <cx:visibility seriesName="0" categoryName="0" value="1"/>
            <cx:separator>, </cx:separator>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DE64A82-ACDF-4D66-B4E1-F205DFB15AE9}">
          <cx:tx>
            <cx:txData>
              <cx:f>_xlchart.v2.4</cx:f>
              <cx:v>Sales</cx:v>
            </cx:txData>
          </cx:tx>
          <cx:spPr>
            <a:solidFill>
              <a:schemeClr val="accent6">
                <a:lumMod val="75000"/>
              </a:schemeClr>
            </a:solidFill>
            <a:ln>
              <a:noFill/>
            </a:ln>
          </cx:spPr>
          <cx:dataPt idx="0">
            <cx:spPr>
              <a:solidFill>
                <a:srgbClr val="FFD200"/>
              </a:solidFill>
            </cx:spPr>
          </cx:dataPt>
          <cx:dataPt idx="1">
            <cx:spPr>
              <a:solidFill>
                <a:srgbClr val="70AD47">
                  <a:lumMod val="75000"/>
                </a:srgbClr>
              </a:solidFill>
            </cx:spPr>
          </cx:dataPt>
          <cx:dataPt idx="2">
            <cx:spPr>
              <a:solidFill>
                <a:srgbClr val="A5BE4A"/>
              </a:solidFill>
            </cx:spPr>
          </cx:dataPt>
          <cx:dataLabels>
            <cx:numFmt formatCode="$0.0,&quot;K&quot;" sourceLinked="0"/>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separator>, </cx:separator>
          </cx:dataLabels>
          <cx:dataId val="0"/>
        </cx:series>
      </cx:plotAreaRegion>
      <cx:axis id="0">
        <cx:catScaling gapWidth="0.319999993"/>
        <cx:tickLabels/>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openxmlformats.org/officeDocument/2006/relationships/chart" Target="../charts/chart13.xml"/><Relationship Id="rId4" Type="http://schemas.openxmlformats.org/officeDocument/2006/relationships/image" Target="../media/image4.png"/><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521970</xdr:colOff>
      <xdr:row>12</xdr:row>
      <xdr:rowOff>76200</xdr:rowOff>
    </xdr:from>
    <xdr:to>
      <xdr:col>3</xdr:col>
      <xdr:colOff>739140</xdr:colOff>
      <xdr:row>17</xdr:row>
      <xdr:rowOff>30480</xdr:rowOff>
    </xdr:to>
    <xdr:graphicFrame macro="">
      <xdr:nvGraphicFramePr>
        <xdr:cNvPr id="3" name="Chart 2">
          <a:extLst>
            <a:ext uri="{FF2B5EF4-FFF2-40B4-BE49-F238E27FC236}">
              <a16:creationId xmlns:a16="http://schemas.microsoft.com/office/drawing/2014/main" id="{01EA98FC-C229-A94D-E64E-B928C11BB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632460</xdr:colOff>
      <xdr:row>9</xdr:row>
      <xdr:rowOff>53340</xdr:rowOff>
    </xdr:from>
    <xdr:to>
      <xdr:col>13</xdr:col>
      <xdr:colOff>53340</xdr:colOff>
      <xdr:row>13</xdr:row>
      <xdr:rowOff>167640</xdr:rowOff>
    </xdr:to>
    <xdr:graphicFrame macro="">
      <xdr:nvGraphicFramePr>
        <xdr:cNvPr id="4" name="Chart 3">
          <a:extLst>
            <a:ext uri="{FF2B5EF4-FFF2-40B4-BE49-F238E27FC236}">
              <a16:creationId xmlns:a16="http://schemas.microsoft.com/office/drawing/2014/main" id="{E1B33EA7-8BB2-F350-3194-B745E758A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64770</xdr:colOff>
      <xdr:row>30</xdr:row>
      <xdr:rowOff>137160</xdr:rowOff>
    </xdr:from>
    <xdr:to>
      <xdr:col>4</xdr:col>
      <xdr:colOff>586740</xdr:colOff>
      <xdr:row>37</xdr:row>
      <xdr:rowOff>137160</xdr:rowOff>
    </xdr:to>
    <xdr:graphicFrame macro="">
      <xdr:nvGraphicFramePr>
        <xdr:cNvPr id="5" name="Chart 4">
          <a:extLst>
            <a:ext uri="{FF2B5EF4-FFF2-40B4-BE49-F238E27FC236}">
              <a16:creationId xmlns:a16="http://schemas.microsoft.com/office/drawing/2014/main" id="{F19C8698-E9C0-6D4B-37D9-988C0139D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342900</xdr:colOff>
      <xdr:row>4</xdr:row>
      <xdr:rowOff>129540</xdr:rowOff>
    </xdr:from>
    <xdr:to>
      <xdr:col>6</xdr:col>
      <xdr:colOff>830580</xdr:colOff>
      <xdr:row>16</xdr:row>
      <xdr:rowOff>196215</xdr:rowOff>
    </xdr:to>
    <mc:AlternateContent xmlns:mc="http://schemas.openxmlformats.org/markup-compatibility/2006">
      <mc:Choice xmlns:a14="http://schemas.microsoft.com/office/drawing/2010/main" Requires="a14">
        <xdr:graphicFrame macro="">
          <xdr:nvGraphicFramePr>
            <xdr:cNvPr id="7" name="Outlet Size">
              <a:extLst>
                <a:ext uri="{FF2B5EF4-FFF2-40B4-BE49-F238E27FC236}">
                  <a16:creationId xmlns:a16="http://schemas.microsoft.com/office/drawing/2014/main" id="{6CBBB95F-0872-D0F8-259A-5B82942076F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107180" y="10439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201930</xdr:colOff>
      <xdr:row>35</xdr:row>
      <xdr:rowOff>45720</xdr:rowOff>
    </xdr:from>
    <xdr:to>
      <xdr:col>12</xdr:col>
      <xdr:colOff>144780</xdr:colOff>
      <xdr:row>46</xdr:row>
      <xdr:rowOff>190500</xdr:rowOff>
    </xdr:to>
    <xdr:graphicFrame macro="">
      <xdr:nvGraphicFramePr>
        <xdr:cNvPr id="9" name="Chart 8">
          <a:extLst>
            <a:ext uri="{FF2B5EF4-FFF2-40B4-BE49-F238E27FC236}">
              <a16:creationId xmlns:a16="http://schemas.microsoft.com/office/drawing/2014/main" id="{2E071BA2-939A-3402-2AB2-87423455A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777240</xdr:colOff>
      <xdr:row>45</xdr:row>
      <xdr:rowOff>160020</xdr:rowOff>
    </xdr:from>
    <xdr:to>
      <xdr:col>4</xdr:col>
      <xdr:colOff>419100</xdr:colOff>
      <xdr:row>56</xdr:row>
      <xdr:rowOff>76200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9ED6FC8D-B6DC-7596-AB87-35A10FADDB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14500" y="9448800"/>
              <a:ext cx="250698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148590</xdr:colOff>
      <xdr:row>52</xdr:row>
      <xdr:rowOff>190500</xdr:rowOff>
    </xdr:from>
    <xdr:to>
      <xdr:col>9</xdr:col>
      <xdr:colOff>800100</xdr:colOff>
      <xdr:row>57</xdr:row>
      <xdr:rowOff>190500</xdr:rowOff>
    </xdr:to>
    <xdr:graphicFrame macro="">
      <xdr:nvGraphicFramePr>
        <xdr:cNvPr id="13" name="Chart 12">
          <a:extLst>
            <a:ext uri="{FF2B5EF4-FFF2-40B4-BE49-F238E27FC236}">
              <a16:creationId xmlns:a16="http://schemas.microsoft.com/office/drawing/2014/main" id="{BB60CABA-0E80-4169-A7F1-3895DCE7E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61</xdr:row>
      <xdr:rowOff>7620</xdr:rowOff>
    </xdr:from>
    <xdr:to>
      <xdr:col>9</xdr:col>
      <xdr:colOff>807720</xdr:colOff>
      <xdr:row>65</xdr:row>
      <xdr:rowOff>182880</xdr:rowOff>
    </xdr:to>
    <xdr:graphicFrame macro="">
      <xdr:nvGraphicFramePr>
        <xdr:cNvPr id="14" name="Chart 13">
          <a:extLst>
            <a:ext uri="{FF2B5EF4-FFF2-40B4-BE49-F238E27FC236}">
              <a16:creationId xmlns:a16="http://schemas.microsoft.com/office/drawing/2014/main" id="{84156771-7432-2572-A022-B824B08CA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190500</xdr:colOff>
      <xdr:row>66</xdr:row>
      <xdr:rowOff>175260</xdr:rowOff>
    </xdr:from>
    <xdr:to>
      <xdr:col>10</xdr:col>
      <xdr:colOff>15240</xdr:colOff>
      <xdr:row>72</xdr:row>
      <xdr:rowOff>76200</xdr:rowOff>
    </xdr:to>
    <xdr:graphicFrame macro="">
      <xdr:nvGraphicFramePr>
        <xdr:cNvPr id="15" name="Chart 14">
          <a:extLst>
            <a:ext uri="{FF2B5EF4-FFF2-40B4-BE49-F238E27FC236}">
              <a16:creationId xmlns:a16="http://schemas.microsoft.com/office/drawing/2014/main" id="{288816AC-D5A5-F2F6-4090-706833C09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316230</xdr:colOff>
      <xdr:row>21</xdr:row>
      <xdr:rowOff>30480</xdr:rowOff>
    </xdr:from>
    <xdr:to>
      <xdr:col>11</xdr:col>
      <xdr:colOff>594360</xdr:colOff>
      <xdr:row>26</xdr:row>
      <xdr:rowOff>106680</xdr:rowOff>
    </xdr:to>
    <xdr:graphicFrame macro="">
      <xdr:nvGraphicFramePr>
        <xdr:cNvPr id="16" name="Chart 15">
          <a:extLst>
            <a:ext uri="{FF2B5EF4-FFF2-40B4-BE49-F238E27FC236}">
              <a16:creationId xmlns:a16="http://schemas.microsoft.com/office/drawing/2014/main" id="{EE671A19-26CF-85A1-ADFC-AE4801BF0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518160</xdr:colOff>
      <xdr:row>18</xdr:row>
      <xdr:rowOff>106681</xdr:rowOff>
    </xdr:from>
    <xdr:to>
      <xdr:col>7</xdr:col>
      <xdr:colOff>358140</xdr:colOff>
      <xdr:row>24</xdr:row>
      <xdr:rowOff>144781</xdr:rowOff>
    </xdr:to>
    <mc:AlternateContent xmlns:mc="http://schemas.openxmlformats.org/markup-compatibility/2006">
      <mc:Choice xmlns:a14="http://schemas.microsoft.com/office/drawing/2010/main" Requires="a14">
        <xdr:graphicFrame macro="">
          <xdr:nvGraphicFramePr>
            <xdr:cNvPr id="17" name="Outlet Location Type">
              <a:extLst>
                <a:ext uri="{FF2B5EF4-FFF2-40B4-BE49-F238E27FC236}">
                  <a16:creationId xmlns:a16="http://schemas.microsoft.com/office/drawing/2014/main" id="{7B1D8DEA-990B-FF4B-62CE-E6B35A050F8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953000" y="404622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487680</xdr:colOff>
      <xdr:row>24</xdr:row>
      <xdr:rowOff>121921</xdr:rowOff>
    </xdr:from>
    <xdr:to>
      <xdr:col>7</xdr:col>
      <xdr:colOff>327660</xdr:colOff>
      <xdr:row>35</xdr:row>
      <xdr:rowOff>30481</xdr:rowOff>
    </xdr:to>
    <mc:AlternateContent xmlns:mc="http://schemas.openxmlformats.org/markup-compatibility/2006">
      <mc:Choice xmlns:a14="http://schemas.microsoft.com/office/drawing/2010/main" Requires="a14">
        <xdr:graphicFrame macro="">
          <xdr:nvGraphicFramePr>
            <xdr:cNvPr id="19" name="Item Type">
              <a:extLst>
                <a:ext uri="{FF2B5EF4-FFF2-40B4-BE49-F238E27FC236}">
                  <a16:creationId xmlns:a16="http://schemas.microsoft.com/office/drawing/2014/main" id="{75444DF0-5DC7-C7D3-D826-9EA28714F40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4922520" y="5250181"/>
              <a:ext cx="182880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0</xdr:row>
      <xdr:rowOff>15239</xdr:rowOff>
    </xdr:from>
    <xdr:to>
      <xdr:col>20</xdr:col>
      <xdr:colOff>476250</xdr:colOff>
      <xdr:row>32</xdr:row>
      <xdr:rowOff>180974</xdr:rowOff>
    </xdr:to>
    <xdr:sp macro="" textlink="">
      <xdr:nvSpPr>
        <xdr:cNvPr id="2" name="Rectangle 1">
          <a:extLst>
            <a:ext uri="{FF2B5EF4-FFF2-40B4-BE49-F238E27FC236}">
              <a16:creationId xmlns:a16="http://schemas.microsoft.com/office/drawing/2014/main" id="{B4ECBB16-107A-E0CA-D641-9F02B5945C37}"/>
            </a:ext>
          </a:extLst>
        </xdr:cNvPr>
        <xdr:cNvSpPr/>
      </xdr:nvSpPr>
      <xdr:spPr>
        <a:xfrm>
          <a:off x="933450" y="15239"/>
          <a:ext cx="12877800" cy="6566535"/>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548640</xdr:colOff>
      <xdr:row>1</xdr:row>
      <xdr:rowOff>1</xdr:rowOff>
    </xdr:from>
    <xdr:to>
      <xdr:col>4</xdr:col>
      <xdr:colOff>487680</xdr:colOff>
      <xdr:row>31</xdr:row>
      <xdr:rowOff>200024</xdr:rowOff>
    </xdr:to>
    <xdr:sp macro="" textlink="">
      <xdr:nvSpPr>
        <xdr:cNvPr id="4" name="Rectangle: Top Corners Rounded 3">
          <a:extLst>
            <a:ext uri="{FF2B5EF4-FFF2-40B4-BE49-F238E27FC236}">
              <a16:creationId xmlns:a16="http://schemas.microsoft.com/office/drawing/2014/main" id="{8A0AEFF3-64EA-7094-8A19-5A93CFEA37FD}"/>
            </a:ext>
          </a:extLst>
        </xdr:cNvPr>
        <xdr:cNvSpPr/>
      </xdr:nvSpPr>
      <xdr:spPr>
        <a:xfrm rot="5400000">
          <a:off x="-915352" y="2330768"/>
          <a:ext cx="6200773" cy="1939290"/>
        </a:xfrm>
        <a:prstGeom prst="round2SameRect">
          <a:avLst/>
        </a:prstGeom>
        <a:solidFill>
          <a:srgbClr val="FFD200"/>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632460</xdr:colOff>
      <xdr:row>1</xdr:row>
      <xdr:rowOff>38100</xdr:rowOff>
    </xdr:from>
    <xdr:to>
      <xdr:col>3</xdr:col>
      <xdr:colOff>662940</xdr:colOff>
      <xdr:row>3</xdr:row>
      <xdr:rowOff>190500</xdr:rowOff>
    </xdr:to>
    <xdr:sp macro="" textlink="">
      <xdr:nvSpPr>
        <xdr:cNvPr id="5" name="TextBox 4">
          <a:extLst>
            <a:ext uri="{FF2B5EF4-FFF2-40B4-BE49-F238E27FC236}">
              <a16:creationId xmlns:a16="http://schemas.microsoft.com/office/drawing/2014/main" id="{17B404D3-1135-DA44-034A-6633F3718C6C}"/>
            </a:ext>
          </a:extLst>
        </xdr:cNvPr>
        <xdr:cNvSpPr txBox="1"/>
      </xdr:nvSpPr>
      <xdr:spPr>
        <a:xfrm>
          <a:off x="1303020" y="236220"/>
          <a:ext cx="13716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Segoe UI Black" panose="020B0A02040204020203" pitchFamily="34" charset="0"/>
              <a:ea typeface="Segoe UI Black" panose="020B0A02040204020203" pitchFamily="34" charset="0"/>
            </a:rPr>
            <a:t>blink</a:t>
          </a:r>
          <a:r>
            <a:rPr lang="en-IN" sz="28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657224</xdr:colOff>
      <xdr:row>3</xdr:row>
      <xdr:rowOff>76200</xdr:rowOff>
    </xdr:from>
    <xdr:to>
      <xdr:col>4</xdr:col>
      <xdr:colOff>400049</xdr:colOff>
      <xdr:row>4</xdr:row>
      <xdr:rowOff>112395</xdr:rowOff>
    </xdr:to>
    <xdr:sp macro="" textlink="">
      <xdr:nvSpPr>
        <xdr:cNvPr id="7" name="TextBox 6">
          <a:extLst>
            <a:ext uri="{FF2B5EF4-FFF2-40B4-BE49-F238E27FC236}">
              <a16:creationId xmlns:a16="http://schemas.microsoft.com/office/drawing/2014/main" id="{1427B8B8-2D62-4765-BE66-767435747A48}"/>
            </a:ext>
          </a:extLst>
        </xdr:cNvPr>
        <xdr:cNvSpPr txBox="1"/>
      </xdr:nvSpPr>
      <xdr:spPr>
        <a:xfrm>
          <a:off x="1323974" y="676275"/>
          <a:ext cx="1743075"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latin typeface="Aptos Display" panose="020B0004020202020204" pitchFamily="34" charset="0"/>
              <a:ea typeface="Segoe UI Black" panose="020B0A02040204020203" pitchFamily="34" charset="0"/>
            </a:rPr>
            <a:t>India's</a:t>
          </a:r>
          <a:r>
            <a:rPr lang="en-IN" sz="1200" b="1" baseline="0">
              <a:solidFill>
                <a:schemeClr val="tx1"/>
              </a:solidFill>
              <a:latin typeface="Aptos Display" panose="020B0004020202020204" pitchFamily="34" charset="0"/>
              <a:ea typeface="Segoe UI Black" panose="020B0A02040204020203" pitchFamily="34" charset="0"/>
            </a:rPr>
            <a:t> Last Minute App</a:t>
          </a:r>
          <a:endParaRPr lang="en-IN"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4</xdr:col>
      <xdr:colOff>628650</xdr:colOff>
      <xdr:row>0</xdr:row>
      <xdr:rowOff>180975</xdr:rowOff>
    </xdr:from>
    <xdr:to>
      <xdr:col>11</xdr:col>
      <xdr:colOff>542925</xdr:colOff>
      <xdr:row>12</xdr:row>
      <xdr:rowOff>133350</xdr:rowOff>
    </xdr:to>
    <xdr:grpSp>
      <xdr:nvGrpSpPr>
        <xdr:cNvPr id="13" name="Group 12">
          <a:extLst>
            <a:ext uri="{FF2B5EF4-FFF2-40B4-BE49-F238E27FC236}">
              <a16:creationId xmlns:a16="http://schemas.microsoft.com/office/drawing/2014/main" id="{FC9B59EC-941C-ED48-E6DB-CA6E9DA78A05}"/>
            </a:ext>
          </a:extLst>
        </xdr:cNvPr>
        <xdr:cNvGrpSpPr/>
      </xdr:nvGrpSpPr>
      <xdr:grpSpPr>
        <a:xfrm>
          <a:off x="3295650" y="180975"/>
          <a:ext cx="4581525" cy="2352675"/>
          <a:chOff x="3352800" y="180975"/>
          <a:chExt cx="4581525" cy="2352675"/>
        </a:xfrm>
      </xdr:grpSpPr>
      <xdr:sp macro="" textlink="">
        <xdr:nvSpPr>
          <xdr:cNvPr id="8" name="Rectangle: Rounded Corners 7">
            <a:extLst>
              <a:ext uri="{FF2B5EF4-FFF2-40B4-BE49-F238E27FC236}">
                <a16:creationId xmlns:a16="http://schemas.microsoft.com/office/drawing/2014/main" id="{5256CCF6-9B4F-FD35-D533-7F65E8B8FD97}"/>
              </a:ext>
            </a:extLst>
          </xdr:cNvPr>
          <xdr:cNvSpPr/>
        </xdr:nvSpPr>
        <xdr:spPr>
          <a:xfrm>
            <a:off x="3352800" y="180975"/>
            <a:ext cx="2209800" cy="1104900"/>
          </a:xfrm>
          <a:prstGeom prst="roundRect">
            <a:avLst/>
          </a:prstGeom>
          <a:gradFill flip="none" rotWithShape="1">
            <a:gsLst>
              <a:gs pos="100000">
                <a:schemeClr val="accent6">
                  <a:lumMod val="75000"/>
                </a:schemeClr>
              </a:gs>
              <a:gs pos="100000">
                <a:schemeClr val="accent6"/>
              </a:gs>
              <a:gs pos="100000">
                <a:schemeClr val="accent6">
                  <a:lumMod val="50000"/>
                  <a:alpha val="50000"/>
                </a:schemeClr>
              </a:gs>
              <a:gs pos="100000">
                <a:srgbClr val="FFD200"/>
              </a:gs>
              <a:gs pos="100000">
                <a:schemeClr val="accent6">
                  <a:lumMod val="75000"/>
                  <a:alpha val="45000"/>
                </a:schemeClr>
              </a:gs>
              <a:gs pos="1000">
                <a:srgbClr val="FFD200">
                  <a:alpha val="60000"/>
                </a:srgbClr>
              </a:gs>
              <a:gs pos="100000">
                <a:schemeClr val="accent6">
                  <a:lumMod val="75000"/>
                </a:schemeClr>
              </a:gs>
              <a:gs pos="100000">
                <a:srgbClr val="A8A91B"/>
              </a:gs>
              <a:gs pos="100000">
                <a:schemeClr val="accent1">
                  <a:lumMod val="45000"/>
                  <a:lumOff val="55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1482C28-F753-482A-A3B9-561FD77BF056}"/>
              </a:ext>
            </a:extLst>
          </xdr:cNvPr>
          <xdr:cNvSpPr/>
        </xdr:nvSpPr>
        <xdr:spPr>
          <a:xfrm>
            <a:off x="5705475" y="185738"/>
            <a:ext cx="2228850" cy="1095375"/>
          </a:xfrm>
          <a:prstGeom prst="roundRect">
            <a:avLst/>
          </a:prstGeom>
          <a:gradFill flip="none" rotWithShape="1">
            <a:gsLst>
              <a:gs pos="100000">
                <a:schemeClr val="accent6">
                  <a:lumMod val="75000"/>
                </a:schemeClr>
              </a:gs>
              <a:gs pos="100000">
                <a:schemeClr val="accent6"/>
              </a:gs>
              <a:gs pos="100000">
                <a:schemeClr val="accent6">
                  <a:lumMod val="50000"/>
                  <a:alpha val="50000"/>
                </a:schemeClr>
              </a:gs>
              <a:gs pos="100000">
                <a:srgbClr val="FFD200"/>
              </a:gs>
              <a:gs pos="100000">
                <a:schemeClr val="accent6">
                  <a:lumMod val="75000"/>
                  <a:alpha val="45000"/>
                </a:schemeClr>
              </a:gs>
              <a:gs pos="1000">
                <a:srgbClr val="FFD200">
                  <a:alpha val="60000"/>
                </a:srgbClr>
              </a:gs>
              <a:gs pos="100000">
                <a:schemeClr val="accent6">
                  <a:lumMod val="75000"/>
                </a:schemeClr>
              </a:gs>
              <a:gs pos="100000">
                <a:srgbClr val="A8A91B"/>
              </a:gs>
              <a:gs pos="100000">
                <a:schemeClr val="accent1">
                  <a:lumMod val="45000"/>
                  <a:lumOff val="55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395FA6A-8F45-4C06-A0A3-CF2E06E31E7D}"/>
              </a:ext>
            </a:extLst>
          </xdr:cNvPr>
          <xdr:cNvSpPr/>
        </xdr:nvSpPr>
        <xdr:spPr>
          <a:xfrm>
            <a:off x="3352800" y="1419225"/>
            <a:ext cx="2209800" cy="1114425"/>
          </a:xfrm>
          <a:prstGeom prst="roundRect">
            <a:avLst/>
          </a:prstGeom>
          <a:gradFill flip="none" rotWithShape="1">
            <a:gsLst>
              <a:gs pos="100000">
                <a:schemeClr val="accent6">
                  <a:lumMod val="75000"/>
                </a:schemeClr>
              </a:gs>
              <a:gs pos="100000">
                <a:schemeClr val="accent6"/>
              </a:gs>
              <a:gs pos="100000">
                <a:schemeClr val="accent6">
                  <a:lumMod val="50000"/>
                  <a:alpha val="50000"/>
                </a:schemeClr>
              </a:gs>
              <a:gs pos="100000">
                <a:srgbClr val="FFD200"/>
              </a:gs>
              <a:gs pos="100000">
                <a:schemeClr val="accent6">
                  <a:lumMod val="75000"/>
                  <a:alpha val="45000"/>
                </a:schemeClr>
              </a:gs>
              <a:gs pos="1000">
                <a:srgbClr val="FFD200">
                  <a:alpha val="60000"/>
                </a:srgbClr>
              </a:gs>
              <a:gs pos="100000">
                <a:schemeClr val="accent6">
                  <a:lumMod val="75000"/>
                </a:schemeClr>
              </a:gs>
              <a:gs pos="100000">
                <a:srgbClr val="A8A91B"/>
              </a:gs>
              <a:gs pos="100000">
                <a:schemeClr val="accent1">
                  <a:lumMod val="45000"/>
                  <a:lumOff val="55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333375</xdr:colOff>
      <xdr:row>7</xdr:row>
      <xdr:rowOff>61912</xdr:rowOff>
    </xdr:from>
    <xdr:to>
      <xdr:col>11</xdr:col>
      <xdr:colOff>542925</xdr:colOff>
      <xdr:row>12</xdr:row>
      <xdr:rowOff>166687</xdr:rowOff>
    </xdr:to>
    <xdr:sp macro="" textlink="">
      <xdr:nvSpPr>
        <xdr:cNvPr id="12" name="Rectangle: Rounded Corners 11">
          <a:extLst>
            <a:ext uri="{FF2B5EF4-FFF2-40B4-BE49-F238E27FC236}">
              <a16:creationId xmlns:a16="http://schemas.microsoft.com/office/drawing/2014/main" id="{A7E93BFE-BF3E-4390-A7C8-DAC70063F58E}"/>
            </a:ext>
          </a:extLst>
        </xdr:cNvPr>
        <xdr:cNvSpPr/>
      </xdr:nvSpPr>
      <xdr:spPr>
        <a:xfrm>
          <a:off x="5667375" y="1462087"/>
          <a:ext cx="2209800" cy="1104900"/>
        </a:xfrm>
        <a:prstGeom prst="roundRect">
          <a:avLst/>
        </a:prstGeom>
        <a:gradFill flip="none" rotWithShape="1">
          <a:gsLst>
            <a:gs pos="100000">
              <a:schemeClr val="accent6">
                <a:lumMod val="75000"/>
              </a:schemeClr>
            </a:gs>
            <a:gs pos="100000">
              <a:schemeClr val="accent6"/>
            </a:gs>
            <a:gs pos="100000">
              <a:schemeClr val="accent6">
                <a:lumMod val="50000"/>
                <a:alpha val="50000"/>
              </a:schemeClr>
            </a:gs>
            <a:gs pos="100000">
              <a:srgbClr val="FFD200"/>
            </a:gs>
            <a:gs pos="100000">
              <a:schemeClr val="accent6">
                <a:lumMod val="75000"/>
                <a:alpha val="45000"/>
              </a:schemeClr>
            </a:gs>
            <a:gs pos="1000">
              <a:srgbClr val="FFD200">
                <a:alpha val="60000"/>
              </a:srgbClr>
            </a:gs>
            <a:gs pos="100000">
              <a:schemeClr val="accent6">
                <a:lumMod val="75000"/>
              </a:schemeClr>
            </a:gs>
            <a:gs pos="100000">
              <a:srgbClr val="A8A91B"/>
            </a:gs>
            <a:gs pos="100000">
              <a:schemeClr val="accent1">
                <a:lumMod val="45000"/>
                <a:lumOff val="55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557212</xdr:colOff>
      <xdr:row>2</xdr:row>
      <xdr:rowOff>19050</xdr:rowOff>
    </xdr:from>
    <xdr:to>
      <xdr:col>9</xdr:col>
      <xdr:colOff>552450</xdr:colOff>
      <xdr:row>3</xdr:row>
      <xdr:rowOff>161925</xdr:rowOff>
    </xdr:to>
    <xdr:sp macro="" textlink="Sheet1!B8">
      <xdr:nvSpPr>
        <xdr:cNvPr id="14" name="TextBox 13">
          <a:extLst>
            <a:ext uri="{FF2B5EF4-FFF2-40B4-BE49-F238E27FC236}">
              <a16:creationId xmlns:a16="http://schemas.microsoft.com/office/drawing/2014/main" id="{517572DF-C9FF-3EDA-31FD-A45A268DF946}"/>
            </a:ext>
          </a:extLst>
        </xdr:cNvPr>
        <xdr:cNvSpPr txBox="1"/>
      </xdr:nvSpPr>
      <xdr:spPr>
        <a:xfrm>
          <a:off x="5891212" y="419100"/>
          <a:ext cx="66198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21751D-8351-4DB4-BA24-06D4BE6BCF12}"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1600">
            <a:latin typeface="Segoe UI Black" panose="020B0A02040204020203" pitchFamily="34" charset="0"/>
            <a:ea typeface="Segoe UI Black" panose="020B0A02040204020203" pitchFamily="34" charset="0"/>
          </a:endParaRPr>
        </a:p>
      </xdr:txBody>
    </xdr:sp>
    <xdr:clientData/>
  </xdr:twoCellAnchor>
  <xdr:twoCellAnchor>
    <xdr:from>
      <xdr:col>5</xdr:col>
      <xdr:colOff>295274</xdr:colOff>
      <xdr:row>2</xdr:row>
      <xdr:rowOff>0</xdr:rowOff>
    </xdr:from>
    <xdr:to>
      <xdr:col>6</xdr:col>
      <xdr:colOff>609600</xdr:colOff>
      <xdr:row>3</xdr:row>
      <xdr:rowOff>152400</xdr:rowOff>
    </xdr:to>
    <xdr:sp macro="" textlink="Sheet1!A8">
      <xdr:nvSpPr>
        <xdr:cNvPr id="15" name="TextBox 14">
          <a:extLst>
            <a:ext uri="{FF2B5EF4-FFF2-40B4-BE49-F238E27FC236}">
              <a16:creationId xmlns:a16="http://schemas.microsoft.com/office/drawing/2014/main" id="{9F1E476C-9389-65D4-2C8D-5D6A4719461D}"/>
            </a:ext>
          </a:extLst>
        </xdr:cNvPr>
        <xdr:cNvSpPr txBox="1"/>
      </xdr:nvSpPr>
      <xdr:spPr>
        <a:xfrm>
          <a:off x="3629024" y="400050"/>
          <a:ext cx="98107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954E2D-26C4-45B6-8DD4-CD733EB2629D}"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1600">
            <a:latin typeface="Segoe UI Black" panose="020B0A02040204020203" pitchFamily="34" charset="0"/>
            <a:ea typeface="Segoe UI Black" panose="020B0A02040204020203" pitchFamily="34" charset="0"/>
          </a:endParaRPr>
        </a:p>
      </xdr:txBody>
    </xdr:sp>
    <xdr:clientData/>
  </xdr:twoCellAnchor>
  <xdr:twoCellAnchor>
    <xdr:from>
      <xdr:col>5</xdr:col>
      <xdr:colOff>228599</xdr:colOff>
      <xdr:row>3</xdr:row>
      <xdr:rowOff>85725</xdr:rowOff>
    </xdr:from>
    <xdr:to>
      <xdr:col>7</xdr:col>
      <xdr:colOff>104774</xdr:colOff>
      <xdr:row>5</xdr:row>
      <xdr:rowOff>9525</xdr:rowOff>
    </xdr:to>
    <xdr:sp macro="" textlink="">
      <xdr:nvSpPr>
        <xdr:cNvPr id="3" name="TextBox 2">
          <a:extLst>
            <a:ext uri="{FF2B5EF4-FFF2-40B4-BE49-F238E27FC236}">
              <a16:creationId xmlns:a16="http://schemas.microsoft.com/office/drawing/2014/main" id="{1B4ED0BD-0AB7-525D-0C0F-3969E3E2D0F9}"/>
            </a:ext>
          </a:extLst>
        </xdr:cNvPr>
        <xdr:cNvSpPr txBox="1"/>
      </xdr:nvSpPr>
      <xdr:spPr>
        <a:xfrm>
          <a:off x="3562349" y="685800"/>
          <a:ext cx="1209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8</xdr:col>
      <xdr:colOff>485774</xdr:colOff>
      <xdr:row>3</xdr:row>
      <xdr:rowOff>152400</xdr:rowOff>
    </xdr:from>
    <xdr:to>
      <xdr:col>10</xdr:col>
      <xdr:colOff>247649</xdr:colOff>
      <xdr:row>5</xdr:row>
      <xdr:rowOff>38100</xdr:rowOff>
    </xdr:to>
    <xdr:sp macro="" textlink="">
      <xdr:nvSpPr>
        <xdr:cNvPr id="6" name="TextBox 5">
          <a:extLst>
            <a:ext uri="{FF2B5EF4-FFF2-40B4-BE49-F238E27FC236}">
              <a16:creationId xmlns:a16="http://schemas.microsoft.com/office/drawing/2014/main" id="{7310F856-CCDE-6C90-2DD1-BC9320027B18}"/>
            </a:ext>
          </a:extLst>
        </xdr:cNvPr>
        <xdr:cNvSpPr txBox="1"/>
      </xdr:nvSpPr>
      <xdr:spPr>
        <a:xfrm>
          <a:off x="5819774" y="752475"/>
          <a:ext cx="1095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5</xdr:col>
      <xdr:colOff>314325</xdr:colOff>
      <xdr:row>8</xdr:row>
      <xdr:rowOff>47626</xdr:rowOff>
    </xdr:from>
    <xdr:to>
      <xdr:col>6</xdr:col>
      <xdr:colOff>371475</xdr:colOff>
      <xdr:row>9</xdr:row>
      <xdr:rowOff>171451</xdr:rowOff>
    </xdr:to>
    <xdr:sp macro="" textlink="Sheet1!D8">
      <xdr:nvSpPr>
        <xdr:cNvPr id="11" name="TextBox 10">
          <a:extLst>
            <a:ext uri="{FF2B5EF4-FFF2-40B4-BE49-F238E27FC236}">
              <a16:creationId xmlns:a16="http://schemas.microsoft.com/office/drawing/2014/main" id="{9712CBB7-D340-D40C-F8BB-52FE0C96EAA6}"/>
            </a:ext>
          </a:extLst>
        </xdr:cNvPr>
        <xdr:cNvSpPr txBox="1"/>
      </xdr:nvSpPr>
      <xdr:spPr>
        <a:xfrm>
          <a:off x="3648075" y="1647826"/>
          <a:ext cx="723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85DDE9-9A75-4275-934B-9FF1203AB052}"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323850</xdr:colOff>
      <xdr:row>9</xdr:row>
      <xdr:rowOff>190501</xdr:rowOff>
    </xdr:from>
    <xdr:to>
      <xdr:col>7</xdr:col>
      <xdr:colOff>152400</xdr:colOff>
      <xdr:row>11</xdr:row>
      <xdr:rowOff>85725</xdr:rowOff>
    </xdr:to>
    <xdr:sp macro="" textlink="">
      <xdr:nvSpPr>
        <xdr:cNvPr id="16" name="TextBox 15">
          <a:extLst>
            <a:ext uri="{FF2B5EF4-FFF2-40B4-BE49-F238E27FC236}">
              <a16:creationId xmlns:a16="http://schemas.microsoft.com/office/drawing/2014/main" id="{E313CDB0-3222-4133-99F4-F4160CA313BF}"/>
            </a:ext>
          </a:extLst>
        </xdr:cNvPr>
        <xdr:cNvSpPr txBox="1"/>
      </xdr:nvSpPr>
      <xdr:spPr>
        <a:xfrm>
          <a:off x="3657600" y="1990726"/>
          <a:ext cx="1162050"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NO.OF ITEMS</a:t>
          </a:r>
        </a:p>
      </xdr:txBody>
    </xdr:sp>
    <xdr:clientData/>
  </xdr:twoCellAnchor>
  <xdr:twoCellAnchor>
    <xdr:from>
      <xdr:col>8</xdr:col>
      <xdr:colOff>552450</xdr:colOff>
      <xdr:row>8</xdr:row>
      <xdr:rowOff>28575</xdr:rowOff>
    </xdr:from>
    <xdr:to>
      <xdr:col>9</xdr:col>
      <xdr:colOff>552450</xdr:colOff>
      <xdr:row>9</xdr:row>
      <xdr:rowOff>123825</xdr:rowOff>
    </xdr:to>
    <xdr:sp macro="" textlink="Sheet1!C8">
      <xdr:nvSpPr>
        <xdr:cNvPr id="17" name="TextBox 16">
          <a:extLst>
            <a:ext uri="{FF2B5EF4-FFF2-40B4-BE49-F238E27FC236}">
              <a16:creationId xmlns:a16="http://schemas.microsoft.com/office/drawing/2014/main" id="{993B7494-E4AA-3835-6688-750CECCE65DD}"/>
            </a:ext>
          </a:extLst>
        </xdr:cNvPr>
        <xdr:cNvSpPr txBox="1"/>
      </xdr:nvSpPr>
      <xdr:spPr>
        <a:xfrm>
          <a:off x="5886450" y="1628775"/>
          <a:ext cx="666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A8BE09-F0B7-422C-AE35-57E8C0A7E9AE}"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8</xdr:col>
      <xdr:colOff>571499</xdr:colOff>
      <xdr:row>9</xdr:row>
      <xdr:rowOff>133350</xdr:rowOff>
    </xdr:from>
    <xdr:ext cx="1162051" cy="276225"/>
    <xdr:sp macro="" textlink="">
      <xdr:nvSpPr>
        <xdr:cNvPr id="18" name="TextBox 17">
          <a:extLst>
            <a:ext uri="{FF2B5EF4-FFF2-40B4-BE49-F238E27FC236}">
              <a16:creationId xmlns:a16="http://schemas.microsoft.com/office/drawing/2014/main" id="{B5DBCACF-F9AC-3E4E-1074-FF828FEA9106}"/>
            </a:ext>
          </a:extLst>
        </xdr:cNvPr>
        <xdr:cNvSpPr txBox="1"/>
      </xdr:nvSpPr>
      <xdr:spPr>
        <a:xfrm>
          <a:off x="5905499" y="1933575"/>
          <a:ext cx="11620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oneCellAnchor>
  <xdr:twoCellAnchor editAs="oneCell">
    <xdr:from>
      <xdr:col>7</xdr:col>
      <xdr:colOff>247650</xdr:colOff>
      <xdr:row>1</xdr:row>
      <xdr:rowOff>114300</xdr:rowOff>
    </xdr:from>
    <xdr:to>
      <xdr:col>7</xdr:col>
      <xdr:colOff>657225</xdr:colOff>
      <xdr:row>3</xdr:row>
      <xdr:rowOff>123825</xdr:rowOff>
    </xdr:to>
    <xdr:pic>
      <xdr:nvPicPr>
        <xdr:cNvPr id="22" name="Picture 21">
          <a:extLst>
            <a:ext uri="{FF2B5EF4-FFF2-40B4-BE49-F238E27FC236}">
              <a16:creationId xmlns:a16="http://schemas.microsoft.com/office/drawing/2014/main" id="{BA626CF2-58D2-EE2C-222D-2796A7C1F4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14900" y="314325"/>
          <a:ext cx="409575" cy="409575"/>
        </a:xfrm>
        <a:prstGeom prst="rect">
          <a:avLst/>
        </a:prstGeom>
      </xdr:spPr>
    </xdr:pic>
    <xdr:clientData/>
  </xdr:twoCellAnchor>
  <xdr:twoCellAnchor editAs="oneCell">
    <xdr:from>
      <xdr:col>10</xdr:col>
      <xdr:colOff>390525</xdr:colOff>
      <xdr:row>7</xdr:row>
      <xdr:rowOff>0</xdr:rowOff>
    </xdr:from>
    <xdr:to>
      <xdr:col>11</xdr:col>
      <xdr:colOff>361950</xdr:colOff>
      <xdr:row>10</xdr:row>
      <xdr:rowOff>38100</xdr:rowOff>
    </xdr:to>
    <xdr:pic>
      <xdr:nvPicPr>
        <xdr:cNvPr id="28" name="Picture 27">
          <a:extLst>
            <a:ext uri="{FF2B5EF4-FFF2-40B4-BE49-F238E27FC236}">
              <a16:creationId xmlns:a16="http://schemas.microsoft.com/office/drawing/2014/main" id="{F2F031F6-6817-6D4F-5A8E-459B55871B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8025" y="1400175"/>
          <a:ext cx="638175" cy="638175"/>
        </a:xfrm>
        <a:prstGeom prst="rect">
          <a:avLst/>
        </a:prstGeom>
      </xdr:spPr>
    </xdr:pic>
    <xdr:clientData/>
  </xdr:twoCellAnchor>
  <xdr:twoCellAnchor editAs="oneCell">
    <xdr:from>
      <xdr:col>10</xdr:col>
      <xdr:colOff>514353</xdr:colOff>
      <xdr:row>1</xdr:row>
      <xdr:rowOff>152402</xdr:rowOff>
    </xdr:from>
    <xdr:to>
      <xdr:col>11</xdr:col>
      <xdr:colOff>257177</xdr:colOff>
      <xdr:row>3</xdr:row>
      <xdr:rowOff>161926</xdr:rowOff>
    </xdr:to>
    <xdr:pic>
      <xdr:nvPicPr>
        <xdr:cNvPr id="33" name="Picture 32">
          <a:extLst>
            <a:ext uri="{FF2B5EF4-FFF2-40B4-BE49-F238E27FC236}">
              <a16:creationId xmlns:a16="http://schemas.microsoft.com/office/drawing/2014/main" id="{C8D8E11A-068E-F661-9BA0-9B0621CA7BD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81853" y="352427"/>
          <a:ext cx="409574" cy="409574"/>
        </a:xfrm>
        <a:prstGeom prst="rect">
          <a:avLst/>
        </a:prstGeom>
      </xdr:spPr>
    </xdr:pic>
    <xdr:clientData/>
  </xdr:twoCellAnchor>
  <xdr:twoCellAnchor editAs="oneCell">
    <xdr:from>
      <xdr:col>7</xdr:col>
      <xdr:colOff>333375</xdr:colOff>
      <xdr:row>8</xdr:row>
      <xdr:rowOff>1</xdr:rowOff>
    </xdr:from>
    <xdr:to>
      <xdr:col>8</xdr:col>
      <xdr:colOff>4642</xdr:colOff>
      <xdr:row>9</xdr:row>
      <xdr:rowOff>142876</xdr:rowOff>
    </xdr:to>
    <xdr:pic>
      <xdr:nvPicPr>
        <xdr:cNvPr id="36" name="Picture 35">
          <a:extLst>
            <a:ext uri="{FF2B5EF4-FFF2-40B4-BE49-F238E27FC236}">
              <a16:creationId xmlns:a16="http://schemas.microsoft.com/office/drawing/2014/main" id="{23D81AE4-0618-7A12-DE77-36CE469FC8A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00625" y="1600201"/>
          <a:ext cx="338017"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13</xdr:row>
      <xdr:rowOff>123825</xdr:rowOff>
    </xdr:from>
    <xdr:to>
      <xdr:col>12</xdr:col>
      <xdr:colOff>152399</xdr:colOff>
      <xdr:row>31</xdr:row>
      <xdr:rowOff>180974</xdr:rowOff>
    </xdr:to>
    <xdr:sp macro="" textlink="">
      <xdr:nvSpPr>
        <xdr:cNvPr id="37" name="Rectangle: Rounded Corners 36">
          <a:extLst>
            <a:ext uri="{FF2B5EF4-FFF2-40B4-BE49-F238E27FC236}">
              <a16:creationId xmlns:a16="http://schemas.microsoft.com/office/drawing/2014/main" id="{827D5ACD-F4EC-4302-AB4A-E8A81CD6A72A}"/>
            </a:ext>
          </a:extLst>
        </xdr:cNvPr>
        <xdr:cNvSpPr/>
      </xdr:nvSpPr>
      <xdr:spPr>
        <a:xfrm>
          <a:off x="3333750" y="2724150"/>
          <a:ext cx="4819649" cy="365759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133349</xdr:colOff>
      <xdr:row>14</xdr:row>
      <xdr:rowOff>142875</xdr:rowOff>
    </xdr:from>
    <xdr:to>
      <xdr:col>8</xdr:col>
      <xdr:colOff>295275</xdr:colOff>
      <xdr:row>23</xdr:row>
      <xdr:rowOff>95250</xdr:rowOff>
    </xdr:to>
    <xdr:graphicFrame macro="">
      <xdr:nvGraphicFramePr>
        <xdr:cNvPr id="39" name="Chart 38">
          <a:extLst>
            <a:ext uri="{FF2B5EF4-FFF2-40B4-BE49-F238E27FC236}">
              <a16:creationId xmlns:a16="http://schemas.microsoft.com/office/drawing/2014/main" id="{7A94F672-C59C-407A-948F-F612FA8A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76200</xdr:colOff>
      <xdr:row>13</xdr:row>
      <xdr:rowOff>104775</xdr:rowOff>
    </xdr:from>
    <xdr:to>
      <xdr:col>7</xdr:col>
      <xdr:colOff>0</xdr:colOff>
      <xdr:row>15</xdr:row>
      <xdr:rowOff>9525</xdr:rowOff>
    </xdr:to>
    <xdr:sp macro="" textlink="">
      <xdr:nvSpPr>
        <xdr:cNvPr id="40" name="TextBox 39">
          <a:extLst>
            <a:ext uri="{FF2B5EF4-FFF2-40B4-BE49-F238E27FC236}">
              <a16:creationId xmlns:a16="http://schemas.microsoft.com/office/drawing/2014/main" id="{8734CD19-46D6-A403-B5DC-68D20136DC5A}"/>
            </a:ext>
          </a:extLst>
        </xdr:cNvPr>
        <xdr:cNvSpPr txBox="1"/>
      </xdr:nvSpPr>
      <xdr:spPr>
        <a:xfrm>
          <a:off x="3409950" y="2705100"/>
          <a:ext cx="1257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rPr>
            <a:t>FAT CONTENT</a:t>
          </a:r>
        </a:p>
      </xdr:txBody>
    </xdr:sp>
    <xdr:clientData/>
  </xdr:twoCellAnchor>
  <xdr:twoCellAnchor>
    <xdr:from>
      <xdr:col>5</xdr:col>
      <xdr:colOff>9525</xdr:colOff>
      <xdr:row>24</xdr:row>
      <xdr:rowOff>66675</xdr:rowOff>
    </xdr:from>
    <xdr:to>
      <xdr:col>8</xdr:col>
      <xdr:colOff>200025</xdr:colOff>
      <xdr:row>31</xdr:row>
      <xdr:rowOff>123825</xdr:rowOff>
    </xdr:to>
    <xdr:graphicFrame macro="">
      <xdr:nvGraphicFramePr>
        <xdr:cNvPr id="49" name="Chart 48">
          <a:extLst>
            <a:ext uri="{FF2B5EF4-FFF2-40B4-BE49-F238E27FC236}">
              <a16:creationId xmlns:a16="http://schemas.microsoft.com/office/drawing/2014/main" id="{654E65D4-A373-495A-BC4A-B7EEBE6A3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590550</xdr:colOff>
      <xdr:row>22</xdr:row>
      <xdr:rowOff>133349</xdr:rowOff>
    </xdr:from>
    <xdr:to>
      <xdr:col>8</xdr:col>
      <xdr:colOff>28575</xdr:colOff>
      <xdr:row>24</xdr:row>
      <xdr:rowOff>66675</xdr:rowOff>
    </xdr:to>
    <xdr:sp macro="" textlink="">
      <xdr:nvSpPr>
        <xdr:cNvPr id="51" name="TextBox 50">
          <a:extLst>
            <a:ext uri="{FF2B5EF4-FFF2-40B4-BE49-F238E27FC236}">
              <a16:creationId xmlns:a16="http://schemas.microsoft.com/office/drawing/2014/main" id="{656507DC-01B6-4773-A819-0732C0947609}"/>
            </a:ext>
          </a:extLst>
        </xdr:cNvPr>
        <xdr:cNvSpPr txBox="1"/>
      </xdr:nvSpPr>
      <xdr:spPr>
        <a:xfrm>
          <a:off x="3257550" y="4533899"/>
          <a:ext cx="210502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65000"/>
                  <a:lumOff val="35000"/>
                </a:schemeClr>
              </a:solidFill>
            </a:rPr>
            <a:t> FAT CONTENT</a:t>
          </a:r>
          <a:r>
            <a:rPr lang="en-IN" sz="1400" baseline="0">
              <a:solidFill>
                <a:schemeClr val="tx1">
                  <a:lumMod val="65000"/>
                  <a:lumOff val="35000"/>
                </a:schemeClr>
              </a:solidFill>
            </a:rPr>
            <a:t> BY OUTLET</a:t>
          </a:r>
          <a:endParaRPr lang="en-IN" sz="1400">
            <a:solidFill>
              <a:schemeClr val="tx1">
                <a:lumMod val="65000"/>
                <a:lumOff val="35000"/>
              </a:schemeClr>
            </a:solidFill>
          </a:endParaRPr>
        </a:p>
      </xdr:txBody>
    </xdr:sp>
    <xdr:clientData/>
  </xdr:twoCellAnchor>
  <xdr:twoCellAnchor>
    <xdr:from>
      <xdr:col>8</xdr:col>
      <xdr:colOff>228601</xdr:colOff>
      <xdr:row>14</xdr:row>
      <xdr:rowOff>2</xdr:rowOff>
    </xdr:from>
    <xdr:to>
      <xdr:col>12</xdr:col>
      <xdr:colOff>152400</xdr:colOff>
      <xdr:row>31</xdr:row>
      <xdr:rowOff>9525</xdr:rowOff>
    </xdr:to>
    <xdr:graphicFrame macro="">
      <xdr:nvGraphicFramePr>
        <xdr:cNvPr id="52" name="Chart 51">
          <a:extLst>
            <a:ext uri="{FF2B5EF4-FFF2-40B4-BE49-F238E27FC236}">
              <a16:creationId xmlns:a16="http://schemas.microsoft.com/office/drawing/2014/main" id="{D3FB9D21-8761-4824-A7D5-B923C9247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13</xdr:row>
      <xdr:rowOff>114300</xdr:rowOff>
    </xdr:from>
    <xdr:to>
      <xdr:col>8</xdr:col>
      <xdr:colOff>200025</xdr:colOff>
      <xdr:row>31</xdr:row>
      <xdr:rowOff>28575</xdr:rowOff>
    </xdr:to>
    <xdr:cxnSp macro="">
      <xdr:nvCxnSpPr>
        <xdr:cNvPr id="54" name="Straight Connector 53">
          <a:extLst>
            <a:ext uri="{FF2B5EF4-FFF2-40B4-BE49-F238E27FC236}">
              <a16:creationId xmlns:a16="http://schemas.microsoft.com/office/drawing/2014/main" id="{CA5468BA-3374-C053-6D43-DFAA485161E2}"/>
            </a:ext>
          </a:extLst>
        </xdr:cNvPr>
        <xdr:cNvCxnSpPr/>
      </xdr:nvCxnSpPr>
      <xdr:spPr>
        <a:xfrm>
          <a:off x="5505450" y="2714625"/>
          <a:ext cx="28575" cy="3514725"/>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76199</xdr:colOff>
      <xdr:row>4</xdr:row>
      <xdr:rowOff>171451</xdr:rowOff>
    </xdr:from>
    <xdr:to>
      <xdr:col>4</xdr:col>
      <xdr:colOff>276224</xdr:colOff>
      <xdr:row>11</xdr:row>
      <xdr:rowOff>85726</xdr:rowOff>
    </xdr:to>
    <mc:AlternateContent xmlns:mc="http://schemas.openxmlformats.org/markup-compatibility/2006">
      <mc:Choice xmlns:a14="http://schemas.microsoft.com/office/drawing/2010/main" Requires="a14">
        <xdr:graphicFrame macro="">
          <xdr:nvGraphicFramePr>
            <xdr:cNvPr id="58" name="Outlet Size 1">
              <a:extLst>
                <a:ext uri="{FF2B5EF4-FFF2-40B4-BE49-F238E27FC236}">
                  <a16:creationId xmlns:a16="http://schemas.microsoft.com/office/drawing/2014/main" id="{655C8616-B9F5-4BC4-A82A-F19A8821B6E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409699" y="971551"/>
              <a:ext cx="1533525"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295275</xdr:colOff>
      <xdr:row>0</xdr:row>
      <xdr:rowOff>0</xdr:rowOff>
    </xdr:from>
    <xdr:to>
      <xdr:col>20</xdr:col>
      <xdr:colOff>495300</xdr:colOff>
      <xdr:row>32</xdr:row>
      <xdr:rowOff>0</xdr:rowOff>
    </xdr:to>
    <xdr:sp macro="" textlink="">
      <xdr:nvSpPr>
        <xdr:cNvPr id="60" name="Rectangle: Rounded Corners 59">
          <a:extLst>
            <a:ext uri="{FF2B5EF4-FFF2-40B4-BE49-F238E27FC236}">
              <a16:creationId xmlns:a16="http://schemas.microsoft.com/office/drawing/2014/main" id="{DB0DB197-FC2A-47F9-BD6F-7DB786F0B135}"/>
            </a:ext>
          </a:extLst>
        </xdr:cNvPr>
        <xdr:cNvSpPr/>
      </xdr:nvSpPr>
      <xdr:spPr>
        <a:xfrm>
          <a:off x="8296275" y="0"/>
          <a:ext cx="5534025" cy="64008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314324</xdr:colOff>
      <xdr:row>0</xdr:row>
      <xdr:rowOff>180975</xdr:rowOff>
    </xdr:from>
    <xdr:to>
      <xdr:col>21</xdr:col>
      <xdr:colOff>19050</xdr:colOff>
      <xdr:row>13</xdr:row>
      <xdr:rowOff>9525</xdr:rowOff>
    </xdr:to>
    <xdr:graphicFrame macro="">
      <xdr:nvGraphicFramePr>
        <xdr:cNvPr id="59" name="Chart 58">
          <a:extLst>
            <a:ext uri="{FF2B5EF4-FFF2-40B4-BE49-F238E27FC236}">
              <a16:creationId xmlns:a16="http://schemas.microsoft.com/office/drawing/2014/main" id="{9B637860-1268-4AED-BE6C-800A0FF2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438150</xdr:colOff>
      <xdr:row>16</xdr:row>
      <xdr:rowOff>28575</xdr:rowOff>
    </xdr:from>
    <xdr:to>
      <xdr:col>13</xdr:col>
      <xdr:colOff>438150</xdr:colOff>
      <xdr:row>34</xdr:row>
      <xdr:rowOff>104775</xdr:rowOff>
    </xdr:to>
    <xdr:cxnSp macro="">
      <xdr:nvCxnSpPr>
        <xdr:cNvPr id="61" name="Straight Connector 60">
          <a:extLst>
            <a:ext uri="{FF2B5EF4-FFF2-40B4-BE49-F238E27FC236}">
              <a16:creationId xmlns:a16="http://schemas.microsoft.com/office/drawing/2014/main" id="{A127FF17-219F-4B24-8DF8-AEE7D4AA3B53}"/>
            </a:ext>
          </a:extLst>
        </xdr:cNvPr>
        <xdr:cNvCxnSpPr/>
      </xdr:nvCxnSpPr>
      <xdr:spPr>
        <a:xfrm>
          <a:off x="9105900" y="3228975"/>
          <a:ext cx="0" cy="36766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285750</xdr:colOff>
      <xdr:row>13</xdr:row>
      <xdr:rowOff>66675</xdr:rowOff>
    </xdr:from>
    <xdr:to>
      <xdr:col>20</xdr:col>
      <xdr:colOff>428625</xdr:colOff>
      <xdr:row>13</xdr:row>
      <xdr:rowOff>95250</xdr:rowOff>
    </xdr:to>
    <xdr:cxnSp macro="">
      <xdr:nvCxnSpPr>
        <xdr:cNvPr id="63" name="Straight Connector 62">
          <a:extLst>
            <a:ext uri="{FF2B5EF4-FFF2-40B4-BE49-F238E27FC236}">
              <a16:creationId xmlns:a16="http://schemas.microsoft.com/office/drawing/2014/main" id="{A700DC03-B921-531B-E8BB-7D4866E2A063}"/>
            </a:ext>
          </a:extLst>
        </xdr:cNvPr>
        <xdr:cNvCxnSpPr/>
      </xdr:nvCxnSpPr>
      <xdr:spPr>
        <a:xfrm>
          <a:off x="8286750" y="2667000"/>
          <a:ext cx="5476875" cy="285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228600</xdr:colOff>
      <xdr:row>13</xdr:row>
      <xdr:rowOff>47624</xdr:rowOff>
    </xdr:from>
    <xdr:to>
      <xdr:col>14</xdr:col>
      <xdr:colOff>152400</xdr:colOff>
      <xdr:row>14</xdr:row>
      <xdr:rowOff>123824</xdr:rowOff>
    </xdr:to>
    <xdr:sp macro="" textlink="">
      <xdr:nvSpPr>
        <xdr:cNvPr id="66" name="TextBox 39">
          <a:extLst>
            <a:ext uri="{FF2B5EF4-FFF2-40B4-BE49-F238E27FC236}">
              <a16:creationId xmlns:a16="http://schemas.microsoft.com/office/drawing/2014/main" id="{25DB9FC0-DA8E-DF38-A8B3-265E062B477C}"/>
            </a:ext>
          </a:extLst>
        </xdr:cNvPr>
        <xdr:cNvSpPr txBox="1"/>
      </xdr:nvSpPr>
      <xdr:spPr>
        <a:xfrm>
          <a:off x="8229600" y="2647949"/>
          <a:ext cx="1257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400">
              <a:solidFill>
                <a:schemeClr val="tx1">
                  <a:lumMod val="65000"/>
                  <a:lumOff val="35000"/>
                </a:schemeClr>
              </a:solidFill>
            </a:rPr>
            <a:t>OUTLET</a:t>
          </a:r>
          <a:r>
            <a:rPr lang="en-IN" sz="1400" baseline="0">
              <a:solidFill>
                <a:schemeClr val="tx1">
                  <a:lumMod val="65000"/>
                  <a:lumOff val="35000"/>
                </a:schemeClr>
              </a:solidFill>
            </a:rPr>
            <a:t> SIZE</a:t>
          </a:r>
          <a:endParaRPr lang="en-IN" sz="1400">
            <a:solidFill>
              <a:schemeClr val="tx1">
                <a:lumMod val="65000"/>
                <a:lumOff val="35000"/>
              </a:schemeClr>
            </a:solidFill>
          </a:endParaRPr>
        </a:p>
      </xdr:txBody>
    </xdr:sp>
    <xdr:clientData/>
  </xdr:twoCellAnchor>
  <xdr:twoCellAnchor>
    <xdr:from>
      <xdr:col>12</xdr:col>
      <xdr:colOff>180975</xdr:colOff>
      <xdr:row>0</xdr:row>
      <xdr:rowOff>0</xdr:rowOff>
    </xdr:from>
    <xdr:to>
      <xdr:col>12</xdr:col>
      <xdr:colOff>209550</xdr:colOff>
      <xdr:row>17</xdr:row>
      <xdr:rowOff>114300</xdr:rowOff>
    </xdr:to>
    <xdr:cxnSp macro="">
      <xdr:nvCxnSpPr>
        <xdr:cNvPr id="68" name="Straight Connector 67">
          <a:extLst>
            <a:ext uri="{FF2B5EF4-FFF2-40B4-BE49-F238E27FC236}">
              <a16:creationId xmlns:a16="http://schemas.microsoft.com/office/drawing/2014/main" id="{1BE26B5D-0BD3-460B-80DD-0DA2B69719C7}"/>
            </a:ext>
          </a:extLst>
        </xdr:cNvPr>
        <xdr:cNvCxnSpPr/>
      </xdr:nvCxnSpPr>
      <xdr:spPr>
        <a:xfrm>
          <a:off x="8181975" y="0"/>
          <a:ext cx="28575" cy="3514725"/>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342900</xdr:colOff>
      <xdr:row>22</xdr:row>
      <xdr:rowOff>0</xdr:rowOff>
    </xdr:from>
    <xdr:to>
      <xdr:col>20</xdr:col>
      <xdr:colOff>485775</xdr:colOff>
      <xdr:row>22</xdr:row>
      <xdr:rowOff>28575</xdr:rowOff>
    </xdr:to>
    <xdr:cxnSp macro="">
      <xdr:nvCxnSpPr>
        <xdr:cNvPr id="69" name="Straight Connector 68">
          <a:extLst>
            <a:ext uri="{FF2B5EF4-FFF2-40B4-BE49-F238E27FC236}">
              <a16:creationId xmlns:a16="http://schemas.microsoft.com/office/drawing/2014/main" id="{FB44340F-7A22-44D5-AF8C-AC386E701047}"/>
            </a:ext>
          </a:extLst>
        </xdr:cNvPr>
        <xdr:cNvCxnSpPr/>
      </xdr:nvCxnSpPr>
      <xdr:spPr>
        <a:xfrm>
          <a:off x="8343900" y="4400550"/>
          <a:ext cx="5476875" cy="285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14</xdr:row>
      <xdr:rowOff>85725</xdr:rowOff>
    </xdr:from>
    <xdr:to>
      <xdr:col>20</xdr:col>
      <xdr:colOff>87630</xdr:colOff>
      <xdr:row>21</xdr:row>
      <xdr:rowOff>152400</xdr:rowOff>
    </xdr:to>
    <mc:AlternateContent xmlns:mc="http://schemas.openxmlformats.org/markup-compatibility/2006">
      <mc:Choice xmlns:cx2="http://schemas.microsoft.com/office/drawing/2015/10/21/chartex" Requires="cx2">
        <xdr:graphicFrame macro="">
          <xdr:nvGraphicFramePr>
            <xdr:cNvPr id="77" name="Chart 76">
              <a:extLst>
                <a:ext uri="{FF2B5EF4-FFF2-40B4-BE49-F238E27FC236}">
                  <a16:creationId xmlns:a16="http://schemas.microsoft.com/office/drawing/2014/main" id="{DE68E767-1CD7-42FB-AAF3-4DB1BDA5A6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972800" y="2886075"/>
              <a:ext cx="2449830" cy="1466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9524</xdr:colOff>
      <xdr:row>13</xdr:row>
      <xdr:rowOff>57151</xdr:rowOff>
    </xdr:from>
    <xdr:to>
      <xdr:col>19</xdr:col>
      <xdr:colOff>552449</xdr:colOff>
      <xdr:row>14</xdr:row>
      <xdr:rowOff>123826</xdr:rowOff>
    </xdr:to>
    <xdr:sp macro="" textlink="">
      <xdr:nvSpPr>
        <xdr:cNvPr id="78" name="TextBox 39">
          <a:extLst>
            <a:ext uri="{FF2B5EF4-FFF2-40B4-BE49-F238E27FC236}">
              <a16:creationId xmlns:a16="http://schemas.microsoft.com/office/drawing/2014/main" id="{9A97CE8A-B9CF-4384-88D6-F30AD13A5E7C}"/>
            </a:ext>
          </a:extLst>
        </xdr:cNvPr>
        <xdr:cNvSpPr txBox="1"/>
      </xdr:nvSpPr>
      <xdr:spPr>
        <a:xfrm>
          <a:off x="10677524" y="2657476"/>
          <a:ext cx="25431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400">
              <a:solidFill>
                <a:schemeClr val="tx1">
                  <a:lumMod val="65000"/>
                  <a:lumOff val="35000"/>
                </a:schemeClr>
              </a:solidFill>
            </a:rPr>
            <a:t>SALES</a:t>
          </a:r>
          <a:r>
            <a:rPr lang="en-IN" sz="1400" baseline="0">
              <a:solidFill>
                <a:schemeClr val="tx1">
                  <a:lumMod val="65000"/>
                  <a:lumOff val="35000"/>
                </a:schemeClr>
              </a:solidFill>
            </a:rPr>
            <a:t> BY OUTLET LOCATION</a:t>
          </a:r>
          <a:endParaRPr lang="en-IN" sz="1400">
            <a:solidFill>
              <a:schemeClr val="tx1">
                <a:lumMod val="65000"/>
                <a:lumOff val="35000"/>
              </a:schemeClr>
            </a:solidFill>
          </a:endParaRPr>
        </a:p>
      </xdr:txBody>
    </xdr:sp>
    <xdr:clientData/>
  </xdr:twoCellAnchor>
  <xdr:twoCellAnchor>
    <xdr:from>
      <xdr:col>12</xdr:col>
      <xdr:colOff>323850</xdr:colOff>
      <xdr:row>22</xdr:row>
      <xdr:rowOff>76200</xdr:rowOff>
    </xdr:from>
    <xdr:to>
      <xdr:col>17</xdr:col>
      <xdr:colOff>571500</xdr:colOff>
      <xdr:row>30</xdr:row>
      <xdr:rowOff>161925</xdr:rowOff>
    </xdr:to>
    <xdr:graphicFrame macro="">
      <xdr:nvGraphicFramePr>
        <xdr:cNvPr id="79" name="Chart 78">
          <a:extLst>
            <a:ext uri="{FF2B5EF4-FFF2-40B4-BE49-F238E27FC236}">
              <a16:creationId xmlns:a16="http://schemas.microsoft.com/office/drawing/2014/main" id="{810ADAEC-5D7F-4115-9C1A-92111CA33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200025</xdr:colOff>
      <xdr:row>21</xdr:row>
      <xdr:rowOff>200024</xdr:rowOff>
    </xdr:from>
    <xdr:to>
      <xdr:col>14</xdr:col>
      <xdr:colOff>123825</xdr:colOff>
      <xdr:row>23</xdr:row>
      <xdr:rowOff>76199</xdr:rowOff>
    </xdr:to>
    <xdr:sp macro="" textlink="">
      <xdr:nvSpPr>
        <xdr:cNvPr id="80" name="TextBox 39">
          <a:extLst>
            <a:ext uri="{FF2B5EF4-FFF2-40B4-BE49-F238E27FC236}">
              <a16:creationId xmlns:a16="http://schemas.microsoft.com/office/drawing/2014/main" id="{D98ADEEB-6F80-4D33-9CC4-6CE8E74A2FB7}"/>
            </a:ext>
          </a:extLst>
        </xdr:cNvPr>
        <xdr:cNvSpPr txBox="1"/>
      </xdr:nvSpPr>
      <xdr:spPr>
        <a:xfrm>
          <a:off x="8201025" y="4400549"/>
          <a:ext cx="1257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400">
              <a:solidFill>
                <a:schemeClr val="tx1">
                  <a:lumMod val="65000"/>
                  <a:lumOff val="35000"/>
                </a:schemeClr>
              </a:solidFill>
            </a:rPr>
            <a:t>OUTLET</a:t>
          </a:r>
          <a:r>
            <a:rPr lang="en-IN" sz="1400" baseline="0">
              <a:solidFill>
                <a:schemeClr val="tx1">
                  <a:lumMod val="65000"/>
                  <a:lumOff val="35000"/>
                </a:schemeClr>
              </a:solidFill>
            </a:rPr>
            <a:t> TYPE</a:t>
          </a:r>
          <a:endParaRPr lang="en-IN" sz="1400">
            <a:solidFill>
              <a:schemeClr val="tx1">
                <a:lumMod val="65000"/>
                <a:lumOff val="35000"/>
              </a:schemeClr>
            </a:solidFill>
          </a:endParaRPr>
        </a:p>
      </xdr:txBody>
    </xdr:sp>
    <xdr:clientData/>
  </xdr:twoCellAnchor>
  <xdr:twoCellAnchor>
    <xdr:from>
      <xdr:col>15</xdr:col>
      <xdr:colOff>542925</xdr:colOff>
      <xdr:row>22</xdr:row>
      <xdr:rowOff>42862</xdr:rowOff>
    </xdr:from>
    <xdr:to>
      <xdr:col>18</xdr:col>
      <xdr:colOff>161925</xdr:colOff>
      <xdr:row>30</xdr:row>
      <xdr:rowOff>138112</xdr:rowOff>
    </xdr:to>
    <xdr:graphicFrame macro="">
      <xdr:nvGraphicFramePr>
        <xdr:cNvPr id="81" name="Chart 80">
          <a:extLst>
            <a:ext uri="{FF2B5EF4-FFF2-40B4-BE49-F238E27FC236}">
              <a16:creationId xmlns:a16="http://schemas.microsoft.com/office/drawing/2014/main" id="{5DF3CDFA-15A5-41F1-B62A-0A459A368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609600</xdr:colOff>
      <xdr:row>22</xdr:row>
      <xdr:rowOff>161925</xdr:rowOff>
    </xdr:from>
    <xdr:to>
      <xdr:col>20</xdr:col>
      <xdr:colOff>259080</xdr:colOff>
      <xdr:row>30</xdr:row>
      <xdr:rowOff>66675</xdr:rowOff>
    </xdr:to>
    <xdr:graphicFrame macro="">
      <xdr:nvGraphicFramePr>
        <xdr:cNvPr id="82" name="Chart 81">
          <a:extLst>
            <a:ext uri="{FF2B5EF4-FFF2-40B4-BE49-F238E27FC236}">
              <a16:creationId xmlns:a16="http://schemas.microsoft.com/office/drawing/2014/main" id="{E207AFFB-CF6C-4537-AEF3-FA850DCA3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523875</xdr:colOff>
      <xdr:row>29</xdr:row>
      <xdr:rowOff>200024</xdr:rowOff>
    </xdr:from>
    <xdr:to>
      <xdr:col>19</xdr:col>
      <xdr:colOff>447675</xdr:colOff>
      <xdr:row>31</xdr:row>
      <xdr:rowOff>76199</xdr:rowOff>
    </xdr:to>
    <xdr:sp macro="" textlink="">
      <xdr:nvSpPr>
        <xdr:cNvPr id="83" name="TextBox 39">
          <a:extLst>
            <a:ext uri="{FF2B5EF4-FFF2-40B4-BE49-F238E27FC236}">
              <a16:creationId xmlns:a16="http://schemas.microsoft.com/office/drawing/2014/main" id="{16D25279-A6D2-41B0-9A84-9EEA2D32FD49}"/>
            </a:ext>
          </a:extLst>
        </xdr:cNvPr>
        <xdr:cNvSpPr txBox="1"/>
      </xdr:nvSpPr>
      <xdr:spPr>
        <a:xfrm>
          <a:off x="11858625" y="6000749"/>
          <a:ext cx="1257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a:solidFill>
                <a:schemeClr val="tx1">
                  <a:lumMod val="65000"/>
                  <a:lumOff val="35000"/>
                </a:schemeClr>
              </a:solidFill>
              <a:latin typeface="Segoe UI Semibold" panose="020B0702040204020203" pitchFamily="34" charset="0"/>
              <a:cs typeface="Segoe UI Semibold" panose="020B0702040204020203" pitchFamily="34" charset="0"/>
            </a:rPr>
            <a:t>Count</a:t>
          </a:r>
          <a:r>
            <a:rPr lang="en-IN" sz="1200" baseline="0">
              <a:solidFill>
                <a:schemeClr val="tx1">
                  <a:lumMod val="65000"/>
                  <a:lumOff val="35000"/>
                </a:schemeClr>
              </a:solidFill>
              <a:latin typeface="Segoe UI Semibold" panose="020B0702040204020203" pitchFamily="34" charset="0"/>
              <a:cs typeface="Segoe UI Semibold" panose="020B0702040204020203" pitchFamily="34" charset="0"/>
            </a:rPr>
            <a:t> of Items</a:t>
          </a:r>
          <a:endParaRPr lang="en-IN" sz="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238125</xdr:colOff>
      <xdr:row>29</xdr:row>
      <xdr:rowOff>161924</xdr:rowOff>
    </xdr:from>
    <xdr:to>
      <xdr:col>17</xdr:col>
      <xdr:colOff>161925</xdr:colOff>
      <xdr:row>31</xdr:row>
      <xdr:rowOff>38099</xdr:rowOff>
    </xdr:to>
    <xdr:sp macro="" textlink="">
      <xdr:nvSpPr>
        <xdr:cNvPr id="84" name="TextBox 39">
          <a:extLst>
            <a:ext uri="{FF2B5EF4-FFF2-40B4-BE49-F238E27FC236}">
              <a16:creationId xmlns:a16="http://schemas.microsoft.com/office/drawing/2014/main" id="{6CACACE2-E421-4459-AC97-1CEA274F38A1}"/>
            </a:ext>
          </a:extLst>
        </xdr:cNvPr>
        <xdr:cNvSpPr txBox="1"/>
      </xdr:nvSpPr>
      <xdr:spPr>
        <a:xfrm>
          <a:off x="10239375" y="5962649"/>
          <a:ext cx="1257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a:solidFill>
                <a:schemeClr val="tx1">
                  <a:lumMod val="65000"/>
                  <a:lumOff val="35000"/>
                </a:schemeClr>
              </a:solidFill>
              <a:latin typeface="Segoe UI Semibold" panose="020B0702040204020203" pitchFamily="34" charset="0"/>
              <a:cs typeface="Segoe UI Semibold" panose="020B0702040204020203" pitchFamily="34" charset="0"/>
            </a:rPr>
            <a:t>Avg</a:t>
          </a:r>
          <a:r>
            <a:rPr lang="en-IN" sz="1200" baseline="0">
              <a:solidFill>
                <a:schemeClr val="tx1">
                  <a:lumMod val="65000"/>
                  <a:lumOff val="35000"/>
                </a:schemeClr>
              </a:solidFill>
              <a:latin typeface="Segoe UI Semibold" panose="020B0702040204020203" pitchFamily="34" charset="0"/>
              <a:cs typeface="Segoe UI Semibold" panose="020B0702040204020203" pitchFamily="34" charset="0"/>
            </a:rPr>
            <a:t> Sales</a:t>
          </a:r>
          <a:endParaRPr lang="en-IN" sz="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114300</xdr:colOff>
      <xdr:row>29</xdr:row>
      <xdr:rowOff>123824</xdr:rowOff>
    </xdr:from>
    <xdr:to>
      <xdr:col>15</xdr:col>
      <xdr:colOff>38100</xdr:colOff>
      <xdr:row>30</xdr:row>
      <xdr:rowOff>200024</xdr:rowOff>
    </xdr:to>
    <xdr:sp macro="" textlink="">
      <xdr:nvSpPr>
        <xdr:cNvPr id="85" name="TextBox 39">
          <a:extLst>
            <a:ext uri="{FF2B5EF4-FFF2-40B4-BE49-F238E27FC236}">
              <a16:creationId xmlns:a16="http://schemas.microsoft.com/office/drawing/2014/main" id="{0539C4B0-6A98-4F2F-8905-3685FBABEA5A}"/>
            </a:ext>
          </a:extLst>
        </xdr:cNvPr>
        <xdr:cNvSpPr txBox="1"/>
      </xdr:nvSpPr>
      <xdr:spPr>
        <a:xfrm>
          <a:off x="8782050" y="5924549"/>
          <a:ext cx="1257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200">
              <a:solidFill>
                <a:schemeClr val="tx1">
                  <a:lumMod val="65000"/>
                  <a:lumOff val="35000"/>
                </a:schemeClr>
              </a:solidFill>
              <a:latin typeface="Segoe UI Semibold" panose="020B0702040204020203" pitchFamily="34" charset="0"/>
              <a:cs typeface="Segoe UI Semibold" panose="020B0702040204020203" pitchFamily="34" charset="0"/>
            </a:rPr>
            <a:t>Sum</a:t>
          </a:r>
          <a:r>
            <a:rPr lang="en-IN" sz="1200" baseline="0">
              <a:solidFill>
                <a:schemeClr val="tx1">
                  <a:lumMod val="65000"/>
                  <a:lumOff val="35000"/>
                </a:schemeClr>
              </a:solidFill>
              <a:latin typeface="Segoe UI Semibold" panose="020B0702040204020203" pitchFamily="34" charset="0"/>
              <a:cs typeface="Segoe UI Semibold" panose="020B0702040204020203" pitchFamily="34" charset="0"/>
            </a:rPr>
            <a:t> of sales</a:t>
          </a:r>
          <a:endParaRPr lang="en-IN" sz="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333374</xdr:colOff>
      <xdr:row>14</xdr:row>
      <xdr:rowOff>142875</xdr:rowOff>
    </xdr:from>
    <xdr:to>
      <xdr:col>15</xdr:col>
      <xdr:colOff>647699</xdr:colOff>
      <xdr:row>21</xdr:row>
      <xdr:rowOff>123826</xdr:rowOff>
    </xdr:to>
    <xdr:graphicFrame macro="">
      <xdr:nvGraphicFramePr>
        <xdr:cNvPr id="86" name="Chart 85">
          <a:extLst>
            <a:ext uri="{FF2B5EF4-FFF2-40B4-BE49-F238E27FC236}">
              <a16:creationId xmlns:a16="http://schemas.microsoft.com/office/drawing/2014/main" id="{6F297385-AAB3-4D2A-8004-2EC41DD27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81915</xdr:colOff>
      <xdr:row>11</xdr:row>
      <xdr:rowOff>123826</xdr:rowOff>
    </xdr:from>
    <xdr:to>
      <xdr:col>4</xdr:col>
      <xdr:colOff>295275</xdr:colOff>
      <xdr:row>18</xdr:row>
      <xdr:rowOff>28574</xdr:rowOff>
    </xdr:to>
    <mc:AlternateContent xmlns:mc="http://schemas.openxmlformats.org/markup-compatibility/2006">
      <mc:Choice xmlns:a14="http://schemas.microsoft.com/office/drawing/2010/main" Requires="a14">
        <xdr:graphicFrame macro="">
          <xdr:nvGraphicFramePr>
            <xdr:cNvPr id="89" name="Outlet Location Type 1">
              <a:extLst>
                <a:ext uri="{FF2B5EF4-FFF2-40B4-BE49-F238E27FC236}">
                  <a16:creationId xmlns:a16="http://schemas.microsoft.com/office/drawing/2014/main" id="{1914B1A7-6862-4625-B815-F5388822FDC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415415" y="2324101"/>
              <a:ext cx="1546860" cy="1304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62866</xdr:colOff>
      <xdr:row>18</xdr:row>
      <xdr:rowOff>57153</xdr:rowOff>
    </xdr:from>
    <xdr:to>
      <xdr:col>4</xdr:col>
      <xdr:colOff>304800</xdr:colOff>
      <xdr:row>28</xdr:row>
      <xdr:rowOff>76200</xdr:rowOff>
    </xdr:to>
    <mc:AlternateContent xmlns:mc="http://schemas.openxmlformats.org/markup-compatibility/2006">
      <mc:Choice xmlns:a14="http://schemas.microsoft.com/office/drawing/2010/main" Requires="a14">
        <xdr:graphicFrame macro="">
          <xdr:nvGraphicFramePr>
            <xdr:cNvPr id="90" name="Item Type 1">
              <a:extLst>
                <a:ext uri="{FF2B5EF4-FFF2-40B4-BE49-F238E27FC236}">
                  <a16:creationId xmlns:a16="http://schemas.microsoft.com/office/drawing/2014/main" id="{4925F7E4-A3A9-4E23-B047-709051D5874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396366" y="3657603"/>
              <a:ext cx="1575434" cy="2019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0.02075</cdr:x>
      <cdr:y>0.01486</cdr:y>
    </cdr:from>
    <cdr:to>
      <cdr:x>0.73539</cdr:x>
      <cdr:y>0.08078</cdr:y>
    </cdr:to>
    <cdr:sp macro="" textlink="">
      <cdr:nvSpPr>
        <cdr:cNvPr id="2" name="TextBox 39">
          <a:extLst xmlns:a="http://schemas.openxmlformats.org/drawingml/2006/main">
            <a:ext uri="{FF2B5EF4-FFF2-40B4-BE49-F238E27FC236}">
              <a16:creationId xmlns:a16="http://schemas.microsoft.com/office/drawing/2014/main" id="{8734CD19-46D6-A403-B5DC-68D20136DC5A}"/>
            </a:ext>
          </a:extLst>
        </cdr:cNvPr>
        <cdr:cNvSpPr txBox="1"/>
      </cdr:nvSpPr>
      <cdr:spPr>
        <a:xfrm xmlns:a="http://schemas.openxmlformats.org/drawingml/2006/main">
          <a:off x="50799" y="50800"/>
          <a:ext cx="1749425" cy="2254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a:solidFill>
                <a:schemeClr val="tx1">
                  <a:lumMod val="65000"/>
                  <a:lumOff val="35000"/>
                </a:schemeClr>
              </a:solidFill>
            </a:rPr>
            <a:t>SALES</a:t>
          </a:r>
          <a:r>
            <a:rPr lang="en-IN" sz="1400" baseline="0">
              <a:solidFill>
                <a:schemeClr val="tx1">
                  <a:lumMod val="65000"/>
                  <a:lumOff val="35000"/>
                </a:schemeClr>
              </a:solidFill>
            </a:rPr>
            <a:t> OF ITEMS</a:t>
          </a:r>
          <a:endParaRPr lang="en-IN" sz="1400">
            <a:solidFill>
              <a:schemeClr val="tx1">
                <a:lumMod val="65000"/>
                <a:lumOff val="3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0.58534</cdr:x>
      <cdr:y>0.14208</cdr:y>
    </cdr:to>
    <cdr:sp macro="" textlink="">
      <cdr:nvSpPr>
        <cdr:cNvPr id="2" name="TextBox 39">
          <a:extLst xmlns:a="http://schemas.openxmlformats.org/drawingml/2006/main">
            <a:ext uri="{FF2B5EF4-FFF2-40B4-BE49-F238E27FC236}">
              <a16:creationId xmlns:a16="http://schemas.microsoft.com/office/drawing/2014/main" id="{5FABE6C5-7508-8E8A-1655-3F0C4A14BCDF}"/>
            </a:ext>
          </a:extLst>
        </cdr:cNvPr>
        <cdr:cNvSpPr txBox="1"/>
      </cdr:nvSpPr>
      <cdr:spPr>
        <a:xfrm xmlns:a="http://schemas.openxmlformats.org/drawingml/2006/main">
          <a:off x="0" y="0"/>
          <a:ext cx="3339632" cy="35997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400">
              <a:solidFill>
                <a:schemeClr val="tx1">
                  <a:lumMod val="65000"/>
                  <a:lumOff val="35000"/>
                </a:schemeClr>
              </a:solidFill>
            </a:rPr>
            <a:t>SALES</a:t>
          </a:r>
          <a:r>
            <a:rPr lang="en-IN" sz="1400" baseline="0">
              <a:solidFill>
                <a:schemeClr val="tx1">
                  <a:lumMod val="65000"/>
                  <a:lumOff val="35000"/>
                </a:schemeClr>
              </a:solidFill>
            </a:rPr>
            <a:t> BY OUTLET ESTABLISHMENT YEAR</a:t>
          </a:r>
          <a:endParaRPr lang="en-IN" sz="1400">
            <a:solidFill>
              <a:schemeClr val="tx1">
                <a:lumMod val="65000"/>
                <a:lumOff val="35000"/>
              </a:schemeClr>
            </a:solidFill>
          </a:endParaRPr>
        </a:p>
      </cdr:txBody>
    </cdr:sp>
  </cdr:relSizeAnchor>
  <cdr:relSizeAnchor xmlns:cdr="http://schemas.openxmlformats.org/drawingml/2006/chartDrawing">
    <cdr:from>
      <cdr:x>0.20775</cdr:x>
      <cdr:y>0</cdr:y>
    </cdr:from>
    <cdr:to>
      <cdr:x>0.21286</cdr:x>
      <cdr:y>1</cdr:y>
    </cdr:to>
    <cdr:cxnSp macro="">
      <cdr:nvCxnSpPr>
        <cdr:cNvPr id="3" name="Straight Connector 2">
          <a:extLst xmlns:a="http://schemas.openxmlformats.org/drawingml/2006/main">
            <a:ext uri="{FF2B5EF4-FFF2-40B4-BE49-F238E27FC236}">
              <a16:creationId xmlns:a16="http://schemas.microsoft.com/office/drawing/2014/main" id="{CA5468BA-3374-C053-6D43-DFAA485161E2}"/>
            </a:ext>
          </a:extLst>
        </cdr:cNvPr>
        <cdr:cNvCxnSpPr/>
      </cdr:nvCxnSpPr>
      <cdr:spPr>
        <a:xfrm xmlns:a="http://schemas.openxmlformats.org/drawingml/2006/main">
          <a:off x="1185314" y="0"/>
          <a:ext cx="29159" cy="2533650"/>
        </a:xfrm>
        <a:prstGeom xmlns:a="http://schemas.openxmlformats.org/drawingml/2006/main" prst="line">
          <a:avLst/>
        </a:prstGeom>
        <a:ln xmlns:a="http://schemas.openxmlformats.org/drawingml/2006/main">
          <a:solidFill>
            <a:schemeClr val="bg1">
              <a:lumMod val="9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pu" refreshedDate="45700.644334606484" createdVersion="8" refreshedVersion="8" minRefreshableVersion="3" recordCount="8523" xr:uid="{BBEF3C9F-65F4-441C-AC00-A23D2E9C188F}">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66820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69632-9289-4690-B34D-82FF9D7C5EB2}" name="PivotTable1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G68:H72" firstHeaderRow="1" firstDataRow="1" firstDataCol="1"/>
  <pivotFields count="12">
    <pivotField showAll="0">
      <items count="3">
        <item x="1"/>
        <item x="0"/>
        <item t="default"/>
      </items>
    </pivotField>
    <pivotField showAll="0"/>
    <pivotField dataField="1"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Type" fld="2" subtotal="count" baseField="0" baseItem="0" numFmtId="1"/>
  </dataFields>
  <formats count="14">
    <format dxfId="225">
      <pivotArea type="all" dataOnly="0" outline="0" fieldPosition="0"/>
    </format>
    <format dxfId="226">
      <pivotArea outline="0" collapsedLevelsAreSubtotals="1" fieldPosition="0"/>
    </format>
    <format dxfId="227">
      <pivotArea type="all" dataOnly="0" outline="0" fieldPosition="0"/>
    </format>
    <format dxfId="228">
      <pivotArea outline="0" collapsedLevelsAreSubtotals="1" fieldPosition="0"/>
    </format>
    <format dxfId="229">
      <pivotArea outline="0" collapsedLevelsAreSubtotals="1" fieldPosition="0"/>
    </format>
    <format dxfId="230">
      <pivotArea type="all" dataOnly="0" outline="0" fieldPosition="0"/>
    </format>
    <format dxfId="231">
      <pivotArea outline="0" collapsedLevelsAreSubtotals="1" fieldPosition="0"/>
    </format>
    <format dxfId="232">
      <pivotArea field="5" type="button" dataOnly="0" labelOnly="1" outline="0"/>
    </format>
    <format dxfId="224">
      <pivotArea outline="0" collapsedLevelsAreSubtotals="1" fieldPosition="0"/>
    </format>
    <format dxfId="223">
      <pivotArea type="all" dataOnly="0" outline="0" fieldPosition="0"/>
    </format>
    <format dxfId="222">
      <pivotArea outline="0" collapsedLevelsAreSubtotals="1" fieldPosition="0"/>
    </format>
    <format dxfId="221">
      <pivotArea field="7" type="button" dataOnly="0" labelOnly="1" outline="0" axis="axisRow" fieldPosition="0"/>
    </format>
    <format dxfId="220">
      <pivotArea dataOnly="0" labelOnly="1" fieldPosition="0">
        <references count="1">
          <reference field="7" count="0"/>
        </references>
      </pivotArea>
    </format>
    <format dxfId="219">
      <pivotArea dataOnly="0" labelOnly="1" outline="0" axis="axisValues" fieldPosition="0"/>
    </format>
  </formats>
  <chartFormats count="3">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72EF07-108B-4297-96C8-F8B57210819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h="1" x="2"/>
        <item x="0"/>
        <item h="1" x="1"/>
        <item h="1"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1"/>
    <dataField name="Average of Sales" fld="10" subtotal="average" baseField="0" baseItem="1"/>
    <dataField name="Average Rating" fld="11" subtotal="average" baseField="0" baseItem="2"/>
    <dataField name="Count of Items" fld="2" subtotal="count" baseField="0" baseItem="3"/>
  </dataFields>
  <formats count="6">
    <format dxfId="312">
      <pivotArea type="all" dataOnly="0" outline="0" fieldPosition="0"/>
    </format>
    <format dxfId="311">
      <pivotArea outline="0" collapsedLevelsAreSubtotals="1" fieldPosition="0"/>
    </format>
    <format dxfId="310">
      <pivotArea dataOnly="0" labelOnly="1" outline="0" fieldPosition="0">
        <references count="1">
          <reference field="4294967294" count="4">
            <x v="0"/>
            <x v="1"/>
            <x v="2"/>
            <x v="3"/>
          </reference>
        </references>
      </pivotArea>
    </format>
    <format dxfId="309">
      <pivotArea type="all" dataOnly="0" outline="0" fieldPosition="0"/>
    </format>
    <format dxfId="308">
      <pivotArea outline="0" collapsedLevelsAreSubtotals="1" fieldPosition="0"/>
    </format>
    <format dxfId="30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6CF3B-477D-4755-9D16-3F5E767F929E}" name="PivotTable10"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G62:H6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73"/>
  </dataFields>
  <formats count="14">
    <format dxfId="234">
      <pivotArea type="all" dataOnly="0" outline="0" fieldPosition="0"/>
    </format>
    <format dxfId="235">
      <pivotArea outline="0" collapsedLevelsAreSubtotals="1" fieldPosition="0"/>
    </format>
    <format dxfId="236">
      <pivotArea type="all" dataOnly="0" outline="0" fieldPosition="0"/>
    </format>
    <format dxfId="237">
      <pivotArea outline="0" collapsedLevelsAreSubtotals="1" fieldPosition="0"/>
    </format>
    <format dxfId="238">
      <pivotArea outline="0" collapsedLevelsAreSubtotals="1" fieldPosition="0"/>
    </format>
    <format dxfId="239">
      <pivotArea type="all" dataOnly="0" outline="0" fieldPosition="0"/>
    </format>
    <format dxfId="240">
      <pivotArea outline="0" collapsedLevelsAreSubtotals="1" fieldPosition="0"/>
    </format>
    <format dxfId="241">
      <pivotArea field="5" type="button" dataOnly="0" labelOnly="1" outline="0"/>
    </format>
    <format dxfId="233">
      <pivotArea outline="0" collapsedLevelsAreSubtotals="1" fieldPosition="0"/>
    </format>
    <format dxfId="218">
      <pivotArea type="all" dataOnly="0" outline="0" fieldPosition="0"/>
    </format>
    <format dxfId="217">
      <pivotArea outline="0" collapsedLevelsAreSubtotals="1" fieldPosition="0"/>
    </format>
    <format dxfId="216">
      <pivotArea field="7" type="button" dataOnly="0" labelOnly="1" outline="0" axis="axisRow" fieldPosition="0"/>
    </format>
    <format dxfId="215">
      <pivotArea dataOnly="0" labelOnly="1" fieldPosition="0">
        <references count="1">
          <reference field="7" count="0"/>
        </references>
      </pivotArea>
    </format>
    <format dxfId="21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2601D-24B2-42B0-B823-AAB48A574C4C}" name="PivotTable9"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G54:H58"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72"/>
  </dataFields>
  <formats count="10">
    <format dxfId="242">
      <pivotArea type="all" dataOnly="0" outline="0" fieldPosition="0"/>
    </format>
    <format dxfId="243">
      <pivotArea outline="0" collapsedLevelsAreSubtotals="1" fieldPosition="0"/>
    </format>
    <format dxfId="244">
      <pivotArea type="all" dataOnly="0" outline="0" fieldPosition="0"/>
    </format>
    <format dxfId="245">
      <pivotArea outline="0" collapsedLevelsAreSubtotals="1" fieldPosition="0"/>
    </format>
    <format dxfId="246">
      <pivotArea outline="0" collapsedLevelsAreSubtotals="1" fieldPosition="0"/>
    </format>
    <format dxfId="213">
      <pivotArea type="all" dataOnly="0" outline="0" fieldPosition="0"/>
    </format>
    <format dxfId="212">
      <pivotArea outline="0" collapsedLevelsAreSubtotals="1" fieldPosition="0"/>
    </format>
    <format dxfId="211">
      <pivotArea field="7" type="button" dataOnly="0" labelOnly="1" outline="0" axis="axisRow" fieldPosition="0"/>
    </format>
    <format dxfId="210">
      <pivotArea dataOnly="0" labelOnly="1" fieldPosition="0">
        <references count="1">
          <reference field="7" count="0"/>
        </references>
      </pivotArea>
    </format>
    <format dxfId="20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7" count="1" selected="0">
            <x v="3"/>
          </reference>
        </references>
      </pivotArea>
    </chartFormat>
    <chartFormat chart="19"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B6A2C-117E-4A45-9668-49E88ADCCADF}" name="PivotTable8"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B43:C4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axis="axisRow" showAll="0">
      <items count="4">
        <item x="0"/>
        <item x="2"/>
        <item x="1"/>
        <item t="default"/>
      </items>
    </pivotField>
    <pivotField showAll="0">
      <items count="4">
        <item x="2"/>
        <item x="0"/>
        <item x="1"/>
        <item t="default"/>
      </items>
    </pivotField>
    <pivotField showAll="0">
      <items count="5">
        <item h="1" x="2"/>
        <item x="0"/>
        <item h="1" x="1"/>
        <item h="1" x="3"/>
        <item t="default"/>
      </items>
    </pivotField>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72"/>
  </dataFields>
  <formats count="10">
    <format dxfId="252">
      <pivotArea type="all" dataOnly="0" outline="0" fieldPosition="0"/>
    </format>
    <format dxfId="253">
      <pivotArea outline="0" collapsedLevelsAreSubtotals="1" fieldPosition="0"/>
    </format>
    <format dxfId="254">
      <pivotArea type="all" dataOnly="0" outline="0" fieldPosition="0"/>
    </format>
    <format dxfId="255">
      <pivotArea outline="0" collapsedLevelsAreSubtotals="1" fieldPosition="0"/>
    </format>
    <format dxfId="256">
      <pivotArea outline="0" collapsedLevelsAreSubtotals="1" fieldPosition="0"/>
    </format>
    <format dxfId="251">
      <pivotArea type="all" dataOnly="0" outline="0" fieldPosition="0"/>
    </format>
    <format dxfId="250">
      <pivotArea outline="0" collapsedLevelsAreSubtotals="1" fieldPosition="0"/>
    </format>
    <format dxfId="249">
      <pivotArea field="5" type="button" dataOnly="0" labelOnly="1" outline="0" axis="axisRow" fieldPosition="0"/>
    </format>
    <format dxfId="248">
      <pivotArea dataOnly="0" labelOnly="1" fieldPosition="0">
        <references count="1">
          <reference field="5" count="0"/>
        </references>
      </pivotArea>
    </format>
    <format dxfId="24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2D76CF-4DD9-4895-B48A-304B9CB20ADB}" name="PivotTable7"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I22:J2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items count="4">
        <item x="2"/>
        <item x="0"/>
        <item x="1"/>
        <item t="default"/>
      </items>
    </pivotField>
    <pivotField showAll="0">
      <items count="5">
        <item h="1" x="2"/>
        <item x="0"/>
        <item h="1" x="1"/>
        <item h="1"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72"/>
  </dataFields>
  <formats count="10">
    <format dxfId="262">
      <pivotArea type="all" dataOnly="0" outline="0" fieldPosition="0"/>
    </format>
    <format dxfId="263">
      <pivotArea outline="0" collapsedLevelsAreSubtotals="1" fieldPosition="0"/>
    </format>
    <format dxfId="264">
      <pivotArea type="all" dataOnly="0" outline="0" fieldPosition="0"/>
    </format>
    <format dxfId="265">
      <pivotArea outline="0" collapsedLevelsAreSubtotals="1" fieldPosition="0"/>
    </format>
    <format dxfId="266">
      <pivotArea outline="0" collapsedLevelsAreSubtotals="1" fieldPosition="0"/>
    </format>
    <format dxfId="261">
      <pivotArea type="all" dataOnly="0" outline="0" fieldPosition="0"/>
    </format>
    <format dxfId="260">
      <pivotArea outline="0" collapsedLevelsAreSubtotals="1" fieldPosition="0"/>
    </format>
    <format dxfId="259">
      <pivotArea field="6" type="button" dataOnly="0" labelOnly="1" outline="0" axis="axisRow" fieldPosition="0"/>
    </format>
    <format dxfId="258">
      <pivotArea dataOnly="0" labelOnly="1" fieldPosition="0">
        <references count="1">
          <reference field="6" count="0"/>
        </references>
      </pivotArea>
    </format>
    <format dxfId="257">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6" count="1" selected="0">
            <x v="0"/>
          </reference>
        </references>
      </pivotArea>
    </chartFormat>
    <chartFormat chart="20" format="11">
      <pivotArea type="data" outline="0" fieldPosition="0">
        <references count="2">
          <reference field="4294967294" count="1" selected="0">
            <x v="0"/>
          </reference>
          <reference field="6" count="1" selected="0">
            <x v="1"/>
          </reference>
        </references>
      </pivotArea>
    </chartFormat>
    <chartFormat chart="20" format="12">
      <pivotArea type="data" outline="0" fieldPosition="0">
        <references count="2">
          <reference field="4294967294" count="1" selected="0">
            <x v="0"/>
          </reference>
          <reference field="6" count="1" selected="0">
            <x v="2"/>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6" count="1" selected="0">
            <x v="0"/>
          </reference>
        </references>
      </pivotArea>
    </chartFormat>
    <chartFormat chart="21" format="15">
      <pivotArea type="data" outline="0" fieldPosition="0">
        <references count="2">
          <reference field="4294967294" count="1" selected="0">
            <x v="0"/>
          </reference>
          <reference field="6" count="1" selected="0">
            <x v="1"/>
          </reference>
        </references>
      </pivotArea>
    </chartFormat>
    <chartFormat chart="21" format="16">
      <pivotArea type="data" outline="0" fieldPosition="0">
        <references count="2">
          <reference field="4294967294" count="1" selected="0">
            <x v="0"/>
          </reference>
          <reference field="6" count="1" selected="0">
            <x v="2"/>
          </reference>
        </references>
      </pivotArea>
    </chartFormat>
    <chartFormat chart="21"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CB0B8B-A493-4254-8070-E7F9870D6350}"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G37:H4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showAll="0">
      <items count="5">
        <item h="1" x="2"/>
        <item x="0"/>
        <item h="1" x="1"/>
        <item h="1" x="3"/>
        <item t="default"/>
      </items>
    </pivotField>
    <pivotField showAll="0"/>
    <pivotField showAll="0"/>
    <pivotField dataField="1" showAll="0"/>
    <pivotField showAll="0"/>
  </pivotFields>
  <rowFields count="1">
    <field x="3"/>
  </rowFields>
  <rowItems count="9">
    <i>
      <x/>
    </i>
    <i>
      <x v="7"/>
    </i>
    <i>
      <x v="1"/>
    </i>
    <i>
      <x v="3"/>
    </i>
    <i>
      <x v="8"/>
    </i>
    <i>
      <x v="2"/>
    </i>
    <i>
      <x v="4"/>
    </i>
    <i>
      <x v="5"/>
    </i>
    <i>
      <x v="6"/>
    </i>
  </rowItems>
  <colItems count="1">
    <i/>
  </colItems>
  <dataFields count="1">
    <dataField name="Sum of Sales" fld="10" baseField="0" baseItem="0" numFmtId="172"/>
  </dataFields>
  <formats count="8">
    <format dxfId="267">
      <pivotArea type="all" dataOnly="0" outline="0" fieldPosition="0"/>
    </format>
    <format dxfId="268">
      <pivotArea outline="0" collapsedLevelsAreSubtotals="1" fieldPosition="0"/>
    </format>
    <format dxfId="269">
      <pivotArea type="all" dataOnly="0" outline="0" fieldPosition="0"/>
    </format>
    <format dxfId="270">
      <pivotArea outline="0" collapsedLevelsAreSubtotals="1" fieldPosition="0"/>
    </format>
    <format dxfId="271">
      <pivotArea outline="0" collapsedLevelsAreSubtotals="1" fieldPosition="0"/>
    </format>
    <format dxfId="272">
      <pivotArea type="all" dataOnly="0" outline="0" fieldPosition="0"/>
    </format>
    <format dxfId="273">
      <pivotArea outline="0" collapsedLevelsAreSubtotals="1" fieldPosition="0"/>
    </format>
    <format dxfId="274">
      <pivotArea field="0"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F2AA80-93FA-4B6B-A492-4EE04AA4DB4E}"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C22:D38"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h="1" x="2"/>
        <item x="0"/>
        <item h="1" x="1"/>
        <item h="1"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formats count="9">
    <format dxfId="275">
      <pivotArea type="all" dataOnly="0" outline="0" fieldPosition="0"/>
    </format>
    <format dxfId="276">
      <pivotArea outline="0" collapsedLevelsAreSubtotals="1" fieldPosition="0"/>
    </format>
    <format dxfId="277">
      <pivotArea type="all" dataOnly="0" outline="0" fieldPosition="0"/>
    </format>
    <format dxfId="278">
      <pivotArea outline="0" collapsedLevelsAreSubtotals="1" fieldPosition="0"/>
    </format>
    <format dxfId="279">
      <pivotArea outline="0" collapsedLevelsAreSubtotals="1" fieldPosition="0"/>
    </format>
    <format dxfId="280">
      <pivotArea type="all" dataOnly="0" outline="0" fieldPosition="0"/>
    </format>
    <format dxfId="281">
      <pivotArea outline="0" collapsedLevelsAreSubtotals="1" fieldPosition="0"/>
    </format>
    <format dxfId="282">
      <pivotArea field="0" type="button" dataOnly="0" labelOnly="1" outline="0"/>
    </format>
    <format dxfId="283">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FA1D3B-3F17-42E7-8BA9-09088F8392E3}"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H10:J14"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h="1" x="2"/>
        <item x="0"/>
        <item h="1" x="1"/>
        <item h="1"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13">
    <format dxfId="292">
      <pivotArea type="all" dataOnly="0" outline="0" fieldPosition="0"/>
    </format>
    <format dxfId="293">
      <pivotArea outline="0" collapsedLevelsAreSubtotals="1" fieldPosition="0"/>
    </format>
    <format dxfId="294">
      <pivotArea type="all" dataOnly="0" outline="0" fieldPosition="0"/>
    </format>
    <format dxfId="295">
      <pivotArea outline="0" collapsedLevelsAreSubtotals="1" fieldPosition="0"/>
    </format>
    <format dxfId="296">
      <pivotArea outline="0" collapsedLevelsAreSubtotals="1" fieldPosition="0"/>
    </format>
    <format dxfId="291">
      <pivotArea type="all" dataOnly="0" outline="0" fieldPosition="0"/>
    </format>
    <format dxfId="290">
      <pivotArea outline="0" collapsedLevelsAreSubtotals="1" fieldPosition="0"/>
    </format>
    <format dxfId="289">
      <pivotArea type="origin" dataOnly="0" labelOnly="1" outline="0" fieldPosition="0"/>
    </format>
    <format dxfId="288">
      <pivotArea field="0" type="button" dataOnly="0" labelOnly="1" outline="0" axis="axisCol" fieldPosition="0"/>
    </format>
    <format dxfId="287">
      <pivotArea type="topRight" dataOnly="0" labelOnly="1" outline="0" fieldPosition="0"/>
    </format>
    <format dxfId="286">
      <pivotArea field="5" type="button" dataOnly="0" labelOnly="1" outline="0" axis="axisRow" fieldPosition="0"/>
    </format>
    <format dxfId="285">
      <pivotArea dataOnly="0" labelOnly="1" fieldPosition="0">
        <references count="1">
          <reference field="5" count="0"/>
        </references>
      </pivotArea>
    </format>
    <format dxfId="284">
      <pivotArea dataOnly="0" labelOnly="1" fieldPosition="0">
        <references count="1">
          <reference field="0" count="0"/>
        </references>
      </pivotArea>
    </format>
  </formats>
  <chartFormats count="6">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C648B1-4691-420E-B77B-8683D36B1E6B}"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3: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h="1" x="2"/>
        <item x="0"/>
        <item h="1" x="1"/>
        <item h="1"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72"/>
  </dataFields>
  <formats count="10">
    <format dxfId="303">
      <pivotArea type="all" dataOnly="0" outline="0" fieldPosition="0"/>
    </format>
    <format dxfId="304">
      <pivotArea outline="0" collapsedLevelsAreSubtotals="1" fieldPosition="0"/>
    </format>
    <format dxfId="305">
      <pivotArea type="all" dataOnly="0" outline="0" fieldPosition="0"/>
    </format>
    <format dxfId="306">
      <pivotArea outline="0" collapsedLevelsAreSubtotals="1" fieldPosition="0"/>
    </format>
    <format dxfId="302">
      <pivotArea outline="0" collapsedLevelsAreSubtotals="1" fieldPosition="0"/>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3420AAC-8037-483E-B3A7-AC009A73EB00}" sourceName="Outlet Size">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 tabId="2" name="PivotTable10"/>
    <pivotTable tabId="2" name="PivotTable11"/>
  </pivotTables>
  <data>
    <tabular pivotCacheId="196682096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38B7261-5A87-4BDA-9F44-5AB829358129}" sourceName="Outlet Location Type">
  <pivotTables>
    <pivotTable tabId="2" name="PivotTable3"/>
    <pivotTable tabId="2" name="PivotTable1"/>
    <pivotTable tabId="2" name="PivotTable10"/>
    <pivotTable tabId="2" name="PivotTable11"/>
    <pivotTable tabId="2" name="PivotTable2"/>
    <pivotTable tabId="2" name="PivotTable4"/>
    <pivotTable tabId="2" name="PivotTable6"/>
    <pivotTable tabId="2" name="PivotTable7"/>
    <pivotTable tabId="2" name="PivotTable8"/>
    <pivotTable tabId="2" name="PivotTable9"/>
  </pivotTables>
  <data>
    <tabular pivotCacheId="19668209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2E63C40-B1DE-469E-B421-28202E8D48D7}" sourceName="Item Type">
  <pivotTables>
    <pivotTable tabId="2" name="PivotTable4"/>
    <pivotTable tabId="2" name="PivotTable1"/>
    <pivotTable tabId="2" name="PivotTable10"/>
    <pivotTable tabId="2" name="PivotTable11"/>
    <pivotTable tabId="2" name="PivotTable2"/>
    <pivotTable tabId="2" name="PivotTable3"/>
    <pivotTable tabId="2" name="PivotTable6"/>
    <pivotTable tabId="2" name="PivotTable7"/>
    <pivotTable tabId="2" name="PivotTable8"/>
    <pivotTable tabId="2" name="PivotTable9"/>
  </pivotTables>
  <data>
    <tabular pivotCacheId="196682096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AADC8AB-4FEA-4B16-8B58-DFA8F35F42B9}" cache="Slicer_Outlet_Size" caption="Outlet Size" rowHeight="260350"/>
  <slicer name="Outlet Location Type" xr10:uid="{E0B2BC4A-CFF4-44D1-B099-AAF20AA311B3}" cache="Slicer_Outlet_Location_Type" caption="Outlet Location Type" rowHeight="260350"/>
  <slicer name="Item Type" xr10:uid="{C6A964B8-18AD-4EDF-B8C8-F5294A9940E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04A1991-49BA-4BB4-B3F3-1570169F5C16}" cache="Slicer_Outlet_Size" caption="Outlet Size" style="blinkit analysis" rowHeight="260350"/>
  <slicer name="Outlet Location Type 1" xr10:uid="{36518FD1-72B8-4E48-9EEA-FF3AD96A7EEC}" cache="Slicer_Outlet_Location_Type" caption="Outlet Location Type" style="blinkit analysis" rowHeight="260350"/>
  <slicer name="Item Type 1" xr10:uid="{DD6F2080-2275-46BB-9574-BC05252A958D}" cache="Slicer_Item_Type" caption="Item Type" startItem="2"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F7324-6F29-4A01-BA36-8D6F0CF08E7F}">
  <dimension ref="A2:M73"/>
  <sheetViews>
    <sheetView workbookViewId="0">
      <selection activeCell="G69" sqref="G69:G72"/>
      <pivotSelection pane="bottomRight" showHeader="1" activeRow="68" activeCol="6" click="1" r:id="rId1">
        <pivotArea dataOnly="0" labelOnly="1" fieldPosition="0">
          <references count="1">
            <reference field="7" count="0"/>
          </references>
        </pivotArea>
      </pivotSelection>
    </sheetView>
  </sheetViews>
  <sheetFormatPr defaultRowHeight="15.6" x14ac:dyDescent="0.3"/>
  <cols>
    <col min="1" max="2" width="12.296875" bestFit="1" customWidth="1"/>
    <col min="3" max="3" width="11.3984375" bestFit="1" customWidth="1"/>
    <col min="4" max="4" width="13.3984375" bestFit="1" customWidth="1"/>
    <col min="7" max="7" width="17.296875" bestFit="1" customWidth="1"/>
    <col min="8" max="8" width="11.3984375" bestFit="1" customWidth="1"/>
    <col min="9" max="9" width="12.296875" bestFit="1" customWidth="1"/>
    <col min="10" max="10" width="11.3984375" bestFit="1" customWidth="1"/>
    <col min="11" max="11" width="10.8984375" bestFit="1" customWidth="1"/>
  </cols>
  <sheetData>
    <row r="2" spans="1:13" ht="25.2" x14ac:dyDescent="0.45">
      <c r="A2" s="7"/>
      <c r="B2" s="8"/>
      <c r="C2" s="8"/>
      <c r="D2" s="8"/>
    </row>
    <row r="3" spans="1:13" x14ac:dyDescent="0.3">
      <c r="A3" s="1" t="s">
        <v>1610</v>
      </c>
      <c r="B3" s="1" t="s">
        <v>1611</v>
      </c>
      <c r="C3" s="1" t="s">
        <v>1612</v>
      </c>
      <c r="D3" s="1" t="s">
        <v>1616</v>
      </c>
    </row>
    <row r="4" spans="1:13" x14ac:dyDescent="0.3">
      <c r="A4" s="10">
        <v>1201681.4928000034</v>
      </c>
      <c r="B4" s="10">
        <v>140.99278338613203</v>
      </c>
      <c r="C4" s="10">
        <v>3.9658570925731196</v>
      </c>
      <c r="D4" s="10">
        <v>8523</v>
      </c>
    </row>
    <row r="5" spans="1:13" x14ac:dyDescent="0.3">
      <c r="A5" s="2"/>
      <c r="D5" s="3"/>
    </row>
    <row r="6" spans="1:13" x14ac:dyDescent="0.3">
      <c r="A6" s="2"/>
      <c r="D6" s="3"/>
    </row>
    <row r="7" spans="1:13" x14ac:dyDescent="0.3">
      <c r="A7" s="2" t="s">
        <v>1610</v>
      </c>
      <c r="B7" t="s">
        <v>1613</v>
      </c>
      <c r="C7" t="s">
        <v>1614</v>
      </c>
      <c r="D7" s="3" t="s">
        <v>1615</v>
      </c>
    </row>
    <row r="8" spans="1:13" x14ac:dyDescent="0.3">
      <c r="A8" s="9">
        <f>GETPIVOTDATA("Sum of Sales",$A$3)</f>
        <v>1201681.4928000034</v>
      </c>
      <c r="B8" s="4">
        <f>GETPIVOTDATA("Average of Sales",$A$3)</f>
        <v>140.99278338613203</v>
      </c>
      <c r="C8" s="5">
        <f>GETPIVOTDATA("Average Rating",$A$3)</f>
        <v>3.9658570925731196</v>
      </c>
      <c r="D8" s="6">
        <f>GETPIVOTDATA("Count of Items",$A$3)</f>
        <v>8523</v>
      </c>
    </row>
    <row r="9" spans="1:13" ht="25.2" x14ac:dyDescent="0.45">
      <c r="H9" s="7"/>
      <c r="I9" s="8"/>
      <c r="J9" s="8"/>
      <c r="K9" s="8"/>
      <c r="L9" s="7"/>
      <c r="M9" s="8"/>
    </row>
    <row r="10" spans="1:13" x14ac:dyDescent="0.3">
      <c r="H10" s="11" t="s">
        <v>1610</v>
      </c>
      <c r="I10" s="11" t="s">
        <v>1619</v>
      </c>
      <c r="J10" s="1"/>
      <c r="K10" s="14"/>
      <c r="L10" s="14"/>
      <c r="M10" s="3"/>
    </row>
    <row r="11" spans="1:13" x14ac:dyDescent="0.3">
      <c r="H11" s="11" t="s">
        <v>1617</v>
      </c>
      <c r="I11" s="1" t="s">
        <v>17</v>
      </c>
      <c r="J11" s="1" t="s">
        <v>10</v>
      </c>
      <c r="K11" s="14"/>
      <c r="L11" s="14"/>
      <c r="M11" s="3"/>
    </row>
    <row r="12" spans="1:13" ht="25.8" x14ac:dyDescent="0.5">
      <c r="A12" s="19" t="s">
        <v>1618</v>
      </c>
      <c r="B12" s="17"/>
      <c r="C12" s="17"/>
      <c r="D12" s="17"/>
      <c r="E12" s="18"/>
      <c r="H12" s="12" t="s">
        <v>14</v>
      </c>
      <c r="I12" s="13">
        <v>215047.9126000001</v>
      </c>
      <c r="J12" s="13">
        <v>121349.89940000001</v>
      </c>
      <c r="K12" s="14"/>
      <c r="L12" s="14"/>
      <c r="M12" s="3"/>
    </row>
    <row r="13" spans="1:13" x14ac:dyDescent="0.3">
      <c r="A13" s="11" t="s">
        <v>1617</v>
      </c>
      <c r="B13" s="1" t="s">
        <v>1610</v>
      </c>
      <c r="C13" s="3"/>
      <c r="D13" s="3"/>
      <c r="H13" s="12" t="s">
        <v>34</v>
      </c>
      <c r="I13" s="13">
        <v>254464.77940000014</v>
      </c>
      <c r="J13" s="13">
        <v>138685.86819999994</v>
      </c>
      <c r="K13" s="14"/>
      <c r="L13" s="14"/>
      <c r="M13" s="3"/>
    </row>
    <row r="14" spans="1:13" x14ac:dyDescent="0.3">
      <c r="A14" s="12" t="s">
        <v>17</v>
      </c>
      <c r="B14" s="13">
        <v>776319.68840000057</v>
      </c>
      <c r="C14" s="3"/>
      <c r="D14" s="3"/>
      <c r="H14" s="12" t="s">
        <v>21</v>
      </c>
      <c r="I14" s="13">
        <v>306806.99640000012</v>
      </c>
      <c r="J14" s="13">
        <v>165326.0368</v>
      </c>
      <c r="K14" s="16"/>
      <c r="L14" s="16"/>
      <c r="M14" s="6"/>
    </row>
    <row r="15" spans="1:13" x14ac:dyDescent="0.3">
      <c r="A15" s="12" t="s">
        <v>10</v>
      </c>
      <c r="B15" s="13">
        <v>425361.8043999995</v>
      </c>
      <c r="C15" s="6"/>
      <c r="D15" s="3"/>
    </row>
    <row r="16" spans="1:13" x14ac:dyDescent="0.3">
      <c r="A16" s="2"/>
      <c r="B16" s="14"/>
      <c r="C16" s="14"/>
      <c r="D16" s="3"/>
    </row>
    <row r="17" spans="1:12" x14ac:dyDescent="0.3">
      <c r="A17" s="15"/>
      <c r="B17" s="16"/>
      <c r="C17" s="16"/>
      <c r="D17" s="6"/>
    </row>
    <row r="21" spans="1:12" x14ac:dyDescent="0.3">
      <c r="I21" s="20"/>
      <c r="J21" s="21"/>
      <c r="K21" s="21"/>
      <c r="L21" s="22"/>
    </row>
    <row r="22" spans="1:12" x14ac:dyDescent="0.3">
      <c r="C22" s="11" t="s">
        <v>1617</v>
      </c>
      <c r="D22" s="1" t="s">
        <v>1610</v>
      </c>
      <c r="I22" s="11" t="s">
        <v>1617</v>
      </c>
      <c r="J22" s="1" t="s">
        <v>1610</v>
      </c>
      <c r="K22" s="14"/>
      <c r="L22" s="3"/>
    </row>
    <row r="23" spans="1:12" x14ac:dyDescent="0.3">
      <c r="C23" s="12" t="s">
        <v>153</v>
      </c>
      <c r="D23" s="13">
        <v>9077.869999999999</v>
      </c>
      <c r="I23" s="12" t="s">
        <v>30</v>
      </c>
      <c r="J23" s="13">
        <v>248991.58600000024</v>
      </c>
      <c r="K23" s="14"/>
      <c r="L23" s="3"/>
    </row>
    <row r="24" spans="1:12" x14ac:dyDescent="0.3">
      <c r="C24" s="12" t="s">
        <v>74</v>
      </c>
      <c r="D24" s="13">
        <v>15596.696600000001</v>
      </c>
      <c r="I24" s="12" t="s">
        <v>15</v>
      </c>
      <c r="J24" s="13">
        <v>507895.7363999993</v>
      </c>
      <c r="K24" s="14"/>
      <c r="L24" s="3"/>
    </row>
    <row r="25" spans="1:12" x14ac:dyDescent="0.3">
      <c r="C25" s="12" t="s">
        <v>159</v>
      </c>
      <c r="D25" s="13">
        <v>21880.027399999992</v>
      </c>
      <c r="I25" s="12" t="s">
        <v>26</v>
      </c>
      <c r="J25" s="13">
        <v>444794.17039999936</v>
      </c>
      <c r="K25" s="14"/>
      <c r="L25" s="3"/>
    </row>
    <row r="26" spans="1:12" x14ac:dyDescent="0.3">
      <c r="C26" s="12" t="s">
        <v>64</v>
      </c>
      <c r="D26" s="13">
        <v>22451.891599999999</v>
      </c>
      <c r="I26" s="2"/>
      <c r="J26" s="14"/>
      <c r="K26" s="14"/>
      <c r="L26" s="3"/>
    </row>
    <row r="27" spans="1:12" x14ac:dyDescent="0.3">
      <c r="C27" s="12" t="s">
        <v>61</v>
      </c>
      <c r="D27" s="13">
        <v>29334.680599999996</v>
      </c>
      <c r="I27" s="15"/>
      <c r="J27" s="16"/>
      <c r="K27" s="16"/>
      <c r="L27" s="6"/>
    </row>
    <row r="28" spans="1:12" x14ac:dyDescent="0.3">
      <c r="C28" s="12" t="s">
        <v>57</v>
      </c>
      <c r="D28" s="13">
        <v>35379.119800000015</v>
      </c>
    </row>
    <row r="29" spans="1:12" x14ac:dyDescent="0.3">
      <c r="C29" s="12" t="s">
        <v>32</v>
      </c>
      <c r="D29" s="13">
        <v>58514.166999999987</v>
      </c>
    </row>
    <row r="30" spans="1:12" x14ac:dyDescent="0.3">
      <c r="C30" s="12" t="s">
        <v>54</v>
      </c>
      <c r="D30" s="13">
        <v>59449.863799999992</v>
      </c>
    </row>
    <row r="31" spans="1:12" x14ac:dyDescent="0.3">
      <c r="C31" s="12" t="s">
        <v>19</v>
      </c>
      <c r="D31" s="13">
        <v>68025.838800000012</v>
      </c>
    </row>
    <row r="32" spans="1:12" x14ac:dyDescent="0.3">
      <c r="C32" s="12" t="s">
        <v>95</v>
      </c>
      <c r="D32" s="13">
        <v>81894.736400000009</v>
      </c>
    </row>
    <row r="33" spans="2:8" x14ac:dyDescent="0.3">
      <c r="C33" s="12" t="s">
        <v>28</v>
      </c>
      <c r="D33" s="13">
        <v>90706.728999999992</v>
      </c>
    </row>
    <row r="34" spans="2:8" x14ac:dyDescent="0.3">
      <c r="C34" s="12" t="s">
        <v>67</v>
      </c>
      <c r="D34" s="13">
        <v>101276.46159999995</v>
      </c>
    </row>
    <row r="35" spans="2:8" x14ac:dyDescent="0.3">
      <c r="C35" s="12" t="s">
        <v>24</v>
      </c>
      <c r="D35" s="13">
        <v>118558.88140000009</v>
      </c>
    </row>
    <row r="36" spans="2:8" x14ac:dyDescent="0.3">
      <c r="C36" s="12" t="s">
        <v>42</v>
      </c>
      <c r="D36" s="13">
        <v>135976.52539999998</v>
      </c>
    </row>
    <row r="37" spans="2:8" x14ac:dyDescent="0.3">
      <c r="C37" s="12" t="s">
        <v>48</v>
      </c>
      <c r="D37" s="13">
        <v>175433.92240000021</v>
      </c>
      <c r="G37" s="11" t="s">
        <v>1617</v>
      </c>
      <c r="H37" s="1" t="s">
        <v>1610</v>
      </c>
    </row>
    <row r="38" spans="2:8" x14ac:dyDescent="0.3">
      <c r="C38" s="12" t="s">
        <v>12</v>
      </c>
      <c r="D38" s="13">
        <v>178124.08099999995</v>
      </c>
      <c r="G38" s="12">
        <v>2011</v>
      </c>
      <c r="H38" s="13">
        <v>78131.566599999976</v>
      </c>
    </row>
    <row r="39" spans="2:8" x14ac:dyDescent="0.3">
      <c r="G39" s="12">
        <v>2020</v>
      </c>
      <c r="H39" s="13">
        <v>129103.96039999987</v>
      </c>
    </row>
    <row r="40" spans="2:8" x14ac:dyDescent="0.3">
      <c r="G40" s="12">
        <v>2012</v>
      </c>
      <c r="H40" s="13">
        <v>130476.85979999998</v>
      </c>
    </row>
    <row r="41" spans="2:8" x14ac:dyDescent="0.3">
      <c r="G41" s="12">
        <v>2015</v>
      </c>
      <c r="H41" s="13">
        <v>130942.78019999999</v>
      </c>
    </row>
    <row r="42" spans="2:8" x14ac:dyDescent="0.3">
      <c r="B42" s="20" t="s">
        <v>1621</v>
      </c>
      <c r="C42" s="21"/>
      <c r="D42" s="21"/>
      <c r="E42" s="22"/>
      <c r="G42" s="12">
        <v>2022</v>
      </c>
      <c r="H42" s="13">
        <v>131477.77639999994</v>
      </c>
    </row>
    <row r="43" spans="2:8" x14ac:dyDescent="0.3">
      <c r="B43" s="11" t="s">
        <v>1617</v>
      </c>
      <c r="C43" s="1" t="s">
        <v>1610</v>
      </c>
      <c r="D43" s="14" t="s">
        <v>1620</v>
      </c>
      <c r="E43" s="3" t="s">
        <v>1608</v>
      </c>
      <c r="G43" s="12">
        <v>2014</v>
      </c>
      <c r="H43" s="13">
        <v>131809.01560000007</v>
      </c>
    </row>
    <row r="44" spans="2:8" x14ac:dyDescent="0.3">
      <c r="B44" s="12" t="s">
        <v>14</v>
      </c>
      <c r="C44" s="13">
        <v>336397.81199999945</v>
      </c>
      <c r="D44" s="14" t="str">
        <f>B44</f>
        <v>Tier 1</v>
      </c>
      <c r="E44" s="3">
        <f>GETPIVOTDATA("Sales",$B$43,"Outlet Location Type",B44)</f>
        <v>336397.81199999945</v>
      </c>
      <c r="G44" s="12">
        <v>2016</v>
      </c>
      <c r="H44" s="13">
        <v>132113.36980000007</v>
      </c>
    </row>
    <row r="45" spans="2:8" x14ac:dyDescent="0.3">
      <c r="B45" s="12" t="s">
        <v>34</v>
      </c>
      <c r="C45" s="13">
        <v>393150.64759999956</v>
      </c>
      <c r="D45" s="14" t="str">
        <f>B45</f>
        <v>Tier 2</v>
      </c>
      <c r="E45" s="3">
        <f t="shared" ref="E45:E46" si="0">GETPIVOTDATA("Sales",$B$43,"Outlet Location Type",B45)</f>
        <v>393150.64759999956</v>
      </c>
      <c r="G45" s="12">
        <v>2017</v>
      </c>
      <c r="H45" s="13">
        <v>133103.90699999989</v>
      </c>
    </row>
    <row r="46" spans="2:8" x14ac:dyDescent="0.3">
      <c r="B46" s="12" t="s">
        <v>21</v>
      </c>
      <c r="C46" s="13">
        <v>472133.03319999954</v>
      </c>
      <c r="D46" s="14" t="str">
        <f>B46</f>
        <v>Tier 3</v>
      </c>
      <c r="E46" s="3">
        <f t="shared" si="0"/>
        <v>472133.03319999954</v>
      </c>
      <c r="G46" s="12">
        <v>2018</v>
      </c>
      <c r="H46" s="13">
        <v>204522.25700000025</v>
      </c>
    </row>
    <row r="47" spans="2:8" x14ac:dyDescent="0.3">
      <c r="B47" s="2"/>
      <c r="C47" s="14"/>
      <c r="D47" s="14"/>
      <c r="E47" s="3"/>
    </row>
    <row r="48" spans="2:8" x14ac:dyDescent="0.3">
      <c r="B48" s="2"/>
      <c r="C48" s="14"/>
      <c r="D48" s="14"/>
      <c r="E48" s="3"/>
    </row>
    <row r="49" spans="2:11" x14ac:dyDescent="0.3">
      <c r="B49" s="2"/>
      <c r="C49" s="14"/>
      <c r="D49" s="14"/>
      <c r="E49" s="3"/>
    </row>
    <row r="50" spans="2:11" x14ac:dyDescent="0.3">
      <c r="B50" s="2"/>
      <c r="C50" s="14"/>
      <c r="D50" s="14"/>
      <c r="E50" s="3"/>
    </row>
    <row r="51" spans="2:11" x14ac:dyDescent="0.3">
      <c r="B51" s="2"/>
      <c r="C51" s="14"/>
      <c r="D51" s="14"/>
      <c r="E51" s="3"/>
    </row>
    <row r="52" spans="2:11" x14ac:dyDescent="0.3">
      <c r="B52" s="2"/>
      <c r="C52" s="14"/>
      <c r="D52" s="14"/>
      <c r="E52" s="3"/>
    </row>
    <row r="53" spans="2:11" x14ac:dyDescent="0.3">
      <c r="B53" s="2"/>
      <c r="C53" s="14"/>
      <c r="D53" s="14"/>
      <c r="E53" s="3"/>
      <c r="G53" s="20" t="s">
        <v>1623</v>
      </c>
      <c r="H53" s="21"/>
      <c r="I53" s="21"/>
      <c r="J53" s="21"/>
      <c r="K53" s="22"/>
    </row>
    <row r="54" spans="2:11" x14ac:dyDescent="0.3">
      <c r="B54" s="2"/>
      <c r="C54" s="14"/>
      <c r="D54" s="14"/>
      <c r="E54" s="3"/>
      <c r="G54" s="11" t="s">
        <v>1617</v>
      </c>
      <c r="H54" s="1" t="s">
        <v>1610</v>
      </c>
      <c r="I54" s="14"/>
      <c r="J54" s="14"/>
      <c r="K54" s="3"/>
    </row>
    <row r="55" spans="2:11" x14ac:dyDescent="0.3">
      <c r="B55" s="2"/>
      <c r="C55" s="14"/>
      <c r="D55" s="14"/>
      <c r="E55" s="3"/>
      <c r="G55" s="12" t="s">
        <v>40</v>
      </c>
      <c r="H55" s="13">
        <v>151939.149</v>
      </c>
      <c r="I55" s="14"/>
      <c r="J55" s="14"/>
      <c r="K55" s="3"/>
    </row>
    <row r="56" spans="2:11" x14ac:dyDescent="0.3">
      <c r="B56" s="2"/>
      <c r="C56" s="14"/>
      <c r="D56" s="14"/>
      <c r="E56" s="3"/>
      <c r="G56" s="12" t="s">
        <v>46</v>
      </c>
      <c r="H56" s="13">
        <v>130714.67460000006</v>
      </c>
      <c r="I56" s="14"/>
      <c r="J56" s="14"/>
      <c r="K56" s="3"/>
    </row>
    <row r="57" spans="2:11" x14ac:dyDescent="0.3">
      <c r="B57" s="15"/>
      <c r="C57" s="16"/>
      <c r="D57" s="16"/>
      <c r="E57" s="6"/>
      <c r="G57" s="12" t="s">
        <v>22</v>
      </c>
      <c r="H57" s="13">
        <v>131477.77639999994</v>
      </c>
      <c r="I57" s="14"/>
      <c r="J57" s="14"/>
      <c r="K57" s="3"/>
    </row>
    <row r="58" spans="2:11" x14ac:dyDescent="0.3">
      <c r="G58" s="12" t="s">
        <v>16</v>
      </c>
      <c r="H58" s="13">
        <v>787549.89280000131</v>
      </c>
      <c r="I58" s="14"/>
      <c r="J58" s="14"/>
      <c r="K58" s="3"/>
    </row>
    <row r="59" spans="2:11" x14ac:dyDescent="0.3">
      <c r="G59" s="2"/>
      <c r="H59" s="14"/>
      <c r="I59" s="14"/>
      <c r="J59" s="14"/>
      <c r="K59" s="3"/>
    </row>
    <row r="60" spans="2:11" x14ac:dyDescent="0.3">
      <c r="G60" s="2"/>
      <c r="H60" s="14"/>
      <c r="I60" s="14"/>
      <c r="J60" s="14"/>
      <c r="K60" s="3"/>
    </row>
    <row r="61" spans="2:11" x14ac:dyDescent="0.3">
      <c r="G61" s="2"/>
      <c r="H61" s="14"/>
      <c r="I61" s="14"/>
      <c r="J61" s="14"/>
      <c r="K61" s="3"/>
    </row>
    <row r="62" spans="2:11" x14ac:dyDescent="0.3">
      <c r="G62" s="11" t="s">
        <v>1617</v>
      </c>
      <c r="H62" s="1" t="s">
        <v>1611</v>
      </c>
      <c r="I62" s="14"/>
      <c r="J62" s="14"/>
      <c r="K62" s="3"/>
    </row>
    <row r="63" spans="2:11" x14ac:dyDescent="0.3">
      <c r="G63" s="12" t="s">
        <v>40</v>
      </c>
      <c r="H63" s="23">
        <v>140.29468975069253</v>
      </c>
      <c r="I63" s="14"/>
      <c r="J63" s="14"/>
      <c r="K63" s="3"/>
    </row>
    <row r="64" spans="2:11" x14ac:dyDescent="0.3">
      <c r="G64" s="12" t="s">
        <v>46</v>
      </c>
      <c r="H64" s="23">
        <v>139.80179101604284</v>
      </c>
      <c r="I64" s="14"/>
      <c r="J64" s="14"/>
      <c r="K64" s="3"/>
    </row>
    <row r="65" spans="7:11" x14ac:dyDescent="0.3">
      <c r="G65" s="12" t="s">
        <v>22</v>
      </c>
      <c r="H65" s="23">
        <v>141.67863836206891</v>
      </c>
      <c r="I65" s="14"/>
      <c r="J65" s="14"/>
      <c r="K65" s="3"/>
    </row>
    <row r="66" spans="7:11" x14ac:dyDescent="0.3">
      <c r="G66" s="12" t="s">
        <v>16</v>
      </c>
      <c r="H66" s="23">
        <v>141.21389506903375</v>
      </c>
      <c r="I66" s="14"/>
      <c r="J66" s="14"/>
      <c r="K66" s="3"/>
    </row>
    <row r="67" spans="7:11" x14ac:dyDescent="0.3">
      <c r="G67" s="2"/>
      <c r="H67" s="14"/>
      <c r="I67" s="14"/>
      <c r="J67" s="14"/>
      <c r="K67" s="3"/>
    </row>
    <row r="68" spans="7:11" x14ac:dyDescent="0.3">
      <c r="G68" s="11" t="s">
        <v>1617</v>
      </c>
      <c r="H68" s="1" t="s">
        <v>1622</v>
      </c>
      <c r="I68" s="14"/>
      <c r="J68" s="14"/>
      <c r="K68" s="3"/>
    </row>
    <row r="69" spans="7:11" x14ac:dyDescent="0.3">
      <c r="G69" s="12" t="s">
        <v>40</v>
      </c>
      <c r="H69" s="24">
        <v>1083</v>
      </c>
      <c r="I69" s="14"/>
      <c r="J69" s="14"/>
      <c r="K69" s="3"/>
    </row>
    <row r="70" spans="7:11" x14ac:dyDescent="0.3">
      <c r="G70" s="12" t="s">
        <v>46</v>
      </c>
      <c r="H70" s="24">
        <v>935</v>
      </c>
      <c r="I70" s="14"/>
      <c r="J70" s="14"/>
      <c r="K70" s="3"/>
    </row>
    <row r="71" spans="7:11" x14ac:dyDescent="0.3">
      <c r="G71" s="12" t="s">
        <v>22</v>
      </c>
      <c r="H71" s="24">
        <v>928</v>
      </c>
      <c r="I71" s="14"/>
      <c r="J71" s="14"/>
      <c r="K71" s="3"/>
    </row>
    <row r="72" spans="7:11" x14ac:dyDescent="0.3">
      <c r="G72" s="12" t="s">
        <v>16</v>
      </c>
      <c r="H72" s="24">
        <v>5577</v>
      </c>
      <c r="I72" s="14"/>
      <c r="J72" s="14"/>
      <c r="K72" s="3"/>
    </row>
    <row r="73" spans="7:11" x14ac:dyDescent="0.3">
      <c r="G73" s="15"/>
      <c r="H73" s="16"/>
      <c r="I73" s="16"/>
      <c r="J73" s="16"/>
      <c r="K73" s="6"/>
    </row>
  </sheetData>
  <mergeCells count="7">
    <mergeCell ref="I21:L21"/>
    <mergeCell ref="B42:E42"/>
    <mergeCell ref="G53:K53"/>
    <mergeCell ref="A2:D2"/>
    <mergeCell ref="A12:E12"/>
    <mergeCell ref="H9:K9"/>
    <mergeCell ref="L9:M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405AD-B6BA-4F28-A78B-D731F7598036}">
  <dimension ref="M7"/>
  <sheetViews>
    <sheetView showGridLines="0" tabSelected="1" zoomScale="80" zoomScaleNormal="80" workbookViewId="0">
      <selection activeCell="M7" sqref="M7"/>
    </sheetView>
  </sheetViews>
  <sheetFormatPr defaultRowHeight="15.6" x14ac:dyDescent="0.3"/>
  <sheetData>
    <row r="7" spans="13:13" x14ac:dyDescent="0.3">
      <c r="M7" s="2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activeCell="H1" sqref="H1"/>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Damarla supraja</cp:lastModifiedBy>
  <dcterms:created xsi:type="dcterms:W3CDTF">2024-06-23T13:11:17Z</dcterms:created>
  <dcterms:modified xsi:type="dcterms:W3CDTF">2025-02-13T17:33:23Z</dcterms:modified>
</cp:coreProperties>
</file>